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eskom-my.sharepoint.com/personal/gidimu_ntcsa_co_za/Documents/Desktop/Musiiwa contracts/Digital Transducers/03. Enquiry/3.6 Price Schedules/"/>
    </mc:Choice>
  </mc:AlternateContent>
  <xr:revisionPtr revIDLastSave="0" documentId="8_{20FB216B-43AF-49C4-97FC-7DA4F572AF20}" xr6:coauthVersionLast="47" xr6:coauthVersionMax="47" xr10:uidLastSave="{00000000-0000-0000-0000-000000000000}"/>
  <bookViews>
    <workbookView xWindow="-120" yWindow="-120" windowWidth="20730" windowHeight="11160" firstSheet="6" activeTab="8" xr2:uid="{54E68A01-C40E-4B8D-BC44-61CCEB61AFE0}"/>
  </bookViews>
  <sheets>
    <sheet name="Tender Cover Sheet" sheetId="8" r:id="rId1"/>
    <sheet name=" (PS5) " sheetId="9" r:id="rId2"/>
    <sheet name=" (PS5)  Training" sheetId="16" r:id="rId3"/>
    <sheet name="5.1.1 Pricing Schedule" sheetId="5" r:id="rId4"/>
    <sheet name="Summary" sheetId="10" r:id="rId5"/>
    <sheet name="Transp &amp; Offload OPT A" sheetId="14" r:id="rId6"/>
    <sheet name="Transp &amp; Offload OPT B" sheetId="15" r:id="rId7"/>
    <sheet name="5.1.2 CPA Formula" sheetId="11" r:id="rId8"/>
    <sheet name="5.1.3  Exchange Rates" sheetId="12"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s">#REF!</definedName>
    <definedName name="\YES">#REF!</definedName>
    <definedName name="_." localSheetId="0">#REF!</definedName>
    <definedName name="_.">#REF!</definedName>
    <definedName name="______CXX1">'[1]1'!$F$175:$F$182</definedName>
    <definedName name="______CXX2">'[1]2'!$F$175:$F$182</definedName>
    <definedName name="______CXX3">'[1]3'!$F$175:$F$182</definedName>
    <definedName name="______CXX4">'[1]4'!$F$175:$F$182</definedName>
    <definedName name="______CXX5">'[1]5'!$F$175:$F$182</definedName>
    <definedName name="______CXX6">'[1]6'!$F$175:$F$182</definedName>
    <definedName name="______CXX7">'[1]7'!$F$175:$F$182</definedName>
    <definedName name="______CXX8">'[1]8'!$F$175:$F$182</definedName>
    <definedName name="______CXX9">'[1]9'!$F$175:$F$182</definedName>
    <definedName name="______EXX1">'[1]1'!$F$129:$F$168</definedName>
    <definedName name="______EXX2">'[1]2'!$F$129:$F$168</definedName>
    <definedName name="______EXX3">'[1]3'!$F$129:$F$168</definedName>
    <definedName name="______EXX4">'[1]4'!$F$129:$F$168</definedName>
    <definedName name="______EXX5">'[1]5'!$F$129:$F$168</definedName>
    <definedName name="______EXX6">'[1]6'!$F$129:$F$168</definedName>
    <definedName name="______EXX7">'[1]7'!$F$129:$F$168</definedName>
    <definedName name="______EXX8">'[1]8'!$F$129:$F$168</definedName>
    <definedName name="______EXX9">'[1]9'!$F$129:$F$168</definedName>
    <definedName name="______MXX1">'[1]1'!$F$13:$F$64</definedName>
    <definedName name="______MXX2">'[1]2'!$F$13:$F$64</definedName>
    <definedName name="______MXX3">'[1]3'!$F$13:$F$64</definedName>
    <definedName name="______MXX4">'[1]4'!$F$13:$F$64</definedName>
    <definedName name="______MXX5">'[1]5'!$F$13:$F$64</definedName>
    <definedName name="______MXX6">'[1]6'!$F$13:$F$64</definedName>
    <definedName name="______MXX7">'[1]7'!$F$13:$F$64</definedName>
    <definedName name="______MXX8">'[1]8'!$F$13:$F$64</definedName>
    <definedName name="______MXX9">'[1]9'!$F$13:$F$64</definedName>
    <definedName name="______SXX1">'[1]1'!$F$71:$F$122</definedName>
    <definedName name="______SXX2">'[1]2'!$F$71:$F$122</definedName>
    <definedName name="______SXX3">'[1]3'!$F$71:$F$122</definedName>
    <definedName name="______SXX4">'[1]4'!$F$71:$F$122</definedName>
    <definedName name="______SXX5">'[1]5'!$F$71:$F$122</definedName>
    <definedName name="______SXX6">'[1]6'!$F$71:$F$122</definedName>
    <definedName name="______SXX7">'[1]7'!$F$71:$F$122</definedName>
    <definedName name="______SXX8">'[1]8'!$F$71:$F$122</definedName>
    <definedName name="______SXX9">'[1]9'!$F$71:$F$122</definedName>
    <definedName name="_____CXX1">'[1]1'!$F$175:$F$182</definedName>
    <definedName name="_____CXX2">'[1]2'!$F$175:$F$182</definedName>
    <definedName name="_____CXX3">'[1]3'!$F$175:$F$182</definedName>
    <definedName name="_____CXX4">'[1]4'!$F$175:$F$182</definedName>
    <definedName name="_____CXX5">'[1]5'!$F$175:$F$182</definedName>
    <definedName name="_____CXX6">'[1]6'!$F$175:$F$182</definedName>
    <definedName name="_____CXX7">'[1]7'!$F$175:$F$182</definedName>
    <definedName name="_____CXX8">'[1]8'!$F$175:$F$182</definedName>
    <definedName name="_____CXX9">'[1]9'!$F$175:$F$182</definedName>
    <definedName name="_____EXX1">'[1]1'!$F$129:$F$168</definedName>
    <definedName name="_____EXX2">'[1]2'!$F$129:$F$168</definedName>
    <definedName name="_____EXX3">'[1]3'!$F$129:$F$168</definedName>
    <definedName name="_____EXX4">'[1]4'!$F$129:$F$168</definedName>
    <definedName name="_____EXX5">'[1]5'!$F$129:$F$168</definedName>
    <definedName name="_____EXX6">'[1]6'!$F$129:$F$168</definedName>
    <definedName name="_____EXX7">'[1]7'!$F$129:$F$168</definedName>
    <definedName name="_____EXX8">'[1]8'!$F$129:$F$168</definedName>
    <definedName name="_____EXX9">'[1]9'!$F$129:$F$168</definedName>
    <definedName name="_____MXX1">'[1]1'!$F$13:$F$64</definedName>
    <definedName name="_____MXX2">'[1]2'!$F$13:$F$64</definedName>
    <definedName name="_____MXX3">'[1]3'!$F$13:$F$64</definedName>
    <definedName name="_____MXX4">'[1]4'!$F$13:$F$64</definedName>
    <definedName name="_____MXX5">'[1]5'!$F$13:$F$64</definedName>
    <definedName name="_____MXX6">'[1]6'!$F$13:$F$64</definedName>
    <definedName name="_____MXX7">'[1]7'!$F$13:$F$64</definedName>
    <definedName name="_____MXX8">'[1]8'!$F$13:$F$64</definedName>
    <definedName name="_____MXX9">'[1]9'!$F$13:$F$64</definedName>
    <definedName name="_____SXX1">'[1]1'!$F$71:$F$122</definedName>
    <definedName name="_____SXX2">'[1]2'!$F$71:$F$122</definedName>
    <definedName name="_____SXX3">'[1]3'!$F$71:$F$122</definedName>
    <definedName name="_____SXX4">'[1]4'!$F$71:$F$122</definedName>
    <definedName name="_____SXX5">'[1]5'!$F$71:$F$122</definedName>
    <definedName name="_____SXX6">'[1]6'!$F$71:$F$122</definedName>
    <definedName name="_____SXX7">'[1]7'!$F$71:$F$122</definedName>
    <definedName name="_____SXX8">'[1]8'!$F$71:$F$122</definedName>
    <definedName name="_____SXX9">'[1]9'!$F$71:$F$122</definedName>
    <definedName name="____CXX1">'[1]1'!$F$175:$F$182</definedName>
    <definedName name="____CXX2">'[1]2'!$F$175:$F$182</definedName>
    <definedName name="____CXX3">'[1]3'!$F$175:$F$182</definedName>
    <definedName name="____CXX4">'[1]4'!$F$175:$F$182</definedName>
    <definedName name="____CXX5">'[1]5'!$F$175:$F$182</definedName>
    <definedName name="____CXX6">'[1]6'!$F$175:$F$182</definedName>
    <definedName name="____CXX7">'[1]7'!$F$175:$F$182</definedName>
    <definedName name="____CXX8">'[1]8'!$F$175:$F$182</definedName>
    <definedName name="____CXX9">'[1]9'!$F$175:$F$182</definedName>
    <definedName name="____EXX1">'[1]1'!$F$129:$F$168</definedName>
    <definedName name="____EXX2">'[1]2'!$F$129:$F$168</definedName>
    <definedName name="____EXX3">'[1]3'!$F$129:$F$168</definedName>
    <definedName name="____EXX4">'[1]4'!$F$129:$F$168</definedName>
    <definedName name="____EXX5">'[1]5'!$F$129:$F$168</definedName>
    <definedName name="____EXX6">'[1]6'!$F$129:$F$168</definedName>
    <definedName name="____EXX7">'[1]7'!$F$129:$F$168</definedName>
    <definedName name="____EXX8">'[1]8'!$F$129:$F$168</definedName>
    <definedName name="____EXX9">'[1]9'!$F$129:$F$168</definedName>
    <definedName name="____MXX1">'[1]1'!$F$13:$F$64</definedName>
    <definedName name="____MXX2">'[1]2'!$F$13:$F$64</definedName>
    <definedName name="____MXX3">'[1]3'!$F$13:$F$64</definedName>
    <definedName name="____MXX4">'[1]4'!$F$13:$F$64</definedName>
    <definedName name="____MXX5">'[1]5'!$F$13:$F$64</definedName>
    <definedName name="____MXX6">'[1]6'!$F$13:$F$64</definedName>
    <definedName name="____MXX7">'[1]7'!$F$13:$F$64</definedName>
    <definedName name="____MXX8">'[1]8'!$F$13:$F$64</definedName>
    <definedName name="____MXX9">'[1]9'!$F$13:$F$64</definedName>
    <definedName name="____SXX1">'[1]1'!$F$71:$F$122</definedName>
    <definedName name="____SXX2">'[1]2'!$F$71:$F$122</definedName>
    <definedName name="____SXX3">'[1]3'!$F$71:$F$122</definedName>
    <definedName name="____SXX4">'[1]4'!$F$71:$F$122</definedName>
    <definedName name="____SXX5">'[1]5'!$F$71:$F$122</definedName>
    <definedName name="____SXX6">'[1]6'!$F$71:$F$122</definedName>
    <definedName name="____SXX7">'[1]7'!$F$71:$F$122</definedName>
    <definedName name="____SXX8">'[1]8'!$F$71:$F$122</definedName>
    <definedName name="____SXX9">'[1]9'!$F$71:$F$122</definedName>
    <definedName name="___CXX1">'[1]1'!$F$175:$F$182</definedName>
    <definedName name="___CXX2">'[1]2'!$F$175:$F$182</definedName>
    <definedName name="___CXX3">'[1]3'!$F$175:$F$182</definedName>
    <definedName name="___CXX4">'[1]4'!$F$175:$F$182</definedName>
    <definedName name="___CXX5">'[1]5'!$F$175:$F$182</definedName>
    <definedName name="___CXX6">'[1]6'!$F$175:$F$182</definedName>
    <definedName name="___CXX7">'[1]7'!$F$175:$F$182</definedName>
    <definedName name="___CXX8">'[1]8'!$F$175:$F$182</definedName>
    <definedName name="___CXX9">'[1]9'!$F$175:$F$182</definedName>
    <definedName name="___EXX1">'[1]1'!$F$129:$F$168</definedName>
    <definedName name="___EXX2">'[1]2'!$F$129:$F$168</definedName>
    <definedName name="___EXX3">'[1]3'!$F$129:$F$168</definedName>
    <definedName name="___EXX4">'[1]4'!$F$129:$F$168</definedName>
    <definedName name="___EXX5">'[1]5'!$F$129:$F$168</definedName>
    <definedName name="___EXX6">'[1]6'!$F$129:$F$168</definedName>
    <definedName name="___EXX7">'[1]7'!$F$129:$F$168</definedName>
    <definedName name="___EXX8">'[1]8'!$F$129:$F$168</definedName>
    <definedName name="___EXX9">'[1]9'!$F$129:$F$168</definedName>
    <definedName name="___MXX1">'[1]1'!$F$13:$F$64</definedName>
    <definedName name="___MXX2">'[1]2'!$F$13:$F$64</definedName>
    <definedName name="___MXX3">'[1]3'!$F$13:$F$64</definedName>
    <definedName name="___MXX4">'[1]4'!$F$13:$F$64</definedName>
    <definedName name="___MXX5">'[1]5'!$F$13:$F$64</definedName>
    <definedName name="___MXX6">'[1]6'!$F$13:$F$64</definedName>
    <definedName name="___MXX7">'[1]7'!$F$13:$F$64</definedName>
    <definedName name="___MXX8">'[1]8'!$F$13:$F$64</definedName>
    <definedName name="___MXX9">'[1]9'!$F$13:$F$64</definedName>
    <definedName name="___SXX1">'[1]1'!$F$71:$F$122</definedName>
    <definedName name="___SXX2">'[1]2'!$F$71:$F$122</definedName>
    <definedName name="___SXX3">'[1]3'!$F$71:$F$122</definedName>
    <definedName name="___SXX4">'[1]4'!$F$71:$F$122</definedName>
    <definedName name="___SXX5">'[1]5'!$F$71:$F$122</definedName>
    <definedName name="___SXX6">'[1]6'!$F$71:$F$122</definedName>
    <definedName name="___SXX7">'[1]7'!$F$71:$F$122</definedName>
    <definedName name="___SXX8">'[1]8'!$F$71:$F$122</definedName>
    <definedName name="___SXX9">'[1]9'!$F$71:$F$122</definedName>
    <definedName name="__123Graph_A" hidden="1">'[2]PHASE ONE'!#REF!</definedName>
    <definedName name="__123Graph_B" hidden="1">'[2]PHASE ONE'!$D$71:$D$80</definedName>
    <definedName name="__123Graph_C" hidden="1">'[2]PHASE ONE'!#REF!</definedName>
    <definedName name="__123Graph_D" hidden="1">'[2]PHASE ONE'!$E$71:$E$80</definedName>
    <definedName name="__123Graph_E" hidden="1">'[2]PHASE ONE'!#REF!</definedName>
    <definedName name="__123Graph_F" hidden="1">'[2]PHASE ONE'!$F$71:$F$80</definedName>
    <definedName name="__123Graph_X" hidden="1">'[2]PHASE ONE'!$C$71:$C$80</definedName>
    <definedName name="__CXX1">'[1]1'!$F$175:$F$182</definedName>
    <definedName name="__CXX2">'[1]2'!$F$175:$F$182</definedName>
    <definedName name="__CXX3">'[1]3'!$F$175:$F$182</definedName>
    <definedName name="__CXX4">'[1]4'!$F$175:$F$182</definedName>
    <definedName name="__CXX5">'[1]5'!$F$175:$F$182</definedName>
    <definedName name="__CXX6">'[1]6'!$F$175:$F$182</definedName>
    <definedName name="__CXX7">'[1]7'!$F$175:$F$182</definedName>
    <definedName name="__CXX8">'[1]8'!$F$175:$F$182</definedName>
    <definedName name="__CXX9">'[1]9'!$F$175:$F$182</definedName>
    <definedName name="__EXX1">'[1]1'!$F$129:$F$168</definedName>
    <definedName name="__EXX2">'[1]2'!$F$129:$F$168</definedName>
    <definedName name="__EXX3">'[1]3'!$F$129:$F$168</definedName>
    <definedName name="__EXX4">'[1]4'!$F$129:$F$168</definedName>
    <definedName name="__EXX5">'[1]5'!$F$129:$F$168</definedName>
    <definedName name="__EXX6">'[1]6'!$F$129:$F$168</definedName>
    <definedName name="__EXX7">'[1]7'!$F$129:$F$168</definedName>
    <definedName name="__EXX8">'[1]8'!$F$129:$F$168</definedName>
    <definedName name="__EXX9">'[1]9'!$F$129:$F$168</definedName>
    <definedName name="__IntlFixup" hidden="1">TRUE</definedName>
    <definedName name="__MXX1">'[1]1'!$F$13:$F$64</definedName>
    <definedName name="__MXX2">'[1]2'!$F$13:$F$64</definedName>
    <definedName name="__MXX3">'[1]3'!$F$13:$F$64</definedName>
    <definedName name="__MXX4">'[1]4'!$F$13:$F$64</definedName>
    <definedName name="__MXX5">'[1]5'!$F$13:$F$64</definedName>
    <definedName name="__MXX6">'[1]6'!$F$13:$F$64</definedName>
    <definedName name="__MXX7">'[1]7'!$F$13:$F$64</definedName>
    <definedName name="__MXX8">'[1]8'!$F$13:$F$64</definedName>
    <definedName name="__MXX9">'[1]9'!$F$13:$F$64</definedName>
    <definedName name="__SXX1">'[1]1'!$F$71:$F$122</definedName>
    <definedName name="__SXX2">'[1]2'!$F$71:$F$122</definedName>
    <definedName name="__SXX3">'[1]3'!$F$71:$F$122</definedName>
    <definedName name="__SXX4">'[1]4'!$F$71:$F$122</definedName>
    <definedName name="__SXX5">'[1]5'!$F$71:$F$122</definedName>
    <definedName name="__SXX6">'[1]6'!$F$71:$F$122</definedName>
    <definedName name="__SXX7">'[1]7'!$F$71:$F$122</definedName>
    <definedName name="__SXX8">'[1]8'!$F$71:$F$122</definedName>
    <definedName name="__SXX9">'[1]9'!$F$71:$F$122</definedName>
    <definedName name="_1.01">#REF!</definedName>
    <definedName name="_1_00_MASTER_DATABASE">#REF!</definedName>
    <definedName name="_1_100_CableDrum">#REF!</definedName>
    <definedName name="_2.03">#REF!</definedName>
    <definedName name="_CFSYNOPEST" hidden="1">'[2]PHASE ONE'!#REF!</definedName>
    <definedName name="_CPA1">#N/A</definedName>
    <definedName name="_CXX1">'[1]1'!$F$175:$F$182</definedName>
    <definedName name="_CXX2">'[1]2'!$F$175:$F$182</definedName>
    <definedName name="_CXX3">'[1]3'!$F$175:$F$182</definedName>
    <definedName name="_CXX4">'[1]4'!$F$175:$F$182</definedName>
    <definedName name="_CXX5">'[1]5'!$F$175:$F$182</definedName>
    <definedName name="_CXX6">'[1]6'!$F$175:$F$182</definedName>
    <definedName name="_CXX7">'[1]7'!$F$175:$F$182</definedName>
    <definedName name="_CXX8">'[1]8'!$F$175:$F$182</definedName>
    <definedName name="_CXX9">'[1]9'!$F$175:$F$182</definedName>
    <definedName name="_dia100">[3]RATES!$C$80</definedName>
    <definedName name="_dia50">[3]RATES!$C$81</definedName>
    <definedName name="_EXX1">'[1]1'!$F$129:$F$168</definedName>
    <definedName name="_EXX2">'[1]2'!$F$129:$F$168</definedName>
    <definedName name="_EXX3">'[1]3'!$F$129:$F$168</definedName>
    <definedName name="_EXX4">'[1]4'!$F$129:$F$168</definedName>
    <definedName name="_EXX5">'[1]5'!$F$129:$F$168</definedName>
    <definedName name="_EXX6">'[1]6'!$F$129:$F$168</definedName>
    <definedName name="_EXX7">'[1]7'!$F$129:$F$168</definedName>
    <definedName name="_EXX8">'[1]8'!$F$129:$F$168</definedName>
    <definedName name="_EXX9">'[1]9'!$F$129:$F$168</definedName>
    <definedName name="_Fill" hidden="1">[4]PRELIMIN!#REF!</definedName>
    <definedName name="_xlnm._FilterDatabase" localSheetId="3" hidden="1">'5.1.1 Pricing Schedule'!$M$11:$M$20</definedName>
    <definedName name="_xlnm._FilterDatabase" localSheetId="7" hidden="1">'5.1.2 CPA Formula'!$C$9:$C$19</definedName>
    <definedName name="_xlnm._FilterDatabase" localSheetId="4" hidden="1">Summary!$A$8:$CR$27</definedName>
    <definedName name="_Key1" hidden="1">[5]AIRCON!#REF!</definedName>
    <definedName name="_Key2" hidden="1">[5]AIRCON!#REF!</definedName>
    <definedName name="_KPA1">#REF!</definedName>
    <definedName name="_MXX1">'[1]1'!$F$13:$F$64</definedName>
    <definedName name="_MXX2">'[1]2'!$F$13:$F$64</definedName>
    <definedName name="_MXX3">'[1]3'!$F$13:$F$64</definedName>
    <definedName name="_MXX4">'[1]4'!$F$13:$F$64</definedName>
    <definedName name="_MXX5">'[1]5'!$F$13:$F$64</definedName>
    <definedName name="_MXX6">'[1]6'!$F$13:$F$64</definedName>
    <definedName name="_MXX7">'[1]7'!$F$13:$F$64</definedName>
    <definedName name="_MXX8">'[1]8'!$F$13:$F$64</definedName>
    <definedName name="_MXX9">'[1]9'!$F$13:$F$64</definedName>
    <definedName name="_Order1" hidden="1">255</definedName>
    <definedName name="_Order2" hidden="1">255</definedName>
    <definedName name="_Parse_In" hidden="1">#REF!</definedName>
    <definedName name="_Parse_Out" hidden="1">#REF!</definedName>
    <definedName name="_R" localSheetId="1">#REF!</definedName>
    <definedName name="_R" localSheetId="2">#REF!</definedName>
    <definedName name="_R" localSheetId="0">#REF!</definedName>
    <definedName name="_R">#REF!</definedName>
    <definedName name="_RevisedEstimate">#REF!</definedName>
    <definedName name="_SEC1200">#REF!</definedName>
    <definedName name="_Sort" hidden="1">[5]AIRCON!#REF!</definedName>
    <definedName name="_SXX1">'[1]1'!$F$71:$F$122</definedName>
    <definedName name="_SXX2">'[1]2'!$F$71:$F$122</definedName>
    <definedName name="_SXX3">'[1]3'!$F$71:$F$122</definedName>
    <definedName name="_SXX4">'[1]4'!$F$71:$F$122</definedName>
    <definedName name="_SXX5">'[1]5'!$F$71:$F$122</definedName>
    <definedName name="_SXX6">'[1]6'!$F$71:$F$122</definedName>
    <definedName name="_SXX7">'[1]7'!$F$71:$F$122</definedName>
    <definedName name="_SXX8">'[1]8'!$F$71:$F$122</definedName>
    <definedName name="_SXX9">'[1]9'!$F$71:$F$122</definedName>
    <definedName name="_VUL1">#REF!</definedName>
    <definedName name="_VUL2">#REF!</definedName>
    <definedName name="a" localSheetId="1">#REF!</definedName>
    <definedName name="a" localSheetId="2">#REF!</definedName>
    <definedName name="a" localSheetId="0">#REF!</definedName>
    <definedName name="a">#REF!</definedName>
    <definedName name="AA">#REF!</definedName>
    <definedName name="AAA">#REF!</definedName>
    <definedName name="abc">'[6]Fire Water'!$C$17</definedName>
    <definedName name="abcdef">#N/A</definedName>
    <definedName name="ABE">#REF!</definedName>
    <definedName name="ac">#REF!</definedName>
    <definedName name="ACT">#REF!</definedName>
    <definedName name="Actual_to_Date">IF(!$A1="","",IF(!$A1&lt;&gt;"",IF(ISERROR(VLOOKUP(!$A1,[7]!COST_9512_STATUS,13,FALSE)),0,VLOOKUP(!$A1,[7]!COST_9512_STATUS,13,FALSE))))</definedName>
    <definedName name="ACTUALS">#REF!</definedName>
    <definedName name="ACwvu.all." localSheetId="1" hidden="1">#REF!</definedName>
    <definedName name="ACwvu.all." localSheetId="2" hidden="1">#REF!</definedName>
    <definedName name="ACwvu.all." localSheetId="0" hidden="1">#REF!</definedName>
    <definedName name="ACwvu.all." hidden="1">#REF!</definedName>
    <definedName name="ACwvu.prices." hidden="1">#REF!</definedName>
    <definedName name="ACwvu.summary." hidden="1">#REF!</definedName>
    <definedName name="Add">#REF!</definedName>
    <definedName name="ADDRESS">IF(AND(!HM1&lt;&gt;"",LEFT(!HM1,1)&lt;&gt;" "),!$AL$5&amp;(INT((!$AK1-6)/48)+1),"")</definedName>
    <definedName name="ADDRESS1">IF(AND(!HM1&lt;&gt;"",LEFT(!HM1,1)&lt;&gt;" "),!$AL$5&amp;(INT((!$AK1-6)/48)+1),"")</definedName>
    <definedName name="adf">#REF!</definedName>
    <definedName name="ADK">#REF!</definedName>
    <definedName name="adss">#REF!</definedName>
    <definedName name="aedcf">#REF!</definedName>
    <definedName name="af">#REF!</definedName>
    <definedName name="afa">#REF!</definedName>
    <definedName name="AFG">#REF!</definedName>
    <definedName name="AGH">#REF!</definedName>
    <definedName name="AIRCONTENR">#REF!</definedName>
    <definedName name="AIRPACKAG">#REF!</definedName>
    <definedName name="AJK">#REF!</definedName>
    <definedName name="AKL">#REF!</definedName>
    <definedName name="al">#REF!</definedName>
    <definedName name="ALDERA_MARTINA">#REF!</definedName>
    <definedName name="All_Data">'[8]Turbine Tender 3 Unit base (2)'!$A$7:$AA$176</definedName>
    <definedName name="ALLDIMS">#REF!</definedName>
    <definedName name="ALUGUTTER">#REF!</definedName>
    <definedName name="AMDOOR">#REF!</definedName>
    <definedName name="ANM">ROW(#REF!)</definedName>
    <definedName name="ap">#N/A</definedName>
    <definedName name="APPROVED_VAR">#REF!</definedName>
    <definedName name="APPVARIATIONS">#REF!</definedName>
    <definedName name="APROVED_VARIAT">#REF!</definedName>
    <definedName name="aq">ROW(#REF!)</definedName>
    <definedName name="AQUARODI">#REF!</definedName>
    <definedName name="Area_Print" localSheetId="8">#REF!</definedName>
    <definedName name="Area_Print" localSheetId="4">#REF!</definedName>
    <definedName name="Area_Print">#REF!</definedName>
    <definedName name="as">#REF!</definedName>
    <definedName name="asd">#REF!</definedName>
    <definedName name="asdf">[6]PASSIVE!$C$13</definedName>
    <definedName name="asdfa">#REF!</definedName>
    <definedName name="ase">#REF!</definedName>
    <definedName name="ASPECT_WATERPROOFING">#REF!</definedName>
    <definedName name="AUTACS_SIGNS">#REF!</definedName>
    <definedName name="ax">#REF!</definedName>
    <definedName name="az">#REF!</definedName>
    <definedName name="b">#REF!</definedName>
    <definedName name="BBBB">#REF!</definedName>
    <definedName name="Beg_Bal">#REF!</definedName>
    <definedName name="bjlbjl">#REF!</definedName>
    <definedName name="bl">#REF!</definedName>
    <definedName name="bnm">#N/A</definedName>
    <definedName name="BOQ">#REF!</definedName>
    <definedName name="bp">#REF!</definedName>
    <definedName name="BPL">[9]Re!$D$293:$D$314</definedName>
    <definedName name="BU_Code_List" localSheetId="1">OFFSET(#REF!,0,0,COUNTA(#REF!),1)</definedName>
    <definedName name="BU_Code_List" localSheetId="2">OFFSET(#REF!,0,0,COUNTA(#REF!),1)</definedName>
    <definedName name="BU_Code_List" localSheetId="0">OFFSET(#REF!,0,0,COUNTA(#REF!),1)</definedName>
    <definedName name="BU_Code_List">OFFSET(#REF!,0,0,COUNTA(#REF!),1)</definedName>
    <definedName name="BU_Name_List">OFFSET(#REF!,0,0,COUNTA(#REF!),1)</definedName>
    <definedName name="BU_Sales_Responsible_List">OFFSET(#REF!,0,0,COUNTA(#REF!),1)</definedName>
    <definedName name="BUDGET">[10]SUMMARY!#REF!</definedName>
    <definedName name="BUILDERWORK">#REF!</definedName>
    <definedName name="BUROCENTRUM">#REF!</definedName>
    <definedName name="BYALEX">#REF!</definedName>
    <definedName name="BYERS_GLASS">#REF!</definedName>
    <definedName name="C_Factor">OFFSET(#REF!,0,0,COUNTA(#REF!),1)</definedName>
    <definedName name="C_Rating">OFFSET(#REF!,0,0,COUNTA(#REF!),1)</definedName>
    <definedName name="Calc_A">#REF!</definedName>
    <definedName name="Calc_B">#REF!</definedName>
    <definedName name="Calc_C">#REF!</definedName>
    <definedName name="Calc_D">#REF!</definedName>
    <definedName name="Calc_E">#REF!</definedName>
    <definedName name="Calc_F">#REF!</definedName>
    <definedName name="Calc_G">#REF!</definedName>
    <definedName name="Calc_H">#REF!</definedName>
    <definedName name="Calc_I">#REF!</definedName>
    <definedName name="Calc_J">#REF!</definedName>
    <definedName name="Calc_K">#REF!</definedName>
    <definedName name="Calc_k1">#REF!</definedName>
    <definedName name="Calc_k10">#REF!</definedName>
    <definedName name="Calc_k11">#REF!</definedName>
    <definedName name="Calc_k12">#REF!</definedName>
    <definedName name="Calc_k13">#REF!</definedName>
    <definedName name="Calc_k14">#REF!</definedName>
    <definedName name="Calc_k15">#REF!</definedName>
    <definedName name="Calc_k16">#REF!</definedName>
    <definedName name="Calc_k2">#REF!</definedName>
    <definedName name="Calc_k3">#REF!</definedName>
    <definedName name="Calc_k4">#REF!</definedName>
    <definedName name="Calc_k5">#REF!</definedName>
    <definedName name="Calc_k6">#REF!</definedName>
    <definedName name="Calc_k7">#REF!</definedName>
    <definedName name="Calc_k8">#REF!</definedName>
    <definedName name="Calc_k9">#REF!</definedName>
    <definedName name="Calc_L">#REF!</definedName>
    <definedName name="Calc_M">#REF!</definedName>
    <definedName name="Calc_N">#REF!</definedName>
    <definedName name="Calc_O">#REF!</definedName>
    <definedName name="Calc_P">#REF!</definedName>
    <definedName name="CalcInternal">#REF!</definedName>
    <definedName name="CAPE_EPOXY">#REF!</definedName>
    <definedName name="CASH">#REF!</definedName>
    <definedName name="Cash_minimum">'[11]Cash Flow'!$D$4</definedName>
    <definedName name="CCC">#REF!</definedName>
    <definedName name="CEGELEC">#REF!</definedName>
    <definedName name="CERT_TO_DATE">#REF!</definedName>
    <definedName name="CERT1">#REF!</definedName>
    <definedName name="CERT2">#REF!</definedName>
    <definedName name="CERT3">#REF!</definedName>
    <definedName name="Certno">#REF!</definedName>
    <definedName name="CertPenalty">#REF!</definedName>
    <definedName name="cetemp">#REF!</definedName>
    <definedName name="CFLOWTD">SUMPRODUCT(!$U$5:$AF$5,!IJ1:IU1)</definedName>
    <definedName name="CFO">OFFSET(#REF!,0,0,COUNTA(#REF!),1)</definedName>
    <definedName name="cg">#REF!</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anges">'[12]Cost Report'!#REF!</definedName>
    <definedName name="changes1">'[12]Cost Report'!#REF!</definedName>
    <definedName name="changes2">'[12]Cost Report'!#REF!</definedName>
    <definedName name="CIVILS">#REF!</definedName>
    <definedName name="Clear_CAST_Price_Summary" localSheetId="1">#N/A</definedName>
    <definedName name="Clear_CAST_Price_Summary" localSheetId="2">#N/A</definedName>
    <definedName name="Clear_CAST_Price_Summary" localSheetId="6">'Transp &amp; Offload OPT B'!Clear_CAST_Price_Summary</definedName>
    <definedName name="Clear_CAST_Price_Summary">'[13]Read Me'!Clear_CAST_Price_Summary</definedName>
    <definedName name="ClientTitle" localSheetId="1">OFFSET(#REF!,0,0,COUNTA(#REF!),1)</definedName>
    <definedName name="ClientTitle" localSheetId="2">OFFSET(#REF!,0,0,COUNTA(#REF!),1)</definedName>
    <definedName name="ClientTitle" localSheetId="0">OFFSET(#REF!,0,0,COUNTA(#REF!),1)</definedName>
    <definedName name="ClientTitle">OFFSET(#REF!,0,0,COUNTA(#REF!),1)</definedName>
    <definedName name="cn">#REF!</definedName>
    <definedName name="cnbvhjgnc________gfvdhvfh">#REF!</definedName>
    <definedName name="CompNo">#REF!</definedName>
    <definedName name="Comuf">#REF!</definedName>
    <definedName name="CON_CASH">#REF!</definedName>
    <definedName name="CON_PAGE">#REF!</definedName>
    <definedName name="Coname">#REF!</definedName>
    <definedName name="CONCRETEDIMS">#REF!</definedName>
    <definedName name="Conman">#REF!</definedName>
    <definedName name="CONSOLITE">#REF!</definedName>
    <definedName name="Contents">#REF!</definedName>
    <definedName name="CONTINGENCY">#REF!</definedName>
    <definedName name="CONTRACT_HARDWARE">#REF!</definedName>
    <definedName name="Contract_Period">'[14]S-Curve Calc.'!$D$5</definedName>
    <definedName name="COntractName">#REF!</definedName>
    <definedName name="Conum">#REF!</definedName>
    <definedName name="copy" localSheetId="1">#REF!</definedName>
    <definedName name="copy" localSheetId="2">#REF!</definedName>
    <definedName name="copy" localSheetId="0">#REF!</definedName>
    <definedName name="copy">#REF!</definedName>
    <definedName name="CoRnum">#REF!</definedName>
    <definedName name="Corp_NO">'[15]Act Sch-010'!$E$4</definedName>
    <definedName name="Cost_Allocation">[16]Data!$C$2:$C$12</definedName>
    <definedName name="Cost_Centre">'[17]AT COMPLETION'!#REF!</definedName>
    <definedName name="COSTPLAN">#REF!</definedName>
    <definedName name="Country" localSheetId="1">OFFSET(#REF!,0,0,COUNTA(#REF!),1)</definedName>
    <definedName name="Country" localSheetId="2">OFFSET(#REF!,0,0,COUNTA(#REF!),1)</definedName>
    <definedName name="Country" localSheetId="0">OFFSET(#REF!,0,0,COUNTA(#REF!),1)</definedName>
    <definedName name="Country">OFFSET(#REF!,0,0,COUNTA(#REF!),1)</definedName>
    <definedName name="COVER">#REF!</definedName>
    <definedName name="Cowof">#REF!</definedName>
    <definedName name="CPA_A">#REF!</definedName>
    <definedName name="CPA_B">#REF!</definedName>
    <definedName name="CPA_C">#REF!</definedName>
    <definedName name="CPA_D">#REF!</definedName>
    <definedName name="CPA_Data">[16]Data!$F$2:$F$14</definedName>
    <definedName name="CPA_E">#REF!</definedName>
    <definedName name="CPA_F">#REF!</definedName>
    <definedName name="CPA_G">#REF!</definedName>
    <definedName name="CPA_H">#REF!</definedName>
    <definedName name="CPA_I">#REF!</definedName>
    <definedName name="CPA_J">#REF!</definedName>
    <definedName name="CPA_K">#REF!</definedName>
    <definedName name="CPA_L">#REF!</definedName>
    <definedName name="CPA_M">#REF!</definedName>
    <definedName name="CPA_N">#REF!</definedName>
    <definedName name="CPA_O">#REF!</definedName>
    <definedName name="CPA_P">#REF!</definedName>
    <definedName name="CPACalculations">#REF!</definedName>
    <definedName name="CPAFormulae">#REF!</definedName>
    <definedName name="cpaptot">#REF!</definedName>
    <definedName name="CPI_Indices">#REF!</definedName>
    <definedName name="CR">#REF!</definedName>
    <definedName name="CS">#REF!</definedName>
    <definedName name="Ctry_Mngr" localSheetId="1">OFFSET(#REF!,0,0,COUNTA(#REF!),1)</definedName>
    <definedName name="Ctry_Mngr" localSheetId="2">OFFSET(#REF!,0,0,COUNTA(#REF!),1)</definedName>
    <definedName name="Ctry_Mngr" localSheetId="0">OFFSET(#REF!,0,0,COUNTA(#REF!),1)</definedName>
    <definedName name="Ctry_Mngr">OFFSET(#REF!,0,0,COUNTA(#REF!),1)</definedName>
    <definedName name="Ctry_Rating">OFFSET(#REF!,0,0,COUNTA(#REF!),1)</definedName>
    <definedName name="Cty" localSheetId="1">#REF!</definedName>
    <definedName name="Cty" localSheetId="2">#REF!</definedName>
    <definedName name="Cty" localSheetId="0">#REF!</definedName>
    <definedName name="Cty">#REF!</definedName>
    <definedName name="Currencies">[18]Input!$C$10:$C$12</definedName>
    <definedName name="Currency">[16]Data!$E$2:$E$19</definedName>
    <definedName name="Currency_A">[19]Data!$E$2:$E$19</definedName>
    <definedName name="Currency_Allocated">'[20]Option X3'!$D$9:$D$26</definedName>
    <definedName name="CurrencyA">[21]Data!$E$2:$E$19</definedName>
    <definedName name="CurrencyCode" localSheetId="1">#REF!</definedName>
    <definedName name="CurrencyCode" localSheetId="2">#REF!</definedName>
    <definedName name="CurrencyCode" localSheetId="0">#REF!</definedName>
    <definedName name="CurrencyCode">#REF!</definedName>
    <definedName name="cv">#REF!</definedName>
    <definedName name="Cwvu.summary." localSheetId="1" hidden="1">#REF!</definedName>
    <definedName name="Cwvu.summary." localSheetId="2" hidden="1">#REF!</definedName>
    <definedName name="Cwvu.summary." localSheetId="0" hidden="1">#REF!</definedName>
    <definedName name="Cwvu.summary." hidden="1">#REF!</definedName>
    <definedName name="CXXX">'[1]10'!$F$175:$F$182</definedName>
    <definedName name="d" localSheetId="1">#REF!</definedName>
    <definedName name="d" localSheetId="2">#REF!</definedName>
    <definedName name="D" localSheetId="0">#REF!</definedName>
    <definedName name="D">#REF!</definedName>
    <definedName name="Data" localSheetId="8">#REF!</definedName>
    <definedName name="Data" localSheetId="4">#REF!</definedName>
    <definedName name="Data">#REF!</definedName>
    <definedName name="Data.Dump" localSheetId="2" hidden="1">OFFSET([22]!Data.Top.Left,1,0)</definedName>
    <definedName name="Data.Dump" hidden="1">OFFSET([22]!Data.Top.Left,1,0)</definedName>
    <definedName name="Data_Daywork" localSheetId="8">#REF!</definedName>
    <definedName name="Data_Daywork" localSheetId="4">#REF!</definedName>
    <definedName name="Data_Daywork">#REF!</definedName>
    <definedName name="Data_Opt_Bill5" localSheetId="8">#REF!</definedName>
    <definedName name="Data_Opt_Bill5" localSheetId="4">#REF!</definedName>
    <definedName name="Data_Opt_Bill5">#REF!</definedName>
    <definedName name="DATA1">'[23]Unit 1'!$I$18:$P$37,'[23]Unit 1'!$I$41:$P$60,'[23]Unit 1'!$I$64:$P$83,'[23]Unit 1'!$I$87:$P$106,'[23]Unit 1'!$I$110:$P$135,'[23]Unit 1'!$I$139:$P$158,'[23]Unit 1'!$I$162:$P$181</definedName>
    <definedName name="DATA10">'[23]Unit 5'!$I$274:$P$293,'[23]Unit 5'!$I$298:$O$298,'[23]Unit 5'!$P$298:$P$312,'[23]Unit 5'!$I$298:$P$477,'[23]Unit 5'!$I$481:$P$500,'[23]Unit 5'!$I$504:$P$871,'[23]Unit 5'!$I$875:$P$888</definedName>
    <definedName name="DATA11">'[23]Unit 6'!$I$18:$P$37,'[23]Unit 6'!$I$41:$P$60,'[23]Unit 6'!$I$64:$P$83,'[23]Unit 6'!$I$87:$P$106,'[23]Unit 6'!$I$110:$P$135,'[23]Unit 6'!$I$139:$K$139,'[23]Unit 6'!$K$139:$P$158,'[23]Unit 6'!$I$139:$P$158,'[23]Unit 6'!$I$162:$N$162,'[23]Unit 6'!$P$163,'[23]Unit 6'!$I$162:$P$181</definedName>
    <definedName name="DATA12">'[23]Unit 6'!$I$274:$P$293,'[23]Unit 6'!$I$298:$P$477,'[23]Unit 6'!$I$481:$P$500,'[23]Unit 6'!$I$504:$P$871,'[23]Unit 6'!$I$875:$P$888</definedName>
    <definedName name="DATA13">'[23]Common Plant'!$I$18:$P$37,'[23]Common Plant'!$I$41:$P$60,'[23]Common Plant'!$I$64:$P$83,'[23]Common Plant'!$I$87:$P$106,'[23]Common Plant'!$I$110:$P$135,'[23]Common Plant'!$I$139:$P$158,'[23]Common Plant'!$I$162:$P$181,'[23]Common Plant'!$I$185:$P$210</definedName>
    <definedName name="DATA14">'[23]Common Plant'!$I$214:$P$237,'[23]Common Plant'!$I$241:$P$270,'[23]Common Plant'!$I$274:$P$293,'[23]Common Plant'!$I$298:$P$477,'[23]Common Plant'!$I$481:$P$500,'[23]Common Plant'!$I$504:$P$871,'[23]Common Plant'!$I$875:$P$888</definedName>
    <definedName name="DATA15">#REF!</definedName>
    <definedName name="DATA2">'[23]Unit 1'!$I$185:$P$210,'[23]Unit 1'!$I$214:$P$237,'[23]Unit 1'!$I$241:$P$270,'[23]Unit 1'!$I$274:$P$293,'[23]Unit 1'!$I$298:$P$477,'[23]Unit 1'!$I$481:$P$500,'[23]Unit 1'!$I$504:$P$871,'[23]Unit 1'!$I$875:$P$888</definedName>
    <definedName name="DATA3">'[23]Unit 2'!$I$18:$P$37,'[23]Unit 2'!$I$41:$P$60,'[23]Unit 2'!$I$64:$P$83,'[23]Unit 2'!$I$87:$P$106,'[23]Unit 2'!$I$110:$P$135,'[23]Unit 2'!$I$139:$P$158,'[23]Unit 2'!$I$162:$P$181,'[23]Unit 2'!$I$185:$P$210,'[23]Unit 2'!$I$214:$P$237,'[23]Unit 2'!$I$241:$P$270</definedName>
    <definedName name="DATA4">'[23]Unit 2'!$I$274:$P$293,'[23]Unit 2'!$I$298:$P$477,'[23]Unit 2'!$I$481:$P$500,'[23]Unit 2'!$I$504:$P$871,'[23]Unit 2'!$I$875:$P$888</definedName>
    <definedName name="DATA5">'[23]Unit 3'!$I$18:$P$37,'[23]Unit 3'!$I$41:$P$60,'[23]Unit 3'!$I$64:$P$83,'[23]Unit 3'!$I$87:$P$106,'[23]Unit 3'!$I$110:$P$135,'[23]Unit 3'!$I$139:$P$158,'[23]Unit 3'!$I$162:$P$181,'[23]Unit 3'!$I$185:$P$210,'[23]Unit 3'!$I$214:$P$237,'[23]Unit 3'!$I$241:$P$270</definedName>
    <definedName name="DATA6">'[23]Unit 3'!$I$274:$P$293,'[23]Unit 3'!$I$298:$P$477,'[23]Unit 3'!$I$481:$P$500,'[23]Unit 3'!$I$504:$P$871,'[23]Unit 3'!$I$875:$P$888</definedName>
    <definedName name="DATA7">'[23]Unit 4'!$I$18:$P$37,'[23]Unit 4'!$I$41:$P$60,'[23]Unit 4'!$I$64:$P$83,'[23]Unit 4'!$I$87:$P$106,'[23]Unit 4'!$I$110:$P$135,'[23]Unit 4'!$I$139:$P$158,'[23]Unit 4'!$I$162:$P$181,'[23]Unit 4'!$I$185:$P$210,'[23]Unit 4'!$I$214:$P$237,'[23]Unit 4'!$I$241:$P$270</definedName>
    <definedName name="DATA8">'[23]Unit 4'!$I$274:$P$293,'[23]Unit 4'!$I$298:$P$477,'[23]Unit 4'!$I$481:$P$500,'[23]Unit 4'!$I$504:$P$871,'[23]Unit 4'!$I$875:$P$888</definedName>
    <definedName name="DATA9">'[23]Unit 5'!$I$18:$P$37,'[23]Unit 5'!$I$41:$P$60,'[23]Unit 5'!$I$64:$P$83,'[23]Unit 5'!$I$87:$P$106,'[23]Unit 5'!$I$110:$P$135,'[23]Unit 5'!$I$139:$P$158,'[23]Unit 5'!$I$162:$P$181,'[23]Unit 5'!$I$185:$P$210,'[23]Unit 5'!$I$214:$P$237,'[23]Unit 5'!$I$241:$P$270</definedName>
    <definedName name="DAVID">[24]VIABILITY!#REF!</definedName>
    <definedName name="db">#REF!</definedName>
    <definedName name="dcg">#REF!</definedName>
    <definedName name="DChl">#REF!</definedName>
    <definedName name="dd" hidden="1">[25]PRELIMIN!#REF!</definedName>
    <definedName name="DDD">#REF!</definedName>
    <definedName name="DDDDXLS" hidden="1">#REF!,#REF!</definedName>
    <definedName name="Dear" localSheetId="1">OFFSET(#REF!,0,0,COUNTA(#REF!),1)</definedName>
    <definedName name="Dear" localSheetId="2">OFFSET(#REF!,0,0,COUNTA(#REF!),1)</definedName>
    <definedName name="Dear" localSheetId="0">OFFSET(#REF!,0,0,COUNTA(#REF!),1)</definedName>
    <definedName name="Dear">OFFSET(#REF!,0,0,COUNTA(#REF!),1)</definedName>
    <definedName name="DEF_SH">#REF!</definedName>
    <definedName name="DEF_SHL">#REF!</definedName>
    <definedName name="DesignatedCustomer">OFFSET(#REF!,0,0,COUNTA(#REF!),1)</definedName>
    <definedName name="DEV_CASH">#REF!</definedName>
    <definedName name="df" localSheetId="2">Scheduled_Payment+Extra_Payment</definedName>
    <definedName name="df">Scheduled_Payment+Extra_Payment</definedName>
    <definedName name="DGGGG">#REF!</definedName>
    <definedName name="DHKO">#REF!</definedName>
    <definedName name="Discount" localSheetId="1">'[26]Shared Support '!#REF!</definedName>
    <definedName name="Discount" localSheetId="2">'[26]Shared Support '!#REF!</definedName>
    <definedName name="Discount" localSheetId="0">'[26]Shared Support '!#REF!</definedName>
    <definedName name="Discount">'[26]Shared Support '!#REF!</definedName>
    <definedName name="Disputes">[27]Lists!$E$25:$E$31</definedName>
    <definedName name="DistributionChannel" localSheetId="1">OFFSET(#REF!,0,0,COUNTA(#REF!),1)</definedName>
    <definedName name="DistributionChannel" localSheetId="2">OFFSET(#REF!,0,0,COUNTA(#REF!),1)</definedName>
    <definedName name="DistributionChannel" localSheetId="0">OFFSET(#REF!,0,0,COUNTA(#REF!),1)</definedName>
    <definedName name="DistributionChannel">OFFSET(#REF!,0,0,COUNTA(#REF!),1)</definedName>
    <definedName name="Div_Controller">OFFSET(#REF!,0,0,COUNTA(#REF!),1)</definedName>
    <definedName name="Div_Mngr">OFFSET(#REF!,0,0,COUNTA(#REF!),1)</definedName>
    <definedName name="Dls">[1]Ein!$C$1143:$C$1162</definedName>
    <definedName name="do">#REF!</definedName>
    <definedName name="doubleb">[3]RATES!$C$52</definedName>
    <definedName name="Down_Payment" localSheetId="1">[18]Input!#REF!</definedName>
    <definedName name="Down_Payment" localSheetId="2">[18]Input!#REF!</definedName>
    <definedName name="Down_Payment" localSheetId="0">[18]Input!#REF!</definedName>
    <definedName name="Down_Payment">[18]Input!#REF!</definedName>
    <definedName name="DRILLTECH">#REF!</definedName>
    <definedName name="dsaf">[6]Sprinklers!$C$5</definedName>
    <definedName name="DUC">#REF!</definedName>
    <definedName name="DUPLEXPUMP">[3]RATES!$C$39</definedName>
    <definedName name="Dv" localSheetId="1">#REF!</definedName>
    <definedName name="Dv" localSheetId="2">#REF!</definedName>
    <definedName name="Dv" localSheetId="0">#REF!</definedName>
    <definedName name="Dv">#REF!</definedName>
    <definedName name="dvsd">#REF!</definedName>
    <definedName name="e" localSheetId="1">#REF!</definedName>
    <definedName name="e" localSheetId="2">#REF!</definedName>
    <definedName name="e" localSheetId="0">#REF!</definedName>
    <definedName name="e">#REF!</definedName>
    <definedName name="ed" localSheetId="2">Scheduled_Payment+Extra_Payment</definedName>
    <definedName name="ed">Scheduled_Payment+Extra_Payment</definedName>
    <definedName name="EEE">[1]E!#REF!</definedName>
    <definedName name="EEEE">#REF!</definedName>
    <definedName name="eh">#REF!</definedName>
    <definedName name="ELC">[28]Qm!#REF!</definedName>
    <definedName name="ELE">[28]Qm!#REF!</definedName>
    <definedName name="ELM">[28]Qm!#REF!</definedName>
    <definedName name="ELS">[28]Qm!#REF!</definedName>
    <definedName name="End_Bal">#REF!</definedName>
    <definedName name="END_of_PRICE_FIX_SUMMARY">#REF!</definedName>
    <definedName name="Engineering_Mngr" localSheetId="1">OFFSET(#REF!,0,0,COUNTA(#REF!),1)</definedName>
    <definedName name="Engineering_Mngr" localSheetId="2">OFFSET(#REF!,0,0,COUNTA(#REF!),1)</definedName>
    <definedName name="Engineering_Mngr" localSheetId="0">OFFSET(#REF!,0,0,COUNTA(#REF!),1)</definedName>
    <definedName name="Engineering_Mngr">OFFSET(#REF!,0,0,COUNTA(#REF!),1)</definedName>
    <definedName name="EngineeringCategory" localSheetId="1">#REF!</definedName>
    <definedName name="EngineeringCategory" localSheetId="2">#REF!</definedName>
    <definedName name="EngineeringCategory" localSheetId="0">#REF!</definedName>
    <definedName name="EngineeringCategory">#REF!</definedName>
    <definedName name="Ennd">#REF!</definedName>
    <definedName name="EoF">#REF!</definedName>
    <definedName name="er">#REF!</definedName>
    <definedName name="ERE">#REF!</definedName>
    <definedName name="erf">#REF!</definedName>
    <definedName name="erk">#REF!</definedName>
    <definedName name="ERRG">#REF!</definedName>
    <definedName name="Esc">#REF!</definedName>
    <definedName name="ESCALATION">#REF!</definedName>
    <definedName name="EUR">'[29]Cover SHT'!$B$2</definedName>
    <definedName name="ExchangeRates" localSheetId="1">#REF!</definedName>
    <definedName name="ExchangeRates" localSheetId="2">#REF!</definedName>
    <definedName name="ExchangeRates" localSheetId="0">#REF!</definedName>
    <definedName name="ExchangeRates">#REF!</definedName>
    <definedName name="ExchRate" localSheetId="1">#REF!</definedName>
    <definedName name="ExchRate" localSheetId="2">#REF!</definedName>
    <definedName name="ExchRate" localSheetId="0">#REF!</definedName>
    <definedName name="ExchRate">#REF!</definedName>
    <definedName name="Expenditure">#REF!</definedName>
    <definedName name="Export_Tender">#REF!</definedName>
    <definedName name="extinguisher">[3]RATES!$C$31</definedName>
    <definedName name="Extra_Pay">#REF!</definedName>
    <definedName name="EXXX">'[1]10'!$F$129:$F$168</definedName>
    <definedName name="F">#REF!</definedName>
    <definedName name="FACADE">#REF!</definedName>
    <definedName name="Factors">#REF!</definedName>
    <definedName name="fakt">[30]Activities!#REF!</definedName>
    <definedName name="fb" localSheetId="2">DATE(YEAR([0]!Loan_Start),MONTH([0]!Loan_Start)+Payment_Number,DAY([0]!Loan_Start))</definedName>
    <definedName name="fb">DATE(YEAR([0]!Loan_Start),MONTH([0]!Loan_Start)+Payment_Number,DAY([0]!Loan_Start))</definedName>
    <definedName name="Fees">SUM(#REF!)</definedName>
    <definedName name="fff">#REF!</definedName>
    <definedName name="FFFF">#REF!</definedName>
    <definedName name="fg">OFFSET([0]!Full_Print,0,0,[0]!Last_Row)</definedName>
    <definedName name="fgb">#REF!</definedName>
    <definedName name="FGGH">#REF!</definedName>
    <definedName name="fgh">ROW(#REF!)</definedName>
    <definedName name="FGNMU">#REF!</definedName>
    <definedName name="fh">[3]RATES!$C$91</definedName>
    <definedName name="fhr">[3]RATES!$C$90</definedName>
    <definedName name="FilteredCustomerList" localSheetId="1">OFFSET(#REF!,0,0,COUNTA(#REF!),1)</definedName>
    <definedName name="FilteredCustomerList" localSheetId="2">OFFSET(#REF!,0,0,COUNTA(#REF!),1)</definedName>
    <definedName name="FilteredCustomerList" localSheetId="0">OFFSET(#REF!,0,0,COUNTA(#REF!),1)</definedName>
    <definedName name="FilteredCustomerList">OFFSET(#REF!,0,0,COUNTA(#REF!),1)</definedName>
    <definedName name="FINANCE_COST">#REF!</definedName>
    <definedName name="firecurtain">[3]RATES!$C$50</definedName>
    <definedName name="FIREDIESEL">[3]RATES!$C$37</definedName>
    <definedName name="fireglass">[3]RATES!$C$49</definedName>
    <definedName name="FIREHOSETANK">[3]RATES!$C$38</definedName>
    <definedName name="FIRETANK">[3]RATES!$C$36</definedName>
    <definedName name="fk">#REF!</definedName>
    <definedName name="fldAward">[31]Admin!$L$2</definedName>
    <definedName name="FLOORS_UNLIMITED">#REF!</definedName>
    <definedName name="FLYSHEET">#REF!</definedName>
    <definedName name="fri_bl">#REF!</definedName>
    <definedName name="fri_br">#REF!</definedName>
    <definedName name="fri_tl">#REF!</definedName>
    <definedName name="fri_tr">#REF!</definedName>
    <definedName name="FrontEnd_Sales_Mngr">OFFSET(#REF!,0,0,COUNTA(#REF!),1)</definedName>
    <definedName name="FTHKLFTDKH" hidden="1">#REF!</definedName>
    <definedName name="fthy">#REF!</definedName>
    <definedName name="Full_Print">#REF!</definedName>
    <definedName name="Functional_Currency">[27]Lists!$C$17:$C$49</definedName>
    <definedName name="G">#REF!</definedName>
    <definedName name="gas">[3]RATES!$C$56</definedName>
    <definedName name="gb">#REF!</definedName>
    <definedName name="GBP">'[29]Cover SHT'!$B$1</definedName>
    <definedName name="gc">#REF!</definedName>
    <definedName name="GENERAL">#REF!</definedName>
    <definedName name="GENERAL_SETTINGS_AND_CONVEYOR__INFORMATION">#REF!</definedName>
    <definedName name="GenSetConInfo">#REF!</definedName>
    <definedName name="GEUSTYN_HORAK">#REF!</definedName>
    <definedName name="GFM">#REF!</definedName>
    <definedName name="GG">#REF!</definedName>
    <definedName name="GGGG">#REF!</definedName>
    <definedName name="gh">#REF!</definedName>
    <definedName name="GHHM">#REF!</definedName>
    <definedName name="GJLO">#REF!</definedName>
    <definedName name="GK">#REF!</definedName>
    <definedName name="gl">#REF!</definedName>
    <definedName name="GLASS_BRICK_WAREHOUSE">#REF!</definedName>
    <definedName name="gm">#REF!</definedName>
    <definedName name="GRGAFFLEY">#REF!</definedName>
    <definedName name="GRINSTEAD">#REF!</definedName>
    <definedName name="Grp_Comm_Mngr">OFFSET(#REF!,0,0,COUNTA(#REF!),1)</definedName>
    <definedName name="H">#REF!</definedName>
    <definedName name="hbk">#REF!</definedName>
    <definedName name="HBL">[9]Re!$D$250:$D$291</definedName>
    <definedName name="head">[3]RATES!$C$9</definedName>
    <definedName name="Header_Row">ROW(#REF!)</definedName>
    <definedName name="HHHH">#REF!</definedName>
    <definedName name="HIDRO_TECH">#REF!</definedName>
    <definedName name="hj">#REF!</definedName>
    <definedName name="HJJ">#REF!</definedName>
    <definedName name="hkbljkb">#REF!</definedName>
    <definedName name="HOMECOR_JOINERY">#REF!</definedName>
    <definedName name="Hosereel">[3]RATES!$C$30</definedName>
    <definedName name="HOSPI_STERILIZERS">#REF!</definedName>
    <definedName name="HP300_Status">IF(!$A1="","",IF(!$A1&lt;&gt;"",IF(ISERROR(VLOOKUP(!$A1,[7]!COST_9512_STATUS,3,FALSE)),0,VLOOKUP(!$A1,[7]!COST_9512_STATUS,3,FALSE))))</definedName>
    <definedName name="HSC">[9]Re!$D$94:$D$145</definedName>
    <definedName name="HT">OFFSET(Full_Print,0,0,[0]!Last_Row)</definedName>
    <definedName name="HTML_CodePage" hidden="1">1252</definedName>
    <definedName name="HTML_Control" hidden="1">{"'Leverage'!$B$2:$M$418"}</definedName>
    <definedName name="HTML_Control_1" hidden="1">{"'4.0 Financial'!$A$1:$M$79"}</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htot">#REF!</definedName>
    <definedName name="HTU">#REF!</definedName>
    <definedName name="HU">#REF!</definedName>
    <definedName name="HULSMAN_DOORS">#REF!</definedName>
    <definedName name="HWLBE_Inv_Table">#REF!</definedName>
    <definedName name="HWLBE_Inv_WO_Corresponding_HAIL_Inv">#REF!</definedName>
    <definedName name="HWSectionInfo" localSheetId="1">'[18]Cost Calc'!#REF!</definedName>
    <definedName name="HWSectionInfo" localSheetId="2">'[18]Cost Calc'!#REF!</definedName>
    <definedName name="HWSectionInfo" localSheetId="0">'[18]Cost Calc'!#REF!</definedName>
    <definedName name="HWSectionInfo">'[18]Cost Calc'!#REF!</definedName>
    <definedName name="hy">#REF!</definedName>
    <definedName name="hydrant">[3]RATES!$C$29</definedName>
    <definedName name="HYDRO">#REF!</definedName>
    <definedName name="i">#REF!</definedName>
    <definedName name="ICV">[3]RATES!$C$10</definedName>
    <definedName name="III">#REF!</definedName>
    <definedName name="IIIII">#REF!</definedName>
    <definedName name="il">#REF!</definedName>
    <definedName name="ILLLL">#N/A</definedName>
    <definedName name="Impact_Codes">#REF!</definedName>
    <definedName name="ImpactCodeDescription" localSheetId="1">OFFSET(#REF!,0,0,COUNTA(#REF!),1)</definedName>
    <definedName name="ImpactCodeDescription" localSheetId="2">OFFSET(#REF!,0,0,COUNTA(#REF!),1)</definedName>
    <definedName name="ImpactCodeDescription" localSheetId="0">OFFSET(#REF!,0,0,COUNTA(#REF!),1)</definedName>
    <definedName name="ImpactCodeDescription">OFFSET(#REF!,0,0,COUNTA(#REF!),1)</definedName>
    <definedName name="ImpactCodes">OFFSET(#REF!,0,0,COUNTA(#REF!),1)</definedName>
    <definedName name="ImpDays">[32]QUOTEFORM!#REF!</definedName>
    <definedName name="Incoterms">OFFSET(#REF!,0,0,COUNTA(#REF!),1)</definedName>
    <definedName name="Indices">#REF!</definedName>
    <definedName name="INSERTROW">#REF!</definedName>
    <definedName name="Int">#REF!</definedName>
    <definedName name="Interest_Rate">#REF!</definedName>
    <definedName name="INTUTHUKO">#REF!</definedName>
    <definedName name="io">#REF!</definedName>
    <definedName name="iol">#REF!</definedName>
    <definedName name="iop">#REF!</definedName>
    <definedName name="ip">#REF!</definedName>
    <definedName name="Item_Top">#REF!</definedName>
    <definedName name="ITEMS_F_C">#REF!</definedName>
    <definedName name="IUUU">#REF!</definedName>
    <definedName name="J">#REF!</definedName>
    <definedName name="JECATERING">#REF!</definedName>
    <definedName name="JFE">#REF!</definedName>
    <definedName name="jfghkv">#REF!</definedName>
    <definedName name="JJJJJ">#REF!</definedName>
    <definedName name="JKJJJJJJ">#REF!</definedName>
    <definedName name="k">#REF!</definedName>
    <definedName name="khvbhk">#REF!</definedName>
    <definedName name="KKKK" localSheetId="2">Scheduled_Payment+Extra_Payment</definedName>
    <definedName name="KKKK">Scheduled_Payment+Extra_Payment</definedName>
    <definedName name="kl">#REF!</definedName>
    <definedName name="KLOO">#REF!</definedName>
    <definedName name="km">#REF!</definedName>
    <definedName name="kn">#REF!</definedName>
    <definedName name="KONE_ELEVATORS">#REF!</definedName>
    <definedName name="Konfiguration">[33]Januar!$D$2:$D$6</definedName>
    <definedName name="KOOL_ALUMINIUM">#REF!</definedName>
    <definedName name="L">#REF!</definedName>
    <definedName name="l__engineering" localSheetId="1">#REF!</definedName>
    <definedName name="l__engineering" localSheetId="2">#REF!</definedName>
    <definedName name="l__engineering" localSheetId="0">#REF!</definedName>
    <definedName name="l__engineering">#REF!</definedName>
    <definedName name="l_ABBGroupInternalFees" localSheetId="1">#REF!</definedName>
    <definedName name="l_ABBGroupInternalFees" localSheetId="2">#REF!</definedName>
    <definedName name="l_ABBGroupInternalFees" localSheetId="0">#REF!</definedName>
    <definedName name="l_ABBGroupInternalFees">#REF!</definedName>
    <definedName name="l_calculatedInterestCosts" localSheetId="1">#REF!</definedName>
    <definedName name="l_calculatedInterestCosts" localSheetId="2">#REF!</definedName>
    <definedName name="l_calculatedInterestCosts" localSheetId="0">#REF!</definedName>
    <definedName name="l_calculatedInterestCosts">#REF!</definedName>
    <definedName name="l_commissionPayable">#REF!</definedName>
    <definedName name="l_contingencies">#REF!</definedName>
    <definedName name="l_costRecov">#REF!</definedName>
    <definedName name="l_directLabourInstallationCommissioning">#REF!</definedName>
    <definedName name="l_directLabourManuf">#REF!</definedName>
    <definedName name="l_externalSupply">#REF!</definedName>
    <definedName name="l_freightInsuranceCustomDuties">#REF!</definedName>
    <definedName name="l_generalandAdministrationCosts">#REF!</definedName>
    <definedName name="l_generalInflationandEscalation">#REF!</definedName>
    <definedName name="l_internalSupply">#REF!</definedName>
    <definedName name="l_manufacturingOverhead">#REF!</definedName>
    <definedName name="l_materialonSiteOtherExpenses">#REF!</definedName>
    <definedName name="l_materialsCommodities">#REF!</definedName>
    <definedName name="l_negotiationMargin">#REF!</definedName>
    <definedName name="l_non_orderRelatedResearchandDevelopment">#REF!</definedName>
    <definedName name="l_otherCosts">#REF!</definedName>
    <definedName name="l_price">#REF!</definedName>
    <definedName name="l_projectManagement">#REF!</definedName>
    <definedName name="l_riskProv">#REF!</definedName>
    <definedName name="l_salesCosts">#REF!</definedName>
    <definedName name="l_salesPriceEscalation">#REF!</definedName>
    <definedName name="l_salesTaxorVAT">#REF!</definedName>
    <definedName name="l_siteManagementandLocalOfficeCost">#REF!</definedName>
    <definedName name="l_specialFinancing">#REF!</definedName>
    <definedName name="l_subcontractedServices">#REF!</definedName>
    <definedName name="l_tenderingUnit">#REF!</definedName>
    <definedName name="l_warrantyProv">#REF!</definedName>
    <definedName name="Labour">#REF!</definedName>
    <definedName name="LabourCode" localSheetId="1">OFFSET(#REF!,0,0,COUNTA(#REF!),1)</definedName>
    <definedName name="LabourCode" localSheetId="2">OFFSET(#REF!,0,0,COUNTA(#REF!),1)</definedName>
    <definedName name="LabourCode" localSheetId="0">OFFSET(#REF!,0,0,COUNTA(#REF!),1)</definedName>
    <definedName name="LabourCode">OFFSET(#REF!,0,0,COUNTA(#REF!),1)</definedName>
    <definedName name="LabourRecoveryRate">OFFSET(#REF!,0,0,COUNTA(#REF!),1)</definedName>
    <definedName name="LANGVERWACHT">#REF!</definedName>
    <definedName name="Last_Row">IF([0]!Values_Entered,Header_Row+[0]!Number_of_Payments,Header_Row)</definedName>
    <definedName name="LastRowInfo" localSheetId="1">'[18]Cost Calc'!#REF!</definedName>
    <definedName name="LastRowInfo" localSheetId="2">'[18]Cost Calc'!#REF!</definedName>
    <definedName name="LastRowInfo" localSheetId="0">'[18]Cost Calc'!#REF!</definedName>
    <definedName name="LastRowInfo">'[18]Cost Calc'!#REF!</definedName>
    <definedName name="LIBSUM">#REF!</definedName>
    <definedName name="lk">#REF!</definedName>
    <definedName name="LKJ" localSheetId="2">DATE(YEAR([0]!ADK),MONTH([0]!ADK)+Payment_Number,DAY([0]!ADK))</definedName>
    <definedName name="LKJ">DATE(YEAR(ADK),MONTH(ADK)+Payment_Number,DAY(ADK))</definedName>
    <definedName name="LKUP">#REF!</definedName>
    <definedName name="llll">#REF!</definedName>
    <definedName name="LLLLL">#REF!</definedName>
    <definedName name="lo">#REF!</definedName>
    <definedName name="Loan_Amount">#REF!</definedName>
    <definedName name="Loan_Start">#REF!</definedName>
    <definedName name="Loan_Years">#REF!</definedName>
    <definedName name="Location" localSheetId="1">OFFSET(#REF!,0,0,COUNTA(#REF!),1)</definedName>
    <definedName name="Location" localSheetId="2">OFFSET(#REF!,0,0,COUNTA(#REF!),1)</definedName>
    <definedName name="Location" localSheetId="0">OFFSET(#REF!,0,0,COUNTA(#REF!),1)</definedName>
    <definedName name="Location">OFFSET(#REF!,0,0,COUNTA(#REF!),1)</definedName>
    <definedName name="Locations">[33]Januar!$B$2:$B$203</definedName>
    <definedName name="LOOP">#REF!</definedName>
    <definedName name="LOUIS_KOI_TRADING">#REF!</definedName>
    <definedName name="LSC">[9]Re!$D$237:$D$248</definedName>
    <definedName name="LT">'[34]Cost Centre lookup'!$B$2:$C$18</definedName>
    <definedName name="LTCLASS">[35]Lookup!$B$4:$C$8</definedName>
    <definedName name="m">#REF!</definedName>
    <definedName name="Macro1">#N/A</definedName>
    <definedName name="Macro2">#N/A</definedName>
    <definedName name="main100">[3]RATES!$C$34</definedName>
    <definedName name="main50">[3]RATES!$C$35</definedName>
    <definedName name="major">[36]CAPEX!#REF!</definedName>
    <definedName name="MAKEBILLPAGE">#REF!</definedName>
    <definedName name="MASONRYDIMS">#REF!</definedName>
    <definedName name="Max">#REF!</definedName>
    <definedName name="MEch">#REF!</definedName>
    <definedName name="menu">[32]Sundry!$C$2:$D$10</definedName>
    <definedName name="menu2">[32]Sundry!$E$2:$F$7</definedName>
    <definedName name="METAL_WINDOWS">#REF!</definedName>
    <definedName name="MEYCOM">#REF!</definedName>
    <definedName name="mk">#REF!</definedName>
    <definedName name="MMM">#REF!</definedName>
    <definedName name="mmmm">#REF!</definedName>
    <definedName name="mn">#REF!</definedName>
    <definedName name="MNNN">#REF!</definedName>
    <definedName name="Module1.CF_Data">[0]!Module1.CF_Data</definedName>
    <definedName name="Module1.Collect_Data">[0]!Module1.Collect_Data</definedName>
    <definedName name="MotorLocalCost">#REF!</definedName>
    <definedName name="MOVETITLE">#REF!</definedName>
    <definedName name="mp">#REF!</definedName>
    <definedName name="MXXX">'[1]10'!$F$13:$F$64</definedName>
    <definedName name="n">#REF!</definedName>
    <definedName name="NEDSTEEL">#REF!</definedName>
    <definedName name="Net_YTD_Balance">OFFSET([37]CashFlow_Data!$L$9,0,0,COUNTIF([37]CashFlow_Data!$B$9:$B$68,"&gt;3000"),1)</definedName>
    <definedName name="Net_YTD_Balance_Including_Interest">OFFSET(#REF!,0,0,COUNTIF(#REF!,"&gt;3000"),1)</definedName>
    <definedName name="Net_YTD_Interest">OFFSET(#REF!,0,0,COUNTIF(#REF!,"&gt;3000"),1)</definedName>
    <definedName name="NettMargin">OFFSET(#REF!,0,0,COUNTA(#REF!),1)</definedName>
    <definedName name="NEWBILLSHEET">#REF!</definedName>
    <definedName name="nm">#REF!</definedName>
    <definedName name="NNNNN">#REF!</definedName>
    <definedName name="nO">ROW(#REF!)</definedName>
    <definedName name="Num_Pmt_Per_Year">#REF!</definedName>
    <definedName name="number">[38]Inputs!$E$2:$E$1001</definedName>
    <definedName name="Number_of_Payments">MATCH(0.01,End_Bal,-1)+1</definedName>
    <definedName name="O">#REF!</definedName>
    <definedName name="OIU">#REF!</definedName>
    <definedName name="OJHGG">#REF!</definedName>
    <definedName name="ol">#REF!</definedName>
    <definedName name="OME">#REF!</definedName>
    <definedName name="OOOOO">#REF!</definedName>
    <definedName name="op">#REF!</definedName>
    <definedName name="Operating_Instructions">#REF!</definedName>
    <definedName name="Operations_Project_Mngr">OFFSET(#REF!,0,0,COUNTA(#REF!),1)</definedName>
    <definedName name="OpInst">#REF!</definedName>
    <definedName name="opl">#REF!</definedName>
    <definedName name="oppps">#REF!</definedName>
    <definedName name="OPSM">#REF!</definedName>
    <definedName name="Option_N">'[20]Option X5'!$H$9:$H$18</definedName>
    <definedName name="OPTIONEN1">'[39]Turmkessel (Rev.2)'!#REF!</definedName>
    <definedName name="OPTIONEN2">'[39]Turmkessel (Rev.2)'!#REF!</definedName>
    <definedName name="OTIS">#REF!</definedName>
    <definedName name="OVEREXP">IF(!HW1="","",IF(!HP1="","",IF((!HW1-!$G1)&gt;0,!$N1-!$G1,"")))</definedName>
    <definedName name="Ownership" localSheetId="2" hidden="1">OFFSET([22]!Data.Top.Left,1,0)</definedName>
    <definedName name="Ownership" hidden="1">OFFSET([22]!Data.Top.Left,1,0)</definedName>
    <definedName name="P" localSheetId="1">#REF!</definedName>
    <definedName name="P" localSheetId="2">#REF!</definedName>
    <definedName name="P" localSheetId="0">#REF!</definedName>
    <definedName name="P">#REF!</definedName>
    <definedName name="P_G">#REF!</definedName>
    <definedName name="PA">'[40]P CERTIFICATE'!$A$2:$H$74</definedName>
    <definedName name="PAARLBERG">#REF!</definedName>
    <definedName name="PACKSTATUS">#REF!</definedName>
    <definedName name="PAGE1">#N/A</definedName>
    <definedName name="PAMI">#REF!</definedName>
    <definedName name="Pay_Date">#REF!</definedName>
    <definedName name="Pay_Num">#REF!</definedName>
    <definedName name="Payment_Date" localSheetId="2">DATE(YEAR([0]!Loan_Start),MONTH([0]!Loan_Start)+Payment_Number,DAY([0]!Loan_Start))</definedName>
    <definedName name="Payment_Date">DATE(YEAR(Loan_Start),MONTH(Loan_Start)+Payment_Number,DAY(Loan_Start))</definedName>
    <definedName name="PenaltyCert">#REF!</definedName>
    <definedName name="PETER_BATES">#REF!</definedName>
    <definedName name="PG">'[41]p&amp;gbreak'!$D$47</definedName>
    <definedName name="PIRANA">[3]RATES!$C$43</definedName>
    <definedName name="pkjk">#REF!</definedName>
    <definedName name="pl">#REF!</definedName>
    <definedName name="plan">#REF!</definedName>
    <definedName name="PlantName" localSheetId="1">OFFSET(#REF!,0,0,COUNTA(#REF!),1)</definedName>
    <definedName name="PlantName" localSheetId="2">OFFSET(#REF!,0,0,COUNTA(#REF!),1)</definedName>
    <definedName name="PlantName" localSheetId="0">OFFSET(#REF!,0,0,COUNTA(#REF!),1)</definedName>
    <definedName name="PlantName">OFFSET(#REF!,0,0,COUNTA(#REF!),1)</definedName>
    <definedName name="PlantNumber">OFFSET(#REF!,0,0,COUNTA(#REF!),1)</definedName>
    <definedName name="planvsfinvsact">#REF!</definedName>
    <definedName name="PLL">#REF!</definedName>
    <definedName name="pm">#REF!</definedName>
    <definedName name="PMTNO">#REF!</definedName>
    <definedName name="pmtno1">#REF!</definedName>
    <definedName name="po">#REF!</definedName>
    <definedName name="POII">#REF!</definedName>
    <definedName name="POLL">ROW(#REF!)</definedName>
    <definedName name="PPPPP">#REF!</definedName>
    <definedName name="PPSNo">#REF!</definedName>
    <definedName name="PR">#REF!</definedName>
    <definedName name="pri">#REF!</definedName>
    <definedName name="Princ">#REF!</definedName>
    <definedName name="_xlnm.Print_Area" localSheetId="1">' (PS5) '!$A$1:$R$100</definedName>
    <definedName name="_xlnm.Print_Area" localSheetId="2">' (PS5)  Training'!$A$1:$V$100</definedName>
    <definedName name="_xlnm.Print_Area" localSheetId="7">'5.1.2 CPA Formula'!$A$1:$P$148</definedName>
    <definedName name="_xlnm.Print_Area" localSheetId="8">'5.1.3  Exchange Rates'!$A$1:$K$39</definedName>
    <definedName name="_xlnm.Print_Area" localSheetId="4">Summary!$A$1:$H$15</definedName>
    <definedName name="_xlnm.Print_Area" localSheetId="0">'Tender Cover Sheet'!$A$1:$F$38</definedName>
    <definedName name="_xlnm.Print_Area">#REF!</definedName>
    <definedName name="Print_Area_MI">#REF!</definedName>
    <definedName name="Print_Area_Reset">OFFSET(Full_Print,0,0,Last_Row)</definedName>
    <definedName name="_xlnm.Print_Titles" localSheetId="4">Summary!$8:$9</definedName>
    <definedName name="_xlnm.Print_Titles">#N/A</definedName>
    <definedName name="Prints">#REF!</definedName>
    <definedName name="PRO">#REF!</definedName>
    <definedName name="Procurement">[33]Januar!$D$24:$D$27</definedName>
    <definedName name="Product_Specialist_Consultant" localSheetId="1">OFFSET(#REF!,0,0,COUNTA(#REF!),1)</definedName>
    <definedName name="Product_Specialist_Consultant" localSheetId="2">OFFSET(#REF!,0,0,COUNTA(#REF!),1)</definedName>
    <definedName name="Product_Specialist_Consultant" localSheetId="0">OFFSET(#REF!,0,0,COUNTA(#REF!),1)</definedName>
    <definedName name="Product_Specialist_Consultant">OFFSET(#REF!,0,0,COUNTA(#REF!),1)</definedName>
    <definedName name="Prof_fees">#REF!</definedName>
    <definedName name="Prof_Fees1">#REF!</definedName>
    <definedName name="ProfitCenter">OFFSET(#REF!,0,0,COUNTA(#REF!),1)</definedName>
    <definedName name="PROGGRAPHS">#REF!</definedName>
    <definedName name="PROGGRAPHS1">#REF!</definedName>
    <definedName name="ProjectDuration">OFFSET(#REF!,0,0,COUNTA(#REF!),1)</definedName>
    <definedName name="ProjectRisk">OFFSET(#REF!,0,0,COUNTA(#REF!),1)</definedName>
    <definedName name="ProjectValue">OFFSET(#REF!,0,0,COUNTA(#REF!),1)</definedName>
    <definedName name="PROKON">#REF!</definedName>
    <definedName name="Proposal_Mngr">OFFSET(#REF!,0,0,COUNTA(#REF!),1)</definedName>
    <definedName name="ProposalEngineer">OFFSET(#REF!,0,0,COUNTA(#REF!),1)</definedName>
    <definedName name="ProposalEngineerCell">OFFSET(#REF!,0,0,COUNTA(#REF!),1)</definedName>
    <definedName name="ProposalEngineerDesignation">OFFSET(#REF!,0,0,COUNTA(#REF!),1)</definedName>
    <definedName name="ProposalEngineerEmail">OFFSET(#REF!,0,0,COUNTA(#REF!),1)</definedName>
    <definedName name="ProposalEngineerFax">OFFSET(#REF!,0,0,COUNTA(#REF!),1)</definedName>
    <definedName name="ProposalEngineerTelephone">OFFSET(#REF!,0,0,COUNTA(#REF!),1)</definedName>
    <definedName name="prot4">[0]!prot4</definedName>
    <definedName name="prot5">[0]!prot5</definedName>
    <definedName name="PS">#REF!</definedName>
    <definedName name="PS5_Allocation">[16]Data!$B$2:$B$20</definedName>
    <definedName name="pumppipe">[3]RATES!$C$25</definedName>
    <definedName name="Q" localSheetId="1">#REF!</definedName>
    <definedName name="Q" localSheetId="2">#REF!</definedName>
    <definedName name="Q" localSheetId="0">#REF!</definedName>
    <definedName name="Q">#REF!</definedName>
    <definedName name="qa">#REF!</definedName>
    <definedName name="QAS">#REF!</definedName>
    <definedName name="QASA">#REF!</definedName>
    <definedName name="QAZ">#N/A</definedName>
    <definedName name="QBM">ROW(#REF!)</definedName>
    <definedName name="qc">#REF!</definedName>
    <definedName name="qd">ROW(#REF!)</definedName>
    <definedName name="QDF">#REF!</definedName>
    <definedName name="QDG">#REF!</definedName>
    <definedName name="qe">#REF!</definedName>
    <definedName name="QER" localSheetId="2">Scheduled_Payment+Extra_Payment</definedName>
    <definedName name="QER">Scheduled_Payment+Extra_Payment</definedName>
    <definedName name="QERMO">#REF!</definedName>
    <definedName name="QERTYU">#REF!</definedName>
    <definedName name="qf">#REF!</definedName>
    <definedName name="QFG">#REF!</definedName>
    <definedName name="QGH">#REF!</definedName>
    <definedName name="QGHNM">#N/A</definedName>
    <definedName name="QGHY">#REF!</definedName>
    <definedName name="QHJ">#REF!</definedName>
    <definedName name="QIO">#REF!</definedName>
    <definedName name="ql">#REF!</definedName>
    <definedName name="QMIOL">#REF!</definedName>
    <definedName name="QMLO">OFFSET(QDG,0,0,QGHNM)</definedName>
    <definedName name="QNM">#REF!</definedName>
    <definedName name="qp">#REF!</definedName>
    <definedName name="QQA">#REF!</definedName>
    <definedName name="QQQQ">#REF!</definedName>
    <definedName name="qr">#REF!</definedName>
    <definedName name="QRTU">#REF!</definedName>
    <definedName name="qsd">#REF!</definedName>
    <definedName name="QSREP_ALT_PRINT">#REF!</definedName>
    <definedName name="QSREPORT">#REF!</definedName>
    <definedName name="qt">#REF!</definedName>
    <definedName name="QTH">#REF!</definedName>
    <definedName name="QTY">#REF!</definedName>
    <definedName name="qu">#REF!</definedName>
    <definedName name="QUI">#REF!</definedName>
    <definedName name="QUK">#REF!</definedName>
    <definedName name="QuoteBody">#REF!</definedName>
    <definedName name="QVB">#REF!</definedName>
    <definedName name="qw">#REF!</definedName>
    <definedName name="QWE">#REF!</definedName>
    <definedName name="QWEF">#REF!</definedName>
    <definedName name="QWER">#REF!</definedName>
    <definedName name="QWQEW">#REF!</definedName>
    <definedName name="QWQWE">#REF!</definedName>
    <definedName name="qx">#REF!</definedName>
    <definedName name="QXC" localSheetId="2">DATE(YEAR([0]!ADK),MONTH([0]!ADK)+Payment_Number,DAY([0]!ADK))</definedName>
    <definedName name="QXC">DATE(YEAR(ADK),MONTH(ADK)+Payment_Number,DAY(ADK))</definedName>
    <definedName name="QYU">#REF!</definedName>
    <definedName name="QYUI">#REF!</definedName>
    <definedName name="qz">#REF!</definedName>
    <definedName name="Range">OFFSET('[18]Cost Calc'!$G$6,0,0,COUNTA('[18]Cost Calc'!$G$1:$G$65536)-1,1)</definedName>
    <definedName name="RateBody">#REF!</definedName>
    <definedName name="RAWSPGRAPHS">#REF!</definedName>
    <definedName name="RBL">[9]Re!$D$147:$D$182</definedName>
    <definedName name="RCT">#REF!</definedName>
    <definedName name="re">#REF!</definedName>
    <definedName name="RED">[9]Re!$D$184:$D$235</definedName>
    <definedName name="Ref">#REF!</definedName>
    <definedName name="REGIONS">#REF!</definedName>
    <definedName name="REINFTENR">#REF!</definedName>
    <definedName name="Remove">#REF!</definedName>
    <definedName name="remrad">[3]RATES!$C$73</definedName>
    <definedName name="Report">#REF!</definedName>
    <definedName name="REPORT1">#REF!</definedName>
    <definedName name="Ress">#REF!</definedName>
    <definedName name="Retention_Period">'[14]S-Curve Calc.'!$D$10</definedName>
    <definedName name="RevenueRecognition" localSheetId="1">#REF!</definedName>
    <definedName name="RevenueRecognition" localSheetId="2">#REF!</definedName>
    <definedName name="RevenueRecognition" localSheetId="0">#REF!</definedName>
    <definedName name="RevenueRecognition">#REF!</definedName>
    <definedName name="rft" localSheetId="2">DATE(YEAR([0]!ax),MONTH([0]!ax)+Payment_Number,DAY([0]!ax))</definedName>
    <definedName name="rft">DATE(YEAR(ax),MONTH(ax)+Payment_Number,DAY(ax))</definedName>
    <definedName name="rgh">#REF!</definedName>
    <definedName name="rgt">#REF!</definedName>
    <definedName name="RiskCountry" localSheetId="1">#REF!</definedName>
    <definedName name="RiskCountry" localSheetId="2">#REF!</definedName>
    <definedName name="RiskCountry" localSheetId="0">#REF!</definedName>
    <definedName name="RiskCountry">#REF!</definedName>
    <definedName name="RJ_MECHANICALS">#REF!</definedName>
    <definedName name="ROSS_DEMOLITIONS">#REF!</definedName>
    <definedName name="RRRR">IF(QMIOL*Interest_Rate*bp*ADK&gt;0,1,0)</definedName>
    <definedName name="rt">#REF!</definedName>
    <definedName name="rty">#REF!</definedName>
    <definedName name="Rwvu.all." localSheetId="1" hidden="1">#REF!,#REF!</definedName>
    <definedName name="Rwvu.all." localSheetId="2" hidden="1">#REF!,#REF!</definedName>
    <definedName name="Rwvu.all." localSheetId="0" hidden="1">#REF!,#REF!</definedName>
    <definedName name="Rwvu.all." hidden="1">#REF!,#REF!</definedName>
    <definedName name="Rwvu.prices." localSheetId="1" hidden="1">#REF!,#REF!</definedName>
    <definedName name="Rwvu.prices." localSheetId="2" hidden="1">#REF!,#REF!</definedName>
    <definedName name="Rwvu.prices." localSheetId="0" hidden="1">#REF!,#REF!</definedName>
    <definedName name="Rwvu.prices." hidden="1">#REF!,#REF!</definedName>
    <definedName name="Rwvu.summary." hidden="1">#REF!</definedName>
    <definedName name="S">#REF!</definedName>
    <definedName name="sa">#N/A</definedName>
    <definedName name="SalesDivision" localSheetId="1">OFFSET(#REF!,0,0,COUNTA(#REF!),1)</definedName>
    <definedName name="SalesDivision" localSheetId="2">OFFSET(#REF!,0,0,COUNTA(#REF!),1)</definedName>
    <definedName name="SalesDivision" localSheetId="0">OFFSET(#REF!,0,0,COUNTA(#REF!),1)</definedName>
    <definedName name="SalesDivision">OFFSET(#REF!,0,0,COUNTA(#REF!),1)</definedName>
    <definedName name="SalesOrganisation">OFFSET(#REF!,0,0,COUNTA(#REF!),1)</definedName>
    <definedName name="SAP_Client_Name" localSheetId="1">#REF!</definedName>
    <definedName name="SAP_Client_Name" localSheetId="2">#REF!</definedName>
    <definedName name="SAP_Client_Name" localSheetId="0">#REF!</definedName>
    <definedName name="SAP_Client_Name">#REF!</definedName>
    <definedName name="Sched_Pay">#REF!</definedName>
    <definedName name="Scheduled_Extra_Payments">#REF!</definedName>
    <definedName name="Scheduled_Interest_Rate">#REF!</definedName>
    <definedName name="Scheduled_Monthly_Payment">#REF!</definedName>
    <definedName name="SCHELTEMA_CEILINGS">#REF!</definedName>
    <definedName name="SCHELTEMA_ROOFING">#REF!</definedName>
    <definedName name="SCHNEIDER_BRUCE">#REF!</definedName>
    <definedName name="SCOPE_OF_SUPPLY___RESPONSIBILITIES">#REF!</definedName>
    <definedName name="SCORES">#REF!</definedName>
    <definedName name="ScSupRes">#REF!</definedName>
    <definedName name="sd">IF(Loan_Amount*Interest_Rate*bp*Loan_Start&gt;0,1,0)</definedName>
    <definedName name="sdc">#REF!</definedName>
    <definedName name="SEATING_INSTALLATION">#REF!</definedName>
    <definedName name="Security">#REF!</definedName>
    <definedName name="SecurityAdj">#REF!</definedName>
    <definedName name="Seeeet">#REF!</definedName>
    <definedName name="Service_A_B">#REF!</definedName>
    <definedName name="Service_C">#REF!</definedName>
    <definedName name="Service_D">#REF!</definedName>
    <definedName name="SETWIDTHS">#REF!</definedName>
    <definedName name="sf">#REF!</definedName>
    <definedName name="sfgbs">#REF!</definedName>
    <definedName name="SHE">[1]M!#REF!</definedName>
    <definedName name="_xlnm.Sheet_Title">'[17]AT COMPLETION'!#REF!</definedName>
    <definedName name="Siemens">#REF!</definedName>
    <definedName name="singleb">[3]RATES!$C$51</definedName>
    <definedName name="SIYAZAMA">#REF!</definedName>
    <definedName name="sl">#REF!</definedName>
    <definedName name="SLIPPAGE">IF(!$K1="","",IF(!$AH1="","",IF(ISERROR(!$AH1-!$K1),"",!$AH1-!$K1)))</definedName>
    <definedName name="SMOKEVENT">[3]RATES!$C$44</definedName>
    <definedName name="So">#REF!</definedName>
    <definedName name="solver_adj" localSheetId="1" hidden="1">#REF!</definedName>
    <definedName name="solver_adj" localSheetId="2"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2"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g." localSheetId="1">#REF!</definedName>
    <definedName name="SOrg." localSheetId="2">#REF!</definedName>
    <definedName name="SOrg." localSheetId="0">#REF!</definedName>
    <definedName name="SOrg.">#REF!</definedName>
    <definedName name="Sort">#REF!</definedName>
    <definedName name="Sort_Data" localSheetId="8">#REF!</definedName>
    <definedName name="Sort_Data" localSheetId="4">#REF!</definedName>
    <definedName name="Sort_Data">#REF!</definedName>
    <definedName name="Sortall">#REF!</definedName>
    <definedName name="Source3">'[17]AT COMPLETION'!#REF!</definedName>
    <definedName name="Source4">'[17]AT COMPLETION'!#REF!</definedName>
    <definedName name="SPARCRAFT">#REF!</definedName>
    <definedName name="SPECFIN">#REF!</definedName>
    <definedName name="SPRINKDIESEL">[3]RATES!$C$16</definedName>
    <definedName name="SPRINKELEC">[3]RATES!$C$20</definedName>
    <definedName name="SPRINKJOCKEY">[3]RATES!$C$24</definedName>
    <definedName name="sprinkler">[3]RATES!$C$8</definedName>
    <definedName name="sprinkrate">[3]RATES!$C$82</definedName>
    <definedName name="SPRINKTANK">[3]RATES!$C$12</definedName>
    <definedName name="SR">#REF!</definedName>
    <definedName name="SSS">[1]S!#REF!</definedName>
    <definedName name="SSSS">#REF!</definedName>
    <definedName name="sssss">#REF!</definedName>
    <definedName name="Staff">[33]Januar!$F$2:$F$8</definedName>
    <definedName name="STARTUP">#REF!</definedName>
    <definedName name="status">[42]Sundry!$I$2:$I$10</definedName>
    <definedName name="stot1">[43]Summary!$F$44</definedName>
    <definedName name="stot10">#REF!</definedName>
    <definedName name="stot11">#REF!</definedName>
    <definedName name="stot12">#REF!</definedName>
    <definedName name="stot13">#REF!</definedName>
    <definedName name="stot14">#REF!</definedName>
    <definedName name="stot2">#REF!</definedName>
    <definedName name="stot3">#REF!</definedName>
    <definedName name="stot4">#REF!</definedName>
    <definedName name="stot5">#REF!</definedName>
    <definedName name="stot6">#REF!</definedName>
    <definedName name="stot7">#REF!</definedName>
    <definedName name="stot8">#REF!</definedName>
    <definedName name="stot9">#REF!</definedName>
    <definedName name="STUNDEN_1">#REF!</definedName>
    <definedName name="STUNDEN_2">#REF!</definedName>
    <definedName name="subcont">#REF!</definedName>
    <definedName name="SUBTOTALS">#REF!</definedName>
    <definedName name="sum">#REF!</definedName>
    <definedName name="SumFixEnd">#REF!</definedName>
    <definedName name="Summary">#REF!</definedName>
    <definedName name="SUNTANK">#REF!</definedName>
    <definedName name="suprav">#REF!</definedName>
    <definedName name="SUREGAS">#REF!</definedName>
    <definedName name="SWISSLOG">#REF!</definedName>
    <definedName name="Swvu.all." hidden="1">#REF!</definedName>
    <definedName name="Swvu.prices." hidden="1">#REF!</definedName>
    <definedName name="Swvu.summary." hidden="1">#REF!</definedName>
    <definedName name="SXXX">'[1]10'!$F$71:$F$122</definedName>
    <definedName name="t">#REF!</definedName>
    <definedName name="TableA">[44]Sundry!#REF!</definedName>
    <definedName name="TAR">#REF!</definedName>
    <definedName name="TARGET">#REF!</definedName>
    <definedName name="TenderValidity" localSheetId="1">OFFSET(#REF!,0,0,COUNTA(#REF!),1)</definedName>
    <definedName name="TenderValidity" localSheetId="2">OFFSET(#REF!,0,0,COUNTA(#REF!),1)</definedName>
    <definedName name="TenderValidity" localSheetId="0">OFFSET(#REF!,0,0,COUNTA(#REF!),1)</definedName>
    <definedName name="TenderValidity">OFFSET(#REF!,0,0,COUNTA(#REF!),1)</definedName>
    <definedName name="TENREP">#REF!</definedName>
    <definedName name="TENREPORT">#REF!</definedName>
    <definedName name="Test" hidden="1">#REF!,#REF!</definedName>
    <definedName name="Test_wvu.cols" hidden="1">#REF!</definedName>
    <definedName name="th">#REF!</definedName>
    <definedName name="THMO">ROW(#REF!)</definedName>
    <definedName name="THORN_PAINTING">#REF!</definedName>
    <definedName name="THREE_M_SA">#REF!</definedName>
    <definedName name="thy">#REF!</definedName>
    <definedName name="TIMBER_TECH">#REF!</definedName>
    <definedName name="timeperiod">[33]Januar!$I$2:$I$8</definedName>
    <definedName name="TITLE">#REF!</definedName>
    <definedName name="TJMO">#REF!</definedName>
    <definedName name="tm">#REF!</definedName>
    <definedName name="TO">#REF!</definedName>
    <definedName name="TOTAL_FEES">#REF!</definedName>
    <definedName name="Total_Interest">#REF!</definedName>
    <definedName name="Total_Pay">#REF!</definedName>
    <definedName name="Total_Payment" localSheetId="2">Scheduled_Payment+Extra_Payment</definedName>
    <definedName name="Total_Payment">Scheduled_Payment+Extra_Payment</definedName>
    <definedName name="TOTALITEM">#REF!</definedName>
    <definedName name="tp">#REF!</definedName>
    <definedName name="tr">#REF!</definedName>
    <definedName name="TRADE_WINDS">#REF!</definedName>
    <definedName name="trades">#REF!</definedName>
    <definedName name="TRANSFER">#REF!</definedName>
    <definedName name="trench">[3]RATES!$C$28</definedName>
    <definedName name="try">#REF!</definedName>
    <definedName name="ts">#REF!</definedName>
    <definedName name="TT">#REF!</definedName>
    <definedName name="ttot1">#REF!</definedName>
    <definedName name="ttot2">#REF!</definedName>
    <definedName name="ttot3">#REF!</definedName>
    <definedName name="ttot4">#REF!</definedName>
    <definedName name="ttot5">#REF!</definedName>
    <definedName name="ttot6">#REF!</definedName>
    <definedName name="TTT">#REF!</definedName>
    <definedName name="TTTT">#REF!</definedName>
    <definedName name="Tweak">#REF!</definedName>
    <definedName name="TWELVE">#REF!</definedName>
    <definedName name="TWO_OCEANS">#REF!</definedName>
    <definedName name="Txdata">#REF!</definedName>
    <definedName name="Txdataall">#REF!</definedName>
    <definedName name="ty">#REF!</definedName>
    <definedName name="TYJK">#REF!</definedName>
    <definedName name="TypeOfLabour">OFFSET(#REF!,0,0,COUNTA(#REF!),1)</definedName>
    <definedName name="TypeOfProject">OFFSET(#REF!,0,0,COUNTA(#REF!),1)</definedName>
    <definedName name="TypeOfTender">OFFSET(#REF!,0,0,COUNTA(#REF!),1)</definedName>
    <definedName name="tyu">#REF!</definedName>
    <definedName name="TYUMM">#REF!</definedName>
    <definedName name="U">#REF!</definedName>
    <definedName name="ui">#REF!</definedName>
    <definedName name="uio">#REF!</definedName>
    <definedName name="UIOL" localSheetId="2">Scheduled_Payment+Extra_Payment</definedName>
    <definedName name="UIOL">Scheduled_Payment+Extra_Payment</definedName>
    <definedName name="UKLO">#REF!</definedName>
    <definedName name="UMMM">OFFSET(QDG,0,0,QGHNM)</definedName>
    <definedName name="UNIT_1">#REF!</definedName>
    <definedName name="UNIT_2">#REF!</definedName>
    <definedName name="UNIT_3">#REF!</definedName>
    <definedName name="UNIT_4">#REF!</definedName>
    <definedName name="UNIT_7">#REF!</definedName>
    <definedName name="UNIT_8">#REF!</definedName>
    <definedName name="UNITEDPAVING">#REF!</definedName>
    <definedName name="unprot4">[0]!unprot4</definedName>
    <definedName name="up">OFFSET(Full_Print,0,0,Last_Row)</definedName>
    <definedName name="update2">[0]!update2</definedName>
    <definedName name="USD_Rate">#REF!</definedName>
    <definedName name="UUUU">#REF!</definedName>
    <definedName name="uy">OFFSET(Full_Print,0,0,sa)</definedName>
    <definedName name="UYIOL">#REF!</definedName>
    <definedName name="UYYTT">OFFSET(QDG,0,0,[0]!sa)</definedName>
    <definedName name="v">#REF!</definedName>
    <definedName name="VALUES">#REF!</definedName>
    <definedName name="Values_Entered">IF(Loan_Amount*Interest_Rate*Loan_Years*Loan_Start&gt;0,1,0)</definedName>
    <definedName name="VAN_NIEKERK">#REF!</definedName>
    <definedName name="VARIATIONS">#REF!</definedName>
    <definedName name="VBNM">#REF!</definedName>
    <definedName name="VendorID">[45]Appointments!$D$6:$E$50</definedName>
    <definedName name="vg">#REF!</definedName>
    <definedName name="VI">#REF!</definedName>
    <definedName name="vj">#REF!</definedName>
    <definedName name="VO">#REF!</definedName>
    <definedName name="VOSKON">#REF!</definedName>
    <definedName name="w" localSheetId="1">#REF!</definedName>
    <definedName name="w" localSheetId="2">#REF!</definedName>
    <definedName name="w" localSheetId="6">'Transp &amp; Offload OPT B'!w</definedName>
    <definedName name="w">'[13]Read Me'!w</definedName>
    <definedName name="W_edG" hidden="1">#REF!</definedName>
    <definedName name="wd">#REF!</definedName>
    <definedName name="we">ROW(#REF!)</definedName>
    <definedName name="wed">OFFSET(Full_Print,0,0,sa)</definedName>
    <definedName name="wefg">#REF!</definedName>
    <definedName name="wer" localSheetId="2">Scheduled_Payment+Extra_Payment</definedName>
    <definedName name="wer">Scheduled_Payment+Extra_Payment</definedName>
    <definedName name="wg">#REF!</definedName>
    <definedName name="wLI.Rg_BasisGesGewicht">[46]Lieferaufteilung!$AM$12:$AM$225</definedName>
    <definedName name="wLI.Rg_SystemName">[46]Lieferaufteilung!$K$12:$K$225</definedName>
    <definedName name="wm">#REF!</definedName>
    <definedName name="wr" localSheetId="2">DATE(YEAR([0]!Loan_Start),MONTH([0]!Loan_Start)+Payment_Number,DAY([0]!Loan_Start))</definedName>
    <definedName name="wr">DATE(YEAR(Loan_Start),MONTH(Loan_Start)+Payment_Number,DAY(Loan_Start))</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6"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6"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6"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WEEEE">#REF!</definedName>
    <definedName name="www">#REF!</definedName>
    <definedName name="wwww">#REF!</definedName>
    <definedName name="wwwww">#REF!</definedName>
    <definedName name="x">#REF!</definedName>
    <definedName name="X_Axis" localSheetId="1">OFFSET(#REF!,0,0,COUNTIF(#REF!,"&gt;3000"),1)</definedName>
    <definedName name="X_Axis" localSheetId="2">OFFSET(#REF!,0,0,COUNTIF(#REF!,"&gt;3000"),1)</definedName>
    <definedName name="X_Axis" localSheetId="0">OFFSET(#REF!,0,0,COUNTIF(#REF!,"&gt;3000"),1)</definedName>
    <definedName name="X_Axis">OFFSET(#REF!,0,0,COUNTIF(#REF!,"&gt;3000"),1)</definedName>
    <definedName name="Y">#REF!</definedName>
    <definedName name="YEAR_COM">IF(!$A1="","",IF(!$A1&lt;&gt;"",IF(ISERROR(VLOOKUP(!$A1,[47]CURRENT!JOBSUMMARY,3,FALSE)),0,VLOOKUP(!$A1,[47]CURRENT!JOBSUMMARY,3,FALSE))))</definedName>
    <definedName name="YEAR_COSTS">IF(!$A1="","",IF(!$A1&lt;&gt;"",IF(ISERROR(VLOOKUP(!$A1,[47]CURRENT!JOBSUMMARY,5,FALSE)),0,VLOOKUP(!$A1,[47]CURRENT!JOBSUMMARY,5,FALSE))))</definedName>
    <definedName name="yellow" hidden="1">'[2]PHASE ONE'!#REF!</definedName>
    <definedName name="yes">#REF!</definedName>
    <definedName name="YesNo" localSheetId="1">#REF!</definedName>
    <definedName name="YesNo" localSheetId="2">#REF!</definedName>
    <definedName name="YesNo" localSheetId="0">#REF!</definedName>
    <definedName name="YesNo">#REF!</definedName>
    <definedName name="YHJM">#REF!</definedName>
    <definedName name="yi">OFFSET(Full_Print,0,0,sa)</definedName>
    <definedName name="YIOPL">#REF!</definedName>
    <definedName name="Yr_Com">IF('[48]INL-REN'!$A1="","",IF('[48]INL-REN'!$A1&lt;&gt;"",IF(ISERROR(VLOOKUP('[48]INL-REN'!$A1,[7]!JOBSUM,5,FALSE)),0,VLOOKUP('[48]INL-REN'!$A1,[7]!JOBSUM,5,FALSE))))</definedName>
    <definedName name="Yr_Costs">IF('[48]INL-REN'!$A1="","",IF('[48]INL-REN'!$A1&lt;&gt;"",IF(ISERROR(VLOOKUP('[48]INL-REN'!$A1,[7]!JOBSUM,8,FALSE)),0,VLOOKUP('[48]INL-REN'!$A1,[7]!JOBSUM,8,FALSE))))</definedName>
    <definedName name="YTD_Cash_In" localSheetId="1">OFFSET(#REF!,0,0,COUNTIF(#REF!,"&gt;3000"),1)</definedName>
    <definedName name="YTD_Cash_In" localSheetId="2">OFFSET(#REF!,0,0,COUNTIF(#REF!,"&gt;3000"),1)</definedName>
    <definedName name="YTD_Cash_In" localSheetId="0">OFFSET(#REF!,0,0,COUNTIF(#REF!,"&gt;3000"),1)</definedName>
    <definedName name="YTD_Cash_In">OFFSET(#REF!,0,0,COUNTIF(#REF!,"&gt;3000"),1)</definedName>
    <definedName name="YTD_Cash_out">OFFSET(#REF!,0,0,COUNTIF(#REF!,"&gt;3000"),1)</definedName>
    <definedName name="yu">#REF!</definedName>
    <definedName name="YUML">MATCH(0.01,QYU,-1)+1</definedName>
    <definedName name="YUUKK">#REF!</definedName>
    <definedName name="YUUU">#REF!</definedName>
    <definedName name="YYYY">#REF!</definedName>
    <definedName name="YYYYY">#REF!</definedName>
    <definedName name="Z">#REF!</definedName>
    <definedName name="Z_07E28E77_F6FA_11D1_8C51_444553540000_.wvu.Cols" localSheetId="1" hidden="1">#REF!,#REF!</definedName>
    <definedName name="Z_07E28E77_F6FA_11D1_8C51_444553540000_.wvu.Cols" localSheetId="2" hidden="1">#REF!,#REF!</definedName>
    <definedName name="Z_07E28E77_F6FA_11D1_8C51_444553540000_.wvu.Cols" localSheetId="0" hidden="1">#REF!,#REF!</definedName>
    <definedName name="Z_07E28E77_F6FA_11D1_8C51_444553540000_.wvu.Cols" localSheetId="6" hidden="1">#REF!,#REF!</definedName>
    <definedName name="Z_07E28E77_F6FA_11D1_8C51_444553540000_.wvu.Cols" hidden="1">#REF!,#REF!</definedName>
    <definedName name="Z_07E28E80_F6FA_11D1_8C51_444553540000_.wvu.Cols" localSheetId="1" hidden="1">#REF!,#REF!</definedName>
    <definedName name="Z_07E28E80_F6FA_11D1_8C51_444553540000_.wvu.Cols" localSheetId="2" hidden="1">#REF!,#REF!</definedName>
    <definedName name="Z_07E28E80_F6FA_11D1_8C51_444553540000_.wvu.Cols" localSheetId="0" hidden="1">#REF!,#REF!</definedName>
    <definedName name="Z_07E28E80_F6FA_11D1_8C51_444553540000_.wvu.Cols" hidden="1">#REF!,#REF!</definedName>
    <definedName name="Z_07E28E85_F6FA_11D1_8C51_444553540000_.wvu.Cols" hidden="1">#REF!</definedName>
    <definedName name="Z_0F778F74_F6F1_11D1_8C51_444553540000_.wvu.Cols" localSheetId="1" hidden="1">#REF!,#REF!</definedName>
    <definedName name="Z_0F778F74_F6F1_11D1_8C51_444553540000_.wvu.Cols" localSheetId="2"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1" hidden="1">#REF!,#REF!</definedName>
    <definedName name="Z_0F778F7D_F6F1_11D1_8C51_444553540000_.wvu.Cols" localSheetId="2" hidden="1">#REF!,#REF!</definedName>
    <definedName name="Z_0F778F7D_F6F1_11D1_8C51_444553540000_.wvu.Cols" localSheetId="0" hidden="1">#REF!,#REF!</definedName>
    <definedName name="Z_0F778F7D_F6F1_11D1_8C51_444553540000_.wvu.Cols" hidden="1">#REF!,#REF!</definedName>
    <definedName name="Z_0F778F82_F6F1_11D1_8C51_444553540000_.wvu.Cols" hidden="1">#REF!</definedName>
    <definedName name="Z_1BB37995_F9EC_11D1_8C51_444553540000_.wvu.Cols" localSheetId="1" hidden="1">#REF!,#REF!</definedName>
    <definedName name="Z_1BB37995_F9EC_11D1_8C51_444553540000_.wvu.Cols" localSheetId="2"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1" hidden="1">#REF!,#REF!</definedName>
    <definedName name="Z_1BB3799E_F9EC_11D1_8C51_444553540000_.wvu.Cols" localSheetId="2" hidden="1">#REF!,#REF!</definedName>
    <definedName name="Z_1BB3799E_F9EC_11D1_8C51_444553540000_.wvu.Cols" localSheetId="0" hidden="1">#REF!,#REF!</definedName>
    <definedName name="Z_1BB3799E_F9EC_11D1_8C51_444553540000_.wvu.Cols" hidden="1">#REF!,#REF!</definedName>
    <definedName name="Z_1BB379A3_F9EC_11D1_8C51_444553540000_.wvu.Cols" hidden="1">#REF!</definedName>
    <definedName name="Z_1C8D1AB5_F70D_11D1_8C51_444553540000_.wvu.Cols" localSheetId="1" hidden="1">#REF!,#REF!</definedName>
    <definedName name="Z_1C8D1AB5_F70D_11D1_8C51_444553540000_.wvu.Cols" localSheetId="2"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1" hidden="1">#REF!,#REF!</definedName>
    <definedName name="Z_1C8D1ABE_F70D_11D1_8C51_444553540000_.wvu.Cols" localSheetId="2" hidden="1">#REF!,#REF!</definedName>
    <definedName name="Z_1C8D1ABE_F70D_11D1_8C51_444553540000_.wvu.Cols" localSheetId="0" hidden="1">#REF!,#REF!</definedName>
    <definedName name="Z_1C8D1ABE_F70D_11D1_8C51_444553540000_.wvu.Cols" hidden="1">#REF!,#REF!</definedName>
    <definedName name="Z_1C8D1AC3_F70D_11D1_8C51_444553540000_.wvu.Cols" hidden="1">#REF!</definedName>
    <definedName name="Z_201040E3_EFFE_11D1_A0B0_00A0246C5A5D_.wvu.Cols" localSheetId="1" hidden="1">#REF!,#REF!</definedName>
    <definedName name="Z_201040E3_EFFE_11D1_A0B0_00A0246C5A5D_.wvu.Cols" localSheetId="2"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0" hidden="1">#REF!,#REF!</definedName>
    <definedName name="Z_201040EC_EFFE_11D1_A0B0_00A0246C5A5D_.wvu.Cols" hidden="1">#REF!,#REF!</definedName>
    <definedName name="Z_201040F1_EFFE_11D1_A0B0_00A0246C5A5D_.wvu.Cols" hidden="1">#REF!</definedName>
    <definedName name="Z_2F9A8219_FAB3_11D1_8C51_444553540000_.wvu.Cols" localSheetId="0" hidden="1">#REF!,#REF!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C772F4E8_F46C_11D1_8C51_44455354001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 name="ZAR">'[49] Unit 1 Summary'!#REF!</definedName>
    <definedName name="ZBHU">#REF!</definedName>
    <definedName name="ZBN">#REF!</definedName>
    <definedName name="ZC">#REF!</definedName>
    <definedName name="ZCV">#REF!</definedName>
    <definedName name="ZONEVALVE">[3]RATES!$C$11</definedName>
    <definedName name="ZUGMO">'[39]Turmkessel (Rev.2)'!#REF!</definedName>
    <definedName name="エスカレ">'[49] Unit 1 Summary'!#REF!</definedName>
    <definedName name="エンジ">'[49] Unit 1 Summary'!#REF!</definedName>
    <definedName name="コンテ">'[49] Unit 1 Summary'!#REF!</definedName>
    <definedName name="一般費">'[49] Unit 1 Summary'!#REF!</definedName>
    <definedName name="据付計">'[49] Unit 1 Summary'!#REF!</definedName>
    <definedName name="機器計">'[49] Unit 1 Summary'!#REF!</definedName>
    <definedName name="輸送費">'[49] Unit 1 Summary'!#REF!</definedName>
    <definedName name="鉄骨">'[49] Unit 1 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3" i="16" l="1"/>
  <c r="K62" i="16"/>
  <c r="B57" i="16"/>
  <c r="B55" i="16"/>
  <c r="K45" i="16"/>
  <c r="K42" i="16"/>
  <c r="K37" i="16"/>
  <c r="K34" i="16"/>
  <c r="K38" i="16" s="1"/>
  <c r="K28" i="16"/>
  <c r="K25" i="16"/>
  <c r="K19" i="16"/>
  <c r="K11" i="16"/>
  <c r="K64" i="16" s="1"/>
  <c r="D5" i="16"/>
  <c r="D3" i="16"/>
  <c r="D55" i="16" s="1"/>
  <c r="K29" i="16" l="1"/>
  <c r="K46" i="16"/>
  <c r="K47" i="16"/>
  <c r="K48" i="16" s="1"/>
  <c r="C5" i="5" l="1"/>
  <c r="F10" i="15"/>
  <c r="F31" i="15" s="1"/>
  <c r="F27" i="15"/>
  <c r="B35" i="14"/>
  <c r="B3" i="14"/>
  <c r="B3" i="15" s="1"/>
  <c r="F10" i="14"/>
  <c r="F42" i="14" s="1"/>
  <c r="F8" i="14"/>
  <c r="F40" i="14" s="1"/>
  <c r="F38" i="14"/>
  <c r="F29" i="15"/>
  <c r="B24" i="15"/>
  <c r="D4" i="12" l="1"/>
  <c r="D3" i="12"/>
  <c r="D4" i="11"/>
  <c r="D3" i="11"/>
  <c r="D4" i="10"/>
  <c r="D3" i="10"/>
  <c r="G38" i="12"/>
  <c r="F37" i="12"/>
  <c r="B24" i="12"/>
  <c r="B25" i="12" s="1"/>
  <c r="B26" i="12" s="1"/>
  <c r="B27" i="12" s="1"/>
  <c r="B28" i="12" s="1"/>
  <c r="B29" i="12" s="1"/>
  <c r="B30" i="12" s="1"/>
  <c r="B31" i="12" s="1"/>
  <c r="B32" i="12" s="1"/>
  <c r="B33" i="12" s="1"/>
  <c r="B34" i="12" s="1"/>
  <c r="B35" i="12" s="1"/>
  <c r="B36" i="12" s="1"/>
  <c r="B14" i="12"/>
  <c r="C148" i="11"/>
  <c r="C137" i="11"/>
  <c r="C126" i="11"/>
  <c r="C115" i="11"/>
  <c r="C104" i="11"/>
  <c r="C93" i="11"/>
  <c r="C82" i="11"/>
  <c r="C71" i="11"/>
  <c r="C60" i="11"/>
  <c r="C49" i="11"/>
  <c r="D19" i="11"/>
  <c r="D18" i="11"/>
  <c r="D17" i="11"/>
  <c r="D16" i="11"/>
  <c r="D15" i="11"/>
  <c r="D14" i="11"/>
  <c r="D13" i="11"/>
  <c r="D12" i="11"/>
  <c r="D11" i="11"/>
  <c r="D10" i="11"/>
  <c r="G11" i="10"/>
  <c r="G10" i="10"/>
  <c r="G12" i="10" s="1"/>
  <c r="R11" i="9"/>
  <c r="R64" i="9" s="1"/>
  <c r="Q11" i="9"/>
  <c r="Q64" i="9" s="1"/>
  <c r="P11" i="9"/>
  <c r="P64" i="9" s="1"/>
  <c r="O11" i="9"/>
  <c r="O64" i="9" s="1"/>
  <c r="N11" i="9"/>
  <c r="N64" i="9" s="1"/>
  <c r="M11" i="9"/>
  <c r="M64" i="9" s="1"/>
  <c r="L11" i="9"/>
  <c r="L64" i="9" s="1"/>
  <c r="K11" i="9"/>
  <c r="K64" i="9" s="1"/>
  <c r="R63" i="9"/>
  <c r="R62" i="9"/>
  <c r="R45" i="9"/>
  <c r="R42" i="9"/>
  <c r="R37" i="9"/>
  <c r="R34" i="9"/>
  <c r="R28" i="9"/>
  <c r="R25" i="9"/>
  <c r="R19" i="9"/>
  <c r="Q63" i="9"/>
  <c r="P63" i="9"/>
  <c r="O63" i="9"/>
  <c r="Q62" i="9"/>
  <c r="P62" i="9"/>
  <c r="O62" i="9"/>
  <c r="Q45" i="9"/>
  <c r="P45" i="9"/>
  <c r="O45" i="9"/>
  <c r="Q42" i="9"/>
  <c r="P42" i="9"/>
  <c r="O42" i="9"/>
  <c r="Q37" i="9"/>
  <c r="P37" i="9"/>
  <c r="O37" i="9"/>
  <c r="Q34" i="9"/>
  <c r="P34" i="9"/>
  <c r="O34" i="9"/>
  <c r="Q28" i="9"/>
  <c r="P28" i="9"/>
  <c r="O28" i="9"/>
  <c r="Q25" i="9"/>
  <c r="P25" i="9"/>
  <c r="O25" i="9"/>
  <c r="Q19" i="9"/>
  <c r="P19" i="9"/>
  <c r="O19" i="9"/>
  <c r="D5" i="9"/>
  <c r="D55" i="9"/>
  <c r="M63" i="9"/>
  <c r="L63" i="9"/>
  <c r="K63" i="9"/>
  <c r="N62" i="9"/>
  <c r="M62" i="9"/>
  <c r="L62" i="9"/>
  <c r="K62" i="9"/>
  <c r="B57" i="9"/>
  <c r="B55" i="9"/>
  <c r="N45" i="9"/>
  <c r="M45" i="9"/>
  <c r="L45" i="9"/>
  <c r="K45" i="9"/>
  <c r="N42" i="9"/>
  <c r="M42" i="9"/>
  <c r="L42" i="9"/>
  <c r="K42" i="9"/>
  <c r="N37" i="9"/>
  <c r="M37" i="9"/>
  <c r="L37" i="9"/>
  <c r="K37" i="9"/>
  <c r="N34" i="9"/>
  <c r="M34" i="9"/>
  <c r="L34" i="9"/>
  <c r="K34" i="9"/>
  <c r="N28" i="9"/>
  <c r="M28" i="9"/>
  <c r="L28" i="9"/>
  <c r="K28" i="9"/>
  <c r="N25" i="9"/>
  <c r="M25" i="9"/>
  <c r="L25" i="9"/>
  <c r="K25" i="9"/>
  <c r="N19" i="9"/>
  <c r="M19" i="9"/>
  <c r="L19" i="9"/>
  <c r="K19" i="9"/>
  <c r="N63" i="9"/>
  <c r="G14" i="10" l="1"/>
  <c r="G13" i="10"/>
  <c r="R38" i="9"/>
  <c r="O38" i="9"/>
  <c r="P29" i="9"/>
  <c r="P46" i="9" s="1"/>
  <c r="R29" i="9"/>
  <c r="R46" i="9"/>
  <c r="R47" i="9" s="1"/>
  <c r="R48" i="9" s="1"/>
  <c r="Q38" i="9"/>
  <c r="O29" i="9"/>
  <c r="M38" i="9"/>
  <c r="N38" i="9"/>
  <c r="K29" i="9"/>
  <c r="K46" i="9" s="1"/>
  <c r="P38" i="9"/>
  <c r="O46" i="9"/>
  <c r="O47" i="9" s="1"/>
  <c r="O48" i="9" s="1"/>
  <c r="Q29" i="9"/>
  <c r="Q46" i="9" s="1"/>
  <c r="L38" i="9"/>
  <c r="P47" i="9"/>
  <c r="P48" i="9" s="1"/>
  <c r="L29" i="9"/>
  <c r="L46" i="9" s="1"/>
  <c r="M29" i="9"/>
  <c r="M46" i="9" s="1"/>
  <c r="N29" i="9"/>
  <c r="N46" i="9" s="1"/>
  <c r="K38" i="9"/>
  <c r="Q47" i="9" l="1"/>
  <c r="Q48" i="9" s="1"/>
  <c r="K47" i="9"/>
  <c r="K48" i="9" s="1"/>
  <c r="N47" i="9"/>
  <c r="N48" i="9"/>
  <c r="M47" i="9"/>
  <c r="M48" i="9" s="1"/>
  <c r="L47" i="9"/>
  <c r="L48" i="9" s="1"/>
  <c r="J18" i="5" l="1"/>
  <c r="J16" i="5"/>
  <c r="J15" i="5"/>
  <c r="J14" i="5"/>
  <c r="J13" i="5"/>
  <c r="J12" i="5"/>
  <c r="L13" i="5" l="1"/>
  <c r="L19" i="5"/>
  <c r="L20" i="5"/>
  <c r="L14" i="5"/>
  <c r="L17" i="5"/>
  <c r="L18" i="5"/>
  <c r="L16" i="5"/>
  <c r="L15" i="5"/>
  <c r="L12" i="5"/>
  <c r="L21" i="5" l="1"/>
  <c r="L22" i="5" l="1"/>
  <c r="L23" i="5" s="1"/>
</calcChain>
</file>

<file path=xl/sharedStrings.xml><?xml version="1.0" encoding="utf-8"?>
<sst xmlns="http://schemas.openxmlformats.org/spreadsheetml/2006/main" count="839" uniqueCount="385">
  <si>
    <t>Central</t>
  </si>
  <si>
    <t xml:space="preserve"> Eastern</t>
  </si>
  <si>
    <t>Northern</t>
  </si>
  <si>
    <t>North East</t>
  </si>
  <si>
    <t>Southern</t>
  </si>
  <si>
    <t>Western</t>
  </si>
  <si>
    <t>Digital transducer only. No analogue outputs.</t>
  </si>
  <si>
    <t>Digital transducer with a minimum of four galvanic isolated analogue outputs.</t>
  </si>
  <si>
    <t>Digital transducer with a minimum of six galvanic isolated analogue outputs.</t>
  </si>
  <si>
    <t>Digital display</t>
  </si>
  <si>
    <t>2 x Independent digital transducers (item 1) fitted inside a 19” rack with 2 x independent digital displays.</t>
  </si>
  <si>
    <t>2 x Independent digital transducers (item 2) fitted inside a 19” rack with 2 x independent digital displays.</t>
  </si>
  <si>
    <t>2 x Independent digital transducers (item 3) fitted inside a 19” rack with 2 x independent digital displays.</t>
  </si>
  <si>
    <t>Training per session (min 10 candidates)</t>
  </si>
  <si>
    <t>Transducer: configuration cable</t>
  </si>
  <si>
    <t>Fixed</t>
  </si>
  <si>
    <t>DIGITAL TRANSDUCERS</t>
  </si>
  <si>
    <t>Column1</t>
  </si>
  <si>
    <t>Column2</t>
  </si>
  <si>
    <t>Column22</t>
  </si>
  <si>
    <t>Column23</t>
  </si>
  <si>
    <t>Item No.</t>
  </si>
  <si>
    <t>Column223</t>
  </si>
  <si>
    <t>Column224</t>
  </si>
  <si>
    <t>Column225</t>
  </si>
  <si>
    <t>Column24</t>
  </si>
  <si>
    <t>Column25</t>
  </si>
  <si>
    <t>No</t>
  </si>
  <si>
    <t>Rate</t>
  </si>
  <si>
    <t>Column232</t>
  </si>
  <si>
    <t>Amount</t>
  </si>
  <si>
    <t>Quantity</t>
  </si>
  <si>
    <t>Description</t>
  </si>
  <si>
    <t>Enquiry No.</t>
  </si>
  <si>
    <t>Package Name:</t>
  </si>
  <si>
    <t>Tenderer's Name:</t>
  </si>
  <si>
    <t>PRICING INFORMATION</t>
  </si>
  <si>
    <t>RAND VALUE IN WORDS</t>
  </si>
  <si>
    <t>[Price in Words]</t>
  </si>
  <si>
    <t xml:space="preserve"> </t>
  </si>
  <si>
    <t>TENDERED PRICE:  IN ZAR</t>
  </si>
  <si>
    <t>(excluding VAT)</t>
  </si>
  <si>
    <t>(including VAT)</t>
  </si>
  <si>
    <t>DATE :</t>
  </si>
  <si>
    <t>FULL NAMES OF SIGNATORY:</t>
  </si>
  <si>
    <t>DESIGNATION OF SIGNATORY:</t>
  </si>
  <si>
    <t>SIGNATURE :</t>
  </si>
  <si>
    <t xml:space="preserve">ENQUIRY NUMBER : </t>
  </si>
  <si>
    <t>PRICE SCHEDULE FOR GOODS MANUFACTURED IN AND OUTSIDE THE R.S.A.  PRICE PER UNIT FOR SUPPLY, DELIVERY AND ERECTION / INSTALLATION.  ALL AMOUNTS EXPRESSED IN RANDS</t>
  </si>
  <si>
    <t/>
  </si>
  <si>
    <t xml:space="preserve"> REMARKS</t>
  </si>
  <si>
    <t xml:space="preserve">                       ITEM NO</t>
  </si>
  <si>
    <t>SAP NO</t>
  </si>
  <si>
    <t xml:space="preserve"> *Eskom may effect this insurance which includes war</t>
  </si>
  <si>
    <t xml:space="preserve">   risk insurance</t>
  </si>
  <si>
    <t xml:space="preserve"> ITEM DESCRIPTION</t>
  </si>
  <si>
    <t>**Please specify</t>
  </si>
  <si>
    <t>SUPPLIED FROM OUTSIDE R.S.A.:</t>
  </si>
  <si>
    <t>(In ZAR)</t>
  </si>
  <si>
    <t>1: F.O.B. PRICE</t>
  </si>
  <si>
    <t>2: COST OF SEA  FREIGHT</t>
  </si>
  <si>
    <t>3: COST OF AIR  FREIGHT</t>
  </si>
  <si>
    <t>4: COST OF MARINE INSURANCES *</t>
  </si>
  <si>
    <t>5: TOTAL PRICE DELIVERED PORT R.S.A. ...</t>
  </si>
  <si>
    <t>(1+2+3+4)</t>
  </si>
  <si>
    <t>6: WHARFAGE</t>
  </si>
  <si>
    <t>7: LANDING CHARGES</t>
  </si>
  <si>
    <t>8: CUSTOMS DUTIES</t>
  </si>
  <si>
    <t>9: IMPORT SURCHARGE</t>
  </si>
  <si>
    <t>10: OTHER**</t>
  </si>
  <si>
    <t>11: COST OF IMPORTATION ...</t>
  </si>
  <si>
    <t>(6+7+8+9+10)</t>
  </si>
  <si>
    <t>12: COST OF RAIL TRANSPORT IN R.S.A.</t>
  </si>
  <si>
    <t>13: COST OF ROAD TRANSPORT IN R.S.A.</t>
  </si>
  <si>
    <t>14: TOTAL COST OF TRANSPORT S.A. PORT TO WORK/SITE ...</t>
  </si>
  <si>
    <t>(12+13)</t>
  </si>
  <si>
    <t>15: TOTAL PRICE (F.O.B.) DELIVERED TO WORKS/SITE...</t>
  </si>
  <si>
    <t>(5+11+14)</t>
  </si>
  <si>
    <t>SUPPLIED FROM INSIDE R.S.A.</t>
  </si>
  <si>
    <t>16: F.O.R. PRICE-GOODS MANUFACTURED INSIDE R.S.A.</t>
  </si>
  <si>
    <t>17: F.O.R. PRICE-GOODS SUPPLIED FROM IMPORTED ITEMS</t>
  </si>
  <si>
    <t>18: TOTAL F.O.R. PRICE ...</t>
  </si>
  <si>
    <t>(16+17)</t>
  </si>
  <si>
    <t>19: COST OF RAIL TRANSPORT</t>
  </si>
  <si>
    <t>20: COST OF ROAD TRANSPORT</t>
  </si>
  <si>
    <t xml:space="preserve">21: COST OF TRANSPORT WORKS TO SITE ...          </t>
  </si>
  <si>
    <t>(19+20)</t>
  </si>
  <si>
    <t xml:space="preserve">22: PRICE (F.O.R.) DELIVERED TO SITE ...          </t>
  </si>
  <si>
    <t>(18+21)</t>
  </si>
  <si>
    <t xml:space="preserve">SITE WORK (ERECTION / INSTALLATION INCL. COMMISSIONING) </t>
  </si>
  <si>
    <t>23: LOCAL LABOUR</t>
  </si>
  <si>
    <t>24: EXPATRIATE  LABOUR</t>
  </si>
  <si>
    <t xml:space="preserve">25: TOTAL PRICE FOR SITE WORK ...          </t>
  </si>
  <si>
    <t>(23+24)</t>
  </si>
  <si>
    <t>26: OVERSEAS ENGINEERING SERVICES</t>
  </si>
  <si>
    <t>27: LOCAL ENGINEERING SERVICES</t>
  </si>
  <si>
    <t>28: TOTAL PRICE FOR ENGINEERING SERVICES...</t>
  </si>
  <si>
    <t>(26+27)</t>
  </si>
  <si>
    <t>29: TOTAL PRICE EXCLUDING VAT</t>
  </si>
  <si>
    <t>29. VAT AT 15%</t>
  </si>
  <si>
    <t>30: TOTAL  PRICE INCLUDING VAT</t>
  </si>
  <si>
    <t>(27+36+46)</t>
  </si>
  <si>
    <t>SIGNATURE...................................................................</t>
  </si>
  <si>
    <t>CAPACITY........................................................................</t>
  </si>
  <si>
    <t xml:space="preserve">                                      PRICES INCLUSIVE OF VAT (VALUE ADDED TAX)</t>
  </si>
  <si>
    <t>PRICE SCHEDULE FOR GOODS MANUFACTURED OUTSIDE THE R.S.A.  PRICE PER UNIT FOR ENGINEERING, MANUFACTURE, SUPPLY AND DELIVERY.  ALL AMOUNTS EXPRESSED IN FOREIGN CURRENCY (UP TO LINE 49).</t>
  </si>
  <si>
    <t>PRICE DELIVERED TO PORT R.S.A. (LINE 5)</t>
  </si>
  <si>
    <t>(In Foreign Currency)</t>
  </si>
  <si>
    <t>31: CURRENCY A   1 ZAR=</t>
  </si>
  <si>
    <t>(FOB)</t>
  </si>
  <si>
    <t>32: CURRENCY B   1 ZAR=............</t>
  </si>
  <si>
    <t>33: CURRENCY C   1 ZAR=............</t>
  </si>
  <si>
    <t>34: CURRENCY D   1 ZAR=............</t>
  </si>
  <si>
    <t>35: CURRENCY E   1 ZAR=............</t>
  </si>
  <si>
    <t>(INSURANCE)</t>
  </si>
  <si>
    <t xml:space="preserve">36: TOTAL F.O.B. PRICE </t>
  </si>
  <si>
    <t>(5=31+32+33+34+35)</t>
  </si>
  <si>
    <t>PRICE EXPATRIATE LABOUR (LINE 25)</t>
  </si>
  <si>
    <t>37: CURRENCY A   1 ZAR=............</t>
  </si>
  <si>
    <t>38: CURRENCY B   1 ZAR=............</t>
  </si>
  <si>
    <t>39: CURRENCY C   1 ZAR=............</t>
  </si>
  <si>
    <t>40: CURRENCY D   1 ZAR=............</t>
  </si>
  <si>
    <t>41: CURRENCY E   1 ZAR=.............</t>
  </si>
  <si>
    <t xml:space="preserve">42.TOTAL PRICE EXPATRIATE LABOUR </t>
  </si>
  <si>
    <t>(24=37+38+39+40+41)</t>
  </si>
  <si>
    <t>PRICE OVERSEAS ENGINEERING SERVICES (LINE 27)</t>
  </si>
  <si>
    <t>43: CURRENCY A   1 ZAR=............</t>
  </si>
  <si>
    <t>44: CURRENCY B   1 ZAR=............</t>
  </si>
  <si>
    <t>45: CURRENCY C   1 ZAR=............</t>
  </si>
  <si>
    <t>46: CURRENCY D   1 ZAR=............</t>
  </si>
  <si>
    <t>47: CURRENCY E   1 ZAR=.............</t>
  </si>
  <si>
    <t xml:space="preserve">48: TOTAL PRICE OVERSEAS ENGINEERING SERVICES (LINE 26) </t>
  </si>
  <si>
    <t>(26=43+44+45+46+47)</t>
  </si>
  <si>
    <t>49: FOREIGN CONTENT OF TOTAL PRICE</t>
  </si>
  <si>
    <t>(36+42+48)</t>
  </si>
  <si>
    <t>LOCAL PREFERENCE FOR ELECTRONICS ONLY</t>
  </si>
  <si>
    <t>50. FOR PRICE GOODS MANUFACTURED IN R.S.A. (LINE 16)</t>
  </si>
  <si>
    <t xml:space="preserve">51. PRICE FOR LOCAL DESIGN / ENGINEERING SERVICES (LINE 27) </t>
  </si>
  <si>
    <t>52. PERCENTAGE PREFERENCE CLAIMED (=................) ON LINE 50</t>
  </si>
  <si>
    <t>53. PERCENTAGE PREFERENCE CLAIMED (=................) ON LINE 51</t>
  </si>
  <si>
    <t xml:space="preserve">54. TOTAL AMOUNT CLAIMED </t>
  </si>
  <si>
    <t>(52 + 53)</t>
  </si>
  <si>
    <t>PACKAGE NAME:</t>
  </si>
  <si>
    <t>SUPPLIER NAME</t>
  </si>
  <si>
    <t>TOTAL EXCL VAT</t>
  </si>
  <si>
    <t>SUMMARY</t>
  </si>
  <si>
    <t>All prices in ZAR</t>
  </si>
  <si>
    <t>DESCRIPTION</t>
  </si>
  <si>
    <t>Total Foreign Currency</t>
  </si>
  <si>
    <t>Total Local Currency</t>
  </si>
  <si>
    <t xml:space="preserve">Total Tendered Value </t>
  </si>
  <si>
    <t>FC</t>
  </si>
  <si>
    <t>ZAR</t>
  </si>
  <si>
    <t>ADD VAT AT 15%</t>
  </si>
  <si>
    <t>ADDED VAT</t>
  </si>
  <si>
    <t>TOTAL INCL VAT</t>
  </si>
  <si>
    <t>CONTRACT PRICE ADJUSTMENT (CPA) FOR INFLATION</t>
  </si>
  <si>
    <t>No.</t>
  </si>
  <si>
    <t>Formula Code</t>
  </si>
  <si>
    <t>Summary of the description of the Tenderer's Formulae</t>
  </si>
  <si>
    <t>Firm and Fixed and Firm for the full duration of Contract</t>
  </si>
  <si>
    <r>
      <t>Prices are 100 % fixed and firm. CPA is not applicable</t>
    </r>
    <r>
      <rPr>
        <sz val="10"/>
        <color indexed="10"/>
        <rFont val="Arial"/>
        <family val="2"/>
      </rPr>
      <t xml:space="preserve">. </t>
    </r>
    <r>
      <rPr>
        <b/>
        <sz val="10"/>
        <color indexed="10"/>
        <rFont val="Arial"/>
        <family val="2"/>
      </rPr>
      <t/>
    </r>
  </si>
  <si>
    <t>A</t>
  </si>
  <si>
    <t>Type in the description of each formula in the tables below</t>
  </si>
  <si>
    <t>B</t>
  </si>
  <si>
    <t>C</t>
  </si>
  <si>
    <t>D</t>
  </si>
  <si>
    <t>E</t>
  </si>
  <si>
    <t>F</t>
  </si>
  <si>
    <t>G</t>
  </si>
  <si>
    <t>H</t>
  </si>
  <si>
    <t>I</t>
  </si>
  <si>
    <t>J</t>
  </si>
  <si>
    <t>SPECIFIC REQUIREMENTS</t>
  </si>
  <si>
    <t>Only Main Offer is to be submitted. Main offer tenderers are to fully comply with the requirements in the General Notes and CPA Formulae Notes below.</t>
  </si>
  <si>
    <t>No ALTERNATIVE offers are accepted.</t>
  </si>
  <si>
    <t>GENERAL NOTES :</t>
  </si>
  <si>
    <t>References to "indices" below mean "cost indices or reference prices".</t>
  </si>
  <si>
    <t>Where 5 year historical information must be provided as instructed below, internet address references which are accessible to the general public may be submitted by the Tenderer instead, with the specific electronic route and web page reflecting the applicable data.</t>
  </si>
  <si>
    <t xml:space="preserve">The worksheet  CPA Formula in PS5 Summary has to be populated by the tenderer (Row 9:9), unless the tenderer’s prices are fixed and firm for the duration of the contract. Each CPA formula must add up to a total of 100%.  All columns are to be populated. No inhouse CPA indices may be used. Tenderers are to provide all requested information.CPA Formulae should represent cost breakdown of the goods/commodities/components/items being sourced.
</t>
  </si>
  <si>
    <r>
      <rPr>
        <b/>
        <sz val="12"/>
        <rFont val="Arial"/>
        <family val="2"/>
      </rPr>
      <t>CPA Formulae Codes</t>
    </r>
    <r>
      <rPr>
        <b/>
        <sz val="12"/>
        <color indexed="10"/>
        <rFont val="Arial"/>
        <family val="2"/>
      </rPr>
      <t xml:space="preserve"> B8:B19 above</t>
    </r>
    <r>
      <rPr>
        <b/>
        <sz val="12"/>
        <rFont val="Arial"/>
        <family val="2"/>
      </rPr>
      <t xml:space="preserve"> is to be populated by the tenderer in the "PS5 Summary" tab, </t>
    </r>
    <r>
      <rPr>
        <b/>
        <sz val="12"/>
        <color rgb="FFFF0000"/>
        <rFont val="Arial"/>
        <family val="2"/>
      </rPr>
      <t>row 9:9</t>
    </r>
    <r>
      <rPr>
        <b/>
        <sz val="12"/>
        <rFont val="Arial"/>
        <family val="2"/>
      </rPr>
      <t xml:space="preserve">, by selecting the respecting the correct formula code from the dropdown list as </t>
    </r>
    <r>
      <rPr>
        <sz val="12"/>
        <rFont val="Arial"/>
        <family val="2"/>
      </rPr>
      <t xml:space="preserve">developed by Tenderer </t>
    </r>
    <r>
      <rPr>
        <b/>
        <sz val="12"/>
        <rFont val="Arial"/>
        <family val="2"/>
      </rPr>
      <t>hereunder</t>
    </r>
    <r>
      <rPr>
        <sz val="12"/>
        <rFont val="Arial"/>
        <family val="2"/>
      </rPr>
      <t xml:space="preserve">. Codes and descriptions must be selected by the tenderer and inserted into each row of activity. </t>
    </r>
  </si>
  <si>
    <t>CPA will kick in after sixteen (16) months from the contract base date (contract base date is one month prior to enquiry closing), for commodities with prices that are less volatile. The sixteen months comprises of one (1) month prior to enquiry closing, three (3) months normal tender validity period as prescribed by the CIDB Act, and the twelve (12) months being the first twelve (12) months of the contract period.</t>
  </si>
  <si>
    <t>The CPA escalation will be calculated as follows: The base date for CPA calculation purposes will be one month prior to enquiry closing or as agreed to between the parties (if there is a need to move the base date during contract negotiations). The latest / ruling index used for CPA calculation purposes will be aligned to the delivery dates of the equipment on the assessment for payment on a particular payment certificate month.</t>
  </si>
  <si>
    <t>CPA FORMULA NOTES :</t>
  </si>
  <si>
    <r>
      <rPr>
        <b/>
        <sz val="12"/>
        <rFont val="Arial"/>
        <family val="2"/>
      </rPr>
      <t>Proportions/weightings in CPA Formulae:</t>
    </r>
    <r>
      <rPr>
        <sz val="12"/>
        <rFont val="Arial"/>
        <family val="2"/>
      </rPr>
      <t xml:space="preserve"> The fixed portion of each formula, not subject to CPA, must be at least 15%.  The other constituent indices and their proportions in each formula must be realistic and relative to the applicable work. The fixed portion and other proportions must add up to 100%.   </t>
    </r>
  </si>
  <si>
    <t>Formulae must be linked to independent cost indices or other benchmarks ("reference prices") and must be clearly and completely defined. The source must be a recognised and independent statistical publishing organisation.  The Tenderers' in-house indices may not be used.</t>
  </si>
  <si>
    <r>
      <rPr>
        <b/>
        <sz val="12"/>
        <rFont val="Arial"/>
        <family val="2"/>
      </rPr>
      <t>Local Price CPA:</t>
    </r>
    <r>
      <rPr>
        <sz val="12"/>
        <rFont val="Arial"/>
        <family val="2"/>
      </rPr>
      <t xml:space="preserve"> Where local indices other than those published by SEIFSA or Statistics SA are specified, the Tenderer must submit 5 years' of month by month historical data for such indices. The Tenderer must ensure that indices are published and recommended by the source thereof as applicable to the work involved and that they are still in force/use and applicable at the date of submission of the tender. </t>
    </r>
  </si>
  <si>
    <r>
      <rPr>
        <b/>
        <sz val="12"/>
        <rFont val="Arial"/>
        <family val="2"/>
      </rPr>
      <t>CPA Base Date</t>
    </r>
    <r>
      <rPr>
        <sz val="12"/>
        <rFont val="Arial"/>
        <family val="2"/>
      </rPr>
      <t>: The CPA base date for calculating price movements will be the Base Date,</t>
    </r>
    <r>
      <rPr>
        <sz val="12"/>
        <color indexed="10"/>
        <rFont val="Arial"/>
        <family val="2"/>
      </rPr>
      <t xml:space="preserve"> </t>
    </r>
    <r>
      <rPr>
        <sz val="12"/>
        <rFont val="Arial"/>
        <family val="2"/>
      </rPr>
      <t xml:space="preserve">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r>
  </si>
  <si>
    <r>
      <rPr>
        <b/>
        <sz val="12"/>
        <rFont val="Arial"/>
        <family val="2"/>
      </rPr>
      <t>Base Date Index :</t>
    </r>
    <r>
      <rPr>
        <sz val="12"/>
        <rFont val="Arial"/>
        <family val="2"/>
      </rPr>
      <t xml:space="preserve">   The base index or reference price must be inserted in the appropriate column.</t>
    </r>
  </si>
  <si>
    <t>Formula A</t>
  </si>
  <si>
    <t>Tenderer's description of Formula A</t>
  </si>
  <si>
    <t>Index Ref.</t>
  </si>
  <si>
    <t>Proportions / weightings for each index (refer note 1)</t>
  </si>
  <si>
    <t>Description / scope of index (e.g. Labour)</t>
  </si>
  <si>
    <t>Title/Definition : Linked to the index, e.g., Table C3, All hourly paid employees.  Must be completely defined</t>
  </si>
  <si>
    <t>Source/publisher of index (e.g. SEIFSA, StatsSA, LME)</t>
  </si>
  <si>
    <t>Base Month for CPA if not Base Date as defined (refer note 4)</t>
  </si>
  <si>
    <t>Base Date Index (refer note 5)</t>
  </si>
  <si>
    <t>Historical data provided (Yes or No- provide http link)</t>
  </si>
  <si>
    <t>yy/mm/dd</t>
  </si>
  <si>
    <t>A1</t>
  </si>
  <si>
    <t>A2</t>
  </si>
  <si>
    <t>A3</t>
  </si>
  <si>
    <t>A4</t>
  </si>
  <si>
    <t>A5</t>
  </si>
  <si>
    <t>A6</t>
  </si>
  <si>
    <t>Fixed 15% minimum not subject to CPA (0.150)</t>
  </si>
  <si>
    <t>Total</t>
  </si>
  <si>
    <t>This Total is to add up to 100% for each CPA formula submitted by tenderer</t>
  </si>
  <si>
    <t>Formula B</t>
  </si>
  <si>
    <t>Tenderer's description of Formula B</t>
  </si>
  <si>
    <t>Historical data provided (Yes or No- provide Internet address)</t>
  </si>
  <si>
    <t>B1</t>
  </si>
  <si>
    <t>B2</t>
  </si>
  <si>
    <t>B3</t>
  </si>
  <si>
    <t>B4</t>
  </si>
  <si>
    <t>B5</t>
  </si>
  <si>
    <t>B6</t>
  </si>
  <si>
    <t>Formula C</t>
  </si>
  <si>
    <t>Tenderer's description of Formula C</t>
  </si>
  <si>
    <t>C1</t>
  </si>
  <si>
    <t>C2</t>
  </si>
  <si>
    <t>C3</t>
  </si>
  <si>
    <t>C4</t>
  </si>
  <si>
    <t>C5</t>
  </si>
  <si>
    <t>C6</t>
  </si>
  <si>
    <t>Formula D</t>
  </si>
  <si>
    <t>Tenderer's description of Formula D</t>
  </si>
  <si>
    <t>D1</t>
  </si>
  <si>
    <t>D2</t>
  </si>
  <si>
    <t>D3</t>
  </si>
  <si>
    <t>D4</t>
  </si>
  <si>
    <t>D5</t>
  </si>
  <si>
    <t>D6</t>
  </si>
  <si>
    <t>Formula E</t>
  </si>
  <si>
    <t>Tenderer's description of Formula E</t>
  </si>
  <si>
    <t>E1</t>
  </si>
  <si>
    <t>E2</t>
  </si>
  <si>
    <t>E3</t>
  </si>
  <si>
    <t>E4</t>
  </si>
  <si>
    <t>E5</t>
  </si>
  <si>
    <t>E6</t>
  </si>
  <si>
    <t>Formula F</t>
  </si>
  <si>
    <t>Tenderer's description of Formula F</t>
  </si>
  <si>
    <t>F1</t>
  </si>
  <si>
    <t>F2</t>
  </si>
  <si>
    <t>F3</t>
  </si>
  <si>
    <t>F4</t>
  </si>
  <si>
    <t>F5</t>
  </si>
  <si>
    <t>F6</t>
  </si>
  <si>
    <t>Formula G</t>
  </si>
  <si>
    <t>Tenderer's description of Formula G</t>
  </si>
  <si>
    <t>G1</t>
  </si>
  <si>
    <t>G2</t>
  </si>
  <si>
    <t>G3</t>
  </si>
  <si>
    <t>G4</t>
  </si>
  <si>
    <t>G5</t>
  </si>
  <si>
    <t>G6</t>
  </si>
  <si>
    <t>Formula H</t>
  </si>
  <si>
    <t>Tenderer's description of Formula H</t>
  </si>
  <si>
    <t>H1</t>
  </si>
  <si>
    <t>H2</t>
  </si>
  <si>
    <t>H3</t>
  </si>
  <si>
    <t>H4</t>
  </si>
  <si>
    <t>H5</t>
  </si>
  <si>
    <t>H6</t>
  </si>
  <si>
    <t>Formula I</t>
  </si>
  <si>
    <t>Tenderer's description of Formula I</t>
  </si>
  <si>
    <t>I1</t>
  </si>
  <si>
    <t>I2</t>
  </si>
  <si>
    <t>I3</t>
  </si>
  <si>
    <t>I4</t>
  </si>
  <si>
    <t>I5</t>
  </si>
  <si>
    <t>I6</t>
  </si>
  <si>
    <t>Formula J</t>
  </si>
  <si>
    <t>Tenderer's description of Formula J</t>
  </si>
  <si>
    <t>J1</t>
  </si>
  <si>
    <t>J2</t>
  </si>
  <si>
    <t>J3</t>
  </si>
  <si>
    <t>J4</t>
  </si>
  <si>
    <t>J5</t>
  </si>
  <si>
    <t>J6</t>
  </si>
  <si>
    <t>5.1.2 EXCHANGE RATES FOR MULTIPLE CURRENCIES</t>
  </si>
  <si>
    <t>NOTES:</t>
  </si>
  <si>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</si>
  <si>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</si>
  <si>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</si>
  <si>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</si>
  <si>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4"/>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4"/>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</si>
  <si>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</si>
  <si>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</si>
  <si>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an additional row be inserted in the table in order to split the values and identify the relevant method.   </t>
  </si>
  <si>
    <t>EXCHANGE RATES PUBLISHED BY SARB</t>
  </si>
  <si>
    <t>NB: Tenderers must submit proof of the SARB rate (s) of exchange used.</t>
  </si>
  <si>
    <t>MULTIPLE CURRENCIES</t>
  </si>
  <si>
    <t>Currency Description</t>
  </si>
  <si>
    <t>Code</t>
  </si>
  <si>
    <t>Exchange Rate
Currency 1,00 = R Amount</t>
  </si>
  <si>
    <t>Amount in Foreign Currency</t>
  </si>
  <si>
    <t>Amount in Rand</t>
  </si>
  <si>
    <t>Payment Method 1a, 1b, 2 or Fixed Rand</t>
  </si>
  <si>
    <t>Date Published</t>
  </si>
  <si>
    <t>Source</t>
  </si>
  <si>
    <t>Australian Dollar</t>
  </si>
  <si>
    <t>AUD</t>
  </si>
  <si>
    <t>Canadian Dollar</t>
  </si>
  <si>
    <t>CAN</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</si>
  <si>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</si>
  <si>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</si>
  <si>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</si>
  <si>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</si>
  <si>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</si>
  <si>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</si>
  <si>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</si>
  <si>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</si>
  <si>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</si>
  <si>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</si>
  <si>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</si>
  <si>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</si>
  <si>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</si>
  <si>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</si>
  <si>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</si>
  <si>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</si>
  <si>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</si>
  <si>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</si>
  <si>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</si>
  <si>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</si>
  <si>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</si>
  <si>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USD</t>
  </si>
  <si>
    <t>South African Rand</t>
  </si>
  <si>
    <t>Example Purposes European Currency  (EURO for this example)</t>
  </si>
  <si>
    <t>EURO</t>
  </si>
  <si>
    <t>TOTAL RAND  -  MUST AGREE WITH TOTAL PRICE EXCLUDING VAT</t>
  </si>
  <si>
    <t xml:space="preserve"> ENQUIRY NO</t>
  </si>
  <si>
    <t>COMMODITY</t>
  </si>
  <si>
    <t>SUPPLIER</t>
  </si>
  <si>
    <t>0 - 100</t>
  </si>
  <si>
    <t>101 - 200</t>
  </si>
  <si>
    <t>201 - 300</t>
  </si>
  <si>
    <t>301 - 400</t>
  </si>
  <si>
    <t>401 - 500</t>
  </si>
  <si>
    <t>501 - 600</t>
  </si>
  <si>
    <t>601 - 700</t>
  </si>
  <si>
    <t>701 - 800</t>
  </si>
  <si>
    <t>801 - 900</t>
  </si>
  <si>
    <t>901 - 1000</t>
  </si>
  <si>
    <t>1001 - 1100</t>
  </si>
  <si>
    <t>1101 - 1200</t>
  </si>
  <si>
    <t>1201 - 1300</t>
  </si>
  <si>
    <t>1301 - 1400</t>
  </si>
  <si>
    <t>1401 - 1500</t>
  </si>
  <si>
    <t>OPTION A</t>
  </si>
  <si>
    <t>DISTANCE WITHIN A GIVEN RADIUS</t>
  </si>
  <si>
    <t>PER UNIT PRICE IN SOUTH AFRICAN CURRENCY EXCLUDING VAT</t>
  </si>
  <si>
    <t>TRANSPORT TO SITE OR GRID STORE</t>
  </si>
  <si>
    <t>NUMBER OF UNITS TO BE TRANSPORTED DURING ONE SITE VISIT</t>
  </si>
  <si>
    <t>7 to 9</t>
  </si>
  <si>
    <t>10 to 12</t>
  </si>
  <si>
    <t>13 to 18</t>
  </si>
  <si>
    <t>19 or more</t>
  </si>
  <si>
    <t>ADDITIONAL NOTES:</t>
  </si>
  <si>
    <t>NUMBER OF UNITS TO BE OFF LOADED DURING ONE SITE VISIT</t>
  </si>
  <si>
    <t>Monthly manufacturing capacity</t>
  </si>
  <si>
    <t>Monthly installation capacity</t>
  </si>
  <si>
    <t>Lead time</t>
  </si>
  <si>
    <t>OPTION B</t>
  </si>
  <si>
    <t>LDV</t>
  </si>
  <si>
    <t>Personnel Transport for Staff</t>
  </si>
  <si>
    <t>10 m³ Tipper Truck</t>
  </si>
  <si>
    <t>6 m³ Tipper Truck</t>
  </si>
  <si>
    <t>Transport Truck 2-4 ton</t>
  </si>
  <si>
    <t>Transport Truck 5-8 ton</t>
  </si>
  <si>
    <t>Transport Truck 5-8 ton with crane</t>
  </si>
  <si>
    <t>Transport Truck 9-14 ton</t>
  </si>
  <si>
    <t>Transport Truck 9-14 ton with crane</t>
  </si>
  <si>
    <t>Lowbed</t>
  </si>
  <si>
    <t>TLB for standing time claim only</t>
  </si>
  <si>
    <t>R/km</t>
  </si>
  <si>
    <t>CAPACITY OF COMMODITY</t>
  </si>
  <si>
    <t>ADD 15% VAT</t>
  </si>
  <si>
    <r>
      <rPr>
        <b/>
        <sz val="12"/>
        <rFont val="Arial"/>
        <family val="2"/>
      </rPr>
      <t>CPA Formula</t>
    </r>
    <r>
      <rPr>
        <sz val="12"/>
        <rFont val="Arial"/>
        <family val="2"/>
      </rPr>
      <t xml:space="preserve">              </t>
    </r>
    <r>
      <rPr>
        <sz val="8"/>
        <rFont val="Arial"/>
        <family val="2"/>
      </rPr>
      <t>(Use the dropdown menu to select the applicable CPA formula)</t>
    </r>
  </si>
  <si>
    <t xml:space="preserve">TOTAL INCLUDING VAT </t>
  </si>
  <si>
    <t xml:space="preserve">PRICING SCHEDULE </t>
  </si>
  <si>
    <t>SUPPLY AND DELIVERY OF DIGITAL TRANSUCERS ON AN AS AND WHEN REQUIRED BASIS FOR A PERIOD OF FIVE YEARS</t>
  </si>
  <si>
    <t>E1291NTCSAMWP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</si>
</sst>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quot;R&quot;#,##0.00"/>
    <numFmt numFmtId="165" formatCode="_ * #,##0.00_ ;_ * \-#,##0.00_ ;_ * &quot;-&quot;??_ ;_ @_ "/>
    <numFmt numFmtId="166" formatCode="###\ ###\ ##0\ \ &quot;RAND&quot;;\-###\ ###\ ##0\ &quot;RAND&quot;"/>
    <numFmt numFmtId="167" formatCode="_(* #,##0.00_);_(* \(#,##0.00\);_(* &quot;-&quot;??_);_(@_)"/>
    <numFmt numFmtId="168" formatCode="#,##0.000"/>
    <numFmt numFmtId="169" formatCode="0."/>
    <numFmt numFmtId="170" formatCode="[$-409]mmm\-yy;@"/>
    <numFmt numFmtId="171" formatCode="mmm\-yyyy"/>
    <numFmt numFmtId="172" formatCode="0.0000"/>
    <numFmt numFmtId="173" formatCode="&quot;R&quot;\ #,##0.000000"/>
    <numFmt numFmtId="174" formatCode="_(* #,##0.0000_);_(* \(#,##0.0000\);_(* &quot;-&quot;??_);_(@_)"/>
    <numFmt numFmtId="175" formatCode="&quot;R&quot;\ #,##0.00"/>
    <numFmt numFmtId="176" formatCode="dd\-mmm\-yyyy"/>
    <numFmt numFmtId="177" formatCode="_(* #,##0_);_(* \(#,##0\);_(* &quot;-&quot;??_);_(@_)"/>
    <numFmt numFmtId="178" formatCode="_ &quot;R&quot;\ * #,##0.00_ ;_ &quot;R&quot;\ * \-#,##0.00_ ;_ &quot;R&quot;\ * &quot;-&quot;??_ ;_ @_ "/>
  </numFmts>
  <fonts count="51" x14ac:knownFonts="1">
    <font>
      <sz val="11"/>
      <color theme="1"/>
      <name val="Aptos Narrow"/>
      <family val="2"/>
      <scheme val="minor"/>
    </font>
    <font>
      <sz val="11"/>
      <color rgb="FF000000"/>
      <name val="Aptos Display"/>
      <family val="2"/>
      <scheme val="major"/>
    </font>
    <font>
      <b/>
      <sz val="11"/>
      <color theme="1"/>
      <name val="Aptos Narrow"/>
      <family val="2"/>
      <scheme val="minor"/>
    </font>
    <font>
      <sz val="8"/>
      <name val="Aptos Narrow"/>
      <family val="2"/>
      <scheme val="minor"/>
    </font>
    <font>
      <sz val="11"/>
      <color theme="1"/>
      <name val="Aptos Narrow"/>
      <family val="2"/>
      <scheme val="minor"/>
    </font>
    <font>
      <b/>
      <sz val="10"/>
      <name val="Arial"/>
      <family val="2"/>
    </font>
    <font>
      <sz val="10"/>
      <name val="Arial"/>
      <family val="2"/>
    </font>
    <font>
      <sz val="11"/>
      <color theme="1"/>
      <name val="Arial"/>
      <family val="2"/>
    </font>
    <font>
      <sz val="10"/>
      <color theme="1"/>
      <name val="Arial"/>
      <family val="2"/>
    </font>
    <font>
      <b/>
      <sz val="10"/>
      <color theme="1"/>
      <name val="Arial"/>
      <family val="2"/>
    </font>
    <font>
      <sz val="12"/>
      <color theme="1"/>
      <name val="Aptos Narrow"/>
      <family val="2"/>
      <scheme val="minor"/>
    </font>
    <font>
      <b/>
      <sz val="12"/>
      <color theme="1"/>
      <name val="Aptos Narrow"/>
      <family val="2"/>
      <scheme val="minor"/>
    </font>
    <font>
      <b/>
      <sz val="14"/>
      <name val="Arial"/>
      <family val="2"/>
    </font>
    <font>
      <b/>
      <sz val="12"/>
      <color theme="1"/>
      <name val="Arial"/>
      <family val="2"/>
    </font>
    <font>
      <b/>
      <sz val="12"/>
      <name val="Arial"/>
      <family val="2"/>
    </font>
    <font>
      <b/>
      <i/>
      <sz val="11"/>
      <name val="Arial"/>
      <family val="2"/>
    </font>
    <font>
      <sz val="26"/>
      <name val="Arial"/>
      <family val="2"/>
    </font>
    <font>
      <b/>
      <sz val="14"/>
      <color indexed="10"/>
      <name val="Arial"/>
      <family val="2"/>
    </font>
    <font>
      <b/>
      <sz val="10"/>
      <color indexed="10"/>
      <name val="Arial"/>
      <family val="2"/>
    </font>
    <font>
      <b/>
      <u/>
      <sz val="14"/>
      <color rgb="FFFF0000"/>
      <name val="Arial"/>
      <family val="2"/>
    </font>
    <font>
      <b/>
      <sz val="9"/>
      <name val="MS Sans Serif"/>
      <family val="2"/>
    </font>
    <font>
      <sz val="12"/>
      <name val="MS Sans Serif"/>
      <family val="2"/>
    </font>
    <font>
      <sz val="10"/>
      <name val="MS Sans Serif"/>
      <family val="2"/>
    </font>
    <font>
      <b/>
      <sz val="11"/>
      <name val="Arial"/>
      <family val="2"/>
    </font>
    <font>
      <sz val="11"/>
      <name val="Aptos Narrow"/>
      <family val="2"/>
      <scheme val="minor"/>
    </font>
    <font>
      <sz val="10"/>
      <color rgb="FFFF0000"/>
      <name val="Arial"/>
      <family val="2"/>
    </font>
    <font>
      <b/>
      <sz val="10"/>
      <color rgb="FFFF0000"/>
      <name val="Arial"/>
      <family val="2"/>
    </font>
    <font>
      <sz val="12"/>
      <name val="Arial"/>
      <family val="2"/>
    </font>
    <font>
      <b/>
      <sz val="9"/>
      <name val="Arial"/>
      <family val="2"/>
    </font>
    <font>
      <b/>
      <u/>
      <sz val="10"/>
      <name val="Arial"/>
      <family val="2"/>
    </font>
    <font>
      <sz val="12"/>
      <color indexed="10"/>
      <name val="Arial"/>
      <family val="2"/>
    </font>
    <font>
      <sz val="12"/>
      <color indexed="17"/>
      <name val="Arial"/>
      <family val="2"/>
    </font>
    <font>
      <b/>
      <sz val="16"/>
      <name val="Arial"/>
      <family val="2"/>
    </font>
    <font>
      <sz val="14"/>
      <name val="Arial"/>
      <family val="2"/>
    </font>
    <font>
      <sz val="12"/>
      <color indexed="12"/>
      <name val="Arial"/>
      <family val="2"/>
    </font>
    <font>
      <sz val="10"/>
      <color indexed="10"/>
      <name val="Arial"/>
      <family val="2"/>
    </font>
    <font>
      <sz val="11"/>
      <name val="Arial"/>
      <family val="2"/>
    </font>
    <font>
      <b/>
      <sz val="12"/>
      <color indexed="10"/>
      <name val="Arial"/>
      <family val="2"/>
    </font>
    <font>
      <b/>
      <sz val="12"/>
      <color rgb="FFFF0000"/>
      <name val="Arial"/>
      <family val="2"/>
    </font>
    <font>
      <sz val="9"/>
      <name val="Arial"/>
      <family val="2"/>
    </font>
    <font>
      <sz val="9"/>
      <color indexed="10"/>
      <name val="Arial"/>
      <family val="2"/>
    </font>
    <font>
      <b/>
      <sz val="10"/>
      <color indexed="8"/>
      <name val="Arial"/>
      <family val="2"/>
    </font>
    <font>
      <b/>
      <sz val="14"/>
      <color rgb="FFFF0000"/>
      <name val="Arial"/>
      <family val="2"/>
    </font>
    <font>
      <b/>
      <sz val="20"/>
      <color rgb="FFFF0000"/>
      <name val="Arial"/>
      <family val="2"/>
    </font>
    <font>
      <u/>
      <sz val="10"/>
      <color theme="10"/>
      <name val="Arial"/>
      <family val="2"/>
    </font>
    <font>
      <u/>
      <sz val="14"/>
      <color theme="10"/>
      <name val="Arial"/>
      <family val="2"/>
    </font>
    <font>
      <b/>
      <sz val="12"/>
      <color rgb="FFC00000"/>
      <name val="Arial"/>
      <family val="2"/>
    </font>
    <font>
      <sz val="16"/>
      <name val="Arial"/>
      <family val="2"/>
    </font>
    <font>
      <i/>
      <sz val="12"/>
      <color rgb="FFFF0000"/>
      <name val="Arial"/>
      <family val="2"/>
    </font>
    <font>
      <sz val="12"/>
      <color theme="1"/>
      <name val="Arial"/>
      <family val="2"/>
    </font>
    <font>
      <sz val="8"/>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CCFFCC"/>
        <bgColor indexed="64"/>
      </patternFill>
    </fill>
    <fill>
      <patternFill patternType="solid">
        <fgColor indexed="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indexed="55"/>
        <bgColor indexed="64"/>
      </patternFill>
    </fill>
    <fill>
      <patternFill patternType="solid">
        <fgColor indexed="50"/>
        <bgColor indexed="64"/>
      </patternFill>
    </fill>
    <fill>
      <patternFill patternType="solid">
        <fgColor rgb="FFFF0000"/>
        <bgColor indexed="64"/>
      </patternFill>
    </fill>
    <fill>
      <patternFill patternType="lightUp">
        <bgColor theme="0" tint="-4.9989318521683403E-2"/>
      </patternFill>
    </fill>
    <fill>
      <patternFill patternType="solid">
        <fgColor theme="0" tint="-0.34998626667073579"/>
        <bgColor indexed="64"/>
      </patternFill>
    </fill>
    <fill>
      <patternFill patternType="solid">
        <fgColor indexed="9"/>
        <bgColor indexed="64"/>
      </patternFill>
    </fill>
    <fill>
      <patternFill patternType="solid">
        <fgColor rgb="FFFFFF0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s>
  <cellStyleXfs count="15">
    <xf numFmtId="0" fontId="0" fillId="0" borderId="0"/>
    <xf numFmtId="43"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0" fontId="6" fillId="0" borderId="0"/>
    <xf numFmtId="0" fontId="6" fillId="0" borderId="0"/>
    <xf numFmtId="167"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44" fillId="0" borderId="0" applyNumberFormat="0" applyFill="0" applyBorder="0" applyAlignment="0" applyProtection="0"/>
    <xf numFmtId="0" fontId="4" fillId="0" borderId="0"/>
    <xf numFmtId="178" fontId="4" fillId="0" borderId="0" applyFont="0" applyFill="0" applyBorder="0" applyAlignment="0" applyProtection="0"/>
  </cellStyleXfs>
  <cellXfs count="648">
    <xf numFmtId="0" fontId="0" fillId="0" borderId="0" xfId="0"/>
    <xf numFmtId="10" fontId="5" fillId="0" borderId="0" xfId="2" applyNumberFormat="1" applyFont="1" applyFill="1" applyBorder="1"/>
    <xf numFmtId="0" fontId="0" fillId="0" borderId="0" xfId="0" applyAlignment="1">
      <alignment vertical="top"/>
    </xf>
    <xf numFmtId="0" fontId="0" fillId="0" borderId="0" xfId="0" applyAlignment="1">
      <alignment horizontal="center" vertical="center"/>
    </xf>
    <xf numFmtId="0" fontId="0" fillId="0" borderId="0" xfId="0" applyAlignment="1">
      <alignment vertical="center"/>
    </xf>
    <xf numFmtId="10" fontId="4" fillId="0" borderId="0" xfId="2" applyNumberFormat="1" applyFont="1" applyFill="1"/>
    <xf numFmtId="0" fontId="0" fillId="0" borderId="0" xfId="0" applyAlignment="1">
      <alignment horizontal="center"/>
    </xf>
    <xf numFmtId="0" fontId="6" fillId="0" borderId="0" xfId="0" applyFont="1"/>
    <xf numFmtId="2" fontId="8" fillId="0" borderId="0" xfId="0" applyNumberFormat="1" applyFont="1"/>
    <xf numFmtId="0" fontId="10" fillId="0" borderId="0" xfId="0" applyFont="1" applyAlignment="1">
      <alignment vertical="top"/>
    </xf>
    <xf numFmtId="0" fontId="0" fillId="2" borderId="22" xfId="0" applyFill="1" applyBorder="1"/>
    <xf numFmtId="0" fontId="6" fillId="0" borderId="0" xfId="4" applyAlignment="1">
      <alignment vertical="center"/>
    </xf>
    <xf numFmtId="0" fontId="6" fillId="0" borderId="23" xfId="4" applyBorder="1" applyAlignment="1">
      <alignment vertical="center"/>
    </xf>
    <xf numFmtId="0" fontId="6" fillId="0" borderId="24" xfId="4" applyBorder="1" applyAlignment="1">
      <alignment vertical="center"/>
    </xf>
    <xf numFmtId="0" fontId="6" fillId="0" borderId="25" xfId="4" applyBorder="1" applyAlignment="1">
      <alignment vertical="center"/>
    </xf>
    <xf numFmtId="0" fontId="6" fillId="0" borderId="26" xfId="4" applyBorder="1" applyAlignment="1">
      <alignment vertical="center"/>
    </xf>
    <xf numFmtId="0" fontId="12" fillId="0" borderId="27" xfId="5" applyFont="1" applyBorder="1" applyAlignment="1">
      <alignment vertical="center"/>
    </xf>
    <xf numFmtId="0" fontId="13" fillId="2" borderId="6" xfId="5" applyFont="1" applyFill="1" applyBorder="1" applyAlignment="1">
      <alignment vertical="center"/>
    </xf>
    <xf numFmtId="0" fontId="14" fillId="0" borderId="28" xfId="5" applyFont="1" applyBorder="1" applyAlignment="1">
      <alignment vertical="center"/>
    </xf>
    <xf numFmtId="0" fontId="12" fillId="0" borderId="29" xfId="5" applyFont="1" applyBorder="1" applyAlignment="1">
      <alignment vertical="center"/>
    </xf>
    <xf numFmtId="0" fontId="13" fillId="2" borderId="8" xfId="5" applyFont="1" applyFill="1" applyBorder="1" applyAlignment="1">
      <alignment vertical="center" wrapText="1"/>
    </xf>
    <xf numFmtId="0" fontId="14" fillId="0" borderId="28" xfId="5" applyFont="1" applyBorder="1" applyAlignment="1">
      <alignment vertical="center" wrapText="1"/>
    </xf>
    <xf numFmtId="0" fontId="12" fillId="0" borderId="30" xfId="5" applyFont="1" applyBorder="1" applyAlignment="1">
      <alignment vertical="center"/>
    </xf>
    <xf numFmtId="0" fontId="14" fillId="5" borderId="11" xfId="5" applyFont="1" applyFill="1" applyBorder="1" applyAlignment="1">
      <alignment horizontal="left" vertical="center"/>
    </xf>
    <xf numFmtId="0" fontId="6" fillId="3" borderId="26" xfId="4" applyFill="1" applyBorder="1" applyAlignment="1">
      <alignment vertical="center"/>
    </xf>
    <xf numFmtId="0" fontId="12" fillId="3" borderId="0" xfId="5" applyFont="1" applyFill="1" applyAlignment="1">
      <alignment vertical="center"/>
    </xf>
    <xf numFmtId="0" fontId="14" fillId="3" borderId="0" xfId="5" applyFont="1" applyFill="1" applyAlignment="1">
      <alignment vertical="center"/>
    </xf>
    <xf numFmtId="0" fontId="14" fillId="3" borderId="28" xfId="5" applyFont="1" applyFill="1" applyBorder="1" applyAlignment="1">
      <alignment vertical="center"/>
    </xf>
    <xf numFmtId="0" fontId="6" fillId="3" borderId="0" xfId="4" applyFill="1" applyAlignment="1">
      <alignment vertical="center"/>
    </xf>
    <xf numFmtId="0" fontId="6" fillId="0" borderId="28" xfId="4" applyBorder="1" applyAlignment="1">
      <alignment vertical="center"/>
    </xf>
    <xf numFmtId="0" fontId="6" fillId="0" borderId="0" xfId="4" applyAlignment="1">
      <alignment horizontal="left" vertical="center"/>
    </xf>
    <xf numFmtId="0" fontId="15" fillId="0" borderId="0" xfId="4" applyFont="1"/>
    <xf numFmtId="0" fontId="16" fillId="0" borderId="0" xfId="4" applyFont="1" applyAlignment="1">
      <alignment horizontal="centerContinuous" vertical="center"/>
    </xf>
    <xf numFmtId="0" fontId="6" fillId="0" borderId="0" xfId="4" applyAlignment="1">
      <alignment horizontal="center" vertical="center"/>
    </xf>
    <xf numFmtId="0" fontId="12" fillId="0" borderId="0" xfId="4" applyFont="1" applyAlignment="1">
      <alignment horizontal="left" vertical="center"/>
    </xf>
    <xf numFmtId="14" fontId="17" fillId="6" borderId="1" xfId="4" applyNumberFormat="1" applyFont="1" applyFill="1" applyBorder="1" applyAlignment="1">
      <alignment horizontal="left" vertical="center"/>
    </xf>
    <xf numFmtId="14" fontId="17" fillId="0" borderId="28" xfId="4" applyNumberFormat="1" applyFont="1" applyBorder="1" applyAlignment="1">
      <alignment horizontal="left" vertical="center"/>
    </xf>
    <xf numFmtId="0" fontId="5" fillId="0" borderId="0" xfId="4" applyFont="1" applyAlignment="1">
      <alignment horizontal="left" vertical="center"/>
    </xf>
    <xf numFmtId="0" fontId="18" fillId="0" borderId="0" xfId="4" applyFont="1" applyAlignment="1">
      <alignment horizontal="justify" vertical="center"/>
    </xf>
    <xf numFmtId="166" fontId="19" fillId="5" borderId="1" xfId="4" applyNumberFormat="1" applyFont="1" applyFill="1" applyBorder="1" applyAlignment="1">
      <alignment horizontal="right" vertical="center"/>
    </xf>
    <xf numFmtId="166" fontId="19" fillId="0" borderId="28" xfId="4" applyNumberFormat="1" applyFont="1" applyBorder="1" applyAlignment="1">
      <alignment horizontal="center" vertical="center"/>
    </xf>
    <xf numFmtId="0" fontId="14" fillId="0" borderId="0" xfId="4" applyFont="1" applyAlignment="1">
      <alignment vertical="top"/>
    </xf>
    <xf numFmtId="166" fontId="19" fillId="0" borderId="0" xfId="4" applyNumberFormat="1" applyFont="1" applyAlignment="1">
      <alignment horizontal="right" vertical="center"/>
    </xf>
    <xf numFmtId="0" fontId="14" fillId="0" borderId="0" xfId="4" applyFont="1" applyAlignment="1">
      <alignment vertical="center"/>
    </xf>
    <xf numFmtId="0" fontId="6" fillId="0" borderId="28" xfId="4" applyBorder="1" applyAlignment="1">
      <alignment horizontal="center" vertical="center"/>
    </xf>
    <xf numFmtId="0" fontId="12" fillId="0" borderId="0" xfId="4" applyFont="1" applyAlignment="1">
      <alignment vertical="center"/>
    </xf>
    <xf numFmtId="14" fontId="17" fillId="0" borderId="0" xfId="4" applyNumberFormat="1" applyFont="1" applyAlignment="1">
      <alignment horizontal="left" vertical="center"/>
    </xf>
    <xf numFmtId="0" fontId="17" fillId="6" borderId="1" xfId="4" applyFont="1" applyFill="1" applyBorder="1" applyAlignment="1">
      <alignment vertical="center"/>
    </xf>
    <xf numFmtId="0" fontId="6" fillId="0" borderId="31" xfId="4" applyBorder="1" applyAlignment="1">
      <alignment vertical="center"/>
    </xf>
    <xf numFmtId="0" fontId="6" fillId="0" borderId="32" xfId="4" applyBorder="1" applyAlignment="1">
      <alignment vertical="center"/>
    </xf>
    <xf numFmtId="0" fontId="17" fillId="0" borderId="32" xfId="4" applyFont="1" applyBorder="1" applyAlignment="1">
      <alignment horizontal="left" vertical="center"/>
    </xf>
    <xf numFmtId="0" fontId="6" fillId="0" borderId="33" xfId="4" applyBorder="1" applyAlignment="1">
      <alignment vertical="center"/>
    </xf>
    <xf numFmtId="0" fontId="17" fillId="0" borderId="0" xfId="4" applyFont="1" applyAlignment="1">
      <alignment horizontal="left" vertical="center"/>
    </xf>
    <xf numFmtId="0" fontId="6" fillId="3" borderId="0" xfId="5" applyFill="1"/>
    <xf numFmtId="0" fontId="6" fillId="3" borderId="0" xfId="5" applyFill="1" applyAlignment="1">
      <alignment horizontal="center"/>
    </xf>
    <xf numFmtId="0" fontId="6" fillId="0" borderId="23" xfId="5" applyBorder="1"/>
    <xf numFmtId="0" fontId="6" fillId="0" borderId="24" xfId="5" applyBorder="1"/>
    <xf numFmtId="0" fontId="6" fillId="0" borderId="24" xfId="5" applyBorder="1" applyAlignment="1">
      <alignment horizontal="center"/>
    </xf>
    <xf numFmtId="0" fontId="6" fillId="0" borderId="0" xfId="5"/>
    <xf numFmtId="0" fontId="5" fillId="0" borderId="0" xfId="5" applyFont="1" applyAlignment="1">
      <alignment vertical="center"/>
    </xf>
    <xf numFmtId="0" fontId="6" fillId="0" borderId="0" xfId="5" applyAlignment="1">
      <alignment horizontal="center"/>
    </xf>
    <xf numFmtId="0" fontId="5" fillId="0" borderId="26" xfId="5" applyFont="1" applyBorder="1" applyAlignment="1">
      <alignment vertical="center"/>
    </xf>
    <xf numFmtId="0" fontId="6" fillId="0" borderId="28" xfId="5" applyBorder="1"/>
    <xf numFmtId="0" fontId="5" fillId="0" borderId="0" xfId="5" applyFont="1"/>
    <xf numFmtId="0" fontId="6" fillId="0" borderId="0" xfId="5" applyProtection="1">
      <protection locked="0"/>
    </xf>
    <xf numFmtId="0" fontId="5" fillId="0" borderId="26" xfId="5" quotePrefix="1" applyFont="1" applyBorder="1" applyAlignment="1">
      <alignment horizontal="left"/>
    </xf>
    <xf numFmtId="0" fontId="5" fillId="0" borderId="0" xfId="5" applyFont="1" applyProtection="1">
      <protection locked="0"/>
    </xf>
    <xf numFmtId="0" fontId="6" fillId="0" borderId="0" xfId="5" applyAlignment="1" applyProtection="1">
      <alignment horizontal="center"/>
      <protection locked="0"/>
    </xf>
    <xf numFmtId="0" fontId="5" fillId="0" borderId="34" xfId="5" applyFont="1" applyBorder="1"/>
    <xf numFmtId="0" fontId="6" fillId="0" borderId="35" xfId="5" applyBorder="1"/>
    <xf numFmtId="0" fontId="5" fillId="0" borderId="34" xfId="5" applyFont="1" applyBorder="1" applyAlignment="1">
      <alignment horizontal="center"/>
    </xf>
    <xf numFmtId="167" fontId="5" fillId="0" borderId="36" xfId="6" applyFont="1" applyBorder="1" applyAlignment="1">
      <alignment horizontal="center"/>
    </xf>
    <xf numFmtId="1" fontId="14" fillId="0" borderId="36" xfId="5" quotePrefix="1" applyNumberFormat="1" applyFont="1" applyBorder="1" applyAlignment="1" applyProtection="1">
      <alignment horizontal="center"/>
      <protection locked="0"/>
    </xf>
    <xf numFmtId="1" fontId="14" fillId="0" borderId="37" xfId="5" quotePrefix="1" applyNumberFormat="1" applyFont="1" applyBorder="1" applyAlignment="1" applyProtection="1">
      <alignment horizontal="center"/>
      <protection locked="0"/>
    </xf>
    <xf numFmtId="0" fontId="5" fillId="0" borderId="23" xfId="5" applyFont="1" applyBorder="1"/>
    <xf numFmtId="1" fontId="14" fillId="0" borderId="25" xfId="5" quotePrefix="1" applyNumberFormat="1" applyFont="1" applyBorder="1" applyAlignment="1" applyProtection="1">
      <alignment horizontal="center"/>
      <protection locked="0"/>
    </xf>
    <xf numFmtId="0" fontId="21" fillId="0" borderId="26" xfId="5" applyFont="1" applyBorder="1"/>
    <xf numFmtId="0" fontId="21" fillId="0" borderId="0" xfId="5" applyFont="1"/>
    <xf numFmtId="0" fontId="22" fillId="0" borderId="0" xfId="5" applyFont="1"/>
    <xf numFmtId="0" fontId="6" fillId="0" borderId="26" xfId="5" applyBorder="1" applyAlignment="1">
      <alignment horizontal="center"/>
    </xf>
    <xf numFmtId="0" fontId="6" fillId="0" borderId="28" xfId="5" applyBorder="1" applyAlignment="1">
      <alignment horizontal="center"/>
    </xf>
    <xf numFmtId="0" fontId="21" fillId="0" borderId="26" xfId="5" applyFont="1" applyBorder="1" applyAlignment="1">
      <alignment vertical="top"/>
    </xf>
    <xf numFmtId="0" fontId="22" fillId="0" borderId="31" xfId="5" applyFont="1" applyBorder="1"/>
    <xf numFmtId="0" fontId="22" fillId="0" borderId="32" xfId="5" applyFont="1" applyBorder="1"/>
    <xf numFmtId="0" fontId="6" fillId="0" borderId="31" xfId="5" applyBorder="1" applyAlignment="1">
      <alignment horizontal="center"/>
    </xf>
    <xf numFmtId="0" fontId="6" fillId="0" borderId="32" xfId="5" applyBorder="1"/>
    <xf numFmtId="167" fontId="0" fillId="0" borderId="33" xfId="6" applyFont="1" applyBorder="1" applyAlignment="1">
      <alignment horizontal="center"/>
    </xf>
    <xf numFmtId="0" fontId="5" fillId="0" borderId="24" xfId="5" applyFont="1" applyBorder="1"/>
    <xf numFmtId="167" fontId="0" fillId="0" borderId="24" xfId="6" applyFont="1" applyBorder="1" applyAlignment="1">
      <alignment horizontal="center"/>
    </xf>
    <xf numFmtId="0" fontId="6" fillId="0" borderId="41" xfId="5" applyBorder="1" applyAlignment="1">
      <alignment vertical="center"/>
    </xf>
    <xf numFmtId="167" fontId="24" fillId="0" borderId="41" xfId="6" applyFont="1" applyFill="1" applyBorder="1"/>
    <xf numFmtId="0" fontId="6" fillId="0" borderId="26" xfId="5" applyBorder="1"/>
    <xf numFmtId="167" fontId="0" fillId="0" borderId="0" xfId="6" applyFont="1" applyBorder="1" applyAlignment="1">
      <alignment horizontal="center"/>
    </xf>
    <xf numFmtId="167" fontId="24" fillId="5" borderId="43" xfId="6" applyFont="1" applyFill="1" applyBorder="1"/>
    <xf numFmtId="167" fontId="6" fillId="5" borderId="43" xfId="6" applyFont="1" applyFill="1" applyBorder="1" applyAlignment="1">
      <alignment vertical="top"/>
    </xf>
    <xf numFmtId="0" fontId="25" fillId="3" borderId="0" xfId="5" applyFont="1" applyFill="1"/>
    <xf numFmtId="167" fontId="6" fillId="5" borderId="45" xfId="6" applyFont="1" applyFill="1" applyBorder="1" applyAlignment="1">
      <alignment vertical="top"/>
    </xf>
    <xf numFmtId="0" fontId="26" fillId="3" borderId="0" xfId="5" applyFont="1" applyFill="1"/>
    <xf numFmtId="0" fontId="5" fillId="0" borderId="29" xfId="5" applyFont="1" applyBorder="1"/>
    <xf numFmtId="0" fontId="5" fillId="0" borderId="17" xfId="5" applyFont="1" applyBorder="1"/>
    <xf numFmtId="0" fontId="5" fillId="0" borderId="17" xfId="5" applyFont="1" applyBorder="1" applyAlignment="1">
      <alignment horizontal="center"/>
    </xf>
    <xf numFmtId="167" fontId="5" fillId="0" borderId="17" xfId="6" applyFont="1" applyBorder="1" applyAlignment="1">
      <alignment horizontal="center"/>
    </xf>
    <xf numFmtId="167" fontId="5" fillId="0" borderId="43" xfId="6" applyFont="1" applyFill="1" applyBorder="1" applyAlignment="1"/>
    <xf numFmtId="167" fontId="6" fillId="5" borderId="46" xfId="6" applyFont="1" applyFill="1" applyBorder="1" applyAlignment="1">
      <alignment vertical="top"/>
    </xf>
    <xf numFmtId="167" fontId="0" fillId="5" borderId="43" xfId="6" applyFont="1" applyFill="1" applyBorder="1"/>
    <xf numFmtId="0" fontId="5" fillId="0" borderId="35" xfId="5" applyFont="1" applyBorder="1"/>
    <xf numFmtId="0" fontId="5" fillId="0" borderId="35" xfId="5" applyFont="1" applyBorder="1" applyAlignment="1">
      <alignment horizontal="center"/>
    </xf>
    <xf numFmtId="167" fontId="5" fillId="0" borderId="35" xfId="6" applyFont="1" applyBorder="1" applyAlignment="1">
      <alignment horizontal="center"/>
    </xf>
    <xf numFmtId="167" fontId="5" fillId="0" borderId="37" xfId="6" applyFont="1" applyFill="1" applyBorder="1" applyAlignment="1"/>
    <xf numFmtId="0" fontId="6" fillId="0" borderId="34" xfId="5" applyBorder="1"/>
    <xf numFmtId="0" fontId="6" fillId="0" borderId="35" xfId="5" applyBorder="1" applyAlignment="1">
      <alignment horizontal="center"/>
    </xf>
    <xf numFmtId="167" fontId="0" fillId="0" borderId="35" xfId="6" applyFont="1" applyBorder="1"/>
    <xf numFmtId="2" fontId="6" fillId="3" borderId="0" xfId="5" applyNumberFormat="1" applyFill="1"/>
    <xf numFmtId="2" fontId="6" fillId="0" borderId="0" xfId="5" applyNumberFormat="1"/>
    <xf numFmtId="167" fontId="0" fillId="0" borderId="41" xfId="6" applyFont="1" applyBorder="1" applyProtection="1">
      <protection locked="0"/>
    </xf>
    <xf numFmtId="167" fontId="0" fillId="5" borderId="43" xfId="6" applyFont="1" applyFill="1" applyBorder="1" applyProtection="1">
      <protection locked="0"/>
    </xf>
    <xf numFmtId="0" fontId="6" fillId="0" borderId="26" xfId="5" quotePrefix="1" applyBorder="1" applyAlignment="1">
      <alignment horizontal="left"/>
    </xf>
    <xf numFmtId="0" fontId="5" fillId="0" borderId="26" xfId="5" applyFont="1" applyBorder="1" applyAlignment="1">
      <alignment horizontal="left"/>
    </xf>
    <xf numFmtId="167" fontId="0" fillId="0" borderId="39" xfId="6" applyFont="1" applyBorder="1"/>
    <xf numFmtId="0" fontId="5" fillId="0" borderId="47" xfId="5" applyFont="1" applyBorder="1"/>
    <xf numFmtId="0" fontId="5" fillId="0" borderId="48" xfId="5" applyFont="1" applyBorder="1"/>
    <xf numFmtId="0" fontId="5" fillId="0" borderId="48" xfId="5" applyFont="1" applyBorder="1" applyAlignment="1">
      <alignment horizontal="center"/>
    </xf>
    <xf numFmtId="167" fontId="5" fillId="0" borderId="48" xfId="6" applyFont="1" applyBorder="1" applyAlignment="1">
      <alignment horizontal="center"/>
    </xf>
    <xf numFmtId="0" fontId="5" fillId="7" borderId="23" xfId="5" quotePrefix="1" applyFont="1" applyFill="1" applyBorder="1" applyAlignment="1">
      <alignment horizontal="left"/>
    </xf>
    <xf numFmtId="0" fontId="5" fillId="7" borderId="24" xfId="5" applyFont="1" applyFill="1" applyBorder="1"/>
    <xf numFmtId="0" fontId="5" fillId="7" borderId="24" xfId="5" quotePrefix="1" applyFont="1" applyFill="1" applyBorder="1" applyAlignment="1">
      <alignment horizontal="left"/>
    </xf>
    <xf numFmtId="0" fontId="5" fillId="7" borderId="24" xfId="5" quotePrefix="1" applyFont="1" applyFill="1" applyBorder="1" applyAlignment="1">
      <alignment horizontal="center"/>
    </xf>
    <xf numFmtId="0" fontId="5" fillId="7" borderId="24" xfId="5" applyFont="1" applyFill="1" applyBorder="1" applyAlignment="1">
      <alignment horizontal="center"/>
    </xf>
    <xf numFmtId="167" fontId="5" fillId="7" borderId="38" xfId="6" applyFont="1" applyFill="1" applyBorder="1" applyAlignment="1"/>
    <xf numFmtId="0" fontId="6" fillId="7" borderId="29" xfId="5" quotePrefix="1" applyFill="1" applyBorder="1" applyAlignment="1">
      <alignment horizontal="left"/>
    </xf>
    <xf numFmtId="0" fontId="6" fillId="7" borderId="17" xfId="5" applyFill="1" applyBorder="1"/>
    <xf numFmtId="0" fontId="6" fillId="7" borderId="17" xfId="5" quotePrefix="1" applyFill="1" applyBorder="1" applyAlignment="1">
      <alignment horizontal="left"/>
    </xf>
    <xf numFmtId="0" fontId="6" fillId="7" borderId="17" xfId="5" quotePrefix="1" applyFill="1" applyBorder="1" applyAlignment="1">
      <alignment horizontal="center"/>
    </xf>
    <xf numFmtId="0" fontId="6" fillId="7" borderId="17" xfId="5" applyFill="1" applyBorder="1" applyAlignment="1">
      <alignment horizontal="center"/>
    </xf>
    <xf numFmtId="167" fontId="6" fillId="7" borderId="43" xfId="6" applyFont="1" applyFill="1" applyBorder="1"/>
    <xf numFmtId="0" fontId="5" fillId="7" borderId="30" xfId="5" quotePrefix="1" applyFont="1" applyFill="1" applyBorder="1" applyAlignment="1">
      <alignment horizontal="left"/>
    </xf>
    <xf numFmtId="0" fontId="5" fillId="7" borderId="49" xfId="5" applyFont="1" applyFill="1" applyBorder="1"/>
    <xf numFmtId="0" fontId="5" fillId="7" borderId="49" xfId="5" applyFont="1" applyFill="1" applyBorder="1" applyAlignment="1">
      <alignment horizontal="center"/>
    </xf>
    <xf numFmtId="167" fontId="5" fillId="7" borderId="50" xfId="6" applyFont="1" applyFill="1" applyBorder="1"/>
    <xf numFmtId="0" fontId="27" fillId="3" borderId="26" xfId="7" applyFont="1" applyFill="1" applyBorder="1"/>
    <xf numFmtId="0" fontId="27" fillId="3" borderId="0" xfId="7" applyFont="1" applyFill="1"/>
    <xf numFmtId="0" fontId="5" fillId="5" borderId="26" xfId="5" applyFont="1" applyFill="1" applyBorder="1"/>
    <xf numFmtId="0" fontId="6" fillId="5" borderId="0" xfId="5" applyFill="1"/>
    <xf numFmtId="0" fontId="6" fillId="5" borderId="0" xfId="5" applyFill="1" applyAlignment="1">
      <alignment horizontal="center"/>
    </xf>
    <xf numFmtId="0" fontId="5" fillId="5" borderId="0" xfId="5" applyFont="1" applyFill="1"/>
    <xf numFmtId="0" fontId="27" fillId="0" borderId="31" xfId="7" applyFont="1" applyBorder="1"/>
    <xf numFmtId="0" fontId="27" fillId="0" borderId="32" xfId="7" applyFont="1" applyBorder="1"/>
    <xf numFmtId="0" fontId="27" fillId="0" borderId="0" xfId="7" applyFont="1"/>
    <xf numFmtId="0" fontId="27" fillId="3" borderId="23" xfId="7" applyFont="1" applyFill="1" applyBorder="1"/>
    <xf numFmtId="0" fontId="27" fillId="3" borderId="24" xfId="7" applyFont="1" applyFill="1" applyBorder="1"/>
    <xf numFmtId="0" fontId="6" fillId="5" borderId="0" xfId="5" quotePrefix="1" applyFill="1" applyAlignment="1" applyProtection="1">
      <alignment horizontal="left"/>
      <protection locked="0"/>
    </xf>
    <xf numFmtId="0" fontId="5" fillId="3" borderId="0" xfId="5" applyFont="1" applyFill="1"/>
    <xf numFmtId="0" fontId="5" fillId="0" borderId="26" xfId="5" applyFont="1" applyBorder="1"/>
    <xf numFmtId="0" fontId="6" fillId="0" borderId="39" xfId="5" applyBorder="1"/>
    <xf numFmtId="2" fontId="6" fillId="0" borderId="39" xfId="5" applyNumberFormat="1" applyBorder="1" applyProtection="1">
      <protection locked="0"/>
    </xf>
    <xf numFmtId="0" fontId="6" fillId="0" borderId="28" xfId="5" applyBorder="1" applyProtection="1">
      <protection locked="0"/>
    </xf>
    <xf numFmtId="0" fontId="6" fillId="0" borderId="26" xfId="5" applyBorder="1" applyAlignment="1" applyProtection="1">
      <alignment horizontal="center"/>
      <protection locked="0"/>
    </xf>
    <xf numFmtId="0" fontId="6" fillId="0" borderId="28" xfId="5" applyBorder="1" applyAlignment="1" applyProtection="1">
      <alignment horizontal="center"/>
      <protection locked="0"/>
    </xf>
    <xf numFmtId="0" fontId="6" fillId="0" borderId="46" xfId="5" applyBorder="1"/>
    <xf numFmtId="0" fontId="5" fillId="0" borderId="29" xfId="5" quotePrefix="1" applyFont="1" applyBorder="1" applyAlignment="1">
      <alignment horizontal="left"/>
    </xf>
    <xf numFmtId="0" fontId="5" fillId="0" borderId="44" xfId="5" applyFont="1" applyBorder="1"/>
    <xf numFmtId="0" fontId="5" fillId="0" borderId="29" xfId="5" quotePrefix="1" applyFont="1" applyBorder="1" applyAlignment="1">
      <alignment horizontal="center"/>
    </xf>
    <xf numFmtId="0" fontId="5" fillId="0" borderId="44" xfId="5" applyFont="1" applyBorder="1" applyAlignment="1">
      <alignment horizontal="center"/>
    </xf>
    <xf numFmtId="0" fontId="5" fillId="0" borderId="43" xfId="5" applyFont="1" applyBorder="1"/>
    <xf numFmtId="2" fontId="5" fillId="0" borderId="43" xfId="5" applyNumberFormat="1" applyFont="1" applyBorder="1"/>
    <xf numFmtId="0" fontId="6" fillId="0" borderId="26" xfId="5" quotePrefix="1" applyBorder="1" applyAlignment="1">
      <alignment horizontal="center"/>
    </xf>
    <xf numFmtId="0" fontId="6" fillId="0" borderId="45" xfId="5" applyBorder="1"/>
    <xf numFmtId="0" fontId="6" fillId="0" borderId="51" xfId="5" quotePrefix="1" applyBorder="1" applyAlignment="1">
      <alignment horizontal="left"/>
    </xf>
    <xf numFmtId="0" fontId="5" fillId="0" borderId="29" xfId="5" applyFont="1" applyBorder="1" applyAlignment="1">
      <alignment horizontal="left"/>
    </xf>
    <xf numFmtId="0" fontId="5" fillId="0" borderId="29" xfId="5" applyFont="1" applyBorder="1" applyAlignment="1">
      <alignment horizontal="center"/>
    </xf>
    <xf numFmtId="2" fontId="6" fillId="0" borderId="43" xfId="5" applyNumberFormat="1" applyBorder="1"/>
    <xf numFmtId="0" fontId="6" fillId="0" borderId="43" xfId="5" applyBorder="1"/>
    <xf numFmtId="0" fontId="28" fillId="0" borderId="17" xfId="5" quotePrefix="1" applyFont="1" applyBorder="1" applyAlignment="1">
      <alignment horizontal="left"/>
    </xf>
    <xf numFmtId="0" fontId="5" fillId="0" borderId="44" xfId="5" quotePrefix="1" applyFont="1" applyBorder="1" applyAlignment="1">
      <alignment horizontal="center"/>
    </xf>
    <xf numFmtId="0" fontId="5" fillId="0" borderId="47" xfId="5" quotePrefix="1" applyFont="1" applyBorder="1" applyAlignment="1">
      <alignment horizontal="left"/>
    </xf>
    <xf numFmtId="0" fontId="6" fillId="0" borderId="48" xfId="5" applyBorder="1"/>
    <xf numFmtId="0" fontId="6" fillId="0" borderId="52" xfId="5" applyBorder="1"/>
    <xf numFmtId="0" fontId="6" fillId="0" borderId="47" xfId="5" applyBorder="1" applyAlignment="1">
      <alignment horizontal="center"/>
    </xf>
    <xf numFmtId="0" fontId="6" fillId="0" borderId="52" xfId="5" applyBorder="1" applyAlignment="1">
      <alignment horizontal="center"/>
    </xf>
    <xf numFmtId="0" fontId="6" fillId="0" borderId="51" xfId="5" applyBorder="1"/>
    <xf numFmtId="0" fontId="6" fillId="0" borderId="21" xfId="5" applyBorder="1"/>
    <xf numFmtId="0" fontId="6" fillId="0" borderId="42" xfId="5" applyBorder="1"/>
    <xf numFmtId="0" fontId="6" fillId="0" borderId="51" xfId="5" applyBorder="1" applyAlignment="1">
      <alignment horizontal="center"/>
    </xf>
    <xf numFmtId="0" fontId="6" fillId="0" borderId="42" xfId="5" applyBorder="1" applyAlignment="1">
      <alignment horizontal="center"/>
    </xf>
    <xf numFmtId="0" fontId="5" fillId="0" borderId="31" xfId="5" applyFont="1" applyBorder="1"/>
    <xf numFmtId="0" fontId="6" fillId="0" borderId="33" xfId="5" applyBorder="1"/>
    <xf numFmtId="0" fontId="6" fillId="0" borderId="33" xfId="5" applyBorder="1" applyAlignment="1">
      <alignment horizontal="center"/>
    </xf>
    <xf numFmtId="0" fontId="6" fillId="0" borderId="50" xfId="5" applyBorder="1"/>
    <xf numFmtId="0" fontId="29" fillId="0" borderId="26" xfId="5" applyFont="1" applyBorder="1"/>
    <xf numFmtId="0" fontId="6" fillId="0" borderId="31" xfId="5" applyBorder="1"/>
    <xf numFmtId="0" fontId="6" fillId="0" borderId="32" xfId="5" applyBorder="1" applyAlignment="1">
      <alignment horizontal="center"/>
    </xf>
    <xf numFmtId="167" fontId="0" fillId="3" borderId="0" xfId="6" applyFont="1" applyFill="1" applyBorder="1"/>
    <xf numFmtId="0" fontId="5" fillId="8" borderId="0" xfId="5" applyFont="1" applyFill="1"/>
    <xf numFmtId="164" fontId="11" fillId="0" borderId="56" xfId="0" applyNumberFormat="1" applyFont="1" applyBorder="1" applyAlignment="1">
      <alignment vertical="top"/>
    </xf>
    <xf numFmtId="0" fontId="6" fillId="3" borderId="0" xfId="4" applyFill="1"/>
    <xf numFmtId="0" fontId="6" fillId="3" borderId="0" xfId="5" applyFill="1" applyAlignment="1">
      <alignment horizontal="center" vertical="center"/>
    </xf>
    <xf numFmtId="165" fontId="14" fillId="3" borderId="0" xfId="8" applyNumberFormat="1" applyFont="1" applyFill="1" applyAlignment="1">
      <alignment vertical="center"/>
    </xf>
    <xf numFmtId="0" fontId="27" fillId="0" borderId="0" xfId="8" applyFont="1" applyAlignment="1">
      <alignment horizontal="center" vertical="center"/>
    </xf>
    <xf numFmtId="39" fontId="30" fillId="0" borderId="0" xfId="8" applyNumberFormat="1" applyFont="1" applyAlignment="1">
      <alignment vertical="center"/>
    </xf>
    <xf numFmtId="0" fontId="30" fillId="0" borderId="0" xfId="8" applyFont="1" applyAlignment="1">
      <alignment vertical="center"/>
    </xf>
    <xf numFmtId="0" fontId="31" fillId="0" borderId="0" xfId="8" applyFont="1" applyAlignment="1">
      <alignment vertical="center"/>
    </xf>
    <xf numFmtId="0" fontId="27" fillId="0" borderId="0" xfId="8" applyFont="1" applyAlignment="1">
      <alignment vertical="center"/>
    </xf>
    <xf numFmtId="2" fontId="14" fillId="3" borderId="0" xfId="5" applyNumberFormat="1" applyFont="1" applyFill="1" applyAlignment="1">
      <alignment vertical="center"/>
    </xf>
    <xf numFmtId="0" fontId="27" fillId="3" borderId="0" xfId="8" applyFont="1" applyFill="1" applyAlignment="1">
      <alignment horizontal="center" vertical="center"/>
    </xf>
    <xf numFmtId="39" fontId="30" fillId="3" borderId="0" xfId="8" applyNumberFormat="1" applyFont="1" applyFill="1" applyAlignment="1">
      <alignment vertical="center"/>
    </xf>
    <xf numFmtId="0" fontId="30" fillId="3" borderId="0" xfId="8" applyFont="1" applyFill="1" applyAlignment="1">
      <alignment vertical="center"/>
    </xf>
    <xf numFmtId="0" fontId="31" fillId="3" borderId="0" xfId="8" applyFont="1" applyFill="1" applyAlignment="1">
      <alignment vertical="center"/>
    </xf>
    <xf numFmtId="0" fontId="27" fillId="3" borderId="0" xfId="8" applyFont="1" applyFill="1" applyAlignment="1">
      <alignment vertical="center"/>
    </xf>
    <xf numFmtId="0" fontId="14" fillId="3" borderId="0" xfId="8" applyFont="1" applyFill="1" applyAlignment="1">
      <alignment vertical="center"/>
    </xf>
    <xf numFmtId="0" fontId="27" fillId="3" borderId="0" xfId="8" applyFont="1" applyFill="1" applyAlignment="1">
      <alignment horizontal="left" vertical="top"/>
    </xf>
    <xf numFmtId="2" fontId="14" fillId="3" borderId="0" xfId="8" applyNumberFormat="1" applyFont="1" applyFill="1" applyAlignment="1">
      <alignment horizontal="left" vertical="center"/>
    </xf>
    <xf numFmtId="0" fontId="14" fillId="3" borderId="0" xfId="8" applyFont="1" applyFill="1" applyAlignment="1">
      <alignment horizontal="left" vertical="center"/>
    </xf>
    <xf numFmtId="165" fontId="27" fillId="3" borderId="0" xfId="8" applyNumberFormat="1" applyFont="1" applyFill="1" applyAlignment="1">
      <alignment vertical="center"/>
    </xf>
    <xf numFmtId="0" fontId="33" fillId="0" borderId="0" xfId="9" applyFont="1" applyAlignment="1">
      <alignment horizontal="center" vertical="center"/>
    </xf>
    <xf numFmtId="0" fontId="6" fillId="0" borderId="0" xfId="9"/>
    <xf numFmtId="2" fontId="12" fillId="2" borderId="41" xfId="9" applyNumberFormat="1" applyFont="1" applyFill="1" applyBorder="1" applyAlignment="1">
      <alignment horizontal="center" vertical="center" wrapText="1"/>
    </xf>
    <xf numFmtId="165" fontId="12" fillId="2" borderId="41" xfId="9" applyNumberFormat="1" applyFont="1" applyFill="1" applyBorder="1" applyAlignment="1">
      <alignment horizontal="center" vertical="center" wrapText="1"/>
    </xf>
    <xf numFmtId="165" fontId="12" fillId="2" borderId="41" xfId="9" quotePrefix="1" applyNumberFormat="1" applyFont="1" applyFill="1" applyBorder="1" applyAlignment="1">
      <alignment horizontal="center" vertical="center" wrapText="1"/>
    </xf>
    <xf numFmtId="2" fontId="12" fillId="2" borderId="60" xfId="9" applyNumberFormat="1" applyFont="1" applyFill="1" applyBorder="1" applyAlignment="1">
      <alignment horizontal="center" vertical="center" wrapText="1"/>
    </xf>
    <xf numFmtId="165" fontId="12" fillId="2" borderId="60" xfId="9" applyNumberFormat="1" applyFont="1" applyFill="1" applyBorder="1" applyAlignment="1">
      <alignment horizontal="center" vertical="center" wrapText="1"/>
    </xf>
    <xf numFmtId="165" fontId="12" fillId="2" borderId="60" xfId="9" quotePrefix="1" applyNumberFormat="1" applyFont="1" applyFill="1" applyBorder="1" applyAlignment="1">
      <alignment horizontal="center" vertical="center" wrapText="1"/>
    </xf>
    <xf numFmtId="1" fontId="33" fillId="0" borderId="61" xfId="8" applyNumberFormat="1" applyFont="1" applyBorder="1" applyAlignment="1">
      <alignment horizontal="center" wrapText="1"/>
    </xf>
    <xf numFmtId="3" fontId="33" fillId="0" borderId="62" xfId="10" applyNumberFormat="1" applyFont="1" applyBorder="1" applyAlignment="1">
      <alignment wrapText="1"/>
    </xf>
    <xf numFmtId="2" fontId="33" fillId="3" borderId="63" xfId="9" applyNumberFormat="1" applyFont="1" applyFill="1" applyBorder="1"/>
    <xf numFmtId="164" fontId="33" fillId="3" borderId="63" xfId="9" applyNumberFormat="1" applyFont="1" applyFill="1" applyBorder="1"/>
    <xf numFmtId="164" fontId="12" fillId="2" borderId="63" xfId="9" applyNumberFormat="1" applyFont="1" applyFill="1" applyBorder="1"/>
    <xf numFmtId="1" fontId="33" fillId="0" borderId="64" xfId="8" applyNumberFormat="1" applyFont="1" applyBorder="1" applyAlignment="1">
      <alignment horizontal="center" wrapText="1"/>
    </xf>
    <xf numFmtId="3" fontId="33" fillId="0" borderId="65" xfId="10" applyNumberFormat="1" applyFont="1" applyBorder="1" applyAlignment="1">
      <alignment wrapText="1"/>
    </xf>
    <xf numFmtId="2" fontId="33" fillId="3" borderId="66" xfId="9" applyNumberFormat="1" applyFont="1" applyFill="1" applyBorder="1"/>
    <xf numFmtId="164" fontId="33" fillId="3" borderId="66" xfId="9" applyNumberFormat="1" applyFont="1" applyFill="1" applyBorder="1"/>
    <xf numFmtId="164" fontId="12" fillId="2" borderId="37" xfId="9" applyNumberFormat="1" applyFont="1" applyFill="1" applyBorder="1"/>
    <xf numFmtId="2" fontId="6" fillId="0" borderId="0" xfId="9" applyNumberFormat="1"/>
    <xf numFmtId="165" fontId="6" fillId="0" borderId="0" xfId="9" applyNumberFormat="1"/>
    <xf numFmtId="165" fontId="5" fillId="0" borderId="0" xfId="9" applyNumberFormat="1" applyFont="1"/>
    <xf numFmtId="0" fontId="6" fillId="0" borderId="0" xfId="5" applyAlignment="1">
      <alignment horizontal="center" vertical="center"/>
    </xf>
    <xf numFmtId="0" fontId="6" fillId="0" borderId="0" xfId="9" applyAlignment="1">
      <alignment horizontal="center" vertical="center"/>
    </xf>
    <xf numFmtId="0" fontId="27" fillId="0" borderId="0" xfId="9" applyFont="1"/>
    <xf numFmtId="2" fontId="27" fillId="0" borderId="0" xfId="9" applyNumberFormat="1" applyFont="1"/>
    <xf numFmtId="165" fontId="27" fillId="0" borderId="0" xfId="9" applyNumberFormat="1" applyFont="1"/>
    <xf numFmtId="165" fontId="14" fillId="0" borderId="0" xfId="9" applyNumberFormat="1" applyFont="1"/>
    <xf numFmtId="0" fontId="27" fillId="0" borderId="0" xfId="9" applyFont="1" applyAlignment="1">
      <alignment horizontal="center" vertical="center"/>
    </xf>
    <xf numFmtId="0" fontId="34" fillId="0" borderId="0" xfId="5" applyFont="1" applyAlignment="1">
      <alignment vertical="center"/>
    </xf>
    <xf numFmtId="0" fontId="27" fillId="0" borderId="0" xfId="5" applyFont="1" applyAlignment="1">
      <alignment vertical="center"/>
    </xf>
    <xf numFmtId="10" fontId="27" fillId="0" borderId="0" xfId="5" applyNumberFormat="1" applyFont="1" applyAlignment="1">
      <alignment vertical="center"/>
    </xf>
    <xf numFmtId="10" fontId="34" fillId="0" borderId="0" xfId="5" applyNumberFormat="1" applyFont="1" applyAlignment="1">
      <alignment vertical="center"/>
    </xf>
    <xf numFmtId="0" fontId="14" fillId="0" borderId="0" xfId="5" applyFont="1" applyAlignment="1">
      <alignment vertical="center" wrapText="1"/>
    </xf>
    <xf numFmtId="0" fontId="14" fillId="0" borderId="0" xfId="5" applyFont="1" applyAlignment="1">
      <alignment horizontal="left" vertical="center"/>
    </xf>
    <xf numFmtId="0" fontId="6" fillId="0" borderId="0" xfId="5" applyAlignment="1">
      <alignment vertical="center"/>
    </xf>
    <xf numFmtId="0" fontId="5" fillId="0" borderId="0" xfId="5" applyFont="1" applyAlignment="1">
      <alignment vertical="center" wrapText="1"/>
    </xf>
    <xf numFmtId="0" fontId="5" fillId="10" borderId="37" xfId="5" applyFont="1" applyFill="1" applyBorder="1" applyAlignment="1">
      <alignment vertical="center" wrapText="1"/>
    </xf>
    <xf numFmtId="0" fontId="14" fillId="10" borderId="36" xfId="5" applyFont="1" applyFill="1" applyBorder="1" applyAlignment="1">
      <alignment horizontal="center" vertical="center" wrapText="1"/>
    </xf>
    <xf numFmtId="0" fontId="14" fillId="10" borderId="35" xfId="5" applyFont="1" applyFill="1" applyBorder="1" applyAlignment="1">
      <alignment vertical="center"/>
    </xf>
    <xf numFmtId="0" fontId="14" fillId="10" borderId="36" xfId="5" applyFont="1" applyFill="1" applyBorder="1" applyAlignment="1">
      <alignment vertical="center"/>
    </xf>
    <xf numFmtId="0" fontId="27" fillId="0" borderId="59" xfId="5" applyFont="1" applyBorder="1" applyAlignment="1">
      <alignment horizontal="center" vertical="center"/>
    </xf>
    <xf numFmtId="0" fontId="14" fillId="0" borderId="59" xfId="5" applyFont="1" applyBorder="1" applyAlignment="1">
      <alignment vertical="center"/>
    </xf>
    <xf numFmtId="0" fontId="6" fillId="0" borderId="43" xfId="5" applyBorder="1" applyAlignment="1">
      <alignment vertical="center"/>
    </xf>
    <xf numFmtId="0" fontId="36" fillId="0" borderId="44" xfId="5" applyFont="1" applyBorder="1" applyAlignment="1">
      <alignment horizontal="center" vertical="center"/>
    </xf>
    <xf numFmtId="0" fontId="6" fillId="0" borderId="50" xfId="5" applyBorder="1" applyAlignment="1">
      <alignment vertical="center"/>
    </xf>
    <xf numFmtId="0" fontId="36" fillId="0" borderId="53" xfId="5" applyFont="1" applyBorder="1" applyAlignment="1">
      <alignment horizontal="center" vertical="center"/>
    </xf>
    <xf numFmtId="0" fontId="6" fillId="0" borderId="0" xfId="5" applyAlignment="1">
      <alignment horizontal="left" vertical="center"/>
    </xf>
    <xf numFmtId="0" fontId="12" fillId="0" borderId="0" xfId="5" applyFont="1"/>
    <xf numFmtId="169" fontId="36" fillId="0" borderId="1" xfId="5" applyNumberFormat="1" applyFont="1" applyBorder="1" applyAlignment="1">
      <alignment horizontal="left" wrapText="1"/>
    </xf>
    <xf numFmtId="169" fontId="23" fillId="0" borderId="0" xfId="5" applyNumberFormat="1" applyFont="1" applyAlignment="1">
      <alignment horizontal="left" wrapText="1"/>
    </xf>
    <xf numFmtId="0" fontId="23" fillId="0" borderId="0" xfId="5" applyFont="1"/>
    <xf numFmtId="0" fontId="12" fillId="0" borderId="0" xfId="5" applyFont="1" applyAlignment="1">
      <alignment vertical="center" wrapText="1"/>
    </xf>
    <xf numFmtId="0" fontId="36" fillId="0" borderId="0" xfId="5" applyFont="1" applyAlignment="1">
      <alignment vertical="center"/>
    </xf>
    <xf numFmtId="0" fontId="27" fillId="0" borderId="1" xfId="5" applyFont="1" applyBorder="1" applyAlignment="1">
      <alignment horizontal="left" vertical="top" wrapText="1"/>
    </xf>
    <xf numFmtId="0" fontId="27" fillId="0" borderId="0" xfId="5" applyFont="1" applyAlignment="1">
      <alignment horizontal="center" vertical="center"/>
    </xf>
    <xf numFmtId="0" fontId="27" fillId="0" borderId="1" xfId="5" quotePrefix="1" applyFont="1" applyBorder="1" applyAlignment="1">
      <alignment horizontal="left" vertical="top" wrapText="1"/>
    </xf>
    <xf numFmtId="0" fontId="27" fillId="0" borderId="0" xfId="5" applyFont="1" applyAlignment="1">
      <alignment horizontal="left" vertical="center" wrapText="1"/>
    </xf>
    <xf numFmtId="0" fontId="12" fillId="0" borderId="0" xfId="5" applyFont="1" applyAlignment="1">
      <alignment vertical="center"/>
    </xf>
    <xf numFmtId="0" fontId="23" fillId="0" borderId="0" xfId="5" applyFont="1" applyAlignment="1">
      <alignment vertical="center"/>
    </xf>
    <xf numFmtId="0" fontId="27" fillId="0" borderId="0" xfId="5" applyFont="1" applyAlignment="1">
      <alignment horizontal="left" wrapText="1"/>
    </xf>
    <xf numFmtId="0" fontId="6" fillId="0" borderId="0" xfId="5" applyAlignment="1">
      <alignment horizontal="left" vertical="center" wrapText="1"/>
    </xf>
    <xf numFmtId="0" fontId="27" fillId="0" borderId="16" xfId="5" applyFont="1" applyBorder="1" applyAlignment="1">
      <alignment horizontal="left" vertical="top" wrapText="1"/>
    </xf>
    <xf numFmtId="0" fontId="27" fillId="0" borderId="15" xfId="5" applyFont="1" applyBorder="1" applyAlignment="1">
      <alignment horizontal="left" vertical="top" wrapText="1"/>
    </xf>
    <xf numFmtId="0" fontId="36" fillId="0" borderId="0" xfId="5" applyFont="1" applyAlignment="1">
      <alignment horizontal="left" vertical="center" wrapText="1"/>
    </xf>
    <xf numFmtId="0" fontId="36" fillId="0" borderId="0" xfId="5" quotePrefix="1" applyFont="1" applyAlignment="1">
      <alignment horizontal="left" vertical="top" wrapText="1"/>
    </xf>
    <xf numFmtId="0" fontId="36" fillId="0" borderId="0" xfId="5" applyFont="1" applyAlignment="1">
      <alignment horizontal="left" vertical="top" wrapText="1"/>
    </xf>
    <xf numFmtId="0" fontId="6" fillId="0" borderId="0" xfId="5" applyAlignment="1">
      <alignment horizontal="left" vertical="top" wrapText="1"/>
    </xf>
    <xf numFmtId="0" fontId="6" fillId="0" borderId="0" xfId="5" applyAlignment="1">
      <alignment vertical="center" wrapText="1"/>
    </xf>
    <xf numFmtId="0" fontId="5" fillId="0" borderId="0" xfId="5" quotePrefix="1" applyFont="1" applyAlignment="1">
      <alignment horizontal="center" vertical="center" wrapText="1"/>
    </xf>
    <xf numFmtId="0" fontId="23" fillId="11" borderId="1" xfId="5" applyFont="1" applyFill="1" applyBorder="1" applyAlignment="1">
      <alignment horizontal="center" vertical="center" wrapText="1"/>
    </xf>
    <xf numFmtId="0" fontId="6" fillId="0" borderId="17" xfId="5" applyBorder="1" applyAlignment="1">
      <alignment vertical="center"/>
    </xf>
    <xf numFmtId="0" fontId="6" fillId="0" borderId="3" xfId="5" applyBorder="1" applyAlignment="1">
      <alignment vertical="center"/>
    </xf>
    <xf numFmtId="0" fontId="28" fillId="10" borderId="1" xfId="5" applyFont="1" applyFill="1" applyBorder="1" applyAlignment="1">
      <alignment horizontal="center" vertical="center" wrapText="1"/>
    </xf>
    <xf numFmtId="0" fontId="28" fillId="10" borderId="1" xfId="5" quotePrefix="1" applyFont="1" applyFill="1" applyBorder="1" applyAlignment="1">
      <alignment horizontal="center" vertical="center" wrapText="1"/>
    </xf>
    <xf numFmtId="0" fontId="28" fillId="10" borderId="15" xfId="5" quotePrefix="1" applyFont="1" applyFill="1" applyBorder="1" applyAlignment="1">
      <alignment horizontal="center" vertical="center" wrapText="1"/>
    </xf>
    <xf numFmtId="170" fontId="6" fillId="10" borderId="3" xfId="5" applyNumberFormat="1" applyFill="1" applyBorder="1" applyAlignment="1">
      <alignment horizontal="center" vertical="center"/>
    </xf>
    <xf numFmtId="0" fontId="39" fillId="0" borderId="1" xfId="5" applyFont="1" applyBorder="1" applyAlignment="1">
      <alignment horizontal="center" vertical="center" wrapText="1"/>
    </xf>
    <xf numFmtId="9" fontId="40" fillId="6" borderId="1" xfId="11" applyFont="1" applyFill="1" applyBorder="1" applyAlignment="1">
      <alignment horizontal="center" vertical="center"/>
    </xf>
    <xf numFmtId="0" fontId="40" fillId="6" borderId="1" xfId="5" applyFont="1" applyFill="1" applyBorder="1" applyAlignment="1">
      <alignment vertical="center"/>
    </xf>
    <xf numFmtId="0" fontId="40" fillId="6" borderId="15" xfId="5" applyFont="1" applyFill="1" applyBorder="1" applyAlignment="1">
      <alignment vertical="center"/>
    </xf>
    <xf numFmtId="171" fontId="40" fillId="6" borderId="15" xfId="5" applyNumberFormat="1" applyFont="1" applyFill="1" applyBorder="1" applyAlignment="1">
      <alignment vertical="center"/>
    </xf>
    <xf numFmtId="0" fontId="35" fillId="6" borderId="1" xfId="5" applyFont="1" applyFill="1" applyBorder="1" applyAlignment="1">
      <alignment horizontal="center" vertical="center"/>
    </xf>
    <xf numFmtId="0" fontId="40" fillId="6" borderId="15" xfId="5" applyFont="1" applyFill="1" applyBorder="1" applyAlignment="1">
      <alignment horizontal="center" vertical="center"/>
    </xf>
    <xf numFmtId="0" fontId="35" fillId="6" borderId="3" xfId="5" applyFont="1" applyFill="1" applyBorder="1" applyAlignment="1">
      <alignment vertical="center"/>
    </xf>
    <xf numFmtId="0" fontId="35" fillId="6" borderId="1" xfId="5" applyFont="1" applyFill="1" applyBorder="1" applyAlignment="1">
      <alignment vertical="center"/>
    </xf>
    <xf numFmtId="0" fontId="35" fillId="0" borderId="0" xfId="5" applyFont="1" applyAlignment="1">
      <alignment vertical="center"/>
    </xf>
    <xf numFmtId="9" fontId="35" fillId="6" borderId="1" xfId="11" applyFont="1" applyFill="1" applyBorder="1" applyAlignment="1">
      <alignment horizontal="center" vertical="center"/>
    </xf>
    <xf numFmtId="171" fontId="35" fillId="6" borderId="1" xfId="5" applyNumberFormat="1" applyFont="1" applyFill="1" applyBorder="1" applyAlignment="1">
      <alignment vertical="center"/>
    </xf>
    <xf numFmtId="9" fontId="5" fillId="0" borderId="1" xfId="11" applyFont="1" applyBorder="1" applyAlignment="1">
      <alignment horizontal="center" vertical="center"/>
    </xf>
    <xf numFmtId="0" fontId="5" fillId="0" borderId="1" xfId="5" quotePrefix="1" applyFont="1" applyBorder="1" applyAlignment="1">
      <alignment horizontal="left" vertical="center"/>
    </xf>
    <xf numFmtId="0" fontId="6" fillId="0" borderId="1" xfId="5" applyBorder="1" applyAlignment="1">
      <alignment vertical="center"/>
    </xf>
    <xf numFmtId="0" fontId="6" fillId="0" borderId="12" xfId="5" applyBorder="1" applyAlignment="1">
      <alignment vertical="center"/>
    </xf>
    <xf numFmtId="0" fontId="6" fillId="0" borderId="1" xfId="5" applyBorder="1" applyAlignment="1">
      <alignment horizontal="center" vertical="center" wrapText="1"/>
    </xf>
    <xf numFmtId="0" fontId="5" fillId="0" borderId="1" xfId="5" applyFont="1" applyBorder="1" applyAlignment="1">
      <alignment vertical="center"/>
    </xf>
    <xf numFmtId="0" fontId="41" fillId="6" borderId="1" xfId="5" applyFont="1" applyFill="1" applyBorder="1" applyAlignment="1">
      <alignment vertical="center"/>
    </xf>
    <xf numFmtId="0" fontId="6" fillId="0" borderId="0" xfId="5" applyAlignment="1">
      <alignment horizontal="center" vertical="center" wrapText="1"/>
    </xf>
    <xf numFmtId="0" fontId="6" fillId="0" borderId="0" xfId="9" applyAlignment="1">
      <alignment horizontal="left" vertical="top"/>
    </xf>
    <xf numFmtId="172" fontId="6" fillId="0" borderId="0" xfId="9" applyNumberFormat="1"/>
    <xf numFmtId="0" fontId="34" fillId="0" borderId="0" xfId="4" applyFont="1" applyAlignment="1">
      <alignment vertical="center"/>
    </xf>
    <xf numFmtId="0" fontId="27" fillId="0" borderId="0" xfId="4" applyFont="1" applyAlignment="1">
      <alignment vertical="center"/>
    </xf>
    <xf numFmtId="173" fontId="31" fillId="0" borderId="0" xfId="4" applyNumberFormat="1" applyFont="1" applyAlignment="1">
      <alignment vertical="center" wrapText="1"/>
    </xf>
    <xf numFmtId="0" fontId="34" fillId="0" borderId="0" xfId="4" applyFont="1" applyAlignment="1">
      <alignment horizontal="center" vertical="center"/>
    </xf>
    <xf numFmtId="0" fontId="30" fillId="0" borderId="0" xfId="4" applyFont="1" applyAlignment="1">
      <alignment vertical="center"/>
    </xf>
    <xf numFmtId="39" fontId="30" fillId="0" borderId="0" xfId="4" applyNumberFormat="1" applyFont="1" applyAlignment="1">
      <alignment vertical="center"/>
    </xf>
    <xf numFmtId="0" fontId="31" fillId="0" borderId="0" xfId="4" applyFont="1" applyAlignment="1">
      <alignment vertical="center"/>
    </xf>
    <xf numFmtId="0" fontId="14" fillId="0" borderId="0" xfId="4" applyFont="1" applyAlignment="1">
      <alignment vertical="center" wrapText="1"/>
    </xf>
    <xf numFmtId="10" fontId="27" fillId="0" borderId="0" xfId="4" applyNumberFormat="1" applyFont="1" applyAlignment="1">
      <alignment vertical="center"/>
    </xf>
    <xf numFmtId="10" fontId="34" fillId="0" borderId="0" xfId="4" applyNumberFormat="1" applyFont="1" applyAlignment="1">
      <alignment vertical="center"/>
    </xf>
    <xf numFmtId="174" fontId="31" fillId="0" borderId="0" xfId="6" applyNumberFormat="1" applyFont="1" applyFill="1" applyBorder="1" applyAlignment="1">
      <alignment vertical="center"/>
    </xf>
    <xf numFmtId="0" fontId="14" fillId="3" borderId="0" xfId="4" applyFont="1" applyFill="1" applyAlignment="1">
      <alignment vertical="center"/>
    </xf>
    <xf numFmtId="0" fontId="14" fillId="3" borderId="0" xfId="5" applyFont="1" applyFill="1" applyAlignment="1">
      <alignment horizontal="left" vertical="center"/>
    </xf>
    <xf numFmtId="172" fontId="14" fillId="3" borderId="0" xfId="5" applyNumberFormat="1" applyFont="1" applyFill="1" applyAlignment="1">
      <alignment horizontal="left" vertical="center"/>
    </xf>
    <xf numFmtId="0" fontId="34" fillId="3" borderId="0" xfId="4" applyFont="1" applyFill="1" applyAlignment="1">
      <alignment vertical="center"/>
    </xf>
    <xf numFmtId="0" fontId="27" fillId="3" borderId="0" xfId="4" applyFont="1" applyFill="1" applyAlignment="1">
      <alignment vertical="center"/>
    </xf>
    <xf numFmtId="10" fontId="27" fillId="3" borderId="0" xfId="4" applyNumberFormat="1" applyFont="1" applyFill="1" applyAlignment="1">
      <alignment vertical="center"/>
    </xf>
    <xf numFmtId="10" fontId="34" fillId="3" borderId="0" xfId="4" applyNumberFormat="1" applyFont="1" applyFill="1" applyAlignment="1">
      <alignment vertical="center"/>
    </xf>
    <xf numFmtId="174" fontId="31" fillId="3" borderId="0" xfId="6" applyNumberFormat="1" applyFont="1" applyFill="1" applyBorder="1" applyAlignment="1">
      <alignment vertical="center"/>
    </xf>
    <xf numFmtId="0" fontId="34" fillId="3" borderId="0" xfId="4" applyFont="1" applyFill="1" applyAlignment="1">
      <alignment horizontal="center" vertical="center"/>
    </xf>
    <xf numFmtId="0" fontId="30" fillId="3" borderId="0" xfId="4" applyFont="1" applyFill="1" applyAlignment="1">
      <alignment vertical="center"/>
    </xf>
    <xf numFmtId="39" fontId="30" fillId="3" borderId="0" xfId="4" applyNumberFormat="1" applyFont="1" applyFill="1" applyAlignment="1">
      <alignment vertical="center"/>
    </xf>
    <xf numFmtId="0" fontId="31" fillId="3" borderId="0" xfId="4" applyFont="1" applyFill="1" applyAlignment="1">
      <alignment vertical="center"/>
    </xf>
    <xf numFmtId="0" fontId="12" fillId="0" borderId="0" xfId="9" applyFont="1" applyAlignment="1">
      <alignment horizontal="left" vertical="center"/>
    </xf>
    <xf numFmtId="172" fontId="14" fillId="0" borderId="0" xfId="5" applyNumberFormat="1" applyFont="1" applyAlignment="1">
      <alignment horizontal="left" vertical="center"/>
    </xf>
    <xf numFmtId="0" fontId="42" fillId="0" borderId="0" xfId="9" applyFont="1"/>
    <xf numFmtId="0" fontId="6" fillId="3" borderId="0" xfId="9" applyFill="1"/>
    <xf numFmtId="0" fontId="6" fillId="0" borderId="0" xfId="4" applyAlignment="1">
      <alignment horizontal="left" vertical="top"/>
    </xf>
    <xf numFmtId="172" fontId="6" fillId="0" borderId="0" xfId="4" applyNumberFormat="1" applyAlignment="1">
      <alignment vertical="center"/>
    </xf>
    <xf numFmtId="0" fontId="6" fillId="0" borderId="0" xfId="4" applyAlignment="1">
      <alignment vertical="center" wrapText="1" shrinkToFit="1"/>
    </xf>
    <xf numFmtId="0" fontId="32" fillId="0" borderId="0" xfId="9" quotePrefix="1" applyFont="1" applyAlignment="1">
      <alignment vertical="center"/>
    </xf>
    <xf numFmtId="0" fontId="27" fillId="0" borderId="0" xfId="9" applyFont="1" applyAlignment="1">
      <alignment horizontal="left" vertical="top"/>
    </xf>
    <xf numFmtId="1" fontId="12" fillId="0" borderId="0" xfId="4" applyNumberFormat="1" applyFont="1" applyAlignment="1">
      <alignment vertical="center"/>
    </xf>
    <xf numFmtId="0" fontId="43" fillId="0" borderId="0" xfId="9" applyFont="1" applyAlignment="1">
      <alignment horizontal="left" vertical="top"/>
    </xf>
    <xf numFmtId="0" fontId="14" fillId="0" borderId="0" xfId="9" quotePrefix="1" applyFont="1" applyAlignment="1">
      <alignment horizontal="left" vertical="top"/>
    </xf>
    <xf numFmtId="0" fontId="14" fillId="0" borderId="0" xfId="9" quotePrefix="1" applyFont="1" applyAlignment="1">
      <alignment horizontal="center" vertical="top"/>
    </xf>
    <xf numFmtId="0" fontId="14" fillId="0" borderId="7" xfId="9" quotePrefix="1" applyFont="1" applyBorder="1" applyAlignment="1">
      <alignment horizontal="center" vertical="center"/>
    </xf>
    <xf numFmtId="175" fontId="27" fillId="0" borderId="0" xfId="9" applyNumberFormat="1" applyFont="1"/>
    <xf numFmtId="0" fontId="27" fillId="3" borderId="0" xfId="9" applyFont="1" applyFill="1"/>
    <xf numFmtId="0" fontId="6" fillId="3" borderId="0" xfId="9" applyFill="1" applyAlignment="1">
      <alignment vertical="center" wrapText="1"/>
    </xf>
    <xf numFmtId="0" fontId="14" fillId="0" borderId="0" xfId="9" quotePrefix="1" applyFont="1" applyAlignment="1">
      <alignment horizontal="left" vertical="center"/>
    </xf>
    <xf numFmtId="0" fontId="46" fillId="0" borderId="0" xfId="9" applyFont="1" applyAlignment="1">
      <alignment horizontal="left" vertical="top"/>
    </xf>
    <xf numFmtId="172" fontId="27" fillId="0" borderId="0" xfId="9" applyNumberFormat="1" applyFont="1"/>
    <xf numFmtId="0" fontId="32" fillId="0" borderId="0" xfId="9" applyFont="1" applyAlignment="1">
      <alignment horizontal="left" vertical="top"/>
    </xf>
    <xf numFmtId="0" fontId="32" fillId="0" borderId="0" xfId="9" applyFont="1" applyAlignment="1">
      <alignment vertical="center"/>
    </xf>
    <xf numFmtId="172" fontId="47" fillId="0" borderId="0" xfId="9" applyNumberFormat="1" applyFont="1" applyAlignment="1">
      <alignment vertical="center"/>
    </xf>
    <xf numFmtId="0" fontId="47" fillId="0" borderId="0" xfId="9" applyFont="1" applyAlignment="1">
      <alignment vertical="center"/>
    </xf>
    <xf numFmtId="0" fontId="47" fillId="0" borderId="0" xfId="9" applyFont="1"/>
    <xf numFmtId="0" fontId="12" fillId="0" borderId="0" xfId="9" applyFont="1" applyAlignment="1">
      <alignment vertical="center"/>
    </xf>
    <xf numFmtId="0" fontId="12" fillId="0" borderId="0" xfId="9" applyFont="1" applyAlignment="1">
      <alignment horizontal="left" vertical="top"/>
    </xf>
    <xf numFmtId="172" fontId="33" fillId="0" borderId="0" xfId="9" applyNumberFormat="1" applyFont="1" applyAlignment="1">
      <alignment vertical="center"/>
    </xf>
    <xf numFmtId="0" fontId="33" fillId="0" borderId="0" xfId="9" applyFont="1" applyAlignment="1">
      <alignment vertical="center"/>
    </xf>
    <xf numFmtId="0" fontId="33" fillId="0" borderId="0" xfId="9" applyFont="1"/>
    <xf numFmtId="0" fontId="6" fillId="0" borderId="0" xfId="9" applyAlignment="1">
      <alignment vertical="center" wrapText="1"/>
    </xf>
    <xf numFmtId="0" fontId="6" fillId="12" borderId="0" xfId="9" applyFill="1" applyAlignment="1">
      <alignment vertical="center" wrapText="1"/>
    </xf>
    <xf numFmtId="0" fontId="14" fillId="9" borderId="73" xfId="9" applyFont="1" applyFill="1" applyBorder="1" applyAlignment="1">
      <alignment horizontal="center" vertical="center"/>
    </xf>
    <xf numFmtId="0" fontId="14" fillId="9" borderId="71" xfId="9" quotePrefix="1" applyFont="1" applyFill="1" applyBorder="1" applyAlignment="1">
      <alignment horizontal="left" vertical="center"/>
    </xf>
    <xf numFmtId="0" fontId="14" fillId="9" borderId="72" xfId="9" applyFont="1" applyFill="1" applyBorder="1" applyAlignment="1">
      <alignment horizontal="center" vertical="center"/>
    </xf>
    <xf numFmtId="172" fontId="14" fillId="9" borderId="73" xfId="9" quotePrefix="1" applyNumberFormat="1" applyFont="1" applyFill="1" applyBorder="1" applyAlignment="1">
      <alignment horizontal="center" vertical="center" wrapText="1"/>
    </xf>
    <xf numFmtId="2" fontId="14" fillId="9" borderId="74" xfId="9" quotePrefix="1" applyNumberFormat="1" applyFont="1" applyFill="1" applyBorder="1" applyAlignment="1">
      <alignment horizontal="center" vertical="center" wrapText="1"/>
    </xf>
    <xf numFmtId="2" fontId="14" fillId="9" borderId="72" xfId="9" quotePrefix="1" applyNumberFormat="1" applyFont="1" applyFill="1" applyBorder="1" applyAlignment="1">
      <alignment horizontal="center" vertical="center" wrapText="1"/>
    </xf>
    <xf numFmtId="0" fontId="14" fillId="9" borderId="33" xfId="9" applyFont="1" applyFill="1" applyBorder="1" applyAlignment="1">
      <alignment horizontal="center" vertical="center" wrapText="1"/>
    </xf>
    <xf numFmtId="0" fontId="5" fillId="0" borderId="0" xfId="9" applyFont="1" applyAlignment="1">
      <alignment vertical="center" wrapText="1"/>
    </xf>
    <xf numFmtId="0" fontId="6" fillId="0" borderId="0" xfId="9" applyAlignment="1">
      <alignment vertical="center"/>
    </xf>
    <xf numFmtId="0" fontId="5" fillId="0" borderId="4" xfId="9" applyFont="1" applyBorder="1" applyAlignment="1">
      <alignment horizontal="center" vertical="center"/>
    </xf>
    <xf numFmtId="3" fontId="27" fillId="0" borderId="5" xfId="9" applyNumberFormat="1" applyFont="1" applyBorder="1" applyAlignment="1">
      <alignment horizontal="left" vertical="top"/>
    </xf>
    <xf numFmtId="3" fontId="27" fillId="0" borderId="6" xfId="9" applyNumberFormat="1" applyFont="1" applyBorder="1" applyAlignment="1">
      <alignment horizontal="center" vertical="center"/>
    </xf>
    <xf numFmtId="172" fontId="27" fillId="5" borderId="7" xfId="6" applyNumberFormat="1" applyFont="1" applyFill="1" applyBorder="1" applyAlignment="1">
      <alignment horizontal="right" vertical="center"/>
    </xf>
    <xf numFmtId="167" fontId="27" fillId="2" borderId="1" xfId="6" applyFont="1" applyFill="1" applyBorder="1" applyAlignment="1">
      <alignment horizontal="right" vertical="center"/>
    </xf>
    <xf numFmtId="175" fontId="27" fillId="2" borderId="6" xfId="9" applyNumberFormat="1" applyFont="1" applyFill="1" applyBorder="1" applyAlignment="1">
      <alignment horizontal="right" vertical="center"/>
    </xf>
    <xf numFmtId="176" fontId="6" fillId="5" borderId="1" xfId="9" applyNumberFormat="1" applyFill="1" applyBorder="1" applyAlignment="1" applyProtection="1">
      <alignment horizontal="center"/>
      <protection locked="0"/>
    </xf>
    <xf numFmtId="0" fontId="6" fillId="5" borderId="43" xfId="9" applyFill="1" applyBorder="1" applyProtection="1">
      <protection locked="0"/>
    </xf>
    <xf numFmtId="0" fontId="5" fillId="0" borderId="7" xfId="9" applyFont="1" applyBorder="1" applyAlignment="1">
      <alignment horizontal="center" vertical="center"/>
    </xf>
    <xf numFmtId="3" fontId="27" fillId="0" borderId="1" xfId="9" applyNumberFormat="1" applyFont="1" applyBorder="1" applyAlignment="1">
      <alignment horizontal="left" vertical="top"/>
    </xf>
    <xf numFmtId="3" fontId="27" fillId="0" borderId="8" xfId="9" applyNumberFormat="1" applyFont="1" applyBorder="1" applyAlignment="1">
      <alignment horizontal="center" vertical="center"/>
    </xf>
    <xf numFmtId="175" fontId="27" fillId="2" borderId="8" xfId="9" applyNumberFormat="1" applyFont="1" applyFill="1" applyBorder="1" applyAlignment="1">
      <alignment horizontal="right" vertical="center"/>
    </xf>
    <xf numFmtId="0" fontId="27" fillId="6" borderId="44" xfId="9" applyFont="1" applyFill="1" applyBorder="1" applyAlignment="1">
      <alignment horizontal="center"/>
    </xf>
    <xf numFmtId="176" fontId="6" fillId="5" borderId="13" xfId="9" applyNumberFormat="1" applyFill="1" applyBorder="1" applyAlignment="1" applyProtection="1">
      <alignment horizontal="center"/>
      <protection locked="0"/>
    </xf>
    <xf numFmtId="0" fontId="5" fillId="0" borderId="29" xfId="9" applyFont="1" applyBorder="1" applyAlignment="1">
      <alignment horizontal="center" vertical="center"/>
    </xf>
    <xf numFmtId="172" fontId="48" fillId="5" borderId="7" xfId="6" applyNumberFormat="1" applyFont="1" applyFill="1" applyBorder="1" applyAlignment="1">
      <alignment horizontal="right" vertical="center"/>
    </xf>
    <xf numFmtId="0" fontId="27" fillId="6" borderId="17" xfId="9" applyFont="1" applyFill="1" applyBorder="1" applyAlignment="1">
      <alignment horizontal="center"/>
    </xf>
    <xf numFmtId="0" fontId="27" fillId="6" borderId="43" xfId="9" applyFont="1" applyFill="1" applyBorder="1" applyAlignment="1">
      <alignment horizontal="center"/>
    </xf>
    <xf numFmtId="176" fontId="6" fillId="13" borderId="10" xfId="9" applyNumberFormat="1" applyFill="1" applyBorder="1" applyAlignment="1">
      <alignment horizontal="center"/>
    </xf>
    <xf numFmtId="0" fontId="6" fillId="13" borderId="11" xfId="9" applyFill="1" applyBorder="1"/>
    <xf numFmtId="176" fontId="6" fillId="13" borderId="50" xfId="9" applyNumberFormat="1" applyFill="1" applyBorder="1" applyAlignment="1">
      <alignment horizontal="center"/>
    </xf>
    <xf numFmtId="0" fontId="26" fillId="2" borderId="30" xfId="9" applyFont="1" applyFill="1" applyBorder="1" applyAlignment="1">
      <alignment horizontal="center" vertical="center"/>
    </xf>
    <xf numFmtId="3" fontId="38" fillId="2" borderId="10" xfId="9" applyNumberFormat="1" applyFont="1" applyFill="1" applyBorder="1" applyAlignment="1">
      <alignment horizontal="left" vertical="top" wrapText="1"/>
    </xf>
    <xf numFmtId="3" fontId="38" fillId="2" borderId="11" xfId="9" applyNumberFormat="1" applyFont="1" applyFill="1" applyBorder="1" applyAlignment="1">
      <alignment horizontal="center" vertical="center"/>
    </xf>
    <xf numFmtId="172" fontId="38" fillId="2" borderId="9" xfId="6" applyNumberFormat="1" applyFont="1" applyFill="1" applyBorder="1" applyAlignment="1">
      <alignment horizontal="right" vertical="center"/>
    </xf>
    <xf numFmtId="177" fontId="27" fillId="2" borderId="10" xfId="6" applyNumberFormat="1" applyFont="1" applyFill="1" applyBorder="1" applyAlignment="1">
      <alignment horizontal="right" vertical="center"/>
    </xf>
    <xf numFmtId="175" fontId="27" fillId="2" borderId="11" xfId="9" applyNumberFormat="1" applyFont="1" applyFill="1" applyBorder="1" applyAlignment="1">
      <alignment horizontal="right" vertical="center"/>
    </xf>
    <xf numFmtId="0" fontId="27" fillId="2" borderId="53" xfId="9" applyFont="1" applyFill="1" applyBorder="1" applyAlignment="1">
      <alignment horizontal="center"/>
    </xf>
    <xf numFmtId="0" fontId="6" fillId="2" borderId="34" xfId="9" applyFill="1" applyBorder="1"/>
    <xf numFmtId="0" fontId="14" fillId="2" borderId="35" xfId="9" applyFont="1" applyFill="1" applyBorder="1" applyAlignment="1">
      <alignment horizontal="left"/>
    </xf>
    <xf numFmtId="0" fontId="27" fillId="2" borderId="35" xfId="9" applyFont="1" applyFill="1" applyBorder="1"/>
    <xf numFmtId="172" fontId="27" fillId="2" borderId="35" xfId="9" applyNumberFormat="1" applyFont="1" applyFill="1" applyBorder="1"/>
    <xf numFmtId="0" fontId="6" fillId="2" borderId="36" xfId="9" applyFill="1" applyBorder="1"/>
    <xf numFmtId="175" fontId="14" fillId="14" borderId="37" xfId="9" applyNumberFormat="1" applyFont="1" applyFill="1" applyBorder="1"/>
    <xf numFmtId="175" fontId="14" fillId="0" borderId="0" xfId="9" applyNumberFormat="1" applyFont="1" applyAlignment="1">
      <alignment vertical="center" wrapText="1"/>
    </xf>
    <xf numFmtId="0" fontId="49" fillId="0" borderId="0" xfId="5" applyFont="1"/>
    <xf numFmtId="0" fontId="13" fillId="0" borderId="0" xfId="5" applyFont="1"/>
    <xf numFmtId="0" fontId="49" fillId="15" borderId="0" xfId="5" applyFont="1" applyFill="1"/>
    <xf numFmtId="0" fontId="14" fillId="0" borderId="0" xfId="5" applyFont="1"/>
    <xf numFmtId="0" fontId="49" fillId="15" borderId="77" xfId="5" applyFont="1" applyFill="1" applyBorder="1"/>
    <xf numFmtId="0" fontId="49" fillId="15" borderId="15" xfId="5" applyFont="1" applyFill="1" applyBorder="1" applyAlignment="1">
      <alignment horizontal="center"/>
    </xf>
    <xf numFmtId="16" fontId="49" fillId="15" borderId="15" xfId="5" applyNumberFormat="1" applyFont="1" applyFill="1" applyBorder="1" applyAlignment="1">
      <alignment horizontal="center"/>
    </xf>
    <xf numFmtId="0" fontId="49" fillId="15" borderId="69" xfId="5" applyFont="1" applyFill="1" applyBorder="1" applyAlignment="1">
      <alignment horizontal="center"/>
    </xf>
    <xf numFmtId="0" fontId="49" fillId="15" borderId="7" xfId="5" applyFont="1" applyFill="1" applyBorder="1" applyAlignment="1">
      <alignment horizontal="center"/>
    </xf>
    <xf numFmtId="0" fontId="49" fillId="5" borderId="1" xfId="5" applyFont="1" applyFill="1" applyBorder="1" applyProtection="1">
      <protection locked="0"/>
    </xf>
    <xf numFmtId="0" fontId="49" fillId="5" borderId="8" xfId="5" applyFont="1" applyFill="1" applyBorder="1" applyProtection="1">
      <protection locked="0"/>
    </xf>
    <xf numFmtId="0" fontId="49" fillId="15" borderId="9" xfId="5" applyFont="1" applyFill="1" applyBorder="1" applyAlignment="1">
      <alignment horizontal="center"/>
    </xf>
    <xf numFmtId="0" fontId="49" fillId="5" borderId="10" xfId="5" applyFont="1" applyFill="1" applyBorder="1" applyProtection="1">
      <protection locked="0"/>
    </xf>
    <xf numFmtId="0" fontId="49" fillId="5" borderId="11" xfId="5" applyFont="1" applyFill="1" applyBorder="1" applyProtection="1">
      <protection locked="0"/>
    </xf>
    <xf numFmtId="0" fontId="49" fillId="5" borderId="12" xfId="5" applyFont="1" applyFill="1" applyBorder="1" applyAlignment="1" applyProtection="1">
      <alignment vertical="top" wrapText="1"/>
      <protection locked="0"/>
    </xf>
    <xf numFmtId="0" fontId="49" fillId="5" borderId="48" xfId="5" applyFont="1" applyFill="1" applyBorder="1" applyAlignment="1" applyProtection="1">
      <alignment vertical="top" wrapText="1"/>
      <protection locked="0"/>
    </xf>
    <xf numFmtId="0" fontId="49" fillId="0" borderId="2" xfId="5" applyFont="1" applyBorder="1" applyAlignment="1" applyProtection="1">
      <alignment vertical="top" wrapText="1"/>
      <protection locked="0"/>
    </xf>
    <xf numFmtId="0" fontId="49" fillId="5" borderId="14" xfId="5" applyFont="1" applyFill="1" applyBorder="1" applyAlignment="1" applyProtection="1">
      <alignment vertical="top" wrapText="1"/>
      <protection locked="0"/>
    </xf>
    <xf numFmtId="0" fontId="49" fillId="5" borderId="21" xfId="5" applyFont="1" applyFill="1" applyBorder="1" applyAlignment="1" applyProtection="1">
      <alignment vertical="top" wrapText="1"/>
      <protection locked="0"/>
    </xf>
    <xf numFmtId="0" fontId="14" fillId="0" borderId="0" xfId="5" quotePrefix="1" applyFont="1"/>
    <xf numFmtId="0" fontId="14" fillId="15" borderId="0" xfId="5" applyFont="1" applyFill="1"/>
    <xf numFmtId="0" fontId="14" fillId="15" borderId="75" xfId="5" applyFont="1" applyFill="1" applyBorder="1" applyAlignment="1">
      <alignment horizontal="center" wrapText="1"/>
    </xf>
    <xf numFmtId="0" fontId="14" fillId="0" borderId="16" xfId="5" applyFont="1" applyBorder="1" applyAlignment="1">
      <alignment horizontal="center" vertical="center" wrapText="1"/>
    </xf>
    <xf numFmtId="0" fontId="14" fillId="0" borderId="1" xfId="5" applyFont="1" applyBorder="1" applyAlignment="1">
      <alignment horizontal="center" vertical="center" wrapText="1"/>
    </xf>
    <xf numFmtId="0" fontId="49" fillId="5" borderId="13" xfId="5" applyFont="1" applyFill="1" applyBorder="1" applyProtection="1">
      <protection locked="0"/>
    </xf>
    <xf numFmtId="0" fontId="13" fillId="15" borderId="7" xfId="5" applyFont="1" applyFill="1" applyBorder="1" applyAlignment="1">
      <alignment horizontal="center"/>
    </xf>
    <xf numFmtId="0" fontId="49" fillId="5" borderId="78" xfId="5" applyFont="1" applyFill="1" applyBorder="1" applyProtection="1">
      <protection locked="0"/>
    </xf>
    <xf numFmtId="0" fontId="13" fillId="5" borderId="12" xfId="5" applyFont="1" applyFill="1" applyBorder="1" applyAlignment="1" applyProtection="1">
      <alignment vertical="top" wrapText="1"/>
      <protection locked="0"/>
    </xf>
    <xf numFmtId="0" fontId="13" fillId="5" borderId="48" xfId="5" applyFont="1" applyFill="1" applyBorder="1" applyAlignment="1" applyProtection="1">
      <alignment vertical="top" wrapText="1"/>
      <protection locked="0"/>
    </xf>
    <xf numFmtId="0" fontId="13" fillId="0" borderId="2" xfId="5" applyFont="1" applyBorder="1" applyAlignment="1" applyProtection="1">
      <alignment vertical="top" wrapText="1"/>
      <protection locked="0"/>
    </xf>
    <xf numFmtId="0" fontId="13" fillId="5" borderId="14" xfId="5" applyFont="1" applyFill="1" applyBorder="1" applyAlignment="1" applyProtection="1">
      <alignment vertical="top" wrapText="1"/>
      <protection locked="0"/>
    </xf>
    <xf numFmtId="0" fontId="13" fillId="5" borderId="21" xfId="5" applyFont="1" applyFill="1" applyBorder="1" applyAlignment="1" applyProtection="1">
      <alignment vertical="top" wrapText="1"/>
      <protection locked="0"/>
    </xf>
    <xf numFmtId="0" fontId="49" fillId="15" borderId="0" xfId="5" applyFont="1" applyFill="1" applyAlignment="1">
      <alignment vertical="center"/>
    </xf>
    <xf numFmtId="0" fontId="49" fillId="0" borderId="0" xfId="5" applyFont="1" applyAlignment="1">
      <alignment vertical="center"/>
    </xf>
    <xf numFmtId="0" fontId="0" fillId="0" borderId="0" xfId="0" applyAlignment="1">
      <alignment horizontal="left"/>
    </xf>
    <xf numFmtId="164" fontId="11" fillId="0" borderId="83" xfId="0" applyNumberFormat="1" applyFont="1" applyBorder="1" applyAlignment="1">
      <alignment vertical="top"/>
    </xf>
    <xf numFmtId="0" fontId="7" fillId="0" borderId="18" xfId="0" applyFont="1"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vertical="center"/>
    </xf>
    <xf numFmtId="164" fontId="0" fillId="4" borderId="1" xfId="0" applyNumberFormat="1" applyFill="1" applyBorder="1" applyAlignment="1">
      <alignment vertical="center"/>
    </xf>
    <xf numFmtId="164" fontId="0" fillId="4" borderId="16" xfId="0" applyNumberFormat="1" applyFill="1" applyBorder="1" applyAlignment="1">
      <alignment vertical="center"/>
    </xf>
    <xf numFmtId="164" fontId="0" fillId="0" borderId="13" xfId="0" applyNumberFormat="1" applyBorder="1" applyAlignment="1">
      <alignment vertical="center"/>
    </xf>
    <xf numFmtId="164" fontId="0" fillId="0" borderId="12" xfId="0" applyNumberFormat="1" applyBorder="1" applyAlignment="1">
      <alignment vertical="center"/>
    </xf>
    <xf numFmtId="0" fontId="7" fillId="3" borderId="18" xfId="0" applyFont="1" applyFill="1" applyBorder="1" applyAlignment="1">
      <alignment horizontal="center" vertical="center"/>
    </xf>
    <xf numFmtId="0" fontId="7" fillId="3" borderId="1" xfId="0" applyFont="1" applyFill="1" applyBorder="1" applyAlignment="1">
      <alignment horizontal="left" vertical="center" wrapText="1"/>
    </xf>
    <xf numFmtId="0" fontId="8" fillId="3" borderId="1" xfId="0" applyFont="1" applyFill="1" applyBorder="1" applyAlignment="1">
      <alignment vertical="center"/>
    </xf>
    <xf numFmtId="0" fontId="7" fillId="3" borderId="1" xfId="0" applyFont="1" applyFill="1" applyBorder="1" applyAlignment="1">
      <alignment horizontal="left" vertical="center"/>
    </xf>
    <xf numFmtId="0" fontId="1" fillId="3" borderId="1" xfId="0" applyFont="1" applyFill="1" applyBorder="1" applyAlignment="1">
      <alignment vertical="center"/>
    </xf>
    <xf numFmtId="0" fontId="7" fillId="3" borderId="19" xfId="0" applyFont="1" applyFill="1" applyBorder="1" applyAlignment="1">
      <alignment horizontal="center" vertical="center"/>
    </xf>
    <xf numFmtId="0" fontId="1" fillId="3" borderId="16" xfId="0" applyFont="1" applyFill="1" applyBorder="1" applyAlignment="1">
      <alignment vertical="center"/>
    </xf>
    <xf numFmtId="0" fontId="8" fillId="3" borderId="16" xfId="0" applyFont="1" applyFill="1" applyBorder="1" applyAlignment="1">
      <alignment vertical="center"/>
    </xf>
    <xf numFmtId="0" fontId="11" fillId="3" borderId="79" xfId="0" applyFont="1" applyFill="1" applyBorder="1" applyAlignment="1">
      <alignment horizontal="center" vertical="center"/>
    </xf>
    <xf numFmtId="0" fontId="11" fillId="3" borderId="80" xfId="0" applyFont="1" applyFill="1" applyBorder="1" applyAlignment="1">
      <alignment vertical="center"/>
    </xf>
    <xf numFmtId="0" fontId="11" fillId="3" borderId="81" xfId="0" applyFont="1" applyFill="1" applyBorder="1" applyAlignment="1">
      <alignment horizontal="center" vertical="center"/>
    </xf>
    <xf numFmtId="164" fontId="11" fillId="3" borderId="80" xfId="0" applyNumberFormat="1" applyFont="1" applyFill="1" applyBorder="1" applyAlignment="1">
      <alignment vertical="center"/>
    </xf>
    <xf numFmtId="1" fontId="24" fillId="0" borderId="1" xfId="1" applyNumberFormat="1" applyFont="1" applyFill="1" applyBorder="1" applyAlignment="1">
      <alignment horizontal="center" vertical="center"/>
    </xf>
    <xf numFmtId="1" fontId="24" fillId="3" borderId="1" xfId="1" applyNumberFormat="1" applyFont="1" applyFill="1" applyBorder="1" applyAlignment="1">
      <alignment horizontal="center" vertical="center"/>
    </xf>
    <xf numFmtId="1" fontId="24" fillId="3" borderId="13" xfId="1" applyNumberFormat="1" applyFont="1" applyFill="1" applyBorder="1" applyAlignment="1">
      <alignment horizontal="center" vertical="center"/>
    </xf>
    <xf numFmtId="1" fontId="24" fillId="3" borderId="12" xfId="1" applyNumberFormat="1" applyFont="1" applyFill="1" applyBorder="1" applyAlignment="1">
      <alignment horizontal="center" vertical="center"/>
    </xf>
    <xf numFmtId="0" fontId="0" fillId="2" borderId="19" xfId="0" applyFill="1" applyBorder="1" applyAlignment="1">
      <alignment horizontal="center" vertical="center"/>
    </xf>
    <xf numFmtId="0" fontId="0" fillId="2" borderId="16" xfId="0" applyFill="1" applyBorder="1" applyAlignment="1">
      <alignment vertical="center"/>
    </xf>
    <xf numFmtId="0" fontId="0" fillId="2" borderId="16" xfId="0" applyFill="1" applyBorder="1"/>
    <xf numFmtId="0" fontId="0" fillId="2" borderId="20" xfId="0" applyFill="1" applyBorder="1"/>
    <xf numFmtId="0" fontId="7" fillId="0" borderId="84" xfId="0" applyFont="1" applyBorder="1" applyAlignment="1">
      <alignment horizontal="center" vertical="center"/>
    </xf>
    <xf numFmtId="0" fontId="7" fillId="0" borderId="15" xfId="0" applyFont="1" applyBorder="1" applyAlignment="1">
      <alignment horizontal="left" vertical="center" wrapText="1"/>
    </xf>
    <xf numFmtId="0" fontId="8" fillId="0" borderId="15" xfId="0" applyFont="1" applyBorder="1" applyAlignment="1">
      <alignment vertical="center"/>
    </xf>
    <xf numFmtId="1" fontId="24" fillId="0" borderId="15" xfId="1" applyNumberFormat="1" applyFont="1" applyFill="1" applyBorder="1" applyAlignment="1">
      <alignment horizontal="center" vertical="center"/>
    </xf>
    <xf numFmtId="164" fontId="0" fillId="4" borderId="15" xfId="0" applyNumberFormat="1" applyFill="1" applyBorder="1" applyAlignment="1">
      <alignment vertical="center"/>
    </xf>
    <xf numFmtId="164" fontId="0" fillId="0" borderId="14" xfId="0" applyNumberFormat="1" applyBorder="1" applyAlignment="1">
      <alignment vertical="center"/>
    </xf>
    <xf numFmtId="164" fontId="0" fillId="4" borderId="85" xfId="0" applyNumberFormat="1" applyFill="1" applyBorder="1" applyAlignment="1">
      <alignment vertical="center"/>
    </xf>
    <xf numFmtId="0" fontId="9" fillId="2" borderId="54"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55" xfId="0" applyFont="1" applyFill="1" applyBorder="1" applyAlignment="1">
      <alignment vertical="center"/>
    </xf>
    <xf numFmtId="0" fontId="2" fillId="2" borderId="55" xfId="0" applyFont="1" applyFill="1" applyBorder="1" applyAlignment="1">
      <alignment horizontal="center" vertical="center" wrapText="1"/>
    </xf>
    <xf numFmtId="0" fontId="2" fillId="2" borderId="55" xfId="0" applyFont="1" applyFill="1" applyBorder="1" applyAlignment="1">
      <alignment horizontal="center" vertical="center"/>
    </xf>
    <xf numFmtId="0" fontId="2" fillId="2" borderId="83" xfId="0" applyFont="1" applyFill="1" applyBorder="1" applyAlignment="1">
      <alignment horizontal="center" vertical="center"/>
    </xf>
    <xf numFmtId="0" fontId="2" fillId="2" borderId="56" xfId="0" applyFont="1" applyFill="1" applyBorder="1" applyAlignment="1">
      <alignment horizontal="center" vertical="center" wrapText="1"/>
    </xf>
    <xf numFmtId="0" fontId="11" fillId="3" borderId="54" xfId="0" applyFont="1" applyFill="1" applyBorder="1" applyAlignment="1">
      <alignment horizontal="center" vertical="center"/>
    </xf>
    <xf numFmtId="0" fontId="11" fillId="3" borderId="55" xfId="0" applyFont="1" applyFill="1" applyBorder="1" applyAlignment="1">
      <alignment vertical="center"/>
    </xf>
    <xf numFmtId="0" fontId="11" fillId="3" borderId="83" xfId="0" applyFont="1" applyFill="1" applyBorder="1" applyAlignment="1">
      <alignment horizontal="center" vertical="center"/>
    </xf>
    <xf numFmtId="164" fontId="11" fillId="3" borderId="55" xfId="0" applyNumberFormat="1" applyFont="1" applyFill="1" applyBorder="1" applyAlignment="1">
      <alignment vertical="center"/>
    </xf>
    <xf numFmtId="0" fontId="11" fillId="3" borderId="86" xfId="0" applyFont="1" applyFill="1" applyBorder="1" applyAlignment="1">
      <alignment horizontal="center" vertical="center"/>
    </xf>
    <xf numFmtId="0" fontId="11" fillId="3" borderId="87" xfId="0" applyFont="1" applyFill="1" applyBorder="1" applyAlignment="1">
      <alignment horizontal="center" vertical="center"/>
    </xf>
    <xf numFmtId="0" fontId="11" fillId="3" borderId="87" xfId="0" applyFont="1" applyFill="1" applyBorder="1" applyAlignment="1">
      <alignment vertical="center"/>
    </xf>
    <xf numFmtId="164" fontId="11" fillId="3" borderId="87" xfId="0" applyNumberFormat="1" applyFont="1" applyFill="1" applyBorder="1" applyAlignment="1">
      <alignment vertical="center"/>
    </xf>
    <xf numFmtId="164" fontId="11" fillId="0" borderId="88" xfId="0" applyNumberFormat="1" applyFont="1" applyBorder="1" applyAlignment="1">
      <alignment vertical="center"/>
    </xf>
    <xf numFmtId="164" fontId="11" fillId="0" borderId="89" xfId="0" applyNumberFormat="1" applyFont="1" applyBorder="1" applyAlignment="1">
      <alignment vertical="center"/>
    </xf>
    <xf numFmtId="164" fontId="11" fillId="0" borderId="81" xfId="0" applyNumberFormat="1" applyFont="1" applyBorder="1" applyAlignment="1">
      <alignment vertical="center"/>
    </xf>
    <xf numFmtId="164" fontId="11" fillId="0" borderId="82" xfId="0" applyNumberFormat="1" applyFont="1" applyBorder="1" applyAlignment="1">
      <alignment vertical="center"/>
    </xf>
    <xf numFmtId="0" fontId="5" fillId="8" borderId="0" xfId="5" applyFont="1" applyFill="1" applyAlignment="1">
      <alignment horizontal="center"/>
    </xf>
    <xf numFmtId="0" fontId="6" fillId="0" borderId="0" xfId="4" applyAlignment="1">
      <alignment vertical="center"/>
    </xf>
    <xf numFmtId="0" fontId="6" fillId="0" borderId="28" xfId="4" applyBorder="1" applyAlignment="1">
      <alignment vertical="center"/>
    </xf>
    <xf numFmtId="167" fontId="23" fillId="0" borderId="38" xfId="6" applyFont="1" applyBorder="1" applyAlignment="1" applyProtection="1">
      <alignment horizontal="center" vertical="center" wrapText="1"/>
      <protection locked="0"/>
    </xf>
    <xf numFmtId="167" fontId="23" fillId="0" borderId="39" xfId="6" applyFont="1" applyBorder="1" applyAlignment="1" applyProtection="1">
      <alignment horizontal="center" vertical="center" wrapText="1"/>
      <protection locked="0"/>
    </xf>
    <xf numFmtId="167" fontId="23" fillId="0" borderId="40" xfId="6" applyFont="1" applyBorder="1" applyAlignment="1" applyProtection="1">
      <alignment horizontal="center" vertical="center" wrapText="1"/>
      <protection locked="0"/>
    </xf>
    <xf numFmtId="167" fontId="23" fillId="0" borderId="25" xfId="6" applyFont="1" applyBorder="1" applyAlignment="1" applyProtection="1">
      <alignment horizontal="center" vertical="center" wrapText="1"/>
      <protection locked="0"/>
    </xf>
    <xf numFmtId="167" fontId="23" fillId="0" borderId="28" xfId="6" applyFont="1" applyBorder="1" applyAlignment="1" applyProtection="1">
      <alignment horizontal="center" vertical="center" wrapText="1"/>
      <protection locked="0"/>
    </xf>
    <xf numFmtId="167" fontId="23" fillId="0" borderId="33" xfId="6" applyFont="1" applyBorder="1" applyAlignment="1" applyProtection="1">
      <alignment horizontal="center" vertical="center" wrapText="1"/>
      <protection locked="0"/>
    </xf>
    <xf numFmtId="0" fontId="20" fillId="0" borderId="26" xfId="5" quotePrefix="1" applyFont="1" applyBorder="1" applyAlignment="1">
      <alignment horizontal="center"/>
    </xf>
    <xf numFmtId="0" fontId="20" fillId="0" borderId="0" xfId="5" quotePrefix="1" applyFont="1" applyAlignment="1">
      <alignment horizontal="center"/>
    </xf>
    <xf numFmtId="0" fontId="20" fillId="0" borderId="28" xfId="5" quotePrefix="1" applyFont="1" applyBorder="1" applyAlignment="1">
      <alignment horizontal="center"/>
    </xf>
    <xf numFmtId="0" fontId="20" fillId="0" borderId="26" xfId="5" quotePrefix="1" applyFont="1" applyBorder="1" applyAlignment="1">
      <alignment horizontal="right"/>
    </xf>
    <xf numFmtId="0" fontId="20" fillId="0" borderId="0" xfId="5" quotePrefix="1" applyFont="1" applyAlignment="1">
      <alignment horizontal="right"/>
    </xf>
    <xf numFmtId="0" fontId="20" fillId="0" borderId="28" xfId="5" quotePrefix="1" applyFont="1" applyBorder="1" applyAlignment="1">
      <alignment horizontal="right"/>
    </xf>
    <xf numFmtId="0" fontId="20" fillId="16" borderId="26" xfId="5" quotePrefix="1" applyFont="1" applyFill="1" applyBorder="1" applyAlignment="1">
      <alignment horizontal="right"/>
    </xf>
    <xf numFmtId="0" fontId="20" fillId="16" borderId="0" xfId="5" quotePrefix="1" applyFont="1" applyFill="1" applyAlignment="1">
      <alignment horizontal="right"/>
    </xf>
    <xf numFmtId="0" fontId="20" fillId="16" borderId="28" xfId="5" quotePrefix="1" applyFont="1" applyFill="1" applyBorder="1" applyAlignment="1">
      <alignment horizontal="right"/>
    </xf>
    <xf numFmtId="1" fontId="12" fillId="2" borderId="34" xfId="8" applyNumberFormat="1" applyFont="1" applyFill="1" applyBorder="1" applyAlignment="1">
      <alignment horizontal="right" wrapText="1"/>
    </xf>
    <xf numFmtId="1" fontId="12" fillId="2" borderId="35" xfId="8" applyNumberFormat="1" applyFont="1" applyFill="1" applyBorder="1" applyAlignment="1">
      <alignment horizontal="right" wrapText="1"/>
    </xf>
    <xf numFmtId="1" fontId="12" fillId="2" borderId="36" xfId="8" applyNumberFormat="1" applyFont="1" applyFill="1" applyBorder="1" applyAlignment="1">
      <alignment horizontal="right" wrapText="1"/>
    </xf>
    <xf numFmtId="0" fontId="14" fillId="2" borderId="57" xfId="5" applyFont="1" applyFill="1" applyBorder="1" applyAlignment="1">
      <alignment horizontal="left" vertical="center"/>
    </xf>
    <xf numFmtId="0" fontId="6" fillId="0" borderId="58" xfId="4" applyBorder="1" applyAlignment="1">
      <alignment horizontal="left" vertical="center"/>
    </xf>
    <xf numFmtId="0" fontId="6" fillId="0" borderId="59" xfId="4" applyBorder="1" applyAlignment="1">
      <alignment horizontal="left" vertical="center"/>
    </xf>
    <xf numFmtId="0" fontId="14" fillId="2" borderId="13" xfId="5" applyFont="1" applyFill="1" applyBorder="1" applyAlignment="1">
      <alignment vertical="center" wrapText="1"/>
    </xf>
    <xf numFmtId="0" fontId="6" fillId="0" borderId="17" xfId="4" applyBorder="1" applyAlignment="1">
      <alignment vertical="center" wrapText="1"/>
    </xf>
    <xf numFmtId="0" fontId="6" fillId="0" borderId="44" xfId="4" applyBorder="1" applyAlignment="1">
      <alignment vertical="center" wrapText="1"/>
    </xf>
    <xf numFmtId="0" fontId="14" fillId="5" borderId="13" xfId="5" applyFont="1" applyFill="1" applyBorder="1" applyAlignment="1">
      <alignment horizontal="left" vertical="center"/>
    </xf>
    <xf numFmtId="0" fontId="6" fillId="0" borderId="17" xfId="4" applyBorder="1" applyAlignment="1">
      <alignment horizontal="left" vertical="center"/>
    </xf>
    <xf numFmtId="0" fontId="6" fillId="0" borderId="44" xfId="4" applyBorder="1" applyAlignment="1">
      <alignment horizontal="left" vertical="center"/>
    </xf>
    <xf numFmtId="0" fontId="32" fillId="0" borderId="34" xfId="9" applyFont="1" applyBorder="1" applyAlignment="1">
      <alignment horizontal="center" vertical="center"/>
    </xf>
    <xf numFmtId="0" fontId="32" fillId="0" borderId="35" xfId="9" applyFont="1" applyBorder="1" applyAlignment="1">
      <alignment horizontal="center" vertical="center"/>
    </xf>
    <xf numFmtId="0" fontId="32" fillId="0" borderId="36" xfId="9" applyFont="1" applyBorder="1" applyAlignment="1">
      <alignment horizontal="center" vertical="center"/>
    </xf>
    <xf numFmtId="165" fontId="32" fillId="9" borderId="34" xfId="9" applyNumberFormat="1" applyFont="1" applyFill="1" applyBorder="1" applyAlignment="1">
      <alignment horizontal="center" vertical="center"/>
    </xf>
    <xf numFmtId="165" fontId="32" fillId="9" borderId="35" xfId="9" applyNumberFormat="1" applyFont="1" applyFill="1" applyBorder="1" applyAlignment="1">
      <alignment horizontal="center" vertical="center"/>
    </xf>
    <xf numFmtId="165" fontId="32" fillId="9" borderId="36" xfId="9" applyNumberFormat="1" applyFont="1" applyFill="1" applyBorder="1" applyAlignment="1">
      <alignment horizontal="center" vertical="center"/>
    </xf>
    <xf numFmtId="165" fontId="12" fillId="2" borderId="38" xfId="9" applyNumberFormat="1" applyFont="1" applyFill="1" applyBorder="1" applyAlignment="1">
      <alignment horizontal="center" vertical="center" wrapText="1"/>
    </xf>
    <xf numFmtId="165" fontId="12" fillId="2" borderId="40" xfId="9" applyNumberFormat="1" applyFont="1" applyFill="1" applyBorder="1" applyAlignment="1">
      <alignment horizontal="center" vertical="center" wrapText="1"/>
    </xf>
    <xf numFmtId="0" fontId="49" fillId="15" borderId="13" xfId="5" applyFont="1" applyFill="1" applyBorder="1"/>
    <xf numFmtId="0" fontId="49" fillId="15" borderId="17" xfId="5" applyFont="1" applyFill="1" applyBorder="1"/>
    <xf numFmtId="0" fontId="49" fillId="15" borderId="3" xfId="5" applyFont="1" applyFill="1" applyBorder="1"/>
    <xf numFmtId="0" fontId="14" fillId="15" borderId="23" xfId="5" applyFont="1" applyFill="1" applyBorder="1" applyAlignment="1">
      <alignment horizontal="center" vertical="center"/>
    </xf>
    <xf numFmtId="0" fontId="14" fillId="15" borderId="24" xfId="5" applyFont="1" applyFill="1" applyBorder="1" applyAlignment="1">
      <alignment horizontal="center" vertical="center"/>
    </xf>
    <xf numFmtId="0" fontId="14" fillId="15" borderId="25" xfId="5" applyFont="1" applyFill="1" applyBorder="1" applyAlignment="1">
      <alignment horizontal="center" vertical="center"/>
    </xf>
    <xf numFmtId="0" fontId="14" fillId="15" borderId="31" xfId="5" applyFont="1" applyFill="1" applyBorder="1" applyAlignment="1">
      <alignment horizontal="center" vertical="center"/>
    </xf>
    <xf numFmtId="0" fontId="14" fillId="15" borderId="32" xfId="5" applyFont="1" applyFill="1" applyBorder="1" applyAlignment="1">
      <alignment horizontal="center" vertical="center"/>
    </xf>
    <xf numFmtId="0" fontId="14" fillId="15" borderId="33" xfId="5" applyFont="1" applyFill="1" applyBorder="1" applyAlignment="1">
      <alignment horizontal="center" vertical="center"/>
    </xf>
    <xf numFmtId="0" fontId="14" fillId="0" borderId="23" xfId="5" applyFont="1" applyBorder="1" applyAlignment="1">
      <alignment horizontal="left" vertical="center" wrapText="1"/>
    </xf>
    <xf numFmtId="0" fontId="14" fillId="0" borderId="24" xfId="5" applyFont="1" applyBorder="1" applyAlignment="1">
      <alignment horizontal="left" vertical="center"/>
    </xf>
    <xf numFmtId="0" fontId="14" fillId="0" borderId="25" xfId="5" applyFont="1" applyBorder="1" applyAlignment="1">
      <alignment horizontal="left" vertical="center"/>
    </xf>
    <xf numFmtId="0" fontId="14" fillId="0" borderId="31" xfId="5" applyFont="1" applyBorder="1" applyAlignment="1">
      <alignment horizontal="left" vertical="center"/>
    </xf>
    <xf numFmtId="0" fontId="14" fillId="0" borderId="32" xfId="5" applyFont="1" applyBorder="1" applyAlignment="1">
      <alignment horizontal="left" vertical="center"/>
    </xf>
    <xf numFmtId="0" fontId="14" fillId="0" borderId="33" xfId="5" applyFont="1" applyBorder="1" applyAlignment="1">
      <alignment horizontal="left" vertical="center"/>
    </xf>
    <xf numFmtId="0" fontId="14" fillId="5" borderId="23" xfId="5" applyFont="1" applyFill="1" applyBorder="1" applyAlignment="1">
      <alignment horizontal="center" vertical="center"/>
    </xf>
    <xf numFmtId="0" fontId="14" fillId="5" borderId="24" xfId="5" applyFont="1" applyFill="1" applyBorder="1" applyAlignment="1">
      <alignment horizontal="center" vertical="center"/>
    </xf>
    <xf numFmtId="0" fontId="14" fillId="5" borderId="25" xfId="5" applyFont="1" applyFill="1" applyBorder="1" applyAlignment="1">
      <alignment horizontal="center" vertical="center"/>
    </xf>
    <xf numFmtId="0" fontId="14" fillId="5" borderId="31" xfId="5" applyFont="1" applyFill="1" applyBorder="1" applyAlignment="1">
      <alignment horizontal="center" vertical="center"/>
    </xf>
    <xf numFmtId="0" fontId="14" fillId="5" borderId="32" xfId="5" applyFont="1" applyFill="1" applyBorder="1" applyAlignment="1">
      <alignment horizontal="center" vertical="center"/>
    </xf>
    <xf numFmtId="0" fontId="14" fillId="5" borderId="33" xfId="5" applyFont="1" applyFill="1" applyBorder="1" applyAlignment="1">
      <alignment horizontal="center" vertical="center"/>
    </xf>
    <xf numFmtId="0" fontId="14" fillId="15" borderId="75" xfId="5" applyFont="1" applyFill="1" applyBorder="1" applyAlignment="1">
      <alignment horizontal="center" wrapText="1"/>
    </xf>
    <xf numFmtId="0" fontId="14" fillId="15" borderId="76" xfId="5" applyFont="1" applyFill="1" applyBorder="1" applyAlignment="1">
      <alignment horizontal="center" wrapText="1"/>
    </xf>
    <xf numFmtId="0" fontId="14" fillId="15" borderId="73" xfId="5" applyFont="1" applyFill="1" applyBorder="1" applyAlignment="1">
      <alignment horizontal="center" wrapText="1"/>
    </xf>
    <xf numFmtId="0" fontId="14" fillId="15" borderId="5" xfId="5" applyFont="1" applyFill="1" applyBorder="1" applyAlignment="1">
      <alignment horizontal="center"/>
    </xf>
    <xf numFmtId="0" fontId="14" fillId="15" borderId="6" xfId="5" applyFont="1" applyFill="1" applyBorder="1" applyAlignment="1">
      <alignment horizontal="center"/>
    </xf>
    <xf numFmtId="0" fontId="14" fillId="15" borderId="1" xfId="5" applyFont="1" applyFill="1" applyBorder="1" applyAlignment="1">
      <alignment horizontal="center"/>
    </xf>
    <xf numFmtId="0" fontId="14" fillId="15" borderId="8" xfId="5" applyFont="1" applyFill="1" applyBorder="1" applyAlignment="1">
      <alignment horizontal="center"/>
    </xf>
    <xf numFmtId="0" fontId="14" fillId="15" borderId="10" xfId="5" applyFont="1" applyFill="1" applyBorder="1" applyAlignment="1">
      <alignment horizontal="center"/>
    </xf>
    <xf numFmtId="0" fontId="14" fillId="15" borderId="11" xfId="5" applyFont="1" applyFill="1" applyBorder="1" applyAlignment="1">
      <alignment horizontal="center"/>
    </xf>
    <xf numFmtId="0" fontId="14" fillId="0" borderId="23" xfId="5" applyFont="1" applyBorder="1" applyAlignment="1">
      <alignment horizontal="center" vertical="center"/>
    </xf>
    <xf numFmtId="0" fontId="14" fillId="0" borderId="24" xfId="5" applyFont="1" applyBorder="1" applyAlignment="1">
      <alignment horizontal="center" vertical="center"/>
    </xf>
    <xf numFmtId="0" fontId="14" fillId="0" borderId="25" xfId="5" applyFont="1" applyBorder="1" applyAlignment="1">
      <alignment horizontal="center" vertical="center"/>
    </xf>
    <xf numFmtId="0" fontId="14" fillId="0" borderId="31" xfId="5" applyFont="1" applyBorder="1" applyAlignment="1">
      <alignment horizontal="center" vertical="center"/>
    </xf>
    <xf numFmtId="0" fontId="14" fillId="0" borderId="32" xfId="5" applyFont="1" applyBorder="1" applyAlignment="1">
      <alignment horizontal="center" vertical="center"/>
    </xf>
    <xf numFmtId="0" fontId="14" fillId="0" borderId="33" xfId="5" applyFont="1" applyBorder="1" applyAlignment="1">
      <alignment horizontal="center" vertical="center"/>
    </xf>
    <xf numFmtId="0" fontId="13" fillId="15" borderId="13" xfId="5" applyFont="1" applyFill="1" applyBorder="1"/>
    <xf numFmtId="0" fontId="13" fillId="15" borderId="17" xfId="5" applyFont="1" applyFill="1" applyBorder="1"/>
    <xf numFmtId="0" fontId="13" fillId="15" borderId="3" xfId="5" applyFont="1" applyFill="1" applyBorder="1"/>
    <xf numFmtId="49" fontId="14" fillId="0" borderId="23" xfId="5" applyNumberFormat="1" applyFont="1" applyBorder="1" applyAlignment="1">
      <alignment horizontal="center" vertical="center" wrapText="1"/>
    </xf>
    <xf numFmtId="49" fontId="14" fillId="0" borderId="24" xfId="5" applyNumberFormat="1" applyFont="1" applyBorder="1" applyAlignment="1">
      <alignment horizontal="center" vertical="center" wrapText="1"/>
    </xf>
    <xf numFmtId="49" fontId="14" fillId="0" borderId="25" xfId="5" applyNumberFormat="1" applyFont="1" applyBorder="1" applyAlignment="1">
      <alignment horizontal="center" vertical="center" wrapText="1"/>
    </xf>
    <xf numFmtId="49" fontId="14" fillId="0" borderId="31" xfId="5" applyNumberFormat="1" applyFont="1" applyBorder="1" applyAlignment="1">
      <alignment horizontal="center" vertical="center" wrapText="1"/>
    </xf>
    <xf numFmtId="49" fontId="14" fillId="0" borderId="32" xfId="5" applyNumberFormat="1" applyFont="1" applyBorder="1" applyAlignment="1">
      <alignment horizontal="center" vertical="center" wrapText="1"/>
    </xf>
    <xf numFmtId="49" fontId="14" fillId="0" borderId="33" xfId="5" applyNumberFormat="1" applyFont="1" applyBorder="1" applyAlignment="1">
      <alignment horizontal="center" vertical="center" wrapText="1"/>
    </xf>
    <xf numFmtId="0" fontId="14" fillId="15" borderId="57" xfId="5" applyFont="1" applyFill="1" applyBorder="1" applyAlignment="1">
      <alignment horizontal="center"/>
    </xf>
    <xf numFmtId="168" fontId="37" fillId="6" borderId="13" xfId="5" applyNumberFormat="1" applyFont="1" applyFill="1" applyBorder="1" applyAlignment="1">
      <alignment horizontal="left" vertical="center"/>
    </xf>
    <xf numFmtId="168" fontId="37" fillId="6" borderId="17" xfId="5" applyNumberFormat="1" applyFont="1" applyFill="1" applyBorder="1" applyAlignment="1">
      <alignment horizontal="left" vertical="center"/>
    </xf>
    <xf numFmtId="0" fontId="27" fillId="0" borderId="1" xfId="5" applyFont="1" applyBorder="1" applyAlignment="1">
      <alignment horizontal="left" vertical="top" wrapText="1"/>
    </xf>
    <xf numFmtId="0" fontId="38" fillId="0" borderId="1" xfId="5" applyFont="1" applyBorder="1" applyAlignment="1">
      <alignment horizontal="left" vertical="top" wrapText="1"/>
    </xf>
    <xf numFmtId="0" fontId="27" fillId="0" borderId="16" xfId="5" applyFont="1" applyBorder="1" applyAlignment="1">
      <alignment horizontal="left" vertical="top" wrapText="1"/>
    </xf>
    <xf numFmtId="0" fontId="27" fillId="0" borderId="15" xfId="5" applyFont="1" applyBorder="1" applyAlignment="1">
      <alignment horizontal="left" vertical="top" wrapText="1"/>
    </xf>
    <xf numFmtId="0" fontId="23" fillId="0" borderId="13" xfId="5" applyFont="1" applyBorder="1" applyAlignment="1">
      <alignment horizontal="left"/>
    </xf>
    <xf numFmtId="0" fontId="23" fillId="0" borderId="17" xfId="5" applyFont="1" applyBorder="1" applyAlignment="1">
      <alignment horizontal="left"/>
    </xf>
    <xf numFmtId="0" fontId="12" fillId="0" borderId="0" xfId="5" applyFont="1" applyAlignment="1">
      <alignment horizontal="left" vertical="center" wrapText="1"/>
    </xf>
    <xf numFmtId="0" fontId="27" fillId="0" borderId="58" xfId="5" applyFont="1" applyBorder="1" applyAlignment="1">
      <alignment horizontal="left" vertical="center"/>
    </xf>
    <xf numFmtId="0" fontId="6" fillId="0" borderId="34" xfId="5" applyBorder="1" applyAlignment="1">
      <alignment horizontal="left" vertical="top"/>
    </xf>
    <xf numFmtId="0" fontId="6" fillId="0" borderId="35" xfId="5" applyBorder="1" applyAlignment="1">
      <alignment horizontal="left" vertical="top"/>
    </xf>
    <xf numFmtId="0" fontId="6" fillId="0" borderId="36" xfId="5" applyBorder="1" applyAlignment="1">
      <alignment horizontal="left" vertical="top"/>
    </xf>
    <xf numFmtId="168" fontId="36" fillId="0" borderId="29" xfId="5" applyNumberFormat="1" applyFont="1" applyBorder="1" applyAlignment="1">
      <alignment horizontal="left" vertical="center"/>
    </xf>
    <xf numFmtId="168" fontId="36" fillId="0" borderId="17" xfId="5" applyNumberFormat="1" applyFont="1" applyBorder="1" applyAlignment="1">
      <alignment horizontal="left" vertical="center"/>
    </xf>
    <xf numFmtId="168" fontId="36" fillId="0" borderId="44" xfId="5" applyNumberFormat="1" applyFont="1" applyBorder="1" applyAlignment="1">
      <alignment horizontal="left" vertical="center"/>
    </xf>
    <xf numFmtId="0" fontId="6" fillId="10" borderId="23" xfId="5" applyFill="1" applyBorder="1" applyAlignment="1">
      <alignment horizontal="center" vertical="center"/>
    </xf>
    <xf numFmtId="0" fontId="6" fillId="10" borderId="24" xfId="5" applyFill="1" applyBorder="1" applyAlignment="1">
      <alignment horizontal="center" vertical="center"/>
    </xf>
    <xf numFmtId="0" fontId="6" fillId="10" borderId="25" xfId="5" applyFill="1" applyBorder="1" applyAlignment="1">
      <alignment horizontal="center" vertical="center"/>
    </xf>
    <xf numFmtId="0" fontId="6" fillId="10" borderId="26" xfId="5" applyFill="1" applyBorder="1" applyAlignment="1">
      <alignment horizontal="center" vertical="center"/>
    </xf>
    <xf numFmtId="0" fontId="6" fillId="10" borderId="0" xfId="5" applyFill="1" applyAlignment="1">
      <alignment horizontal="center" vertical="center"/>
    </xf>
    <xf numFmtId="0" fontId="6" fillId="10" borderId="28" xfId="5" applyFill="1" applyBorder="1" applyAlignment="1">
      <alignment horizontal="center" vertical="center"/>
    </xf>
    <xf numFmtId="0" fontId="6" fillId="10" borderId="31" xfId="5" applyFill="1" applyBorder="1" applyAlignment="1">
      <alignment horizontal="center" vertical="center"/>
    </xf>
    <xf numFmtId="0" fontId="6" fillId="10" borderId="32" xfId="5" applyFill="1" applyBorder="1" applyAlignment="1">
      <alignment horizontal="center" vertical="center"/>
    </xf>
    <xf numFmtId="0" fontId="6" fillId="10" borderId="33" xfId="5" applyFill="1" applyBorder="1" applyAlignment="1">
      <alignment horizontal="center" vertical="center"/>
    </xf>
    <xf numFmtId="0" fontId="36" fillId="0" borderId="17" xfId="5" applyFont="1" applyBorder="1" applyAlignment="1">
      <alignment horizontal="left" vertical="center"/>
    </xf>
    <xf numFmtId="0" fontId="36" fillId="0" borderId="44" xfId="5" applyFont="1" applyBorder="1" applyAlignment="1">
      <alignment horizontal="left" vertical="center"/>
    </xf>
    <xf numFmtId="0" fontId="36" fillId="0" borderId="49" xfId="5" applyFont="1" applyBorder="1" applyAlignment="1">
      <alignment horizontal="left" vertical="center"/>
    </xf>
    <xf numFmtId="0" fontId="36" fillId="0" borderId="53" xfId="5" applyFont="1" applyBorder="1" applyAlignment="1">
      <alignment horizontal="left" vertical="center"/>
    </xf>
    <xf numFmtId="0" fontId="23" fillId="0" borderId="13" xfId="5" quotePrefix="1" applyFont="1" applyBorder="1" applyAlignment="1">
      <alignment horizontal="left" wrapText="1"/>
    </xf>
    <xf numFmtId="0" fontId="23" fillId="0" borderId="17" xfId="5" quotePrefix="1" applyFont="1" applyBorder="1" applyAlignment="1">
      <alignment horizontal="left" wrapText="1"/>
    </xf>
    <xf numFmtId="0" fontId="23" fillId="0" borderId="3" xfId="5" quotePrefix="1" applyFont="1" applyBorder="1" applyAlignment="1">
      <alignment horizontal="left" wrapText="1"/>
    </xf>
    <xf numFmtId="0" fontId="14" fillId="0" borderId="13" xfId="5" applyFont="1" applyBorder="1" applyAlignment="1">
      <alignment horizontal="left" vertical="center"/>
    </xf>
    <xf numFmtId="0" fontId="14" fillId="0" borderId="3" xfId="5" applyFont="1" applyBorder="1" applyAlignment="1">
      <alignment horizontal="left" vertical="center"/>
    </xf>
    <xf numFmtId="0" fontId="14" fillId="2" borderId="1" xfId="5" applyFont="1" applyFill="1" applyBorder="1" applyAlignment="1">
      <alignment horizontal="left" vertical="center"/>
    </xf>
    <xf numFmtId="0" fontId="14" fillId="2" borderId="1" xfId="5" applyFont="1" applyFill="1" applyBorder="1" applyAlignment="1">
      <alignment horizontal="left" vertical="center" wrapText="1"/>
    </xf>
    <xf numFmtId="0" fontId="14" fillId="5" borderId="1" xfId="5" applyFont="1" applyFill="1" applyBorder="1" applyAlignment="1">
      <alignment horizontal="left" vertical="center"/>
    </xf>
    <xf numFmtId="0" fontId="14" fillId="0" borderId="4" xfId="9" quotePrefix="1" applyFont="1" applyBorder="1" applyAlignment="1">
      <alignment horizontal="center" vertical="center" wrapText="1"/>
    </xf>
    <xf numFmtId="0" fontId="14" fillId="0" borderId="7" xfId="9" quotePrefix="1" applyFont="1" applyBorder="1" applyAlignment="1">
      <alignment horizontal="center" vertical="center" wrapText="1"/>
    </xf>
    <xf numFmtId="0" fontId="33" fillId="3" borderId="67" xfId="9" quotePrefix="1" applyFont="1" applyFill="1" applyBorder="1" applyAlignment="1">
      <alignment horizontal="left" wrapText="1"/>
    </xf>
    <xf numFmtId="0" fontId="33" fillId="3" borderId="24" xfId="9" quotePrefix="1" applyFont="1" applyFill="1" applyBorder="1" applyAlignment="1">
      <alignment horizontal="left" wrapText="1"/>
    </xf>
    <xf numFmtId="0" fontId="33" fillId="3" borderId="25" xfId="9" quotePrefix="1" applyFont="1" applyFill="1" applyBorder="1" applyAlignment="1">
      <alignment horizontal="left" wrapText="1"/>
    </xf>
    <xf numFmtId="0" fontId="14" fillId="9" borderId="34" xfId="9" applyFont="1" applyFill="1" applyBorder="1" applyAlignment="1">
      <alignment horizontal="center" vertical="center"/>
    </xf>
    <xf numFmtId="0" fontId="14" fillId="9" borderId="35" xfId="9" applyFont="1" applyFill="1" applyBorder="1" applyAlignment="1">
      <alignment horizontal="center" vertical="center"/>
    </xf>
    <xf numFmtId="0" fontId="14" fillId="9" borderId="36" xfId="9" applyFont="1" applyFill="1" applyBorder="1" applyAlignment="1">
      <alignment horizontal="center" vertical="center"/>
    </xf>
    <xf numFmtId="0" fontId="33" fillId="3" borderId="1" xfId="9" quotePrefix="1" applyFont="1" applyFill="1" applyBorder="1" applyAlignment="1">
      <alignment horizontal="left" vertical="center" wrapText="1"/>
    </xf>
    <xf numFmtId="0" fontId="33" fillId="3" borderId="8" xfId="9" quotePrefix="1" applyFont="1" applyFill="1" applyBorder="1" applyAlignment="1">
      <alignment horizontal="left" vertical="center" wrapText="1"/>
    </xf>
    <xf numFmtId="0" fontId="12" fillId="3" borderId="1" xfId="9" quotePrefix="1" applyFont="1" applyFill="1" applyBorder="1" applyAlignment="1">
      <alignment horizontal="left" vertical="top" wrapText="1"/>
    </xf>
    <xf numFmtId="0" fontId="12" fillId="3" borderId="8" xfId="9" quotePrefix="1" applyFont="1" applyFill="1" applyBorder="1" applyAlignment="1">
      <alignment horizontal="left" vertical="top" wrapText="1"/>
    </xf>
    <xf numFmtId="0" fontId="14" fillId="0" borderId="9" xfId="9" quotePrefix="1" applyFont="1" applyBorder="1" applyAlignment="1">
      <alignment horizontal="center" vertical="center" wrapText="1"/>
    </xf>
    <xf numFmtId="0" fontId="33" fillId="3" borderId="16" xfId="9" quotePrefix="1" applyFont="1" applyFill="1" applyBorder="1" applyAlignment="1">
      <alignment horizontal="left" vertical="center" wrapText="1"/>
    </xf>
    <xf numFmtId="0" fontId="33" fillId="3" borderId="70" xfId="9" quotePrefix="1" applyFont="1" applyFill="1" applyBorder="1" applyAlignment="1">
      <alignment horizontal="left" vertical="center" wrapText="1"/>
    </xf>
    <xf numFmtId="0" fontId="33" fillId="3" borderId="22" xfId="9" quotePrefix="1" applyFont="1" applyFill="1" applyBorder="1" applyAlignment="1">
      <alignment horizontal="left" vertical="center" wrapText="1"/>
    </xf>
    <xf numFmtId="0" fontId="33" fillId="3" borderId="68" xfId="9" quotePrefix="1" applyFont="1" applyFill="1" applyBorder="1" applyAlignment="1">
      <alignment horizontal="left" vertical="center" wrapText="1"/>
    </xf>
    <xf numFmtId="0" fontId="33" fillId="3" borderId="71" xfId="9" quotePrefix="1" applyFont="1" applyFill="1" applyBorder="1" applyAlignment="1">
      <alignment horizontal="left" vertical="center" wrapText="1"/>
    </xf>
    <xf numFmtId="0" fontId="33" fillId="3" borderId="72" xfId="9" quotePrefix="1" applyFont="1" applyFill="1" applyBorder="1" applyAlignment="1">
      <alignment horizontal="left" vertical="center" wrapText="1"/>
    </xf>
    <xf numFmtId="0" fontId="27" fillId="3" borderId="0" xfId="9" quotePrefix="1" applyFont="1" applyFill="1" applyAlignment="1">
      <alignment horizontal="left" vertical="center" wrapText="1"/>
    </xf>
    <xf numFmtId="0" fontId="27" fillId="3" borderId="0" xfId="9" applyFont="1" applyFill="1" applyAlignment="1">
      <alignment horizontal="left" vertical="center" wrapText="1"/>
    </xf>
    <xf numFmtId="0" fontId="45" fillId="3" borderId="22" xfId="12" quotePrefix="1" applyFont="1" applyFill="1" applyBorder="1" applyAlignment="1">
      <alignment horizontal="left" vertical="center" wrapText="1"/>
    </xf>
    <xf numFmtId="0" fontId="45" fillId="3" borderId="68" xfId="12" quotePrefix="1" applyFont="1" applyFill="1" applyBorder="1" applyAlignment="1">
      <alignment horizontal="left" vertical="center" wrapText="1"/>
    </xf>
    <xf numFmtId="0" fontId="33" fillId="3" borderId="15" xfId="9" quotePrefix="1" applyFont="1" applyFill="1" applyBorder="1" applyAlignment="1">
      <alignment horizontal="left" vertical="center" wrapText="1"/>
    </xf>
    <xf numFmtId="0" fontId="33" fillId="3" borderId="69" xfId="9" quotePrefix="1" applyFont="1" applyFill="1" applyBorder="1" applyAlignment="1">
      <alignment horizontal="left" vertical="center" wrapText="1"/>
    </xf>
    <xf numFmtId="0" fontId="14" fillId="2" borderId="13" xfId="5" applyFont="1" applyFill="1" applyBorder="1" applyAlignment="1">
      <alignment horizontal="left" vertical="center" wrapText="1"/>
    </xf>
    <xf numFmtId="0" fontId="6" fillId="0" borderId="17" xfId="4" applyBorder="1" applyAlignment="1">
      <alignment horizontal="left" vertical="center" wrapText="1"/>
    </xf>
    <xf numFmtId="0" fontId="6" fillId="0" borderId="44" xfId="4" applyBorder="1" applyAlignment="1">
      <alignment horizontal="left" vertical="center" wrapText="1"/>
    </xf>
  </cellXfs>
  <cellStyles count="15">
    <cellStyle name="Comma" xfId="1" builtinId="3"/>
    <cellStyle name="Comma 2" xfId="3" xr:uid="{037C0FC9-844B-4DD4-81DA-3B62970824D9}"/>
    <cellStyle name="Comma 2 2" xfId="6" xr:uid="{FFC0278E-5716-47B6-82A4-8512943A8CB7}"/>
    <cellStyle name="Currency 20" xfId="14" xr:uid="{0E16AC11-A7AF-45F9-8EC3-2B5D1D1ADBD9}"/>
    <cellStyle name="Hyperlink 2" xfId="12" xr:uid="{38CD12BE-DDCD-4012-8E37-DA65FF0F07F4}"/>
    <cellStyle name="Normal" xfId="0" builtinId="0"/>
    <cellStyle name="Normal - Style1 10 2" xfId="4" xr:uid="{E9F9DFCC-427F-414C-972C-4DFD352CF677}"/>
    <cellStyle name="Normal 2 10" xfId="5" xr:uid="{4054A4F2-837B-4109-8319-25F8FB7192E3}"/>
    <cellStyle name="Normal 2 2 2" xfId="9" xr:uid="{E457E8FA-2AEB-4B06-BBD7-694032AEC531}"/>
    <cellStyle name="Normal 4 13" xfId="7" xr:uid="{634BEEEF-F2C9-4131-93B2-1C7A70E3027B}"/>
    <cellStyle name="Normal 51" xfId="8" xr:uid="{376A0F57-C85C-493F-BF8D-D68023384198}"/>
    <cellStyle name="Normal 52 2" xfId="10" xr:uid="{335D9C36-0DB5-447A-8CED-68A365F2EC47}"/>
    <cellStyle name="Normal 69" xfId="13" xr:uid="{FC83A165-09A9-4A5A-AECA-8AB703B137A1}"/>
    <cellStyle name="Percent" xfId="2" builtinId="5"/>
    <cellStyle name="Percent 2 2 2" xfId="11" xr:uid="{CEDA72C9-3038-4BA2-9E3A-B3EBB06ED8F2}"/>
  </cellStyles>
  <dxfs count="23">
    <dxf>
      <fill>
        <patternFill patternType="solid">
          <fgColor indexed="64"/>
          <bgColor theme="0"/>
        </patternFill>
      </fill>
      <border diagonalUp="0" diagonalDown="0">
        <left style="thin">
          <color indexed="64"/>
        </left>
        <right style="thin">
          <color indexed="64"/>
        </right>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left style="thin">
          <color indexed="64"/>
        </left>
        <right style="thin">
          <color indexed="64"/>
        </right>
        <top/>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border diagonalUp="0" diagonalDown="0">
        <left style="thin">
          <color indexed="64"/>
        </left>
        <right style="thin">
          <color indexed="64"/>
        </right>
        <top/>
        <bottom/>
      </border>
    </dxf>
    <dxf>
      <fill>
        <patternFill patternType="none">
          <fgColor indexed="64"/>
          <bgColor auto="1"/>
        </patternFill>
      </fill>
    </dxf>
    <dxf>
      <fill>
        <patternFill patternType="none">
          <fgColor indexed="64"/>
          <bgColor auto="1"/>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externalLink" Target="externalLinks/externalLink47.xml"/><Relationship Id="rId8" Type="http://schemas.openxmlformats.org/officeDocument/2006/relationships/worksheet" Target="worksheets/sheet8.xml"/><Relationship Id="rId51" Type="http://schemas.openxmlformats.org/officeDocument/2006/relationships/externalLink" Target="externalLinks/externalLink42.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59" Type="http://schemas.openxmlformats.org/officeDocument/2006/relationships/theme" Target="theme/theme1.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externalLink" Target="externalLinks/externalLink45.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externalLink" Target="externalLinks/externalLink4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2370666</xdr:colOff>
      <xdr:row>6</xdr:row>
      <xdr:rowOff>31750</xdr:rowOff>
    </xdr:from>
    <xdr:to>
      <xdr:col>3</xdr:col>
      <xdr:colOff>2730500</xdr:colOff>
      <xdr:row>11</xdr:row>
      <xdr:rowOff>31750</xdr:rowOff>
    </xdr:to>
    <xdr:pic>
      <xdr:nvPicPr>
        <xdr:cNvPr id="3" name="Picture 2">
          <a:extLst>
            <a:ext uri="{FF2B5EF4-FFF2-40B4-BE49-F238E27FC236}">
              <a16:creationId xmlns:a16="http://schemas.microsoft.com/office/drawing/2014/main" id="{997F99D1-382F-AF4E-6255-074863E6B8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2583" y="2667000"/>
          <a:ext cx="3767667" cy="87841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ATA\Majuba\Stacker%20Evaluation\Krupp\300-720%20HCS%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torage\server\xldata\Files\EAW\3.%20Projects\3.4%20Projects%20Implementation\IDT057%20-%20Cluster%20Manager\3.5%20Project%20Costs%20Report%20&amp;%20Quality%20Assurance\E@W%20-%20IDT%20-%20%20Monitoring%20Tool%20-%2020%20March%20200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Users\Nhalalala\Desktop\QS%20Firm%20Desktop\Talani%20-%2025%20May%202009%20new%20versio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Documents%20and%20Settings\Peter\My%20Documents\PROJECTS\BTRIKAM%20ARCH\Bbta0002%20(ACSA%20Sniffer%20Dog)\Cost%20Reports\REPORT\CostReport%202(Cont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macebak/Desktop/Pricing%20Schedule(PS5)_Station%20Post%20Insulators_2023.10.1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Nyanhete/AppData/Local/Temp/Temp1_Contract_Review%20(1).zip/Contract%20Information%20-%20Siemens.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Malulemg/Desktop/TRANSMISSION/1%20NEW%20TENDERS/Themba%20Ntuli%20_%20Interim%20Transformers%20Re_Issue%20MWP1209TxR/Activity%20Schedules/Price%20Activity%20Schedule%20-%20500MVA%2027513222kV.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Data\Finman\WUC\REP99\Votf08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TENDERS/3.%202021-22%20TENDERS/11.RENEWABLES/RISK%20MITIGATION%20PROJECTS/7.%20BOQ%20AND%20COST%20CALC/HVE%20FCM%20rev%203.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My%20Documents\Estimates%20for%20new%20development\Bus%20Factory%20Africa\CASH%20FLOW%20rev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Moloipme/Documents/Construction%20Services%20-%20Projects/4.%20Helios/Helios%20Substation%20-%20Upington.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ATA/Grootvlei/Tenders/Honeywell/Honeywell%20Excel%20files/2.9%20Schedule%20of%20Forecast%20Rate%20of%20Invoicing.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BOOK-4.XLW"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rinter\Documents\Shared%20Company%20Documents\SECURE%20NEW\CERTIFICATES\UBUNTU%20-%20Payment%20Sertificate\JOBS\CL95-20\CERT\TAMA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CISCO%20SYSTEMS%20FOLDER\Cisco%20Price%20Lists\Pricing%20Templat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ead%20Office%20Packs/Packs%20submitted%20to%20CHO/YE%202007%20-%20Const_RSA_Branch%20V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DATA\Majuba\Stacker%20Evaluation\Krupp\QS%20Inf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Documents%20and%20Settings/All%20Users/Documents/Camden/Prices/Unit%206%20TO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ZAKR00916\My%20Documents\FINANCIAL\BUDGETS\WSP%20Budget%20and%20Fees\57%20Victoria%20Road%20-%20FIRE%20BUDGET%20-%20REV%200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roposals/Tenders/AUT05-335%20-%20Grootvlei%20Turbine%20C&amp;I/COST%20CALC/Changed%20by%20Des%20-%20Final_Price_Schmadl_to_DES_GVL%20047%20Turb%20Mod%20Activity%20Schedule%20and%20Prices_DE_05-07-1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Users\Durapi\AppData\Local\Temp\Rar$DIa0.868\P31_LV%20Switchgear_CCFS_12053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sunjay.singh/AppData/Local/Microsoft/Windows/Temporary%20Internet%20Files/Content.Outlook/0FUL9ZAL/2_SBAR%20Borutho%20SS%20400KV%20HV%20YARD%20CE%20Register29012014.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K:\DOKUME~1\raschj\LOKALE~1\Temp\c.daten.notes5\Kalk_BaustellenEQ.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Data/Office/Clients/Forensic%20-%20external%20clients/Hitachi%20M&amp;R/EF/Draft%20EF%20overheads%20Pablo%2018%20June%20after%20meeting%2020%20June%202011%2015%20July%20201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ata/Office/Clients/Forensic%20-%20external%20clients/Hitachi%20M&amp;R/EF/Draft%20kf%20costs%20-%20Pablo%2018%20June%20-%20after%20evening%20meeting.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jk\c\JOBS\CL95-13\COST-REP\VIA25-1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Larg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welchsv/AppData/Local/Microsoft/Windows/INetCache/Content.Outlook/3A6VFYKD/Copy%20of%20Tubular%20Clamps%20estimate%202022%20(002).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K:\Construction\Technics\2_Projekte\IFB_for_Catalagzi_Wirbelschichtf\Stundenkalkulation-rev3_21.11.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RCC%20Orphanage\JOBS\CL95-20\CERT\TAMA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26704986/Downloads/Pampierstad.paysert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mrsmedfp01\Medupi%20Project%20Data\Project%20Estimating%20&amp;%20QS\ORIGINAL%20ESTIMATE\Estimate%20Rev%204%20(6%20Units%20&amp;%20Aux%20Bay)\M-Estmmstr,%20Rev%204,%206%20Units%20Incl%20Aux%20Bay%2030%20Oct%202007%20Final%20Submittion.xlsm"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sunjay.singh/AppData/Local/Microsoft/Windows/Temporary%20Internet%20Files/Content.Outlook/0FUL9ZAL/2_SBAR%20Borutho%20CE%20Register%20Sunjay.xlsm"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Moloipme.MOLOIPME_RRR/AppData/Local/Microsoft/Windows/Temporary%20Internet%20Files/Content.Outlook/21C4FHB7/Interim%20Payment%20Application%2010%20-%20Casmar%20-July%202015%20Rev000.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Roshcon%20Civils/Work%20in%20progress/GAS1/GOURIKWA/Compensation%20Events/GAS1%20Gourikwa%20Compensation%20Event%20Register.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torage\server\Documents%20and%20Settings\sifiso.XLNET\Local%20Settings\Temporary%20Internet%20Files\Content.Outlook\ZKCLYZPO\E@W%20-%20IDT%20-WIP_%20Cashflow%2009-10%20(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K:\Construction\Technics\2_Projekte\Kesselanlagen\Moorburg\1_Projektunterlagen\1-1_Kalkulation\Massen\Mo_Gewichte_101005.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torage\server\CMS-1995\CAPEX95\JOBSUM.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192.168.1.200\server\PGROUP\BUDGET\SANDEEP\CMS-96\CAPEX9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Analysis%20Breakdown\Hitachi%20Price%20schedules\20070119%20Hitachi-Turb%20Activity%20Schedules(3uni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Vote%20Revision\Votrev99\Vote'96\Vote'96%20new%20files\96consu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ZAPH00016\Local%20Settings\Temporary%20Internet%20Files\Content.Outlook\U4OVGRI5\KEMPINSKI%20FIRE%20BUDGET%20Rev%2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1.200\server\PGROUP\BUDGET\SANDEEP\CMS-96\JOBSUM9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DATA%20(D)\Work%20Data\Alpha%20Project\Boiler%20&amp;%20Turbine\Negotiation%20strategies\Negotiation%20modelling\Data\Turbine\Eskom%20Alstom%20analysis\20070411%20CPA%20alloc%20Eskom%20analysis%20Turbine%20Price%20schedule%20clarificatio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Progress Tables"/>
      <sheetName val="Progress Curve"/>
      <sheetName val="Net Cash Table"/>
      <sheetName val="Cash Out Table"/>
      <sheetName val="AT COMPLETION"/>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SUMREP"/>
      <sheetName val=" Unit 1 Summary"/>
      <sheetName val="Total Cost"/>
      <sheetName val="IM Project n"/>
      <sheetName val="Turbine Tender 3 Unit base (2)"/>
      <sheetName val="CPA Formulae"/>
      <sheetName val="Input Sheet"/>
      <sheetName val="EXTERNAL SERVICES-DISCIPLINE "/>
      <sheetName val="GVL"/>
      <sheetName val="_Unit 1 Summary"/>
      <sheetName val="Qm"/>
      <sheetName val="PROCUREMENT DATA"/>
      <sheetName val="Budget Utilisation"/>
      <sheetName val="Statistics"/>
      <sheetName val="IS"/>
      <sheetName val="Sheet1"/>
      <sheetName val="Consol IS"/>
      <sheetName val="E_PS5"/>
      <sheetName val="E_PS51"/>
      <sheetName val="300-720 HCS 00"/>
      <sheetName val="CoC"/>
      <sheetName val="ROE"/>
      <sheetName val="FRI"/>
      <sheetName val="Delivery"/>
      <sheetName val="E_PS52"/>
      <sheetName val="CP1_Civil"/>
      <sheetName val="CP2_Elec"/>
      <sheetName val="CP3_C&amp;I"/>
      <sheetName val="CP4_Coal_&amp;_Ash"/>
      <sheetName val="CP5_LPS"/>
      <sheetName val="CP6_Housing"/>
      <sheetName val="Package_Totals"/>
      <sheetName val="Index_Analysis"/>
      <sheetName val="Package_Phasing"/>
      <sheetName val="AT_COMPLETION"/>
      <sheetName val="Progress_Tables"/>
      <sheetName val="Progress_Curve"/>
      <sheetName val="Total_Cost"/>
      <sheetName val="IM_Project_n"/>
      <sheetName val="Turbine_Tender_3_Unit_base_(2)"/>
      <sheetName val="CPA_Formulae"/>
      <sheetName val="_Unit_1_Summary"/>
      <sheetName val="Net_Cash_Table"/>
      <sheetName val="Cash_Out_Table"/>
      <sheetName val="Input_Sheet"/>
      <sheetName val="EXTERNAL_SERVICES-DISCIPLINE_"/>
      <sheetName val="_Unit_1_Summary1"/>
      <sheetName val="Budget_Utilisation"/>
      <sheetName val="Consol_IS"/>
      <sheetName val="PROCUREMENT_DATA"/>
      <sheetName val="300-720_HCS_00"/>
      <sheetName val="Cover"/>
      <sheetName val="E_PS53"/>
      <sheetName val="Progress_Tables1"/>
      <sheetName val="Progress_Curve1"/>
      <sheetName val="Net_Cash_Table1"/>
      <sheetName val="Cash_Out_Table1"/>
      <sheetName val="AT_COMPLETION1"/>
      <sheetName val="CP1_Civil1"/>
      <sheetName val="CP2_Elec1"/>
      <sheetName val="CP3_C&amp;I1"/>
      <sheetName val="CP4_Coal_&amp;_Ash1"/>
      <sheetName val="CP5_LPS1"/>
      <sheetName val="CP6_Housing1"/>
      <sheetName val="Package_Totals1"/>
      <sheetName val="Index_Analysis1"/>
      <sheetName val="Package_Phasing1"/>
      <sheetName val="_Unit_1_Summary2"/>
      <sheetName val="Total_Cost1"/>
      <sheetName val="IM_Project_n1"/>
      <sheetName val="Turbine_Tender_3_Unit_base_(2)1"/>
      <sheetName val="CPA_Formulae1"/>
      <sheetName val="Input_Sheet1"/>
      <sheetName val="EXTERNAL_SERVICES-DISCIPLINE_1"/>
      <sheetName val="_Unit_1_Summary3"/>
      <sheetName val="Budget_Utilisation1"/>
      <sheetName val="Consol_IS1"/>
      <sheetName val="PROCUREMENT_DATA1"/>
      <sheetName val="300-720_HCS_001"/>
    </sheetNames>
    <sheetDataSet>
      <sheetData sheetId="0">
        <row r="13">
          <cell r="F13" t="str">
            <v>.</v>
          </cell>
        </row>
      </sheetData>
      <sheetData sheetId="1">
        <row r="13">
          <cell r="F13" t="str">
            <v>.</v>
          </cell>
        </row>
      </sheetData>
      <sheetData sheetId="2">
        <row r="13">
          <cell r="F13" t="str">
            <v>.</v>
          </cell>
        </row>
      </sheetData>
      <sheetData sheetId="3">
        <row r="13">
          <cell r="F13" t="str">
            <v>.</v>
          </cell>
        </row>
      </sheetData>
      <sheetData sheetId="4">
        <row r="13">
          <cell r="F13" t="str">
            <v>.</v>
          </cell>
        </row>
      </sheetData>
      <sheetData sheetId="5">
        <row r="13">
          <cell r="F13" t="str">
            <v>.</v>
          </cell>
        </row>
      </sheetData>
      <sheetData sheetId="6">
        <row r="13">
          <cell r="F13" t="str">
            <v>.</v>
          </cell>
        </row>
      </sheetData>
      <sheetData sheetId="7">
        <row r="13">
          <cell r="F13" t="str">
            <v>.</v>
          </cell>
        </row>
      </sheetData>
      <sheetData sheetId="8">
        <row r="13">
          <cell r="F13" t="str">
            <v>.</v>
          </cell>
        </row>
      </sheetData>
      <sheetData sheetId="9">
        <row r="13">
          <cell r="F13" t="str">
            <v>.</v>
          </cell>
        </row>
      </sheetData>
      <sheetData sheetId="10">
        <row r="13">
          <cell r="F13" t="str">
            <v>.</v>
          </cell>
        </row>
      </sheetData>
      <sheetData sheetId="11">
        <row r="13">
          <cell r="F13" t="str">
            <v>.</v>
          </cell>
        </row>
      </sheetData>
      <sheetData sheetId="12">
        <row r="13">
          <cell r="F13" t="str">
            <v>.</v>
          </cell>
        </row>
      </sheetData>
      <sheetData sheetId="13">
        <row r="13">
          <cell r="F13" t="str">
            <v>.</v>
          </cell>
        </row>
      </sheetData>
      <sheetData sheetId="14">
        <row r="13">
          <cell r="F13" t="str">
            <v>.</v>
          </cell>
        </row>
      </sheetData>
      <sheetData sheetId="15">
        <row r="13">
          <cell r="F13" t="str">
            <v>.</v>
          </cell>
        </row>
      </sheetData>
      <sheetData sheetId="16">
        <row r="13">
          <cell r="F13" t="str">
            <v>.</v>
          </cell>
        </row>
      </sheetData>
      <sheetData sheetId="17">
        <row r="13">
          <cell r="F13" t="str">
            <v>.</v>
          </cell>
        </row>
      </sheetData>
      <sheetData sheetId="18">
        <row r="13">
          <cell r="F13" t="str">
            <v>.</v>
          </cell>
        </row>
      </sheetData>
      <sheetData sheetId="19">
        <row r="13">
          <cell r="F13" t="str">
            <v>.</v>
          </cell>
        </row>
      </sheetData>
      <sheetData sheetId="20">
        <row r="13">
          <cell r="F13" t="str">
            <v>.</v>
          </cell>
        </row>
      </sheetData>
      <sheetData sheetId="21" refreshError="1">
        <row r="13">
          <cell r="F13" t="str">
            <v>.</v>
          </cell>
        </row>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ow r="13">
          <cell r="F13" t="str">
            <v>.</v>
          </cell>
        </row>
      </sheetData>
      <sheetData sheetId="23">
        <row r="13">
          <cell r="F13" t="str">
            <v>.</v>
          </cell>
        </row>
      </sheetData>
      <sheetData sheetId="24">
        <row r="13">
          <cell r="F13" t="str">
            <v>.</v>
          </cell>
        </row>
      </sheetData>
      <sheetData sheetId="25" refreshError="1">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efreshError="1">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efreshError="1">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efreshError="1">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efreshError="1">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efreshError="1">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efreshError="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efreshError="1">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efreshError="1">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efreshError="1">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 sheetId="86" refreshError="1"/>
      <sheetData sheetId="87" refreshError="1"/>
      <sheetData sheetId="88">
        <row r="13">
          <cell r="F13" t="str">
            <v>.</v>
          </cell>
        </row>
      </sheetData>
      <sheetData sheetId="89"/>
      <sheetData sheetId="90"/>
      <sheetData sheetId="91"/>
      <sheetData sheetId="92"/>
      <sheetData sheetId="93"/>
      <sheetData sheetId="94"/>
      <sheetData sheetId="95"/>
      <sheetData sheetId="96"/>
      <sheetData sheetId="97"/>
      <sheetData sheetId="98"/>
      <sheetData sheetId="99">
        <row r="13">
          <cell r="F13"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s"/>
      <sheetName val="Source"/>
      <sheetName val="SUMMARY"/>
      <sheetName val="RPN 1-6"/>
      <sheetName val="RPN7-12"/>
      <sheetName val="RPN13-18"/>
      <sheetName val="RPN19-24"/>
    </sheetNames>
    <sheetDataSet>
      <sheetData sheetId="0"/>
      <sheetData sheetId="1" refreshError="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
      <sheetName val="Fees - Gazzeted 2009"/>
      <sheetName val="Cash Flow"/>
      <sheetName val="Directorships"/>
    </sheetNames>
    <sheetDataSet>
      <sheetData sheetId="0"/>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Project Info(2)"/>
      <sheetName val="Project Info."/>
      <sheetName val="Summary (2)"/>
      <sheetName val="Summary "/>
      <sheetName val="Consideration(2)"/>
      <sheetName val="Consideration"/>
      <sheetName val="Cost Report(2)"/>
      <sheetName val="Cost Report"/>
      <sheetName val="Summary Changes (2)"/>
      <sheetName val="Changes"/>
      <sheetName val="Approved V.O.(2)"/>
      <sheetName val="Approved V.O."/>
      <sheetName val="Contingency Allow(2)"/>
      <sheetName val="Contingency"/>
      <sheetName val="Cert22"/>
      <sheetName val="Recovery Statement"/>
      <sheetName val="Joinery"/>
      <sheetName val="Joinery Recovery Statement"/>
      <sheetName val="Elevated Tank"/>
      <sheetName val="Elevated Tank Rec. Statement"/>
      <sheetName val="Treatment Plant"/>
      <sheetName val="Treatment Plant Rec. Statement"/>
      <sheetName val="Landscaping"/>
      <sheetName val="Landscaping Recovery Statement"/>
      <sheetName val="Final Summary"/>
      <sheetName val="MoS Letter"/>
      <sheetName val="MoS"/>
      <sheetName val="Prelims"/>
      <sheetName val="Alterations"/>
      <sheetName val="Foundations"/>
      <sheetName val="Concrete"/>
      <sheetName val="Precast Contrete"/>
      <sheetName val="Masonry"/>
      <sheetName val="Waterproofing"/>
      <sheetName val="Roof Coverings"/>
      <sheetName val="Carpentry &amp; Joinery"/>
      <sheetName val="Ceilings"/>
      <sheetName val="Floor Coverings"/>
      <sheetName val="Ironmongery"/>
      <sheetName val="Structural Steelwork"/>
      <sheetName val="Metalwork"/>
      <sheetName val="Plastering"/>
      <sheetName val="Tiling"/>
      <sheetName val="Plumbing"/>
      <sheetName val="Glazing"/>
      <sheetName val="Paintwork"/>
      <sheetName val="Builders Work"/>
      <sheetName val="Building Works Summary"/>
      <sheetName val="External Works"/>
      <sheetName val="Site Services"/>
      <sheetName val="Ext. &amp; Serv. Works Summary"/>
      <sheetName val="Electrical Work"/>
      <sheetName val="Mechanical Work"/>
      <sheetName val="E&amp;M Summary"/>
      <sheetName val="Subcontract Amounts"/>
      <sheetName val="Budgetary Allowances"/>
      <sheetName val="Prime Cost Amounts"/>
      <sheetName val="Allowances Summary"/>
      <sheetName val="Site Instructions"/>
      <sheetName val="CPAP"/>
      <sheetName val="Conversion factor Dec 2016=100"/>
      <sheetName val="CntrlSht"/>
      <sheetName val="Covr"/>
      <sheetName val="Lettr"/>
      <sheetName val="EXEC SUM"/>
      <sheetName val="Summary Assessment"/>
      <sheetName val="Detail Assessment"/>
      <sheetName val="Photo report"/>
    </sheetNames>
    <sheetDataSet>
      <sheetData sheetId="0"/>
      <sheetData sheetId="1"/>
      <sheetData sheetId="2"/>
      <sheetData sheetId="3"/>
      <sheetData sheetId="4"/>
      <sheetData sheetId="5"/>
      <sheetData sheetId="6"/>
      <sheetData sheetId="7"/>
      <sheetData sheetId="8">
        <row r="3">
          <cell r="C3" t="str">
            <v>SNIFFER DOG FACILITY</v>
          </cell>
        </row>
      </sheetData>
      <sheetData sheetId="9"/>
      <sheetData sheetId="10"/>
      <sheetData sheetId="11"/>
      <sheetData sheetId="12"/>
      <sheetData sheetId="13"/>
      <sheetData sheetId="14"/>
      <sheetData sheetId="15">
        <row r="4">
          <cell r="B4">
            <v>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1">
          <cell r="A1" t="str">
            <v>CONTROL SHEET NOT FOR PRINTING OR PRESENTATION</v>
          </cell>
        </row>
      </sheetData>
      <sheetData sheetId="63"/>
      <sheetData sheetId="64"/>
      <sheetData sheetId="65"/>
      <sheetData sheetId="66"/>
      <sheetData sheetId="67"/>
      <sheetData sheetId="6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Tender Cover Sheet"/>
      <sheetName val=" 5.1.0 Preamble"/>
      <sheetName val="5.1.1 Pricing Schedule-2 "/>
      <sheetName val="5.1.1 Pricing Schedule"/>
      <sheetName val="Revised Forecast-OCT'23"/>
      <sheetName val="5.1.2 CPA Formulae"/>
      <sheetName val="5.1.3  Exchange Rates"/>
      <sheetName val="QS Estimate - Escalated Lerato"/>
      <sheetName val="QS Estimate - Escalated Rates"/>
      <sheetName val="Summary"/>
    </sheetNames>
    <definedNames>
      <definedName name="Clear_CAST_Price_Summary" refersTo="#REF!" sheetId="0"/>
      <definedName name="w" refersTo="#REF!" sheetId="0"/>
    </definedNames>
    <sheetDataSet>
      <sheetData sheetId="0">
        <row r="2">
          <cell r="D2" t="str">
            <v>MWP 1970 TX - REQUEST FOR PROPOSAL</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600067757"/>
      <sheetName val="ZS Powerpoint"/>
      <sheetName val="CS Powerpoint"/>
      <sheetName val="Data"/>
      <sheetName val="Project Cashflow S-Curve "/>
      <sheetName val="Interest analysis "/>
      <sheetName val="S-Curve Calc."/>
      <sheetName val="FY Calc."/>
      <sheetName val="PB"/>
      <sheetName val="CPA"/>
      <sheetName val="Rates Analysis(A)"/>
      <sheetName val="Rates Analysis(B)"/>
    </sheetNames>
    <sheetDataSet>
      <sheetData sheetId="0"/>
      <sheetData sheetId="1"/>
      <sheetData sheetId="2"/>
      <sheetData sheetId="3"/>
      <sheetData sheetId="4"/>
      <sheetData sheetId="5"/>
      <sheetData sheetId="6">
        <row r="5">
          <cell r="D5">
            <v>48</v>
          </cell>
        </row>
        <row r="10">
          <cell r="D10">
            <v>0</v>
          </cell>
        </row>
      </sheetData>
      <sheetData sheetId="7"/>
      <sheetData sheetId="8"/>
      <sheetData sheetId="9"/>
      <sheetData sheetId="10"/>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Name val="Summary"/>
      <sheetName val="Act Sch-010"/>
      <sheetName val="PS5 Schedule"/>
      <sheetName val="Option X3"/>
      <sheetName val="Option X1"/>
      <sheetName val="Data"/>
    </sheetNames>
    <sheetDataSet>
      <sheetData sheetId="0" refreshError="1"/>
      <sheetData sheetId="1" refreshError="1"/>
      <sheetData sheetId="2">
        <row r="4">
          <cell r="E4" t="str">
            <v xml:space="preserve">MWP1209TX </v>
          </cell>
        </row>
      </sheetData>
      <sheetData sheetId="3" refreshError="1"/>
      <sheetData sheetId="4">
        <row r="9">
          <cell r="D9" t="str">
            <v>AED</v>
          </cell>
        </row>
      </sheetData>
      <sheetData sheetId="5" refreshError="1"/>
      <sheetData sheetId="6">
        <row r="2">
          <cell r="B2" t="str">
            <v>1.   Ex Works Price (Overseas)</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S SLIDE"/>
      <sheetName val="PLANTOT"/>
      <sheetName val="COMPLETION GRAPH"/>
      <sheetName val="INA"/>
      <sheetName val="AT COMPLETION"/>
      <sheetName val="CONSBUS"/>
      <sheetName val="RESPLAN"/>
      <sheetName val="SUM"/>
      <sheetName val="VOTE"/>
      <sheetName val="IDC"/>
      <sheetName val="Turbine Tender 3 Unit base (2)"/>
      <sheetName val="CPA Formulae"/>
      <sheetName val="Detail"/>
      <sheetName val="IM Project n"/>
      <sheetName val="Statistics"/>
      <sheetName val="SUMREP"/>
      <sheetName val="1"/>
      <sheetName val="2"/>
      <sheetName val="3"/>
      <sheetName val="4"/>
      <sheetName val="5"/>
      <sheetName val="6"/>
      <sheetName val="7"/>
      <sheetName val="8"/>
      <sheetName val="9"/>
      <sheetName val="Qm"/>
      <sheetName val="Votf0899"/>
      <sheetName val="CE Register"/>
      <sheetName val="14B (2)"/>
      <sheetName val="Re"/>
      <sheetName val="IS 2007"/>
      <sheetName val="Subsidy"/>
      <sheetName val="Rural Network Charge"/>
      <sheetName val="Calc Options"/>
      <sheetName val="Claims List"/>
      <sheetName val="VALIDATION LIST DATA"/>
      <sheetName val="HR _ RESOURCING INPUT"/>
      <sheetName val="MySheet"/>
      <sheetName val="Index"/>
      <sheetName val="Master_Inp"/>
      <sheetName val="GPP_Inp"/>
      <sheetName val="&lt;---CInp"/>
      <sheetName val="CInp---&gt;"/>
      <sheetName val="Tech_Inp"/>
      <sheetName val="&lt;---Case_Inp"/>
      <sheetName val="Case_Inp---&gt;"/>
      <sheetName val="Progress Tables"/>
      <sheetName val="Progress Cur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File"/>
      <sheetName val="Input"/>
      <sheetName val="Cost Calc"/>
      <sheetName val="BOQ Selling"/>
      <sheetName val="Module1"/>
      <sheetName val="Module2"/>
      <sheetName val="Module3"/>
      <sheetName val="Module5"/>
      <sheetName val="Vetting"/>
    </sheetNames>
    <sheetDataSet>
      <sheetData sheetId="0" refreshError="1"/>
      <sheetData sheetId="1" refreshError="1">
        <row r="10">
          <cell r="C10" t="str">
            <v>USD</v>
          </cell>
        </row>
        <row r="11">
          <cell r="C11" t="str">
            <v>EUR</v>
          </cell>
        </row>
        <row r="12">
          <cell r="C12" t="str">
            <v>R</v>
          </cell>
        </row>
      </sheetData>
      <sheetData sheetId="2" refreshError="1">
        <row r="2">
          <cell r="G2">
            <v>0</v>
          </cell>
        </row>
        <row r="3">
          <cell r="G3" t="str">
            <v>Local Portion</v>
          </cell>
        </row>
        <row r="4">
          <cell r="G4">
            <v>0</v>
          </cell>
        </row>
        <row r="5">
          <cell r="G5" t="str">
            <v>Local or Foreign Currency</v>
          </cell>
        </row>
        <row r="6">
          <cell r="G6" t="str">
            <v>EUR</v>
          </cell>
        </row>
        <row r="7">
          <cell r="G7" t="str">
            <v>USD</v>
          </cell>
        </row>
        <row r="8">
          <cell r="G8" t="str">
            <v>EUR</v>
          </cell>
        </row>
        <row r="9">
          <cell r="G9" t="str">
            <v>USD</v>
          </cell>
        </row>
        <row r="10">
          <cell r="G10" t="str">
            <v>USD</v>
          </cell>
        </row>
        <row r="11">
          <cell r="G11" t="str">
            <v>EUR</v>
          </cell>
        </row>
        <row r="12">
          <cell r="G12" t="str">
            <v>EUR</v>
          </cell>
        </row>
        <row r="13">
          <cell r="G13" t="str">
            <v>R</v>
          </cell>
        </row>
        <row r="14">
          <cell r="G14" t="str">
            <v>R</v>
          </cell>
        </row>
        <row r="15">
          <cell r="G15" t="str">
            <v>R</v>
          </cell>
        </row>
        <row r="16">
          <cell r="G16" t="str">
            <v>R</v>
          </cell>
        </row>
        <row r="17">
          <cell r="G17" t="str">
            <v>R</v>
          </cell>
        </row>
        <row r="18">
          <cell r="G18" t="str">
            <v>R</v>
          </cell>
        </row>
        <row r="19">
          <cell r="G19" t="str">
            <v>R</v>
          </cell>
        </row>
        <row r="20">
          <cell r="G20" t="str">
            <v>R</v>
          </cell>
        </row>
        <row r="21">
          <cell r="G21" t="str">
            <v>R</v>
          </cell>
        </row>
        <row r="22">
          <cell r="G22" t="str">
            <v>R</v>
          </cell>
        </row>
        <row r="23">
          <cell r="G23" t="str">
            <v>R</v>
          </cell>
        </row>
        <row r="24">
          <cell r="G24" t="str">
            <v>R</v>
          </cell>
        </row>
        <row r="25">
          <cell r="G25" t="str">
            <v>R</v>
          </cell>
        </row>
        <row r="26">
          <cell r="G26" t="str">
            <v>R</v>
          </cell>
        </row>
        <row r="27">
          <cell r="G27" t="str">
            <v>R</v>
          </cell>
        </row>
        <row r="28">
          <cell r="G28" t="str">
            <v>R</v>
          </cell>
        </row>
        <row r="29">
          <cell r="G29" t="str">
            <v>R</v>
          </cell>
        </row>
        <row r="30">
          <cell r="G30" t="str">
            <v>R</v>
          </cell>
        </row>
        <row r="31">
          <cell r="G31" t="str">
            <v>R</v>
          </cell>
        </row>
        <row r="32">
          <cell r="G32" t="str">
            <v>R</v>
          </cell>
        </row>
        <row r="33">
          <cell r="G33" t="str">
            <v>R</v>
          </cell>
        </row>
        <row r="34">
          <cell r="G34" t="str">
            <v>R</v>
          </cell>
        </row>
        <row r="35">
          <cell r="G35" t="str">
            <v>R</v>
          </cell>
        </row>
        <row r="36">
          <cell r="G36" t="str">
            <v>R</v>
          </cell>
        </row>
        <row r="37">
          <cell r="G37" t="str">
            <v>R</v>
          </cell>
        </row>
        <row r="38">
          <cell r="G38" t="str">
            <v>R</v>
          </cell>
        </row>
        <row r="39">
          <cell r="G39" t="str">
            <v>R</v>
          </cell>
        </row>
        <row r="40">
          <cell r="G40" t="str">
            <v>R</v>
          </cell>
        </row>
        <row r="41">
          <cell r="G41" t="str">
            <v>R</v>
          </cell>
        </row>
        <row r="42">
          <cell r="G42" t="str">
            <v>R</v>
          </cell>
        </row>
        <row r="43">
          <cell r="G43" t="str">
            <v>R</v>
          </cell>
        </row>
        <row r="44">
          <cell r="G44" t="str">
            <v>R</v>
          </cell>
        </row>
        <row r="45">
          <cell r="G45" t="str">
            <v>R</v>
          </cell>
        </row>
        <row r="46">
          <cell r="G46" t="str">
            <v>R</v>
          </cell>
        </row>
        <row r="47">
          <cell r="G47" t="str">
            <v>R</v>
          </cell>
        </row>
        <row r="48">
          <cell r="G48" t="str">
            <v>R</v>
          </cell>
        </row>
        <row r="49">
          <cell r="G49" t="str">
            <v>R</v>
          </cell>
        </row>
        <row r="50">
          <cell r="G50" t="str">
            <v>R</v>
          </cell>
        </row>
        <row r="51">
          <cell r="G51" t="str">
            <v>R</v>
          </cell>
        </row>
        <row r="52">
          <cell r="G52" t="str">
            <v>R</v>
          </cell>
        </row>
        <row r="53">
          <cell r="G53" t="str">
            <v>R</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ASE ONE"/>
      <sheetName val="PHASE TWO"/>
      <sheetName val="CntrlSht"/>
      <sheetName val="Cover"/>
      <sheetName val="FA STATEMT-Signage"/>
      <sheetName val="Signage"/>
      <sheetName val="Vo's"/>
      <sheetName val="ProvItems"/>
      <sheetName val="SteelRef"/>
      <sheetName val="Builderwk"/>
      <sheetName val="Int pages "/>
      <sheetName val="Rates"/>
      <sheetName val="Notes"/>
      <sheetName val="FA STATEMT-Elevated Tank"/>
      <sheetName val="Elevated Tank"/>
      <sheetName val="Covr"/>
      <sheetName val="Lettr"/>
      <sheetName val="INDEX"/>
      <sheetName val="EXPLAN"/>
      <sheetName val="SUM"/>
      <sheetName val="Sheet2"/>
      <sheetName val="Cash Flow"/>
      <sheetName val="Detail Analysis"/>
      <sheetName val="Photo"/>
      <sheetName val="Cost Analysis"/>
      <sheetName val="Fees Cash Flow Calc"/>
      <sheetName val="CONSULT. FEES1 Calc"/>
      <sheetName val="Calculator"/>
      <sheetName val="ATTACHMENTS DV"/>
      <sheetName val="Report Variance"/>
      <sheetName val="end doc"/>
      <sheetName val="div"/>
      <sheetName val="COST CTR SUM"/>
      <sheetName val="div-A"/>
      <sheetName val="ConstrArea-A"/>
      <sheetName val="WallCollectns-A"/>
      <sheetName val="WdwDrcollectns-A"/>
      <sheetName val="Sheet1"/>
      <sheetName val="PHASE_ONE"/>
      <sheetName val="PHASE_TWO"/>
      <sheetName val="Lookup_Elements"/>
      <sheetName val="PHASE_ONE1"/>
      <sheetName val="PHASE_TWO1"/>
      <sheetName val="PHASE_ONE2"/>
      <sheetName val="PHASE_TWO2"/>
    </sheetNames>
    <sheetDataSet>
      <sheetData sheetId="0">
        <row r="71">
          <cell r="C71">
            <v>0</v>
          </cell>
          <cell r="D71">
            <v>0</v>
          </cell>
          <cell r="E71">
            <v>0</v>
          </cell>
          <cell r="F71">
            <v>0</v>
          </cell>
        </row>
        <row r="72">
          <cell r="C72">
            <v>1</v>
          </cell>
          <cell r="D72">
            <v>169874.09826416074</v>
          </cell>
          <cell r="E72">
            <v>318724.40099317901</v>
          </cell>
          <cell r="F72">
            <v>607995.6514749577</v>
          </cell>
        </row>
        <row r="73">
          <cell r="C73">
            <v>2</v>
          </cell>
          <cell r="D73">
            <v>555907.36813247448</v>
          </cell>
          <cell r="E73">
            <v>847748.81640638388</v>
          </cell>
          <cell r="F73">
            <v>1320889.8781300406</v>
          </cell>
        </row>
        <row r="74">
          <cell r="C74">
            <v>3</v>
          </cell>
          <cell r="D74">
            <v>1096767.8958789024</v>
          </cell>
          <cell r="E74">
            <v>1483343.5401854562</v>
          </cell>
          <cell r="F74">
            <v>2051574.1087322936</v>
          </cell>
        </row>
        <row r="75">
          <cell r="C75">
            <v>4</v>
          </cell>
          <cell r="D75">
            <v>1755420.2471250768</v>
          </cell>
          <cell r="E75">
            <v>2182556.4785221126</v>
          </cell>
          <cell r="F75">
            <v>2772266.515781078</v>
          </cell>
        </row>
        <row r="76">
          <cell r="C76">
            <v>5</v>
          </cell>
          <cell r="D76">
            <v>2499926.9652125924</v>
          </cell>
          <cell r="E76">
            <v>2914798.2196310009</v>
          </cell>
          <cell r="F76">
            <v>3464140.5164601221</v>
          </cell>
        </row>
        <row r="77">
          <cell r="C77">
            <v>6</v>
          </cell>
          <cell r="D77">
            <v>3297905.6387653258</v>
          </cell>
          <cell r="E77">
            <v>3652595.0974365533</v>
          </cell>
          <cell r="F77">
            <v>4109981.9944260055</v>
          </cell>
        </row>
        <row r="78">
          <cell r="C78">
            <v>7</v>
          </cell>
          <cell r="D78">
            <v>4111409.0597768631</v>
          </cell>
          <cell r="E78">
            <v>4365870.7439076323</v>
          </cell>
          <cell r="F78">
            <v>4689872.659356025</v>
          </cell>
        </row>
        <row r="79">
          <cell r="C79">
            <v>8</v>
          </cell>
          <cell r="D79">
            <v>4885922.5976549154</v>
          </cell>
          <cell r="E79">
            <v>5012319.2932413667</v>
          </cell>
          <cell r="F79">
            <v>5173824.5783552118</v>
          </cell>
        </row>
        <row r="80">
          <cell r="C80">
            <v>9</v>
          </cell>
          <cell r="D80">
            <v>5479323</v>
          </cell>
          <cell r="E80">
            <v>5479323</v>
          </cell>
          <cell r="F80">
            <v>5479323</v>
          </cell>
        </row>
      </sheetData>
      <sheetData sheetId="1"/>
      <sheetData sheetId="2">
        <row r="71">
          <cell r="C71" t="str">
            <v>Select Option&gt;&gt;</v>
          </cell>
        </row>
      </sheetData>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ow r="71">
          <cell r="C71">
            <v>0</v>
          </cell>
        </row>
      </sheetData>
      <sheetData sheetId="4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awing Register"/>
      <sheetName val="Measurement Plan"/>
      <sheetName val="Concrete  Bases M"/>
      <sheetName val="Oil Dam Qty"/>
      <sheetName val="Cable Trenches"/>
      <sheetName val="Ramps Summary"/>
      <sheetName val="Concrete Road MW (2)"/>
      <sheetName val="Sheet3"/>
      <sheetName val="Helios Substation - Upington"/>
    </sheetNames>
    <definedNames>
      <definedName name="Data.Top.Left"/>
    </defined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Forecast Rate of Invoicing"/>
      <sheetName val="Unit1"/>
      <sheetName val="Unit2"/>
      <sheetName val="Unit3"/>
      <sheetName val="Unit4"/>
      <sheetName val="Unit5"/>
      <sheetName val="Unit6"/>
      <sheetName val="CommonPlant"/>
    </sheetNames>
    <sheetDataSet>
      <sheetData sheetId="0" refreshError="1"/>
      <sheetData sheetId="1">
        <row r="19">
          <cell r="J19">
            <v>11837.8</v>
          </cell>
        </row>
        <row r="65">
          <cell r="J65">
            <v>11837.8</v>
          </cell>
        </row>
        <row r="88">
          <cell r="J88">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cell r="K129">
            <v>3851832.5</v>
          </cell>
        </row>
        <row r="130">
          <cell r="I130">
            <v>0</v>
          </cell>
        </row>
        <row r="131">
          <cell r="I131">
            <v>0</v>
          </cell>
        </row>
        <row r="132">
          <cell r="I132">
            <v>0</v>
          </cell>
        </row>
        <row r="133">
          <cell r="I133">
            <v>0</v>
          </cell>
        </row>
        <row r="134">
          <cell r="I134">
            <v>0</v>
          </cell>
        </row>
        <row r="135">
          <cell r="I135">
            <v>0</v>
          </cell>
        </row>
        <row r="173">
          <cell r="K173">
            <v>3500813</v>
          </cell>
        </row>
        <row r="202">
          <cell r="K202">
            <v>263824.15000000002</v>
          </cell>
        </row>
        <row r="229">
          <cell r="K229">
            <v>105529.67</v>
          </cell>
        </row>
        <row r="234">
          <cell r="K234">
            <v>22400</v>
          </cell>
        </row>
        <row r="236">
          <cell r="K236">
            <v>454154</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63">
          <cell r="J463">
            <v>1229.78</v>
          </cell>
        </row>
        <row r="481">
          <cell r="K481">
            <v>2800415.9318181816</v>
          </cell>
          <cell r="O481">
            <v>823681.17045454553</v>
          </cell>
        </row>
        <row r="487">
          <cell r="K487">
            <v>25542.045454545456</v>
          </cell>
          <cell r="O487">
            <v>9496.5909090909099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8">
          <cell r="P518">
            <v>96.590909090909093</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315.81</v>
          </cell>
          <cell r="J578">
            <v>1680</v>
          </cell>
          <cell r="K578">
            <v>15206.362727272728</v>
          </cell>
          <cell r="L578">
            <v>1052.69</v>
          </cell>
          <cell r="N578">
            <v>140</v>
          </cell>
          <cell r="O578">
            <v>3568.5113636363635</v>
          </cell>
          <cell r="P578">
            <v>376.59090909090912</v>
          </cell>
        </row>
        <row r="579">
          <cell r="K579">
            <v>0</v>
          </cell>
          <cell r="O579">
            <v>0</v>
          </cell>
        </row>
        <row r="580">
          <cell r="I580">
            <v>378.24</v>
          </cell>
          <cell r="J580">
            <v>1680</v>
          </cell>
          <cell r="K580">
            <v>17016.762727272726</v>
          </cell>
          <cell r="L580">
            <v>1260</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2331.52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38260.98863636364</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4597.4399999999996</v>
          </cell>
          <cell r="L641">
            <v>229.87</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4259.26</v>
          </cell>
          <cell r="L681">
            <v>222.71</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12481.977272727272</v>
          </cell>
          <cell r="O734">
            <v>1891.2386363636363</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12852.75</v>
          </cell>
          <cell r="O738">
            <v>2008.7727272727273</v>
          </cell>
          <cell r="P738">
            <v>96.590909090909093</v>
          </cell>
        </row>
        <row r="739">
          <cell r="K739">
            <v>0</v>
          </cell>
          <cell r="O739">
            <v>0</v>
          </cell>
        </row>
        <row r="740">
          <cell r="K740">
            <v>13351.056818181818</v>
          </cell>
          <cell r="O740">
            <v>2481.431818181818</v>
          </cell>
          <cell r="P740">
            <v>96.590909090909093</v>
          </cell>
        </row>
        <row r="742">
          <cell r="K742">
            <v>12948.272727272726</v>
          </cell>
          <cell r="O742">
            <v>2171.590909090909</v>
          </cell>
          <cell r="P742">
            <v>96.590909090909093</v>
          </cell>
        </row>
        <row r="743">
          <cell r="K743">
            <v>0</v>
          </cell>
          <cell r="O743">
            <v>0</v>
          </cell>
        </row>
        <row r="744">
          <cell r="K744">
            <v>13187.193181818182</v>
          </cell>
          <cell r="O744">
            <v>2441.6590909090905</v>
          </cell>
          <cell r="P744">
            <v>96.590909090909093</v>
          </cell>
        </row>
        <row r="746">
          <cell r="K746">
            <v>12948.272727272726</v>
          </cell>
          <cell r="O746">
            <v>2171.590909090909</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14451.318181818182</v>
          </cell>
          <cell r="O762">
            <v>2928.125</v>
          </cell>
          <cell r="P762">
            <v>96.590909090909093</v>
          </cell>
        </row>
        <row r="763">
          <cell r="K763">
            <v>0</v>
          </cell>
          <cell r="O763">
            <v>0</v>
          </cell>
        </row>
        <row r="764">
          <cell r="K764">
            <v>2161.2727272727275</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474.69318181818181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2">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3">
          <cell r="J303">
            <v>1230.5178679999999</v>
          </cell>
        </row>
        <row r="309">
          <cell r="J309">
            <v>1230.5178679999999</v>
          </cell>
        </row>
        <row r="311">
          <cell r="J311">
            <v>1230.5178679999999</v>
          </cell>
        </row>
        <row r="317">
          <cell r="J317">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81">
          <cell r="K481">
            <v>2629972.5227272729</v>
          </cell>
          <cell r="O481">
            <v>793203.32954545459</v>
          </cell>
        </row>
        <row r="487">
          <cell r="K487">
            <v>20837.5</v>
          </cell>
          <cell r="O487">
            <v>6625</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1052.29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21649.228636363638</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1645.81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3">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2623368.7727272725</v>
          </cell>
          <cell r="O481">
            <v>792151.875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27317.640454545457</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4">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5">
          <cell r="J325">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19">
          <cell r="J419">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2612142.2954545454</v>
          </cell>
          <cell r="O481">
            <v>790614.125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15205.832727272726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1339.5795454545453</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2865.8859090909091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5">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2542030.4772727275</v>
          </cell>
          <cell r="O481">
            <v>776607.125</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699.46</v>
          </cell>
          <cell r="J584">
            <v>1680</v>
          </cell>
          <cell r="K584">
            <v>25462.232727272727</v>
          </cell>
          <cell r="L584">
            <v>2231.52</v>
          </cell>
          <cell r="N584">
            <v>140</v>
          </cell>
          <cell r="O584">
            <v>3568.5113636363635</v>
          </cell>
          <cell r="P584">
            <v>376.59090909090912</v>
          </cell>
        </row>
        <row r="585">
          <cell r="K585">
            <v>0</v>
          </cell>
          <cell r="O585">
            <v>0</v>
          </cell>
        </row>
        <row r="586">
          <cell r="I586">
            <v>669.47</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210.46</v>
          </cell>
          <cell r="L722">
            <v>10.89</v>
          </cell>
          <cell r="M722">
            <v>32.68</v>
          </cell>
          <cell r="O722">
            <v>388.1704545454545</v>
          </cell>
          <cell r="P722">
            <v>96.590909090909093</v>
          </cell>
        </row>
        <row r="723">
          <cell r="K723">
            <v>0</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43">
          <cell r="O843">
            <v>0</v>
          </cell>
        </row>
        <row r="875">
          <cell r="J875">
            <v>70985</v>
          </cell>
        </row>
      </sheetData>
      <sheetData sheetId="6">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2557634</v>
          </cell>
          <cell r="O481">
            <v>778451.28409090906</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378.34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4365.6400000000003</v>
          </cell>
          <cell r="L681">
            <v>225.92</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100778.97818181818</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4392.8109090909093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7">
        <row r="42">
          <cell r="J42">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148">
          <cell r="K148">
            <v>527648.30000000005</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994.07</v>
          </cell>
        </row>
        <row r="275">
          <cell r="K275">
            <v>120356.32</v>
          </cell>
          <cell r="L275">
            <v>6739.95</v>
          </cell>
          <cell r="M275">
            <v>711.74</v>
          </cell>
          <cell r="N275">
            <v>7157.25</v>
          </cell>
        </row>
        <row r="305">
          <cell r="J305">
            <v>1230.5178679999999</v>
          </cell>
        </row>
        <row r="307">
          <cell r="J307">
            <v>1230.5178679999999</v>
          </cell>
        </row>
        <row r="313">
          <cell r="J313">
            <v>1230.5178679999999</v>
          </cell>
        </row>
        <row r="315">
          <cell r="J315">
            <v>1230.5178679999999</v>
          </cell>
        </row>
        <row r="321">
          <cell r="J321">
            <v>1230.5178679999999</v>
          </cell>
        </row>
        <row r="325">
          <cell r="J325">
            <v>1230.5178679999999</v>
          </cell>
        </row>
        <row r="333">
          <cell r="J333">
            <v>1230.5178679999999</v>
          </cell>
        </row>
        <row r="335">
          <cell r="J335">
            <v>1230.5178679999999</v>
          </cell>
        </row>
        <row r="337">
          <cell r="J337">
            <v>1230.5178679999999</v>
          </cell>
        </row>
        <row r="339">
          <cell r="J339">
            <v>1230.5178679999999</v>
          </cell>
        </row>
        <row r="341">
          <cell r="J341">
            <v>1230.5178679999999</v>
          </cell>
        </row>
        <row r="343">
          <cell r="J343">
            <v>1230.5178679999999</v>
          </cell>
        </row>
        <row r="345">
          <cell r="J345">
            <v>1230.5178679999999</v>
          </cell>
        </row>
        <row r="353">
          <cell r="J353">
            <v>1230.5178679999999</v>
          </cell>
        </row>
        <row r="357">
          <cell r="J357">
            <v>1230.5178679999999</v>
          </cell>
        </row>
        <row r="359">
          <cell r="J359">
            <v>1230.5178679999999</v>
          </cell>
        </row>
        <row r="361">
          <cell r="J361">
            <v>1230.5178679999999</v>
          </cell>
        </row>
        <row r="363">
          <cell r="J363">
            <v>1230.5178679999999</v>
          </cell>
        </row>
        <row r="365">
          <cell r="J365">
            <v>1230.5178679999999</v>
          </cell>
        </row>
        <row r="367">
          <cell r="J367">
            <v>1230.5178679999999</v>
          </cell>
        </row>
        <row r="369">
          <cell r="J369">
            <v>1230.5178679999999</v>
          </cell>
        </row>
        <row r="371">
          <cell r="J371">
            <v>1230.5178679999999</v>
          </cell>
        </row>
        <row r="373">
          <cell r="J373">
            <v>1230.5178679999999</v>
          </cell>
        </row>
        <row r="375">
          <cell r="J375">
            <v>1230.5178679999999</v>
          </cell>
        </row>
        <row r="377">
          <cell r="J377">
            <v>1230.5178679999999</v>
          </cell>
        </row>
        <row r="379">
          <cell r="J379">
            <v>1230.5178679999999</v>
          </cell>
        </row>
        <row r="381">
          <cell r="J381">
            <v>1230.5178679999999</v>
          </cell>
        </row>
        <row r="383">
          <cell r="J383">
            <v>1230.5178679999999</v>
          </cell>
        </row>
        <row r="385">
          <cell r="J385">
            <v>1230.5178679999999</v>
          </cell>
        </row>
        <row r="387">
          <cell r="J387">
            <v>1230.5178679999999</v>
          </cell>
        </row>
        <row r="389">
          <cell r="J389">
            <v>1230.5178679999999</v>
          </cell>
        </row>
        <row r="391">
          <cell r="J391">
            <v>1230.5178679999999</v>
          </cell>
        </row>
        <row r="393">
          <cell r="J393">
            <v>1230.5178679999999</v>
          </cell>
        </row>
        <row r="397">
          <cell r="J397">
            <v>1230.5178679999999</v>
          </cell>
        </row>
        <row r="399">
          <cell r="J399">
            <v>1230.5178679999999</v>
          </cell>
        </row>
        <row r="401">
          <cell r="J401">
            <v>1230.5178679999999</v>
          </cell>
        </row>
        <row r="419">
          <cell r="J419">
            <v>1230.5178679999999</v>
          </cell>
        </row>
        <row r="423">
          <cell r="J423">
            <v>1230.5178679999999</v>
          </cell>
        </row>
        <row r="427">
          <cell r="J427">
            <v>1230.5178679999999</v>
          </cell>
        </row>
        <row r="431">
          <cell r="J431">
            <v>1230.5178679999999</v>
          </cell>
        </row>
        <row r="435">
          <cell r="J435">
            <v>1230.5178679999999</v>
          </cell>
        </row>
        <row r="449">
          <cell r="J449">
            <v>1230.5178679999999</v>
          </cell>
        </row>
        <row r="451">
          <cell r="J451">
            <v>1230.5178679999999</v>
          </cell>
        </row>
        <row r="453">
          <cell r="J453">
            <v>1230.5178679999999</v>
          </cell>
        </row>
        <row r="455">
          <cell r="J455">
            <v>1230.5178679999999</v>
          </cell>
        </row>
        <row r="457">
          <cell r="J457">
            <v>1230.5178679999999</v>
          </cell>
        </row>
        <row r="459">
          <cell r="J459">
            <v>1230.5178679999999</v>
          </cell>
        </row>
        <row r="461">
          <cell r="J461">
            <v>1230.5178679999999</v>
          </cell>
        </row>
        <row r="483">
          <cell r="K483">
            <v>6994323.8863636358</v>
          </cell>
          <cell r="O483">
            <v>1872362.0454545456</v>
          </cell>
        </row>
        <row r="485">
          <cell r="O485">
            <v>590909.09090909094</v>
          </cell>
        </row>
        <row r="487">
          <cell r="K487">
            <v>141537.5</v>
          </cell>
          <cell r="O487">
            <v>82387.5</v>
          </cell>
        </row>
        <row r="504">
          <cell r="K504">
            <v>4401.772727272727</v>
          </cell>
          <cell r="O504">
            <v>1409.9431818181818</v>
          </cell>
          <cell r="P504">
            <v>96.590909090909093</v>
          </cell>
        </row>
        <row r="506">
          <cell r="K506">
            <v>4204.75</v>
          </cell>
          <cell r="O506">
            <v>977.10227272727275</v>
          </cell>
          <cell r="P506">
            <v>96.590909090909093</v>
          </cell>
        </row>
        <row r="508">
          <cell r="K508">
            <v>3838.7159090909095</v>
          </cell>
          <cell r="O508">
            <v>962.84090909090901</v>
          </cell>
          <cell r="P508">
            <v>96.590909090909093</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4545.454545454545</v>
          </cell>
          <cell r="O552">
            <v>0</v>
          </cell>
          <cell r="P552">
            <v>96.590909090909093</v>
          </cell>
        </row>
        <row r="553">
          <cell r="K553">
            <v>227341</v>
          </cell>
          <cell r="L553">
            <v>12731.1</v>
          </cell>
          <cell r="M553">
            <v>1334.4</v>
          </cell>
          <cell r="N553">
            <v>13519.32</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K572">
            <v>4524.772727272727</v>
          </cell>
          <cell r="O572">
            <v>2754.875</v>
          </cell>
          <cell r="P572">
            <v>96.590909090909093</v>
          </cell>
        </row>
        <row r="573">
          <cell r="K573">
            <v>0</v>
          </cell>
          <cell r="O573">
            <v>0</v>
          </cell>
        </row>
        <row r="574">
          <cell r="K574">
            <v>4251.704545454545</v>
          </cell>
          <cell r="O574">
            <v>2500.556818181818</v>
          </cell>
          <cell r="P574">
            <v>96.590909090909093</v>
          </cell>
        </row>
        <row r="575">
          <cell r="K575">
            <v>0</v>
          </cell>
          <cell r="O575">
            <v>0</v>
          </cell>
        </row>
        <row r="576">
          <cell r="K576">
            <v>0</v>
          </cell>
          <cell r="O576">
            <v>0</v>
          </cell>
          <cell r="P576">
            <v>96.590909090909093</v>
          </cell>
        </row>
        <row r="577">
          <cell r="K577">
            <v>0</v>
          </cell>
          <cell r="O577">
            <v>0</v>
          </cell>
        </row>
        <row r="578">
          <cell r="K578">
            <v>4524.772727272727</v>
          </cell>
          <cell r="O578">
            <v>2868.5113636363635</v>
          </cell>
          <cell r="P578">
            <v>96.590909090909093</v>
          </cell>
        </row>
        <row r="579">
          <cell r="K579">
            <v>0</v>
          </cell>
          <cell r="O579">
            <v>0</v>
          </cell>
        </row>
        <row r="580">
          <cell r="K580">
            <v>4524.772727272727</v>
          </cell>
          <cell r="O580">
            <v>2868.5113636363635</v>
          </cell>
          <cell r="P580">
            <v>96.590909090909093</v>
          </cell>
        </row>
        <row r="581">
          <cell r="K581">
            <v>0</v>
          </cell>
          <cell r="O581">
            <v>0</v>
          </cell>
        </row>
        <row r="582">
          <cell r="K582">
            <v>4524.772727272727</v>
          </cell>
          <cell r="O582">
            <v>2868.5113636363635</v>
          </cell>
          <cell r="P582">
            <v>96.590909090909093</v>
          </cell>
        </row>
        <row r="583">
          <cell r="K583">
            <v>0</v>
          </cell>
          <cell r="O583">
            <v>0</v>
          </cell>
        </row>
        <row r="584">
          <cell r="K584">
            <v>4524.772727272727</v>
          </cell>
          <cell r="O584">
            <v>2868.5113636363635</v>
          </cell>
          <cell r="P584">
            <v>96.590909090909093</v>
          </cell>
        </row>
        <row r="585">
          <cell r="K585">
            <v>0</v>
          </cell>
          <cell r="O585">
            <v>0</v>
          </cell>
        </row>
        <row r="586">
          <cell r="K586">
            <v>6380.170454545455</v>
          </cell>
          <cell r="O586">
            <v>4699.193181818182</v>
          </cell>
          <cell r="P586">
            <v>96.590909090909093</v>
          </cell>
        </row>
        <row r="587">
          <cell r="K587">
            <v>0</v>
          </cell>
          <cell r="O587">
            <v>0</v>
          </cell>
        </row>
        <row r="588">
          <cell r="I588">
            <v>315.73</v>
          </cell>
          <cell r="J588">
            <v>1680</v>
          </cell>
          <cell r="K588">
            <v>30875.877727272727</v>
          </cell>
          <cell r="L588">
            <v>1052.46</v>
          </cell>
          <cell r="N588">
            <v>140</v>
          </cell>
          <cell r="O588">
            <v>8774.988636363636</v>
          </cell>
          <cell r="P588">
            <v>376.59090909090912</v>
          </cell>
        </row>
        <row r="589">
          <cell r="K589">
            <v>0</v>
          </cell>
          <cell r="O589">
            <v>0</v>
          </cell>
        </row>
        <row r="590">
          <cell r="I590">
            <v>378.24</v>
          </cell>
          <cell r="J590">
            <v>1680</v>
          </cell>
          <cell r="K590">
            <v>32687.887727272726</v>
          </cell>
          <cell r="L590">
            <v>1260.78</v>
          </cell>
          <cell r="N590">
            <v>140</v>
          </cell>
          <cell r="O590">
            <v>8774.988636363636</v>
          </cell>
          <cell r="P590">
            <v>376.59090909090912</v>
          </cell>
        </row>
        <row r="591">
          <cell r="K591">
            <v>0</v>
          </cell>
          <cell r="O591">
            <v>0</v>
          </cell>
        </row>
        <row r="592">
          <cell r="I592">
            <v>505.08</v>
          </cell>
          <cell r="J592">
            <v>1680</v>
          </cell>
          <cell r="K592">
            <v>36366.437727272729</v>
          </cell>
          <cell r="L592">
            <v>1683.61</v>
          </cell>
          <cell r="N592">
            <v>140</v>
          </cell>
          <cell r="O592">
            <v>8774.988636363636</v>
          </cell>
          <cell r="P592">
            <v>376.59090909090912</v>
          </cell>
        </row>
        <row r="593">
          <cell r="K593">
            <v>0</v>
          </cell>
          <cell r="O593">
            <v>0</v>
          </cell>
        </row>
        <row r="594">
          <cell r="I594">
            <v>669.46</v>
          </cell>
          <cell r="J594">
            <v>1680</v>
          </cell>
          <cell r="K594">
            <v>41133.357727272727</v>
          </cell>
          <cell r="L594">
            <v>2231.52</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16678.964090909092</v>
          </cell>
          <cell r="O604">
            <v>3792.7159090909095</v>
          </cell>
          <cell r="P604">
            <v>96.590909090909093</v>
          </cell>
        </row>
        <row r="605">
          <cell r="K605">
            <v>1392.13</v>
          </cell>
          <cell r="L605">
            <v>69.61</v>
          </cell>
          <cell r="O605">
            <v>0</v>
          </cell>
        </row>
        <row r="606">
          <cell r="K606">
            <v>4454.545454545455</v>
          </cell>
          <cell r="O606">
            <v>1909.090909090909</v>
          </cell>
          <cell r="P606">
            <v>96.590909090909093</v>
          </cell>
        </row>
        <row r="607">
          <cell r="K607">
            <v>83.6</v>
          </cell>
          <cell r="L607">
            <v>4.18</v>
          </cell>
          <cell r="M607">
            <v>9.02</v>
          </cell>
          <cell r="O607">
            <v>0</v>
          </cell>
        </row>
        <row r="608">
          <cell r="K608">
            <v>4524.772727272727</v>
          </cell>
          <cell r="O608">
            <v>2754.875</v>
          </cell>
          <cell r="P608">
            <v>96.590909090909093</v>
          </cell>
        </row>
        <row r="609">
          <cell r="K609">
            <v>0</v>
          </cell>
          <cell r="O609">
            <v>0</v>
          </cell>
        </row>
        <row r="610">
          <cell r="K610">
            <v>3380.25</v>
          </cell>
          <cell r="O610">
            <v>312.90909090909093</v>
          </cell>
          <cell r="P610">
            <v>96.590909090909093</v>
          </cell>
        </row>
        <row r="611">
          <cell r="K611">
            <v>0</v>
          </cell>
          <cell r="O611">
            <v>0</v>
          </cell>
        </row>
        <row r="612">
          <cell r="K612">
            <v>3136.9886363636365</v>
          </cell>
          <cell r="O612">
            <v>1483.340909090909</v>
          </cell>
          <cell r="P612">
            <v>96.590909090909093</v>
          </cell>
        </row>
        <row r="613">
          <cell r="K613">
            <v>0</v>
          </cell>
          <cell r="O613">
            <v>0</v>
          </cell>
        </row>
        <row r="614">
          <cell r="K614">
            <v>3136.9886363636365</v>
          </cell>
          <cell r="O614">
            <v>1483.340909090909</v>
          </cell>
          <cell r="P614">
            <v>96.590909090909093</v>
          </cell>
        </row>
        <row r="615">
          <cell r="K615">
            <v>0</v>
          </cell>
          <cell r="O615">
            <v>0</v>
          </cell>
        </row>
        <row r="616">
          <cell r="K616">
            <v>3136.9886363636365</v>
          </cell>
          <cell r="O616">
            <v>1483.340909090909</v>
          </cell>
          <cell r="P616">
            <v>96.590909090909093</v>
          </cell>
        </row>
        <row r="617">
          <cell r="K617">
            <v>0</v>
          </cell>
          <cell r="O617">
            <v>0</v>
          </cell>
        </row>
        <row r="618">
          <cell r="K618">
            <v>3136.9886363636365</v>
          </cell>
          <cell r="O618">
            <v>1483.340909090909</v>
          </cell>
          <cell r="P618">
            <v>96.590909090909093</v>
          </cell>
        </row>
        <row r="619">
          <cell r="K619">
            <v>0</v>
          </cell>
          <cell r="O619">
            <v>0</v>
          </cell>
        </row>
        <row r="620">
          <cell r="K620">
            <v>3136.9886363636365</v>
          </cell>
          <cell r="O620">
            <v>1483.340909090909</v>
          </cell>
          <cell r="P620">
            <v>96.590909090909093</v>
          </cell>
        </row>
        <row r="621">
          <cell r="K621">
            <v>0</v>
          </cell>
          <cell r="O621">
            <v>0</v>
          </cell>
        </row>
        <row r="622">
          <cell r="K622">
            <v>3136.9886363636365</v>
          </cell>
          <cell r="O622">
            <v>1483.340909090909</v>
          </cell>
          <cell r="P622">
            <v>96.590909090909093</v>
          </cell>
        </row>
        <row r="623">
          <cell r="K623">
            <v>0</v>
          </cell>
          <cell r="O623">
            <v>0</v>
          </cell>
        </row>
        <row r="624">
          <cell r="K624">
            <v>3136.9886363636365</v>
          </cell>
          <cell r="O624">
            <v>1483.340909090909</v>
          </cell>
          <cell r="P624">
            <v>96.590909090909093</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K628">
            <v>3136.9886363636365</v>
          </cell>
          <cell r="O628">
            <v>1483.340909090909</v>
          </cell>
          <cell r="P628">
            <v>96.590909090909093</v>
          </cell>
        </row>
        <row r="629">
          <cell r="K629">
            <v>0</v>
          </cell>
          <cell r="O629">
            <v>0</v>
          </cell>
        </row>
        <row r="630">
          <cell r="K630">
            <v>3136.9886363636365</v>
          </cell>
          <cell r="O630">
            <v>1483.340909090909</v>
          </cell>
          <cell r="P630">
            <v>96.590909090909093</v>
          </cell>
        </row>
        <row r="631">
          <cell r="K631">
            <v>0</v>
          </cell>
          <cell r="O631">
            <v>0</v>
          </cell>
        </row>
        <row r="632">
          <cell r="K632">
            <v>14416.693181818182</v>
          </cell>
          <cell r="O632">
            <v>2407.375</v>
          </cell>
          <cell r="P632">
            <v>96.590909090909093</v>
          </cell>
        </row>
        <row r="633">
          <cell r="K633">
            <v>0</v>
          </cell>
          <cell r="O633">
            <v>0</v>
          </cell>
        </row>
        <row r="634">
          <cell r="I634">
            <v>585.85</v>
          </cell>
          <cell r="J634">
            <v>1680</v>
          </cell>
          <cell r="K634">
            <v>32929.53318181818</v>
          </cell>
          <cell r="L634">
            <v>1952.83</v>
          </cell>
          <cell r="N634">
            <v>140</v>
          </cell>
          <cell r="O634">
            <v>3107.3749999999995</v>
          </cell>
          <cell r="P634">
            <v>376.59090909090912</v>
          </cell>
        </row>
        <row r="635">
          <cell r="K635">
            <v>0</v>
          </cell>
          <cell r="O635">
            <v>0</v>
          </cell>
        </row>
        <row r="636">
          <cell r="I636">
            <v>764.06</v>
          </cell>
          <cell r="J636">
            <v>1680</v>
          </cell>
          <cell r="K636">
            <v>38097.753181818181</v>
          </cell>
          <cell r="L636">
            <v>2546.88</v>
          </cell>
          <cell r="N636">
            <v>140</v>
          </cell>
          <cell r="O636">
            <v>3107.3749999999995</v>
          </cell>
          <cell r="P636">
            <v>376.59090909090912</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70931.839999999997</v>
          </cell>
          <cell r="L667">
            <v>3972.18</v>
          </cell>
          <cell r="M667">
            <v>419.46</v>
          </cell>
          <cell r="N667">
            <v>4218.12</v>
          </cell>
          <cell r="O667">
            <v>0</v>
          </cell>
        </row>
        <row r="668">
          <cell r="K668">
            <v>0</v>
          </cell>
          <cell r="O668">
            <v>0</v>
          </cell>
          <cell r="P668">
            <v>96.590909090909093</v>
          </cell>
        </row>
        <row r="669">
          <cell r="K669">
            <v>341.6</v>
          </cell>
          <cell r="L669">
            <v>19.13</v>
          </cell>
          <cell r="M669">
            <v>2.02</v>
          </cell>
          <cell r="N669">
            <v>20.309999999999999</v>
          </cell>
          <cell r="O669">
            <v>0</v>
          </cell>
        </row>
        <row r="670">
          <cell r="K670">
            <v>0</v>
          </cell>
          <cell r="O670">
            <v>0</v>
          </cell>
          <cell r="P670">
            <v>96.590909090909093</v>
          </cell>
        </row>
        <row r="671">
          <cell r="K671">
            <v>328.16</v>
          </cell>
          <cell r="L671">
            <v>18.38</v>
          </cell>
          <cell r="M671">
            <v>1.94</v>
          </cell>
          <cell r="N671">
            <v>19.510000000000002</v>
          </cell>
          <cell r="O671">
            <v>0</v>
          </cell>
        </row>
        <row r="672">
          <cell r="K672">
            <v>0</v>
          </cell>
          <cell r="O672">
            <v>0</v>
          </cell>
          <cell r="P672">
            <v>96.590909090909093</v>
          </cell>
        </row>
        <row r="673">
          <cell r="K673">
            <v>198.24</v>
          </cell>
          <cell r="L673">
            <v>11.1</v>
          </cell>
          <cell r="M673">
            <v>1.17</v>
          </cell>
          <cell r="N673">
            <v>11.79</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4303.7</v>
          </cell>
          <cell r="L681">
            <v>222.71</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1205.7386363636363</v>
          </cell>
          <cell r="O688">
            <v>1134.9318181818182</v>
          </cell>
          <cell r="P688">
            <v>96.590909090909093</v>
          </cell>
        </row>
        <row r="689">
          <cell r="K689">
            <v>0</v>
          </cell>
          <cell r="O689">
            <v>0</v>
          </cell>
        </row>
        <row r="690">
          <cell r="K690">
            <v>13952.670454545454</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1046.49</v>
          </cell>
          <cell r="L695">
            <v>54.15</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3622.38</v>
          </cell>
          <cell r="L701">
            <v>187.46</v>
          </cell>
          <cell r="O701">
            <v>0</v>
          </cell>
        </row>
        <row r="702">
          <cell r="K702">
            <v>16677.534090909092</v>
          </cell>
          <cell r="O702">
            <v>1254.7272727272727</v>
          </cell>
          <cell r="P702">
            <v>96.590909090909093</v>
          </cell>
        </row>
        <row r="704">
          <cell r="K704">
            <v>9632.3904545454552</v>
          </cell>
          <cell r="O704">
            <v>1918.0568181818182</v>
          </cell>
          <cell r="P704">
            <v>96.590909090909093</v>
          </cell>
        </row>
        <row r="705">
          <cell r="K705">
            <v>0</v>
          </cell>
          <cell r="O705">
            <v>0</v>
          </cell>
        </row>
        <row r="706">
          <cell r="K706">
            <v>6701.7604545454542</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3582.0722727272732</v>
          </cell>
          <cell r="O710">
            <v>926.44318181818176</v>
          </cell>
          <cell r="P710">
            <v>96.590909090909093</v>
          </cell>
        </row>
        <row r="711">
          <cell r="K711">
            <v>3622.38</v>
          </cell>
          <cell r="L711">
            <v>187.46</v>
          </cell>
          <cell r="O711">
            <v>0</v>
          </cell>
        </row>
        <row r="712">
          <cell r="K712">
            <v>6157.4881818181821</v>
          </cell>
          <cell r="O712">
            <v>3412.522727272727</v>
          </cell>
          <cell r="P712">
            <v>96.590909090909093</v>
          </cell>
        </row>
        <row r="713">
          <cell r="K713">
            <v>0</v>
          </cell>
          <cell r="O713">
            <v>0</v>
          </cell>
        </row>
        <row r="714">
          <cell r="K714">
            <v>7199.6140909090909</v>
          </cell>
          <cell r="O714">
            <v>1872.806818181818</v>
          </cell>
          <cell r="P714">
            <v>96.590909090909093</v>
          </cell>
        </row>
        <row r="715">
          <cell r="K715">
            <v>0</v>
          </cell>
          <cell r="O715">
            <v>0</v>
          </cell>
        </row>
        <row r="716">
          <cell r="K716">
            <v>4600.261363636364</v>
          </cell>
          <cell r="O716">
            <v>891.61363636363637</v>
          </cell>
          <cell r="P716">
            <v>96.590909090909093</v>
          </cell>
        </row>
        <row r="717">
          <cell r="K717">
            <v>3622.38</v>
          </cell>
          <cell r="L717">
            <v>187.46</v>
          </cell>
          <cell r="O717">
            <v>0</v>
          </cell>
        </row>
        <row r="718">
          <cell r="K718">
            <v>699.21590909090901</v>
          </cell>
          <cell r="O718">
            <v>388.1704545454545</v>
          </cell>
          <cell r="P718">
            <v>96.590909090909093</v>
          </cell>
        </row>
        <row r="719">
          <cell r="K719">
            <v>105.22</v>
          </cell>
          <cell r="L719">
            <v>5.45</v>
          </cell>
          <cell r="M719">
            <v>16.34</v>
          </cell>
          <cell r="O719">
            <v>0</v>
          </cell>
        </row>
        <row r="720">
          <cell r="K720">
            <v>699.21590909090901</v>
          </cell>
          <cell r="O720">
            <v>388.1704545454545</v>
          </cell>
          <cell r="P720">
            <v>96.590909090909093</v>
          </cell>
        </row>
        <row r="721">
          <cell r="K721">
            <v>0</v>
          </cell>
          <cell r="O721">
            <v>0</v>
          </cell>
        </row>
        <row r="722">
          <cell r="K722">
            <v>699.21590909090901</v>
          </cell>
          <cell r="O722">
            <v>388.1704545454545</v>
          </cell>
          <cell r="P722">
            <v>96.590909090909093</v>
          </cell>
        </row>
        <row r="723">
          <cell r="K723">
            <v>0</v>
          </cell>
          <cell r="O723">
            <v>0</v>
          </cell>
        </row>
        <row r="724">
          <cell r="K724">
            <v>699.21590909090901</v>
          </cell>
          <cell r="O724">
            <v>388.1704545454545</v>
          </cell>
          <cell r="P724">
            <v>96.590909090909093</v>
          </cell>
        </row>
        <row r="725">
          <cell r="K725">
            <v>210.46</v>
          </cell>
          <cell r="L725">
            <v>10.89</v>
          </cell>
          <cell r="M725">
            <v>32.68</v>
          </cell>
          <cell r="O725">
            <v>0</v>
          </cell>
        </row>
        <row r="726">
          <cell r="K726">
            <v>699.21590909090901</v>
          </cell>
          <cell r="O726">
            <v>388.1704545454545</v>
          </cell>
          <cell r="P726">
            <v>96.590909090909093</v>
          </cell>
        </row>
        <row r="727">
          <cell r="K727">
            <v>0</v>
          </cell>
          <cell r="O727">
            <v>0</v>
          </cell>
        </row>
        <row r="728">
          <cell r="K728">
            <v>699.21590909090901</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1">
          <cell r="K741">
            <v>147.97</v>
          </cell>
          <cell r="L741">
            <v>7.4</v>
          </cell>
          <cell r="M741">
            <v>22.2</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4270.590909090909</v>
          </cell>
          <cell r="O776">
            <v>1033.534090909091</v>
          </cell>
          <cell r="P776">
            <v>96.590909090909093</v>
          </cell>
        </row>
        <row r="777">
          <cell r="K777">
            <v>0</v>
          </cell>
          <cell r="O777">
            <v>0</v>
          </cell>
        </row>
        <row r="778">
          <cell r="K778">
            <v>4430.784090909091</v>
          </cell>
          <cell r="O778">
            <v>1034.4204545454545</v>
          </cell>
          <cell r="P778">
            <v>96.590909090909093</v>
          </cell>
        </row>
        <row r="779">
          <cell r="K779">
            <v>0</v>
          </cell>
          <cell r="O779">
            <v>0</v>
          </cell>
        </row>
        <row r="780">
          <cell r="K780">
            <v>3288.5422727272726</v>
          </cell>
          <cell r="O780">
            <v>905.61363636363637</v>
          </cell>
          <cell r="P780">
            <v>96.590909090909093</v>
          </cell>
        </row>
        <row r="781">
          <cell r="K781">
            <v>828.47</v>
          </cell>
          <cell r="L781">
            <v>42.87</v>
          </cell>
          <cell r="O781">
            <v>0</v>
          </cell>
        </row>
        <row r="782">
          <cell r="K782">
            <v>824.69318181818176</v>
          </cell>
          <cell r="O782">
            <v>104.80681818181819</v>
          </cell>
          <cell r="P782">
            <v>96.590909090909093</v>
          </cell>
        </row>
        <row r="783">
          <cell r="K783">
            <v>0</v>
          </cell>
          <cell r="O783">
            <v>0</v>
          </cell>
        </row>
        <row r="784">
          <cell r="K784">
            <v>4270.590909090909</v>
          </cell>
          <cell r="O784">
            <v>1033.534090909091</v>
          </cell>
          <cell r="P784">
            <v>96.590909090909093</v>
          </cell>
        </row>
        <row r="785">
          <cell r="K785">
            <v>0</v>
          </cell>
          <cell r="O785">
            <v>0</v>
          </cell>
        </row>
        <row r="786">
          <cell r="K786">
            <v>2158.0231818181819</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382.93181818181819</v>
          </cell>
          <cell r="O800">
            <v>233.26136363636365</v>
          </cell>
          <cell r="P800">
            <v>96.590909090909093</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80.05</v>
          </cell>
          <cell r="O805">
            <v>0</v>
          </cell>
        </row>
        <row r="806">
          <cell r="K806">
            <v>1111.1477272727273</v>
          </cell>
          <cell r="O806">
            <v>581.96590909090912</v>
          </cell>
          <cell r="P806">
            <v>96.590909090909093</v>
          </cell>
        </row>
        <row r="807">
          <cell r="K807">
            <v>0</v>
          </cell>
          <cell r="O807">
            <v>0</v>
          </cell>
        </row>
        <row r="808">
          <cell r="K808">
            <v>219.06818181818181</v>
          </cell>
          <cell r="O808">
            <v>273.03409090909093</v>
          </cell>
          <cell r="P808">
            <v>96.590909090909093</v>
          </cell>
        </row>
        <row r="809">
          <cell r="K809">
            <v>0</v>
          </cell>
          <cell r="O809">
            <v>0</v>
          </cell>
        </row>
        <row r="810">
          <cell r="K810">
            <v>1305.7272727272727</v>
          </cell>
          <cell r="O810">
            <v>904.31818181818176</v>
          </cell>
          <cell r="P810">
            <v>96.590909090909093</v>
          </cell>
        </row>
        <row r="811">
          <cell r="K811">
            <v>0</v>
          </cell>
          <cell r="O811">
            <v>0</v>
          </cell>
        </row>
        <row r="812">
          <cell r="K812">
            <v>972.47318181818173</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2644218.08</v>
          </cell>
          <cell r="L825">
            <v>148076.21</v>
          </cell>
          <cell r="M825">
            <v>15636.65</v>
          </cell>
          <cell r="N825">
            <v>157244.14000000001</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13214.43181818182</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3277.0622727272726</v>
          </cell>
          <cell r="O842">
            <v>905.61363636363637</v>
          </cell>
          <cell r="P842">
            <v>96.590909090909093</v>
          </cell>
        </row>
        <row r="875">
          <cell r="J875">
            <v>70985</v>
          </cell>
        </row>
      </sheetData>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ABILITY"/>
      <sheetName val="Notes"/>
      <sheetName val="Chart data"/>
      <sheetName val="FLY"/>
      <sheetName val="INDEX"/>
      <sheetName val="SUMMARY"/>
      <sheetName val="CASHFLOW CODES"/>
      <sheetName val="CPDL"/>
      <sheetName val="CODES"/>
      <sheetName val="Cert22"/>
      <sheetName val="Recovery Statement"/>
      <sheetName val="Joinery"/>
      <sheetName val="Joinery Recovery Statement"/>
      <sheetName val="Elevated Tank"/>
      <sheetName val="Elevated Tank Rec. Statement"/>
      <sheetName val="Treatment Plant"/>
      <sheetName val="Treatment Plant Rec. Statement"/>
      <sheetName val="Landscaping"/>
      <sheetName val="Landscaping Recovery Statement"/>
      <sheetName val="Final Summary"/>
      <sheetName val="MoS Letter"/>
      <sheetName val="MoS"/>
      <sheetName val="Prelims"/>
      <sheetName val="Alterations"/>
      <sheetName val="Foundations"/>
      <sheetName val="Concrete"/>
      <sheetName val="Precast Contrete"/>
      <sheetName val="Masonry"/>
      <sheetName val="Waterproofing"/>
      <sheetName val="Roof Coverings"/>
      <sheetName val="Carpentry &amp; Joinery"/>
      <sheetName val="Ceilings"/>
      <sheetName val="Floor Coverings"/>
      <sheetName val="Ironmongery"/>
      <sheetName val="Structural Steelwork"/>
      <sheetName val="Metalwork"/>
      <sheetName val="Plastering"/>
      <sheetName val="Tiling"/>
      <sheetName val="Plumbing"/>
      <sheetName val="Glazing"/>
      <sheetName val="Paintwork"/>
      <sheetName val="Builders Work"/>
      <sheetName val="Building Works Summary"/>
      <sheetName val="External Works"/>
      <sheetName val="Site Services"/>
      <sheetName val="Ext. &amp; Serv. Works Summary"/>
      <sheetName val="Electrical Work"/>
      <sheetName val="Mechanical Work"/>
      <sheetName val="E&amp;M Summary"/>
      <sheetName val="Subcontract Amounts"/>
      <sheetName val="Budgetary Allowances"/>
      <sheetName val="Prime Cost Amounts"/>
      <sheetName val="Allowances Summary"/>
      <sheetName val="Site Instructions"/>
      <sheetName val="CPAP"/>
      <sheetName val="Conversion factor Dec 2016=100"/>
      <sheetName val="Elemsum"/>
      <sheetName val="FEAS(INPUT)"/>
      <sheetName val="Cover"/>
      <sheetName val="Claim Summary"/>
      <sheetName val="PRELIMIN"/>
      <sheetName val="BOOK-4"/>
      <sheetName val="SECTION 3 ELECTRICAL EQUIPMENT"/>
      <sheetName val="Data2"/>
      <sheetName val="dBase"/>
      <sheetName val="Staff Acco."/>
      <sheetName val="EDGES"/>
      <sheetName val="JOINTS"/>
      <sheetName val="SUPERSTRUCTURE"/>
      <sheetName val="CASHFLOW_CODES"/>
      <sheetName val="Chart_data"/>
      <sheetName val="Claim_Summary"/>
      <sheetName val="decompte"/>
      <sheetName val="HAKEDİŞ "/>
      <sheetName val="Bl.1 P&amp;G"/>
      <sheetName val="B1.3 External works"/>
      <sheetName val="Addedum"/>
      <sheetName val="Summary "/>
      <sheetName val="Bl.1 P &amp; G"/>
      <sheetName val="Bl. 3 External  works"/>
      <sheetName val="Summary 1"/>
      <sheetName val="Sheet1"/>
      <sheetName val="dv_info"/>
      <sheetName val="2"/>
      <sheetName val="x"/>
      <sheetName val="Bill No. 3.1 2BRA"/>
      <sheetName val="Bill No. 3.2 3BRA"/>
      <sheetName val="Bill No. 4.1 2BRA MEP"/>
      <sheetName val="Bill No. 4.2 3BRA MEP"/>
      <sheetName val="Bill 5.1 Roads &amp; Parking"/>
      <sheetName val="Bill 5.2 Walkways"/>
      <sheetName val="Bill 5.3 Stormwater Drainage"/>
      <sheetName val="Bill 5.4 Retaining Walls"/>
      <sheetName val="Bill 5.5 Main Gate"/>
      <sheetName val="Bill_No__3_1_2BRA1"/>
      <sheetName val="Bill_No__3_2_3BRA1"/>
      <sheetName val="Bill_No__4_1_2BRA_MEP1"/>
      <sheetName val="Bill_No__4_2_3BRA_MEP1"/>
      <sheetName val="Bill_5_1_Roads_&amp;_Parking1"/>
      <sheetName val="Bill_5_2_Walkways1"/>
      <sheetName val="Bill_5_3_Stormwater_Drainage1"/>
      <sheetName val="Bill_5_4_Retaining_Walls1"/>
      <sheetName val="Bill_5_5_Main_Gate1"/>
      <sheetName val="Chart_data1"/>
      <sheetName val="CASHFLOW_CODES1"/>
      <sheetName val="Bill_No__3_1_2BRA"/>
      <sheetName val="Bill_No__3_2_3BRA"/>
      <sheetName val="Bill_No__4_1_2BRA_MEP"/>
      <sheetName val="Bill_No__4_2_3BRA_MEP"/>
      <sheetName val="Bill_5_1_Roads_&amp;_Parking"/>
      <sheetName val="Bill_5_2_Walkways"/>
      <sheetName val="Bill_5_3_Stormwater_Drainage"/>
      <sheetName val="Bill_5_4_Retaining_Walls"/>
      <sheetName val="Bill_5_5_Main_Gate"/>
      <sheetName val="Bill_No__3_1_2BRA2"/>
      <sheetName val="Bill_No__3_2_3BRA2"/>
      <sheetName val="Bill_No__4_1_2BRA_MEP2"/>
      <sheetName val="Bill_No__4_2_3BRA_MEP2"/>
      <sheetName val="Bill_5_1_Roads_&amp;_Parking2"/>
      <sheetName val="Bill_5_2_Walkways2"/>
      <sheetName val="Bill_5_3_Stormwater_Drainage2"/>
      <sheetName val="Bill_5_4_Retaining_Walls2"/>
      <sheetName val="Bill_5_5_Main_Gate2"/>
      <sheetName val="Chart_data2"/>
      <sheetName val="CASHFLOW_CODES2"/>
      <sheetName val="Bill_No__3_1_2BRA3"/>
      <sheetName val="Bill_No__3_2_3BRA3"/>
      <sheetName val="Bill_No__4_1_2BRA_MEP3"/>
      <sheetName val="Bill_No__4_2_3BRA_MEP3"/>
      <sheetName val="Bill_5_1_Roads_&amp;_Parking3"/>
      <sheetName val="Bill_5_2_Walkways3"/>
      <sheetName val="Bill_5_3_Stormwater_Drainage3"/>
      <sheetName val="Bill_5_4_Retaining_Walls3"/>
      <sheetName val="Bill_5_5_Main_Gate3"/>
      <sheetName val="Chart_data3"/>
      <sheetName val="CASHFLOW_CODES3"/>
      <sheetName val="Bill_No__3_1_2BRA4"/>
      <sheetName val="Bill_No__3_2_3BRA4"/>
      <sheetName val="Bill_No__4_1_2BRA_MEP4"/>
      <sheetName val="Bill_No__4_2_3BRA_MEP4"/>
      <sheetName val="Bill_5_1_Roads_&amp;_Parking4"/>
      <sheetName val="Bill_5_2_Walkways4"/>
      <sheetName val="Bill_5_3_Stormwater_Drainage4"/>
      <sheetName val="Bill_5_4_Retaining_Walls4"/>
      <sheetName val="Bill_5_5_Main_Gate4"/>
      <sheetName val="Chart_data4"/>
      <sheetName val="CASHFLOW_CODES4"/>
      <sheetName val="Exc"/>
      <sheetName val="BS-Notes"/>
      <sheetName val="Bill No. 3.4 S1 BRA"/>
      <sheetName val="Bill No. 3.5 1BRA"/>
      <sheetName val="BOOK-4.XLW"/>
    </sheetNames>
    <sheetDataSet>
      <sheetData sheetId="0"/>
      <sheetData sheetId="1" refreshError="1"/>
      <sheetData sheetId="2" refreshError="1"/>
      <sheetData sheetId="3"/>
      <sheetData sheetId="4"/>
      <sheetData sheetId="5"/>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refreshError="1"/>
      <sheetData sheetId="148" refreshError="1"/>
      <sheetData sheetId="149" refreshError="1"/>
      <sheetData sheetId="150" refreshError="1"/>
      <sheetData sheetId="15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
      <sheetName val="Sheet1"/>
      <sheetName val="Sheet2"/>
      <sheetName val="Sheet3"/>
      <sheetName val="Executive"/>
      <sheetName val="Detail Summary"/>
      <sheetName val="Variations"/>
      <sheetName val="Cost VO's"/>
      <sheetName val="Flysheet"/>
      <sheetName val="Cove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Support "/>
      <sheetName val="Proficiency Factors"/>
      <sheetName val="Pricing Template"/>
      <sheetName val="Pricing Template (2)"/>
    </sheetNames>
    <sheetDataSet>
      <sheetData sheetId="0"/>
      <sheetData sheetId="1"/>
      <sheetData sheetId="2"/>
      <sheetData sheetId="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
      <sheetName val="500"/>
      <sheetName val="501"/>
      <sheetName val="502"/>
      <sheetName val="0000"/>
      <sheetName val="0001"/>
      <sheetName val="1000"/>
      <sheetName val="2000"/>
      <sheetName val="3000"/>
      <sheetName val="1001"/>
      <sheetName val="1001(A)"/>
      <sheetName val="1001(Aa)"/>
      <sheetName val="1001(Ab)"/>
      <sheetName val="1001(B)"/>
      <sheetName val="1001(Ba)"/>
      <sheetName val="1001(Bb)"/>
      <sheetName val="1001(C)"/>
      <sheetName val="1001(D)"/>
      <sheetName val="1002"/>
      <sheetName val="1003"/>
      <sheetName val="1004"/>
      <sheetName val="1004(a)"/>
      <sheetName val="1004(b)"/>
      <sheetName val="1004(c)"/>
      <sheetName val="1005"/>
      <sheetName val="1005(A)"/>
      <sheetName val="1005(Aa)"/>
      <sheetName val="1005(B)"/>
      <sheetName val="1005(Ba)"/>
      <sheetName val="1005(C)"/>
      <sheetName val="1005(Ca)"/>
      <sheetName val="1005(D)"/>
      <sheetName val="1005(E)"/>
      <sheetName val="1005 (Ea)"/>
      <sheetName val="1006"/>
      <sheetName val="1007"/>
      <sheetName val="1100"/>
      <sheetName val="1101"/>
      <sheetName val="1102"/>
      <sheetName val="1103"/>
      <sheetName val="1104"/>
      <sheetName val="1105"/>
      <sheetName val="1106"/>
      <sheetName val="1107"/>
      <sheetName val="1108"/>
      <sheetName val="1108(a)"/>
      <sheetName val="1108(b)"/>
      <sheetName val="1108(c)"/>
      <sheetName val="1109"/>
      <sheetName val="1109(a)"/>
      <sheetName val="1200"/>
      <sheetName val="1201"/>
      <sheetName val="1202"/>
      <sheetName val="1203"/>
      <sheetName val="1204"/>
      <sheetName val="1205"/>
      <sheetName val="1206"/>
      <sheetName val="1207"/>
      <sheetName val="1207(a)"/>
      <sheetName val="1300"/>
      <sheetName val="1300(a)"/>
      <sheetName val="1301"/>
      <sheetName val="1301(a)"/>
      <sheetName val="1302"/>
      <sheetName val="1302(a)"/>
      <sheetName val="1303"/>
      <sheetName val="1303(a)"/>
      <sheetName val="1303(b)"/>
      <sheetName val="1304"/>
      <sheetName val="1304(a)"/>
      <sheetName val="1400"/>
      <sheetName val="1401"/>
      <sheetName val="1402"/>
      <sheetName val="1403"/>
      <sheetName val="1404"/>
      <sheetName val="1404(a)"/>
      <sheetName val="1405"/>
      <sheetName val="1406"/>
      <sheetName val="1407"/>
      <sheetName val="1407(A)"/>
      <sheetName val="2001"/>
      <sheetName val="2001(a)"/>
      <sheetName val="2001(b)"/>
      <sheetName val="2001(c)"/>
      <sheetName val="2001(d)"/>
      <sheetName val="2002"/>
      <sheetName val="2002(a)"/>
      <sheetName val="2002(b)"/>
      <sheetName val="2002(c)"/>
      <sheetName val="2003"/>
      <sheetName val="2003(a)"/>
      <sheetName val="2003(b)"/>
      <sheetName val="2003(c)"/>
      <sheetName val="2003(d)"/>
      <sheetName val="2003(e)"/>
      <sheetName val="2003(f)"/>
      <sheetName val="2004"/>
      <sheetName val="2005"/>
      <sheetName val="2006"/>
      <sheetName val="2006(a)"/>
      <sheetName val="2006(b)"/>
      <sheetName val="2006(c)"/>
      <sheetName val="2006(d)"/>
      <sheetName val="2006(e)"/>
      <sheetName val="2007"/>
      <sheetName val="2008"/>
      <sheetName val="2009"/>
      <sheetName val="2010"/>
      <sheetName val="2011"/>
      <sheetName val="3001"/>
      <sheetName val="3002"/>
      <sheetName val="4000"/>
      <sheetName val="4001"/>
      <sheetName val="4002"/>
      <sheetName val="4003"/>
      <sheetName val="4004"/>
      <sheetName val="4005"/>
      <sheetName val="4006"/>
      <sheetName val="4007"/>
      <sheetName val="4008"/>
      <sheetName val="4009"/>
      <sheetName val="4010"/>
      <sheetName val="4011"/>
      <sheetName val="4012"/>
      <sheetName val="5000"/>
      <sheetName val="5001"/>
      <sheetName val="5002"/>
      <sheetName val="5003"/>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ow r="18">
          <cell r="C18" t="str">
            <v>AED</v>
          </cell>
        </row>
        <row r="19">
          <cell r="C19" t="str">
            <v>AOA</v>
          </cell>
        </row>
        <row r="20">
          <cell r="C20" t="str">
            <v>AUD</v>
          </cell>
        </row>
        <row r="21">
          <cell r="C21" t="str">
            <v>BHD</v>
          </cell>
        </row>
        <row r="22">
          <cell r="C22" t="str">
            <v>BWP</v>
          </cell>
        </row>
        <row r="23">
          <cell r="C23" t="str">
            <v>CAD</v>
          </cell>
        </row>
        <row r="24">
          <cell r="C24" t="str">
            <v>CHF</v>
          </cell>
        </row>
        <row r="25">
          <cell r="C25" t="str">
            <v>DKK</v>
          </cell>
        </row>
        <row r="26">
          <cell r="C26" t="str">
            <v>EGP</v>
          </cell>
          <cell r="E26" t="str">
            <v>None</v>
          </cell>
        </row>
        <row r="27">
          <cell r="C27" t="str">
            <v>EUR</v>
          </cell>
          <cell r="E27" t="str">
            <v>Negotiation</v>
          </cell>
        </row>
        <row r="28">
          <cell r="C28" t="str">
            <v>GBP</v>
          </cell>
          <cell r="E28" t="str">
            <v>Consensus</v>
          </cell>
        </row>
        <row r="29">
          <cell r="C29" t="str">
            <v>GHC</v>
          </cell>
          <cell r="E29" t="str">
            <v>Mediation</v>
          </cell>
        </row>
        <row r="30">
          <cell r="C30" t="str">
            <v>HKD</v>
          </cell>
          <cell r="E30" t="str">
            <v>Arbitration</v>
          </cell>
        </row>
        <row r="31">
          <cell r="C31" t="str">
            <v>JPY</v>
          </cell>
          <cell r="E31" t="str">
            <v>Litigation</v>
          </cell>
        </row>
        <row r="32">
          <cell r="C32" t="str">
            <v>KES</v>
          </cell>
        </row>
        <row r="33">
          <cell r="C33" t="str">
            <v>KWD</v>
          </cell>
        </row>
        <row r="34">
          <cell r="C34" t="str">
            <v>LYD</v>
          </cell>
        </row>
        <row r="35">
          <cell r="C35" t="str">
            <v>MUR</v>
          </cell>
        </row>
        <row r="36">
          <cell r="C36" t="str">
            <v>MWK</v>
          </cell>
        </row>
        <row r="37">
          <cell r="C37" t="str">
            <v>MYR</v>
          </cell>
        </row>
        <row r="38">
          <cell r="C38" t="str">
            <v>MZM</v>
          </cell>
        </row>
        <row r="39">
          <cell r="C39" t="str">
            <v>NGN</v>
          </cell>
        </row>
        <row r="40">
          <cell r="C40" t="str">
            <v>QAR</v>
          </cell>
        </row>
        <row r="41">
          <cell r="C41" t="str">
            <v>SGD</v>
          </cell>
        </row>
        <row r="42">
          <cell r="C42" t="str">
            <v>THB</v>
          </cell>
        </row>
        <row r="43">
          <cell r="C43" t="str">
            <v>TZS</v>
          </cell>
        </row>
        <row r="44">
          <cell r="C44" t="str">
            <v>UGX</v>
          </cell>
        </row>
        <row r="45">
          <cell r="C45" t="str">
            <v>USD</v>
          </cell>
        </row>
        <row r="46">
          <cell r="C46" t="str">
            <v>XAF</v>
          </cell>
        </row>
        <row r="47">
          <cell r="C47" t="str">
            <v>ZAR</v>
          </cell>
        </row>
        <row r="48">
          <cell r="C48" t="str">
            <v>ZMK</v>
          </cell>
        </row>
        <row r="49">
          <cell r="C49" t="str">
            <v>ZWD</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 val="Qe"/>
      <sheetName val="Qc"/>
      <sheetName val="Qs"/>
      <sheetName val="SUMMARY"/>
      <sheetName val="Cost Report-B&amp;V Det"/>
      <sheetName val="GPP_Inp"/>
      <sheetName val="Index"/>
      <sheetName val="____CInp"/>
      <sheetName val="CInp____"/>
      <sheetName val="Tech_Inp"/>
      <sheetName val="QS Info"/>
      <sheetName val="IM Project n"/>
      <sheetName val="Detail"/>
      <sheetName val="&lt;---CInp"/>
      <sheetName val="CInp---&gt;"/>
      <sheetName val="1"/>
      <sheetName val="2"/>
      <sheetName val="3"/>
      <sheetName val="4"/>
      <sheetName val="5"/>
      <sheetName val="6"/>
      <sheetName val="7"/>
      <sheetName val="8"/>
      <sheetName val="9"/>
      <sheetName val="14B (2)"/>
      <sheetName val="Progress Tables"/>
      <sheetName val="Progress Curve"/>
      <sheetName val="10"/>
      <sheetName val="Ein"/>
      <sheetName val="E"/>
      <sheetName val="M"/>
      <sheetName val="S"/>
      <sheetName val="AT COMPLETION"/>
      <sheetName val="FLOW_3.XLS"/>
      <sheetName val="Cost Report"/>
      <sheetName val="U6"/>
      <sheetName val="HR _ RESOURCING INPUT"/>
      <sheetName val="Claims List"/>
      <sheetName val="VALIDATION LIST DATA"/>
      <sheetName val="MySheet"/>
      <sheetName val="Definition1"/>
      <sheetName val="R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 val="Cover_SHT"/>
      <sheetName val="P&amp;G_ASA"/>
      <sheetName val="Unit_6"/>
      <sheetName val="Unit_6_ECS(EUR)"/>
      <sheetName val="Unit_6_UK(GBP)"/>
      <sheetName val="Unit_6_ASA"/>
      <sheetName val="Qm"/>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EAS SCHEDULE"/>
      <sheetName val="REQUIREMENTS"/>
      <sheetName val="RATES"/>
      <sheetName val="Detection"/>
      <sheetName val="Signage"/>
      <sheetName val="Gas"/>
      <sheetName val="Fire Budget"/>
      <sheetName val="Fees"/>
    </sheetNames>
    <sheetDataSet>
      <sheetData sheetId="0" refreshError="1"/>
      <sheetData sheetId="1" refreshError="1"/>
      <sheetData sheetId="2" refreshError="1">
        <row r="8">
          <cell r="C8">
            <v>500</v>
          </cell>
        </row>
        <row r="9">
          <cell r="C9">
            <v>1100</v>
          </cell>
        </row>
        <row r="10">
          <cell r="C10">
            <v>30000</v>
          </cell>
        </row>
        <row r="11">
          <cell r="C11">
            <v>6500</v>
          </cell>
        </row>
        <row r="12">
          <cell r="C12">
            <v>350000</v>
          </cell>
        </row>
        <row r="16">
          <cell r="C16">
            <v>350000</v>
          </cell>
        </row>
        <row r="20">
          <cell r="C20">
            <v>180000</v>
          </cell>
        </row>
        <row r="24">
          <cell r="C24">
            <v>25000</v>
          </cell>
        </row>
        <row r="25">
          <cell r="C25">
            <v>140000</v>
          </cell>
        </row>
        <row r="28">
          <cell r="C28">
            <v>250</v>
          </cell>
        </row>
        <row r="29">
          <cell r="C29">
            <v>2500</v>
          </cell>
        </row>
        <row r="30">
          <cell r="C30">
            <v>2600</v>
          </cell>
        </row>
        <row r="31">
          <cell r="C31">
            <v>350</v>
          </cell>
        </row>
        <row r="34">
          <cell r="C34">
            <v>450</v>
          </cell>
        </row>
        <row r="35">
          <cell r="C35">
            <v>120</v>
          </cell>
        </row>
        <row r="36">
          <cell r="C36">
            <v>250000</v>
          </cell>
        </row>
        <row r="37">
          <cell r="C37">
            <v>120000</v>
          </cell>
        </row>
        <row r="38">
          <cell r="C38">
            <v>35000</v>
          </cell>
        </row>
        <row r="39">
          <cell r="C39">
            <v>60000</v>
          </cell>
        </row>
        <row r="43">
          <cell r="C43">
            <v>90000</v>
          </cell>
        </row>
        <row r="44">
          <cell r="C44">
            <v>11000</v>
          </cell>
        </row>
        <row r="49">
          <cell r="C49">
            <v>3500</v>
          </cell>
        </row>
        <row r="50">
          <cell r="C50">
            <v>1666.6666666666667</v>
          </cell>
        </row>
        <row r="51">
          <cell r="C51">
            <v>8000</v>
          </cell>
        </row>
        <row r="52">
          <cell r="C52">
            <v>13000</v>
          </cell>
        </row>
        <row r="56">
          <cell r="C56">
            <v>33000</v>
          </cell>
        </row>
        <row r="73">
          <cell r="C73">
            <v>30000</v>
          </cell>
        </row>
        <row r="80">
          <cell r="C80">
            <v>20</v>
          </cell>
        </row>
        <row r="81">
          <cell r="C81">
            <v>30</v>
          </cell>
        </row>
        <row r="82">
          <cell r="C82">
            <v>8</v>
          </cell>
        </row>
        <row r="90">
          <cell r="C90">
            <v>500</v>
          </cell>
        </row>
        <row r="91">
          <cell r="C91">
            <v>1000</v>
          </cell>
        </row>
      </sheetData>
      <sheetData sheetId="3" refreshError="1"/>
      <sheetData sheetId="4" refreshError="1"/>
      <sheetData sheetId="5" refreshError="1"/>
      <sheetData sheetId="6" refreshError="1"/>
      <sheetData sheetId="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ctivities"/>
      <sheetName val="Currency &amp; Price Adj cashflow"/>
      <sheetName val="Rates &amp; Prices"/>
      <sheetName val="Currency_&amp;_Price_Adj_cashflow"/>
      <sheetName val="Rates_&amp;_Prices"/>
    </sheetNames>
    <sheetDataSet>
      <sheetData sheetId="0" refreshError="1"/>
      <sheetData sheetId="1"/>
      <sheetData sheetId="2" refreshError="1"/>
      <sheetData sheetId="3" refreshError="1"/>
      <sheetData sheetId="4"/>
      <sheetData sheetId="5"/>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DCFBudget"/>
      <sheetName val="Forecast"/>
      <sheetName val="Check"/>
      <sheetName val="Instructions"/>
      <sheetName val="Admin"/>
      <sheetName val="Cover SHT"/>
    </sheetNames>
    <sheetDataSet>
      <sheetData sheetId="0" refreshError="1"/>
      <sheetData sheetId="1" refreshError="1"/>
      <sheetData sheetId="2"/>
      <sheetData sheetId="3" refreshError="1"/>
      <sheetData sheetId="4" refreshError="1"/>
      <sheetData sheetId="5">
        <row r="2">
          <cell r="L2">
            <v>491163194</v>
          </cell>
        </row>
      </sheetData>
      <sheetData sheetId="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 DATA"/>
      <sheetName val="BREAKDOWN"/>
      <sheetName val="QUOTEFORM"/>
      <sheetName val="QUOTEDATA"/>
      <sheetName val="Sundry"/>
      <sheetName val="QRateForms"/>
      <sheetName val="Resources"/>
    </sheetNames>
    <sheetDataSet>
      <sheetData sheetId="0"/>
      <sheetData sheetId="1"/>
      <sheetData sheetId="2"/>
      <sheetData sheetId="3"/>
      <sheetData sheetId="4">
        <row r="2">
          <cell r="C2" t="str">
            <v>A</v>
          </cell>
          <cell r="D2" t="str">
            <v>Sub Contractor:</v>
          </cell>
          <cell r="E2" t="str">
            <v>A</v>
          </cell>
          <cell r="F2" t="str">
            <v xml:space="preserve">Add Labour </v>
          </cell>
        </row>
        <row r="3">
          <cell r="C3" t="str">
            <v>B</v>
          </cell>
          <cell r="D3" t="str">
            <v>People:</v>
          </cell>
          <cell r="E3" t="str">
            <v>B</v>
          </cell>
          <cell r="F3" t="str">
            <v>Add Material</v>
          </cell>
        </row>
        <row r="4">
          <cell r="C4" t="str">
            <v>J</v>
          </cell>
          <cell r="D4" t="str">
            <v>Supervision:</v>
          </cell>
          <cell r="E4" t="str">
            <v>C</v>
          </cell>
          <cell r="F4" t="str">
            <v>Add Plant</v>
          </cell>
        </row>
        <row r="5">
          <cell r="C5" t="str">
            <v>C</v>
          </cell>
          <cell r="D5" t="str">
            <v>Material:</v>
          </cell>
          <cell r="E5" t="str">
            <v>D</v>
          </cell>
          <cell r="F5" t="str">
            <v>Print Breakdown to PDF</v>
          </cell>
        </row>
        <row r="6">
          <cell r="C6" t="str">
            <v>D</v>
          </cell>
          <cell r="D6" t="str">
            <v>Equipment:</v>
          </cell>
          <cell r="E6" t="str">
            <v>E</v>
          </cell>
          <cell r="F6" t="str">
            <v>Print Quote To PDf</v>
          </cell>
        </row>
        <row r="7">
          <cell r="C7" t="str">
            <v>E</v>
          </cell>
          <cell r="D7" t="str">
            <v>WOF</v>
          </cell>
          <cell r="E7" t="str">
            <v>F</v>
          </cell>
          <cell r="F7" t="str">
            <v>Update Register</v>
          </cell>
        </row>
        <row r="8">
          <cell r="C8" t="str">
            <v>F</v>
          </cell>
          <cell r="D8" t="str">
            <v>Manufacture and Fabrication</v>
          </cell>
        </row>
        <row r="9">
          <cell r="C9" t="str">
            <v>G</v>
          </cell>
          <cell r="D9" t="str">
            <v>Design</v>
          </cell>
        </row>
        <row r="10">
          <cell r="C10" t="str">
            <v>H</v>
          </cell>
          <cell r="D10" t="str">
            <v>Charges</v>
          </cell>
        </row>
      </sheetData>
      <sheetData sheetId="5"/>
      <sheetData sheetId="6"/>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uar"/>
      <sheetName val="Februar"/>
      <sheetName val="März"/>
      <sheetName val="April"/>
      <sheetName val="Mai"/>
      <sheetName val="Juni"/>
      <sheetName val="Juli"/>
      <sheetName val="August"/>
      <sheetName val="September"/>
      <sheetName val="Oktober"/>
      <sheetName val="November"/>
      <sheetName val="Dezember"/>
      <sheetName val="Tabelle1"/>
      <sheetName val="Calculation"/>
      <sheetName val="Datasheet"/>
      <sheetName val="Calculation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freez 20 jul"/>
      <sheetName val="Summary Pivot"/>
      <sheetName val="Sheet3"/>
      <sheetName val="Sheet4"/>
      <sheetName val="Sheet5"/>
      <sheetName val="Sheet6"/>
      <sheetName val="Sheet7"/>
      <sheetName val="Sheet8"/>
      <sheetName val="Sheet9"/>
      <sheetName val="Pivot reorganised"/>
      <sheetName val="Consolidated sheet"/>
      <sheetName val="Pivot reorg - frozen"/>
      <sheetName val="Sheet2"/>
      <sheetName val="2011 with comments"/>
      <sheetName val="2010"/>
      <sheetName val="2009"/>
      <sheetName val="Cost Centre lookup"/>
      <sheetName val="Selected transactions"/>
      <sheetName val="Questions"/>
      <sheetName val="Sheet1"/>
      <sheetName val="Double counting risk selection"/>
      <sheetName val="Round 1 selec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B2" t="str">
            <v>20</v>
          </cell>
          <cell r="C2" t="str">
            <v>Medupi Other</v>
          </cell>
        </row>
        <row r="3">
          <cell r="B3" t="str">
            <v>22</v>
          </cell>
          <cell r="C3" t="str">
            <v>Kusile Other</v>
          </cell>
        </row>
        <row r="4">
          <cell r="B4" t="str">
            <v>30</v>
          </cell>
          <cell r="C4" t="str">
            <v>Other income</v>
          </cell>
        </row>
        <row r="5">
          <cell r="B5" t="str">
            <v>35</v>
          </cell>
          <cell r="C5" t="str">
            <v>Depreciation</v>
          </cell>
        </row>
        <row r="6">
          <cell r="B6" t="str">
            <v>40</v>
          </cell>
          <cell r="C6" t="str">
            <v>Accounts and Administration</v>
          </cell>
        </row>
        <row r="7">
          <cell r="B7" t="str">
            <v>42</v>
          </cell>
          <cell r="C7" t="str">
            <v>Human Resources</v>
          </cell>
        </row>
        <row r="8">
          <cell r="B8" t="str">
            <v>44</v>
          </cell>
          <cell r="C8" t="str">
            <v>Procurement</v>
          </cell>
        </row>
        <row r="9">
          <cell r="B9" t="str">
            <v>46</v>
          </cell>
          <cell r="C9" t="str">
            <v>Systems &amp; IT</v>
          </cell>
        </row>
        <row r="10">
          <cell r="B10" t="str">
            <v>48</v>
          </cell>
          <cell r="C10" t="str">
            <v>Safety and Security</v>
          </cell>
        </row>
        <row r="11">
          <cell r="B11" t="str">
            <v>50</v>
          </cell>
          <cell r="C11" t="str">
            <v>Quality</v>
          </cell>
        </row>
        <row r="12">
          <cell r="B12" t="str">
            <v>52</v>
          </cell>
          <cell r="C12" t="str">
            <v>Commercial</v>
          </cell>
        </row>
        <row r="13">
          <cell r="B13" t="str">
            <v>54</v>
          </cell>
          <cell r="C13" t="str">
            <v>Steel Material Management</v>
          </cell>
        </row>
        <row r="14">
          <cell r="B14" t="str">
            <v>60</v>
          </cell>
          <cell r="C14" t="str">
            <v>Interest paid</v>
          </cell>
        </row>
        <row r="15">
          <cell r="B15" t="str">
            <v>62</v>
          </cell>
          <cell r="C15" t="str">
            <v>Interest received</v>
          </cell>
        </row>
        <row r="16">
          <cell r="B16" t="str">
            <v>70</v>
          </cell>
          <cell r="C16" t="str">
            <v>Taxation</v>
          </cell>
        </row>
        <row r="17">
          <cell r="B17" t="str">
            <v>80</v>
          </cell>
          <cell r="C17" t="str">
            <v>Dividends</v>
          </cell>
        </row>
        <row r="18">
          <cell r="B18" t="str">
            <v>99</v>
          </cell>
          <cell r="C18" t="str">
            <v>Balance sheet</v>
          </cell>
        </row>
      </sheetData>
      <sheetData sheetId="17"/>
      <sheetData sheetId="18"/>
      <sheetData sheetId="19"/>
      <sheetData sheetId="20"/>
      <sheetData sheetId="2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Pivot"/>
      <sheetName val="Sheet1"/>
      <sheetName val="Infosheet"/>
      <sheetName val="Lookup"/>
      <sheetName val="Sheet2"/>
      <sheetName val="Sheet3"/>
      <sheetName val="Selected transactions "/>
      <sheetName val="Consolidated schedule"/>
      <sheetName val="Sheet4"/>
      <sheetName val="Round 1 selection"/>
    </sheetNames>
    <sheetDataSet>
      <sheetData sheetId="0"/>
      <sheetData sheetId="1"/>
      <sheetData sheetId="2"/>
      <sheetData sheetId="3">
        <row r="4">
          <cell r="B4" t="str">
            <v>Allowed</v>
          </cell>
          <cell r="C4" t="str">
            <v>a</v>
          </cell>
        </row>
        <row r="5">
          <cell r="B5" t="str">
            <v>Finance</v>
          </cell>
          <cell r="C5" t="str">
            <v>g</v>
          </cell>
        </row>
        <row r="6">
          <cell r="B6" t="str">
            <v>Insurance</v>
          </cell>
          <cell r="C6" t="str">
            <v>50/50</v>
          </cell>
        </row>
        <row r="7">
          <cell r="B7" t="str">
            <v>Provision</v>
          </cell>
          <cell r="C7" t="str">
            <v>d</v>
          </cell>
        </row>
        <row r="8">
          <cell r="B8" t="str">
            <v>Salaries</v>
          </cell>
          <cell r="C8" t="str">
            <v>Salaries</v>
          </cell>
        </row>
      </sheetData>
      <sheetData sheetId="4"/>
      <sheetData sheetId="5"/>
      <sheetData sheetId="6"/>
      <sheetData sheetId="7"/>
      <sheetData sheetId="8"/>
      <sheetData sheetId="9"/>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EX"/>
      <sheetName val="Control"/>
      <sheetName val="eval"/>
      <sheetName val="WORKINGS"/>
      <sheetName val="AREAS"/>
      <sheetName val="FR-PROVSNL-SUM-DETAIL"/>
      <sheetName val="FR-SUMMERY"/>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Lib"/>
      <sheetName val="GAP"/>
      <sheetName val="SO"/>
      <sheetName val="Revision Schedule"/>
      <sheetName val="BOM"/>
      <sheetName val="Sell"/>
      <sheetName val="Proj Management"/>
      <sheetName val="Engineering"/>
      <sheetName val="Erection"/>
      <sheetName val="Commissioning"/>
      <sheetName val="Training"/>
      <sheetName val="Specific Selling Costs"/>
      <sheetName val="Risk"/>
      <sheetName val="GD 1.5.1"/>
      <sheetName val="Fees"/>
      <sheetName val="Cash_Flow Chart"/>
      <sheetName val="CF_BOM"/>
      <sheetName val="CF_PM"/>
      <sheetName val="CF_eng"/>
      <sheetName val="CF_erect"/>
      <sheetName val="CF_comis"/>
      <sheetName val="CF_train"/>
      <sheetName val="CF_SpSC"/>
      <sheetName val="CF"/>
      <sheetName val="CashFlow_Data"/>
      <sheetName val="ABB Manhours"/>
      <sheetName val="Module1"/>
      <sheetName val="Module2"/>
      <sheetName val="Module3"/>
      <sheetName val="Module5"/>
      <sheetName val="Sheet1"/>
      <sheetName val="Sheet2"/>
      <sheetName val="Revision_Schedule"/>
      <sheetName val="Proj_Management"/>
      <sheetName val="Specific_Selling_Costs"/>
      <sheetName val="GD_1_5_1"/>
      <sheetName val="Cash_Flow_Chart"/>
      <sheetName val="ABB_Manhours"/>
      <sheetName val="Admin"/>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row r="9">
          <cell r="B9">
            <v>37077</v>
          </cell>
          <cell r="L9">
            <v>0</v>
          </cell>
        </row>
        <row r="10">
          <cell r="B10" t="e">
            <v>#NAME?</v>
          </cell>
        </row>
        <row r="11">
          <cell r="B11" t="e">
            <v>#NAME?</v>
          </cell>
        </row>
        <row r="12">
          <cell r="B12" t="e">
            <v>#NAME?</v>
          </cell>
        </row>
        <row r="13">
          <cell r="B13" t="e">
            <v>#NAME?</v>
          </cell>
        </row>
        <row r="14">
          <cell r="B14" t="e">
            <v>#NAME?</v>
          </cell>
        </row>
        <row r="15">
          <cell r="B15" t="e">
            <v>#NAME?</v>
          </cell>
        </row>
        <row r="16">
          <cell r="B16" t="e">
            <v>#NAME?</v>
          </cell>
        </row>
        <row r="17">
          <cell r="B17" t="e">
            <v>#NAME?</v>
          </cell>
        </row>
        <row r="18">
          <cell r="B18" t="e">
            <v>#NAME?</v>
          </cell>
        </row>
        <row r="19">
          <cell r="B19" t="e">
            <v>#NAME?</v>
          </cell>
        </row>
        <row r="20">
          <cell r="B20" t="e">
            <v>#NAME?</v>
          </cell>
        </row>
        <row r="21">
          <cell r="B21" t="e">
            <v>#NAME?</v>
          </cell>
        </row>
        <row r="22">
          <cell r="B22" t="e">
            <v>#NAME?</v>
          </cell>
        </row>
        <row r="23">
          <cell r="B23" t="e">
            <v>#NAME?</v>
          </cell>
        </row>
        <row r="24">
          <cell r="B24" t="e">
            <v>#NAME?</v>
          </cell>
        </row>
        <row r="25">
          <cell r="B25" t="e">
            <v>#NAME?</v>
          </cell>
        </row>
        <row r="26">
          <cell r="B26" t="e">
            <v>#NAME?</v>
          </cell>
        </row>
        <row r="27">
          <cell r="B27" t="e">
            <v>#NAME?</v>
          </cell>
        </row>
        <row r="28">
          <cell r="B28" t="e">
            <v>#NAME?</v>
          </cell>
        </row>
        <row r="29">
          <cell r="B29" t="e">
            <v>#NAME?</v>
          </cell>
        </row>
        <row r="30">
          <cell r="B30" t="e">
            <v>#NAME?</v>
          </cell>
        </row>
        <row r="31">
          <cell r="B31" t="e">
            <v>#NAME?</v>
          </cell>
        </row>
        <row r="32">
          <cell r="B32" t="e">
            <v>#NAME?</v>
          </cell>
        </row>
        <row r="33">
          <cell r="B33" t="e">
            <v>#NAME?</v>
          </cell>
        </row>
        <row r="34">
          <cell r="B34" t="e">
            <v>#NAME?</v>
          </cell>
        </row>
        <row r="35">
          <cell r="B35" t="e">
            <v>#NAME?</v>
          </cell>
        </row>
        <row r="36">
          <cell r="B36" t="e">
            <v>#NAME?</v>
          </cell>
        </row>
        <row r="37">
          <cell r="B37" t="e">
            <v>#NAME?</v>
          </cell>
        </row>
        <row r="38">
          <cell r="B38" t="e">
            <v>#NAME?</v>
          </cell>
        </row>
        <row r="39">
          <cell r="B39" t="e">
            <v>#NAME?</v>
          </cell>
        </row>
        <row r="40">
          <cell r="B40" t="e">
            <v>#NAME?</v>
          </cell>
        </row>
        <row r="41">
          <cell r="B41" t="e">
            <v>#NAME?</v>
          </cell>
        </row>
        <row r="42">
          <cell r="B42" t="e">
            <v>#NAME?</v>
          </cell>
        </row>
        <row r="43">
          <cell r="B43" t="e">
            <v>#NAME?</v>
          </cell>
        </row>
        <row r="44">
          <cell r="B44" t="e">
            <v>#NAME?</v>
          </cell>
        </row>
        <row r="45">
          <cell r="B45" t="e">
            <v>#NAME?</v>
          </cell>
        </row>
        <row r="46">
          <cell r="B46" t="e">
            <v>#NAME?</v>
          </cell>
        </row>
        <row r="47">
          <cell r="B47" t="e">
            <v>#NAME?</v>
          </cell>
        </row>
        <row r="48">
          <cell r="B48" t="e">
            <v>#NAME?</v>
          </cell>
        </row>
        <row r="49">
          <cell r="B49" t="e">
            <v>#NAME?</v>
          </cell>
        </row>
        <row r="50">
          <cell r="B50" t="e">
            <v>#NAME?</v>
          </cell>
        </row>
        <row r="51">
          <cell r="B51" t="e">
            <v>#NAME?</v>
          </cell>
        </row>
        <row r="52">
          <cell r="B52" t="e">
            <v>#NAME?</v>
          </cell>
        </row>
        <row r="53">
          <cell r="B53" t="e">
            <v>#NAME?</v>
          </cell>
        </row>
        <row r="54">
          <cell r="B54" t="e">
            <v>#NAME?</v>
          </cell>
        </row>
        <row r="55">
          <cell r="B55" t="e">
            <v>#NAME?</v>
          </cell>
        </row>
        <row r="56">
          <cell r="B56" t="e">
            <v>#NAME?</v>
          </cell>
        </row>
        <row r="57">
          <cell r="B57" t="e">
            <v>#NAME?</v>
          </cell>
        </row>
        <row r="58">
          <cell r="B58" t="e">
            <v>#NAME?</v>
          </cell>
        </row>
        <row r="59">
          <cell r="B59" t="e">
            <v>#NAME?</v>
          </cell>
        </row>
        <row r="60">
          <cell r="B60" t="e">
            <v>#NAME?</v>
          </cell>
        </row>
        <row r="61">
          <cell r="B61" t="e">
            <v>#NAME?</v>
          </cell>
        </row>
        <row r="62">
          <cell r="B62" t="e">
            <v>#NAME?</v>
          </cell>
        </row>
        <row r="63">
          <cell r="B63" t="e">
            <v>#NAME?</v>
          </cell>
        </row>
        <row r="64">
          <cell r="B64" t="e">
            <v>#NAME?</v>
          </cell>
        </row>
        <row r="65">
          <cell r="B65" t="e">
            <v>#NAME?</v>
          </cell>
        </row>
        <row r="66">
          <cell r="B66" t="e">
            <v>#NAME?</v>
          </cell>
        </row>
        <row r="67">
          <cell r="B67" t="e">
            <v>#NAME?</v>
          </cell>
        </row>
        <row r="68">
          <cell r="B68" t="e">
            <v>#NAME?</v>
          </cell>
        </row>
      </sheetData>
      <sheetData sheetId="26"/>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_sht"/>
      <sheetName val="Inputs"/>
    </sheetNames>
    <sheetDataSet>
      <sheetData sheetId="0" refreshError="1"/>
      <sheetData sheetId="1">
        <row r="2">
          <cell r="E2">
            <v>1</v>
          </cell>
        </row>
        <row r="3">
          <cell r="E3">
            <v>2</v>
          </cell>
        </row>
        <row r="4">
          <cell r="E4">
            <v>3</v>
          </cell>
        </row>
        <row r="5">
          <cell r="E5">
            <v>4</v>
          </cell>
        </row>
        <row r="6">
          <cell r="E6">
            <v>5</v>
          </cell>
        </row>
        <row r="7">
          <cell r="E7">
            <v>6</v>
          </cell>
        </row>
        <row r="8">
          <cell r="E8">
            <v>7</v>
          </cell>
        </row>
        <row r="9">
          <cell r="E9">
            <v>8</v>
          </cell>
        </row>
        <row r="10">
          <cell r="E10">
            <v>9</v>
          </cell>
        </row>
        <row r="11">
          <cell r="E11">
            <v>10</v>
          </cell>
        </row>
        <row r="12">
          <cell r="E12">
            <v>11</v>
          </cell>
        </row>
        <row r="13">
          <cell r="E13">
            <v>12</v>
          </cell>
        </row>
        <row r="14">
          <cell r="E14">
            <v>13</v>
          </cell>
        </row>
        <row r="15">
          <cell r="E15">
            <v>14</v>
          </cell>
        </row>
        <row r="16">
          <cell r="E16">
            <v>15</v>
          </cell>
        </row>
        <row r="17">
          <cell r="E17">
            <v>16</v>
          </cell>
        </row>
        <row r="18">
          <cell r="E18">
            <v>17</v>
          </cell>
        </row>
        <row r="19">
          <cell r="E19">
            <v>18</v>
          </cell>
        </row>
        <row r="20">
          <cell r="E20">
            <v>19</v>
          </cell>
        </row>
        <row r="21">
          <cell r="E21">
            <v>20</v>
          </cell>
        </row>
        <row r="22">
          <cell r="E22">
            <v>21</v>
          </cell>
        </row>
        <row r="23">
          <cell r="E23">
            <v>22</v>
          </cell>
        </row>
        <row r="24">
          <cell r="E24">
            <v>23</v>
          </cell>
        </row>
        <row r="25">
          <cell r="E25">
            <v>24</v>
          </cell>
        </row>
        <row r="26">
          <cell r="E26">
            <v>25</v>
          </cell>
        </row>
        <row r="27">
          <cell r="E27">
            <v>26</v>
          </cell>
        </row>
        <row r="28">
          <cell r="E28">
            <v>27</v>
          </cell>
        </row>
        <row r="29">
          <cell r="E29">
            <v>28</v>
          </cell>
        </row>
        <row r="30">
          <cell r="E30">
            <v>29</v>
          </cell>
        </row>
        <row r="31">
          <cell r="E31">
            <v>30</v>
          </cell>
        </row>
        <row r="32">
          <cell r="E32">
            <v>31</v>
          </cell>
        </row>
        <row r="33">
          <cell r="E33">
            <v>32</v>
          </cell>
        </row>
        <row r="34">
          <cell r="E34">
            <v>33</v>
          </cell>
        </row>
        <row r="35">
          <cell r="E35">
            <v>34</v>
          </cell>
        </row>
        <row r="36">
          <cell r="E36">
            <v>35</v>
          </cell>
        </row>
        <row r="37">
          <cell r="E37">
            <v>36</v>
          </cell>
        </row>
        <row r="38">
          <cell r="E38">
            <v>37</v>
          </cell>
        </row>
        <row r="39">
          <cell r="E39">
            <v>38</v>
          </cell>
        </row>
        <row r="40">
          <cell r="E40">
            <v>39</v>
          </cell>
        </row>
        <row r="41">
          <cell r="E41">
            <v>40</v>
          </cell>
        </row>
        <row r="42">
          <cell r="E42">
            <v>41</v>
          </cell>
        </row>
        <row r="43">
          <cell r="E43">
            <v>42</v>
          </cell>
        </row>
        <row r="44">
          <cell r="E44">
            <v>43</v>
          </cell>
        </row>
        <row r="45">
          <cell r="E45">
            <v>44</v>
          </cell>
        </row>
        <row r="46">
          <cell r="E46">
            <v>45</v>
          </cell>
        </row>
        <row r="47">
          <cell r="E47">
            <v>46</v>
          </cell>
        </row>
        <row r="48">
          <cell r="E48">
            <v>47</v>
          </cell>
        </row>
        <row r="49">
          <cell r="E49">
            <v>48</v>
          </cell>
        </row>
        <row r="50">
          <cell r="E50">
            <v>49</v>
          </cell>
        </row>
        <row r="51">
          <cell r="E51">
            <v>50</v>
          </cell>
        </row>
        <row r="52">
          <cell r="E52">
            <v>51</v>
          </cell>
        </row>
        <row r="53">
          <cell r="E53">
            <v>52</v>
          </cell>
        </row>
        <row r="54">
          <cell r="E54">
            <v>53</v>
          </cell>
        </row>
        <row r="55">
          <cell r="E55">
            <v>54</v>
          </cell>
        </row>
        <row r="56">
          <cell r="E56">
            <v>55</v>
          </cell>
        </row>
        <row r="57">
          <cell r="E57">
            <v>56</v>
          </cell>
        </row>
        <row r="58">
          <cell r="E58">
            <v>57</v>
          </cell>
        </row>
        <row r="59">
          <cell r="E59">
            <v>58</v>
          </cell>
        </row>
        <row r="60">
          <cell r="E60">
            <v>59</v>
          </cell>
        </row>
        <row r="61">
          <cell r="E61">
            <v>60</v>
          </cell>
        </row>
        <row r="62">
          <cell r="E62">
            <v>61</v>
          </cell>
        </row>
        <row r="63">
          <cell r="E63">
            <v>62</v>
          </cell>
        </row>
        <row r="64">
          <cell r="E64">
            <v>63</v>
          </cell>
        </row>
        <row r="65">
          <cell r="E65">
            <v>64</v>
          </cell>
        </row>
        <row r="66">
          <cell r="E66">
            <v>65</v>
          </cell>
        </row>
        <row r="67">
          <cell r="E67">
            <v>66</v>
          </cell>
        </row>
        <row r="68">
          <cell r="E68">
            <v>67</v>
          </cell>
        </row>
        <row r="69">
          <cell r="E69">
            <v>68</v>
          </cell>
        </row>
        <row r="70">
          <cell r="E70">
            <v>69</v>
          </cell>
        </row>
        <row r="71">
          <cell r="E71">
            <v>70</v>
          </cell>
        </row>
        <row r="72">
          <cell r="E72">
            <v>71</v>
          </cell>
        </row>
        <row r="73">
          <cell r="E73">
            <v>72</v>
          </cell>
        </row>
        <row r="74">
          <cell r="E74">
            <v>73</v>
          </cell>
        </row>
        <row r="75">
          <cell r="E75">
            <v>74</v>
          </cell>
        </row>
        <row r="76">
          <cell r="E76">
            <v>75</v>
          </cell>
        </row>
        <row r="77">
          <cell r="E77">
            <v>76</v>
          </cell>
        </row>
        <row r="78">
          <cell r="E78">
            <v>77</v>
          </cell>
        </row>
        <row r="79">
          <cell r="E79">
            <v>78</v>
          </cell>
        </row>
        <row r="80">
          <cell r="E80">
            <v>79</v>
          </cell>
        </row>
        <row r="81">
          <cell r="E81">
            <v>80</v>
          </cell>
        </row>
        <row r="82">
          <cell r="E82">
            <v>81</v>
          </cell>
        </row>
        <row r="83">
          <cell r="E83">
            <v>82</v>
          </cell>
        </row>
        <row r="84">
          <cell r="E84">
            <v>83</v>
          </cell>
        </row>
        <row r="85">
          <cell r="E85">
            <v>84</v>
          </cell>
        </row>
        <row r="86">
          <cell r="E86">
            <v>85</v>
          </cell>
        </row>
        <row r="87">
          <cell r="E87">
            <v>86</v>
          </cell>
        </row>
        <row r="88">
          <cell r="E88">
            <v>87</v>
          </cell>
        </row>
        <row r="89">
          <cell r="E89">
            <v>88</v>
          </cell>
        </row>
        <row r="90">
          <cell r="E90">
            <v>89</v>
          </cell>
        </row>
        <row r="91">
          <cell r="E91">
            <v>90</v>
          </cell>
        </row>
        <row r="92">
          <cell r="E92">
            <v>91</v>
          </cell>
        </row>
        <row r="93">
          <cell r="E93">
            <v>92</v>
          </cell>
        </row>
        <row r="94">
          <cell r="E94">
            <v>93</v>
          </cell>
        </row>
        <row r="95">
          <cell r="E95">
            <v>94</v>
          </cell>
        </row>
        <row r="96">
          <cell r="E96">
            <v>95</v>
          </cell>
        </row>
        <row r="97">
          <cell r="E97">
            <v>96</v>
          </cell>
        </row>
        <row r="98">
          <cell r="E98">
            <v>97</v>
          </cell>
        </row>
        <row r="99">
          <cell r="E99">
            <v>98</v>
          </cell>
        </row>
        <row r="100">
          <cell r="E100">
            <v>99</v>
          </cell>
        </row>
        <row r="101">
          <cell r="E101">
            <v>100</v>
          </cell>
        </row>
        <row r="102">
          <cell r="E102">
            <v>101</v>
          </cell>
        </row>
        <row r="103">
          <cell r="E103">
            <v>102</v>
          </cell>
        </row>
        <row r="104">
          <cell r="E104">
            <v>103</v>
          </cell>
        </row>
        <row r="105">
          <cell r="E105">
            <v>104</v>
          </cell>
        </row>
        <row r="106">
          <cell r="E106">
            <v>105</v>
          </cell>
        </row>
        <row r="107">
          <cell r="E107">
            <v>106</v>
          </cell>
        </row>
        <row r="108">
          <cell r="E108">
            <v>107</v>
          </cell>
        </row>
        <row r="109">
          <cell r="E109">
            <v>108</v>
          </cell>
        </row>
        <row r="110">
          <cell r="E110">
            <v>109</v>
          </cell>
        </row>
        <row r="111">
          <cell r="E111">
            <v>110</v>
          </cell>
        </row>
        <row r="112">
          <cell r="E112">
            <v>111</v>
          </cell>
        </row>
        <row r="113">
          <cell r="E113">
            <v>112</v>
          </cell>
        </row>
        <row r="114">
          <cell r="E114">
            <v>113</v>
          </cell>
        </row>
        <row r="115">
          <cell r="E115">
            <v>114</v>
          </cell>
        </row>
        <row r="116">
          <cell r="E116">
            <v>115</v>
          </cell>
        </row>
        <row r="117">
          <cell r="E117">
            <v>116</v>
          </cell>
        </row>
        <row r="118">
          <cell r="E118">
            <v>117</v>
          </cell>
        </row>
        <row r="119">
          <cell r="E119">
            <v>118</v>
          </cell>
        </row>
        <row r="120">
          <cell r="E120">
            <v>119</v>
          </cell>
        </row>
        <row r="121">
          <cell r="E121">
            <v>120</v>
          </cell>
        </row>
        <row r="122">
          <cell r="E122">
            <v>121</v>
          </cell>
        </row>
        <row r="123">
          <cell r="E123">
            <v>122</v>
          </cell>
        </row>
        <row r="124">
          <cell r="E124">
            <v>123</v>
          </cell>
        </row>
        <row r="125">
          <cell r="E125">
            <v>124</v>
          </cell>
        </row>
        <row r="126">
          <cell r="E126">
            <v>125</v>
          </cell>
        </row>
        <row r="127">
          <cell r="E127">
            <v>126</v>
          </cell>
        </row>
        <row r="128">
          <cell r="E128">
            <v>127</v>
          </cell>
        </row>
        <row r="129">
          <cell r="E129">
            <v>128</v>
          </cell>
        </row>
        <row r="130">
          <cell r="E130">
            <v>129</v>
          </cell>
        </row>
        <row r="131">
          <cell r="E131">
            <v>130</v>
          </cell>
        </row>
        <row r="132">
          <cell r="E132">
            <v>131</v>
          </cell>
        </row>
        <row r="133">
          <cell r="E133">
            <v>132</v>
          </cell>
        </row>
        <row r="134">
          <cell r="E134">
            <v>133</v>
          </cell>
        </row>
        <row r="135">
          <cell r="E135">
            <v>134</v>
          </cell>
        </row>
        <row r="136">
          <cell r="E136">
            <v>135</v>
          </cell>
        </row>
        <row r="137">
          <cell r="E137">
            <v>136</v>
          </cell>
        </row>
        <row r="138">
          <cell r="E138">
            <v>137</v>
          </cell>
        </row>
        <row r="139">
          <cell r="E139">
            <v>138</v>
          </cell>
        </row>
        <row r="140">
          <cell r="E140">
            <v>139</v>
          </cell>
        </row>
        <row r="141">
          <cell r="E141">
            <v>140</v>
          </cell>
        </row>
        <row r="142">
          <cell r="E142">
            <v>141</v>
          </cell>
        </row>
        <row r="143">
          <cell r="E143">
            <v>142</v>
          </cell>
        </row>
        <row r="144">
          <cell r="E144">
            <v>143</v>
          </cell>
        </row>
        <row r="145">
          <cell r="E145">
            <v>144</v>
          </cell>
        </row>
        <row r="146">
          <cell r="E146">
            <v>145</v>
          </cell>
        </row>
        <row r="147">
          <cell r="E147">
            <v>146</v>
          </cell>
        </row>
        <row r="148">
          <cell r="E148">
            <v>147</v>
          </cell>
        </row>
        <row r="149">
          <cell r="E149">
            <v>148</v>
          </cell>
        </row>
        <row r="150">
          <cell r="E150">
            <v>149</v>
          </cell>
        </row>
        <row r="151">
          <cell r="E151">
            <v>150</v>
          </cell>
        </row>
        <row r="152">
          <cell r="E152">
            <v>151</v>
          </cell>
        </row>
        <row r="153">
          <cell r="E153">
            <v>152</v>
          </cell>
        </row>
        <row r="154">
          <cell r="E154">
            <v>153</v>
          </cell>
        </row>
        <row r="155">
          <cell r="E155">
            <v>154</v>
          </cell>
        </row>
        <row r="156">
          <cell r="E156">
            <v>155</v>
          </cell>
        </row>
        <row r="157">
          <cell r="E157">
            <v>156</v>
          </cell>
        </row>
        <row r="158">
          <cell r="E158">
            <v>157</v>
          </cell>
        </row>
        <row r="159">
          <cell r="E159">
            <v>158</v>
          </cell>
        </row>
        <row r="160">
          <cell r="E160">
            <v>159</v>
          </cell>
        </row>
        <row r="161">
          <cell r="E161">
            <v>160</v>
          </cell>
        </row>
        <row r="162">
          <cell r="E162">
            <v>161</v>
          </cell>
        </row>
        <row r="163">
          <cell r="E163">
            <v>162</v>
          </cell>
        </row>
        <row r="164">
          <cell r="E164">
            <v>163</v>
          </cell>
        </row>
        <row r="165">
          <cell r="E165">
            <v>164</v>
          </cell>
        </row>
        <row r="166">
          <cell r="E166">
            <v>165</v>
          </cell>
        </row>
        <row r="167">
          <cell r="E167">
            <v>166</v>
          </cell>
        </row>
        <row r="168">
          <cell r="E168">
            <v>167</v>
          </cell>
        </row>
        <row r="169">
          <cell r="E169">
            <v>168</v>
          </cell>
        </row>
        <row r="170">
          <cell r="E170">
            <v>169</v>
          </cell>
        </row>
        <row r="171">
          <cell r="E171">
            <v>170</v>
          </cell>
        </row>
        <row r="172">
          <cell r="E172">
            <v>171</v>
          </cell>
        </row>
        <row r="173">
          <cell r="E173">
            <v>172</v>
          </cell>
        </row>
        <row r="174">
          <cell r="E174">
            <v>173</v>
          </cell>
        </row>
        <row r="175">
          <cell r="E175">
            <v>174</v>
          </cell>
        </row>
        <row r="176">
          <cell r="E176">
            <v>175</v>
          </cell>
        </row>
        <row r="177">
          <cell r="E177">
            <v>176</v>
          </cell>
        </row>
        <row r="178">
          <cell r="E178">
            <v>177</v>
          </cell>
        </row>
        <row r="179">
          <cell r="E179">
            <v>178</v>
          </cell>
        </row>
        <row r="180">
          <cell r="E180">
            <v>179</v>
          </cell>
        </row>
        <row r="181">
          <cell r="E181">
            <v>180</v>
          </cell>
        </row>
        <row r="182">
          <cell r="E182">
            <v>181</v>
          </cell>
        </row>
        <row r="183">
          <cell r="E183">
            <v>182</v>
          </cell>
        </row>
        <row r="184">
          <cell r="E184">
            <v>183</v>
          </cell>
        </row>
        <row r="185">
          <cell r="E185">
            <v>184</v>
          </cell>
        </row>
        <row r="186">
          <cell r="E186">
            <v>185</v>
          </cell>
        </row>
        <row r="187">
          <cell r="E187">
            <v>186</v>
          </cell>
        </row>
        <row r="188">
          <cell r="E188">
            <v>187</v>
          </cell>
        </row>
        <row r="189">
          <cell r="E189">
            <v>188</v>
          </cell>
        </row>
        <row r="190">
          <cell r="E190">
            <v>189</v>
          </cell>
        </row>
        <row r="191">
          <cell r="E191">
            <v>190</v>
          </cell>
        </row>
        <row r="192">
          <cell r="E192">
            <v>191</v>
          </cell>
        </row>
        <row r="193">
          <cell r="E193">
            <v>192</v>
          </cell>
        </row>
        <row r="194">
          <cell r="E194">
            <v>193</v>
          </cell>
        </row>
        <row r="195">
          <cell r="E195">
            <v>194</v>
          </cell>
        </row>
        <row r="196">
          <cell r="E196">
            <v>195</v>
          </cell>
        </row>
        <row r="197">
          <cell r="E197">
            <v>196</v>
          </cell>
        </row>
        <row r="198">
          <cell r="E198">
            <v>197</v>
          </cell>
        </row>
        <row r="199">
          <cell r="E199">
            <v>198</v>
          </cell>
        </row>
        <row r="200">
          <cell r="E200">
            <v>199</v>
          </cell>
        </row>
        <row r="201">
          <cell r="E201">
            <v>200</v>
          </cell>
        </row>
        <row r="202">
          <cell r="E202">
            <v>201</v>
          </cell>
        </row>
        <row r="203">
          <cell r="E203">
            <v>202</v>
          </cell>
        </row>
        <row r="204">
          <cell r="E204">
            <v>203</v>
          </cell>
        </row>
        <row r="205">
          <cell r="E205">
            <v>204</v>
          </cell>
        </row>
        <row r="206">
          <cell r="E206">
            <v>205</v>
          </cell>
        </row>
        <row r="207">
          <cell r="E207">
            <v>206</v>
          </cell>
        </row>
        <row r="208">
          <cell r="E208">
            <v>207</v>
          </cell>
        </row>
        <row r="209">
          <cell r="E209">
            <v>208</v>
          </cell>
        </row>
        <row r="210">
          <cell r="E210">
            <v>209</v>
          </cell>
        </row>
        <row r="211">
          <cell r="E211">
            <v>210</v>
          </cell>
        </row>
        <row r="212">
          <cell r="E212">
            <v>211</v>
          </cell>
        </row>
        <row r="213">
          <cell r="E213">
            <v>212</v>
          </cell>
        </row>
        <row r="214">
          <cell r="E214">
            <v>213</v>
          </cell>
        </row>
        <row r="215">
          <cell r="E215">
            <v>214</v>
          </cell>
        </row>
        <row r="216">
          <cell r="E216">
            <v>215</v>
          </cell>
        </row>
        <row r="217">
          <cell r="E217">
            <v>216</v>
          </cell>
        </row>
        <row r="218">
          <cell r="E218">
            <v>217</v>
          </cell>
        </row>
        <row r="219">
          <cell r="E219">
            <v>218</v>
          </cell>
        </row>
        <row r="220">
          <cell r="E220">
            <v>219</v>
          </cell>
        </row>
        <row r="221">
          <cell r="E221">
            <v>220</v>
          </cell>
        </row>
        <row r="222">
          <cell r="E222">
            <v>221</v>
          </cell>
        </row>
        <row r="223">
          <cell r="E223">
            <v>222</v>
          </cell>
        </row>
        <row r="224">
          <cell r="E224">
            <v>223</v>
          </cell>
        </row>
        <row r="225">
          <cell r="E225">
            <v>224</v>
          </cell>
        </row>
        <row r="226">
          <cell r="E226">
            <v>225</v>
          </cell>
        </row>
        <row r="227">
          <cell r="E227">
            <v>226</v>
          </cell>
        </row>
        <row r="228">
          <cell r="E228">
            <v>227</v>
          </cell>
        </row>
        <row r="229">
          <cell r="E229">
            <v>228</v>
          </cell>
        </row>
        <row r="230">
          <cell r="E230">
            <v>229</v>
          </cell>
        </row>
        <row r="231">
          <cell r="E231">
            <v>230</v>
          </cell>
        </row>
        <row r="232">
          <cell r="E232">
            <v>231</v>
          </cell>
        </row>
        <row r="233">
          <cell r="E233">
            <v>232</v>
          </cell>
        </row>
        <row r="234">
          <cell r="E234">
            <v>233</v>
          </cell>
        </row>
        <row r="235">
          <cell r="E235">
            <v>234</v>
          </cell>
        </row>
        <row r="236">
          <cell r="E236">
            <v>235</v>
          </cell>
        </row>
        <row r="237">
          <cell r="E237">
            <v>236</v>
          </cell>
        </row>
        <row r="238">
          <cell r="E238">
            <v>237</v>
          </cell>
        </row>
        <row r="239">
          <cell r="E239">
            <v>238</v>
          </cell>
        </row>
        <row r="240">
          <cell r="E240">
            <v>239</v>
          </cell>
        </row>
        <row r="241">
          <cell r="E241">
            <v>240</v>
          </cell>
        </row>
        <row r="242">
          <cell r="E242">
            <v>241</v>
          </cell>
        </row>
        <row r="243">
          <cell r="E243">
            <v>242</v>
          </cell>
        </row>
        <row r="244">
          <cell r="E244">
            <v>243</v>
          </cell>
        </row>
        <row r="245">
          <cell r="E245">
            <v>244</v>
          </cell>
        </row>
        <row r="246">
          <cell r="E246">
            <v>245</v>
          </cell>
        </row>
        <row r="247">
          <cell r="E247">
            <v>246</v>
          </cell>
        </row>
        <row r="248">
          <cell r="E248">
            <v>247</v>
          </cell>
        </row>
        <row r="249">
          <cell r="E249">
            <v>248</v>
          </cell>
        </row>
        <row r="250">
          <cell r="E250">
            <v>249</v>
          </cell>
        </row>
        <row r="251">
          <cell r="E251">
            <v>250</v>
          </cell>
        </row>
        <row r="252">
          <cell r="E252">
            <v>251</v>
          </cell>
        </row>
        <row r="253">
          <cell r="E253">
            <v>252</v>
          </cell>
        </row>
        <row r="254">
          <cell r="E254">
            <v>253</v>
          </cell>
        </row>
        <row r="255">
          <cell r="E255">
            <v>254</v>
          </cell>
        </row>
        <row r="256">
          <cell r="E256">
            <v>255</v>
          </cell>
        </row>
        <row r="257">
          <cell r="E257">
            <v>256</v>
          </cell>
        </row>
        <row r="258">
          <cell r="E258">
            <v>257</v>
          </cell>
        </row>
        <row r="259">
          <cell r="E259">
            <v>258</v>
          </cell>
        </row>
        <row r="260">
          <cell r="E260">
            <v>259</v>
          </cell>
        </row>
        <row r="261">
          <cell r="E261">
            <v>260</v>
          </cell>
        </row>
        <row r="262">
          <cell r="E262">
            <v>261</v>
          </cell>
        </row>
        <row r="263">
          <cell r="E263">
            <v>262</v>
          </cell>
        </row>
        <row r="264">
          <cell r="E264">
            <v>263</v>
          </cell>
        </row>
        <row r="265">
          <cell r="E265">
            <v>264</v>
          </cell>
        </row>
        <row r="266">
          <cell r="E266">
            <v>265</v>
          </cell>
        </row>
        <row r="267">
          <cell r="E267">
            <v>266</v>
          </cell>
        </row>
        <row r="268">
          <cell r="E268">
            <v>267</v>
          </cell>
        </row>
        <row r="269">
          <cell r="E269">
            <v>268</v>
          </cell>
        </row>
        <row r="270">
          <cell r="E270">
            <v>269</v>
          </cell>
        </row>
        <row r="271">
          <cell r="E271">
            <v>270</v>
          </cell>
        </row>
        <row r="272">
          <cell r="E272">
            <v>271</v>
          </cell>
        </row>
        <row r="273">
          <cell r="E273">
            <v>272</v>
          </cell>
        </row>
        <row r="274">
          <cell r="E274">
            <v>273</v>
          </cell>
        </row>
        <row r="275">
          <cell r="E275">
            <v>274</v>
          </cell>
        </row>
        <row r="276">
          <cell r="E276">
            <v>275</v>
          </cell>
        </row>
        <row r="277">
          <cell r="E277">
            <v>276</v>
          </cell>
        </row>
        <row r="278">
          <cell r="E278">
            <v>277</v>
          </cell>
        </row>
        <row r="279">
          <cell r="E279">
            <v>278</v>
          </cell>
        </row>
        <row r="280">
          <cell r="E280">
            <v>279</v>
          </cell>
        </row>
        <row r="281">
          <cell r="E281">
            <v>280</v>
          </cell>
        </row>
        <row r="282">
          <cell r="E282">
            <v>281</v>
          </cell>
        </row>
        <row r="283">
          <cell r="E283">
            <v>282</v>
          </cell>
        </row>
        <row r="284">
          <cell r="E284">
            <v>283</v>
          </cell>
        </row>
        <row r="285">
          <cell r="E285">
            <v>284</v>
          </cell>
        </row>
        <row r="286">
          <cell r="E286">
            <v>285</v>
          </cell>
        </row>
        <row r="287">
          <cell r="E287">
            <v>286</v>
          </cell>
        </row>
        <row r="288">
          <cell r="E288">
            <v>287</v>
          </cell>
        </row>
        <row r="289">
          <cell r="E289">
            <v>288</v>
          </cell>
        </row>
        <row r="290">
          <cell r="E290">
            <v>289</v>
          </cell>
        </row>
        <row r="291">
          <cell r="E291">
            <v>290</v>
          </cell>
        </row>
        <row r="292">
          <cell r="E292">
            <v>291</v>
          </cell>
        </row>
        <row r="293">
          <cell r="E293">
            <v>292</v>
          </cell>
        </row>
        <row r="294">
          <cell r="E294">
            <v>293</v>
          </cell>
        </row>
        <row r="295">
          <cell r="E295">
            <v>294</v>
          </cell>
        </row>
        <row r="296">
          <cell r="E296">
            <v>295</v>
          </cell>
        </row>
        <row r="297">
          <cell r="E297">
            <v>296</v>
          </cell>
        </row>
        <row r="298">
          <cell r="E298">
            <v>297</v>
          </cell>
        </row>
        <row r="299">
          <cell r="E299">
            <v>298</v>
          </cell>
        </row>
        <row r="300">
          <cell r="E300">
            <v>299</v>
          </cell>
        </row>
        <row r="301">
          <cell r="E301">
            <v>300</v>
          </cell>
        </row>
        <row r="302">
          <cell r="E302">
            <v>301</v>
          </cell>
        </row>
        <row r="303">
          <cell r="E303">
            <v>302</v>
          </cell>
        </row>
        <row r="304">
          <cell r="E304">
            <v>303</v>
          </cell>
        </row>
        <row r="305">
          <cell r="E305">
            <v>304</v>
          </cell>
        </row>
        <row r="306">
          <cell r="E306">
            <v>305</v>
          </cell>
        </row>
        <row r="307">
          <cell r="E307">
            <v>306</v>
          </cell>
        </row>
        <row r="308">
          <cell r="E308">
            <v>307</v>
          </cell>
        </row>
        <row r="309">
          <cell r="E309">
            <v>308</v>
          </cell>
        </row>
        <row r="310">
          <cell r="E310">
            <v>309</v>
          </cell>
        </row>
        <row r="311">
          <cell r="E311">
            <v>310</v>
          </cell>
        </row>
        <row r="312">
          <cell r="E312">
            <v>311</v>
          </cell>
        </row>
        <row r="313">
          <cell r="E313">
            <v>312</v>
          </cell>
        </row>
        <row r="314">
          <cell r="E314">
            <v>313</v>
          </cell>
        </row>
        <row r="315">
          <cell r="E315">
            <v>314</v>
          </cell>
        </row>
        <row r="316">
          <cell r="E316">
            <v>315</v>
          </cell>
        </row>
        <row r="317">
          <cell r="E317">
            <v>316</v>
          </cell>
        </row>
        <row r="318">
          <cell r="E318">
            <v>317</v>
          </cell>
        </row>
        <row r="319">
          <cell r="E319">
            <v>318</v>
          </cell>
        </row>
        <row r="320">
          <cell r="E320">
            <v>319</v>
          </cell>
        </row>
        <row r="321">
          <cell r="E321">
            <v>320</v>
          </cell>
        </row>
        <row r="322">
          <cell r="E322">
            <v>321</v>
          </cell>
        </row>
        <row r="323">
          <cell r="E323">
            <v>322</v>
          </cell>
        </row>
        <row r="324">
          <cell r="E324">
            <v>323</v>
          </cell>
        </row>
        <row r="325">
          <cell r="E325">
            <v>324</v>
          </cell>
        </row>
        <row r="326">
          <cell r="E326">
            <v>325</v>
          </cell>
        </row>
        <row r="327">
          <cell r="E327">
            <v>326</v>
          </cell>
        </row>
        <row r="328">
          <cell r="E328">
            <v>327</v>
          </cell>
        </row>
        <row r="329">
          <cell r="E329">
            <v>328</v>
          </cell>
        </row>
        <row r="330">
          <cell r="E330">
            <v>329</v>
          </cell>
        </row>
        <row r="331">
          <cell r="E331">
            <v>330</v>
          </cell>
        </row>
        <row r="332">
          <cell r="E332">
            <v>331</v>
          </cell>
        </row>
        <row r="333">
          <cell r="E333">
            <v>332</v>
          </cell>
        </row>
        <row r="334">
          <cell r="E334">
            <v>333</v>
          </cell>
        </row>
        <row r="335">
          <cell r="E335">
            <v>334</v>
          </cell>
        </row>
        <row r="336">
          <cell r="E336">
            <v>335</v>
          </cell>
        </row>
        <row r="337">
          <cell r="E337">
            <v>336</v>
          </cell>
        </row>
        <row r="338">
          <cell r="E338">
            <v>337</v>
          </cell>
        </row>
        <row r="339">
          <cell r="E339">
            <v>338</v>
          </cell>
        </row>
        <row r="340">
          <cell r="E340">
            <v>339</v>
          </cell>
        </row>
        <row r="341">
          <cell r="E341">
            <v>340</v>
          </cell>
        </row>
        <row r="342">
          <cell r="E342">
            <v>341</v>
          </cell>
        </row>
        <row r="343">
          <cell r="E343">
            <v>342</v>
          </cell>
        </row>
        <row r="344">
          <cell r="E344">
            <v>343</v>
          </cell>
        </row>
        <row r="345">
          <cell r="E345">
            <v>344</v>
          </cell>
        </row>
        <row r="346">
          <cell r="E346">
            <v>345</v>
          </cell>
        </row>
        <row r="347">
          <cell r="E347">
            <v>346</v>
          </cell>
        </row>
        <row r="348">
          <cell r="E348">
            <v>347</v>
          </cell>
        </row>
        <row r="349">
          <cell r="E349">
            <v>348</v>
          </cell>
        </row>
        <row r="350">
          <cell r="E350">
            <v>349</v>
          </cell>
        </row>
        <row r="351">
          <cell r="E351">
            <v>350</v>
          </cell>
        </row>
        <row r="352">
          <cell r="E352">
            <v>351</v>
          </cell>
        </row>
        <row r="353">
          <cell r="E353">
            <v>352</v>
          </cell>
        </row>
        <row r="354">
          <cell r="E354">
            <v>353</v>
          </cell>
        </row>
        <row r="355">
          <cell r="E355">
            <v>354</v>
          </cell>
        </row>
        <row r="356">
          <cell r="E356">
            <v>355</v>
          </cell>
        </row>
        <row r="357">
          <cell r="E357">
            <v>356</v>
          </cell>
        </row>
        <row r="358">
          <cell r="E358">
            <v>357</v>
          </cell>
        </row>
        <row r="359">
          <cell r="E359">
            <v>358</v>
          </cell>
        </row>
        <row r="360">
          <cell r="E360">
            <v>359</v>
          </cell>
        </row>
        <row r="361">
          <cell r="E361">
            <v>360</v>
          </cell>
        </row>
        <row r="362">
          <cell r="E362">
            <v>361</v>
          </cell>
        </row>
        <row r="363">
          <cell r="E363">
            <v>362</v>
          </cell>
        </row>
        <row r="364">
          <cell r="E364">
            <v>363</v>
          </cell>
        </row>
        <row r="365">
          <cell r="E365">
            <v>364</v>
          </cell>
        </row>
        <row r="366">
          <cell r="E366">
            <v>365</v>
          </cell>
        </row>
        <row r="367">
          <cell r="E367">
            <v>366</v>
          </cell>
        </row>
        <row r="368">
          <cell r="E368">
            <v>367</v>
          </cell>
        </row>
        <row r="369">
          <cell r="E369">
            <v>368</v>
          </cell>
        </row>
        <row r="370">
          <cell r="E370">
            <v>369</v>
          </cell>
        </row>
        <row r="371">
          <cell r="E371">
            <v>370</v>
          </cell>
        </row>
        <row r="372">
          <cell r="E372">
            <v>371</v>
          </cell>
        </row>
        <row r="373">
          <cell r="E373">
            <v>372</v>
          </cell>
        </row>
        <row r="374">
          <cell r="E374">
            <v>373</v>
          </cell>
        </row>
        <row r="375">
          <cell r="E375">
            <v>374</v>
          </cell>
        </row>
        <row r="376">
          <cell r="E376">
            <v>375</v>
          </cell>
        </row>
        <row r="377">
          <cell r="E377">
            <v>376</v>
          </cell>
        </row>
        <row r="378">
          <cell r="E378">
            <v>377</v>
          </cell>
        </row>
        <row r="379">
          <cell r="E379">
            <v>378</v>
          </cell>
        </row>
        <row r="380">
          <cell r="E380">
            <v>379</v>
          </cell>
        </row>
        <row r="381">
          <cell r="E381">
            <v>380</v>
          </cell>
        </row>
        <row r="382">
          <cell r="E382">
            <v>381</v>
          </cell>
        </row>
        <row r="383">
          <cell r="E383">
            <v>382</v>
          </cell>
        </row>
        <row r="384">
          <cell r="E384">
            <v>383</v>
          </cell>
        </row>
        <row r="385">
          <cell r="E385">
            <v>384</v>
          </cell>
        </row>
        <row r="386">
          <cell r="E386">
            <v>385</v>
          </cell>
        </row>
        <row r="387">
          <cell r="E387">
            <v>386</v>
          </cell>
        </row>
        <row r="388">
          <cell r="E388">
            <v>387</v>
          </cell>
        </row>
        <row r="389">
          <cell r="E389">
            <v>388</v>
          </cell>
        </row>
        <row r="390">
          <cell r="E390">
            <v>389</v>
          </cell>
        </row>
        <row r="391">
          <cell r="E391">
            <v>390</v>
          </cell>
        </row>
        <row r="392">
          <cell r="E392">
            <v>391</v>
          </cell>
        </row>
        <row r="393">
          <cell r="E393">
            <v>392</v>
          </cell>
        </row>
        <row r="394">
          <cell r="E394">
            <v>393</v>
          </cell>
        </row>
        <row r="395">
          <cell r="E395">
            <v>394</v>
          </cell>
        </row>
        <row r="396">
          <cell r="E396">
            <v>395</v>
          </cell>
        </row>
        <row r="397">
          <cell r="E397">
            <v>396</v>
          </cell>
        </row>
        <row r="398">
          <cell r="E398">
            <v>397</v>
          </cell>
        </row>
        <row r="399">
          <cell r="E399">
            <v>398</v>
          </cell>
        </row>
        <row r="400">
          <cell r="E400">
            <v>399</v>
          </cell>
        </row>
        <row r="401">
          <cell r="E401">
            <v>400</v>
          </cell>
        </row>
        <row r="402">
          <cell r="E402">
            <v>401</v>
          </cell>
        </row>
        <row r="403">
          <cell r="E403">
            <v>402</v>
          </cell>
        </row>
        <row r="404">
          <cell r="E404">
            <v>403</v>
          </cell>
        </row>
        <row r="405">
          <cell r="E405">
            <v>404</v>
          </cell>
        </row>
        <row r="406">
          <cell r="E406">
            <v>405</v>
          </cell>
        </row>
        <row r="407">
          <cell r="E407">
            <v>406</v>
          </cell>
        </row>
        <row r="408">
          <cell r="E408">
            <v>407</v>
          </cell>
        </row>
        <row r="409">
          <cell r="E409">
            <v>408</v>
          </cell>
        </row>
        <row r="410">
          <cell r="E410">
            <v>409</v>
          </cell>
        </row>
        <row r="411">
          <cell r="E411">
            <v>410</v>
          </cell>
        </row>
        <row r="412">
          <cell r="E412">
            <v>411</v>
          </cell>
        </row>
        <row r="413">
          <cell r="E413">
            <v>412</v>
          </cell>
        </row>
        <row r="414">
          <cell r="E414">
            <v>413</v>
          </cell>
        </row>
        <row r="415">
          <cell r="E415">
            <v>414</v>
          </cell>
        </row>
        <row r="416">
          <cell r="E416">
            <v>415</v>
          </cell>
        </row>
        <row r="417">
          <cell r="E417">
            <v>416</v>
          </cell>
        </row>
        <row r="418">
          <cell r="E418">
            <v>417</v>
          </cell>
        </row>
        <row r="419">
          <cell r="E419">
            <v>418</v>
          </cell>
        </row>
        <row r="420">
          <cell r="E420">
            <v>419</v>
          </cell>
        </row>
        <row r="421">
          <cell r="E421">
            <v>420</v>
          </cell>
        </row>
        <row r="422">
          <cell r="E422">
            <v>421</v>
          </cell>
        </row>
        <row r="423">
          <cell r="E423">
            <v>422</v>
          </cell>
        </row>
        <row r="424">
          <cell r="E424">
            <v>423</v>
          </cell>
        </row>
        <row r="425">
          <cell r="E425">
            <v>424</v>
          </cell>
        </row>
        <row r="426">
          <cell r="E426">
            <v>425</v>
          </cell>
        </row>
        <row r="427">
          <cell r="E427">
            <v>426</v>
          </cell>
        </row>
        <row r="428">
          <cell r="E428">
            <v>427</v>
          </cell>
        </row>
        <row r="429">
          <cell r="E429">
            <v>428</v>
          </cell>
        </row>
        <row r="430">
          <cell r="E430">
            <v>429</v>
          </cell>
        </row>
        <row r="431">
          <cell r="E431">
            <v>430</v>
          </cell>
        </row>
        <row r="432">
          <cell r="E432">
            <v>431</v>
          </cell>
        </row>
        <row r="433">
          <cell r="E433">
            <v>432</v>
          </cell>
        </row>
        <row r="434">
          <cell r="E434">
            <v>433</v>
          </cell>
        </row>
        <row r="435">
          <cell r="E435">
            <v>434</v>
          </cell>
        </row>
        <row r="436">
          <cell r="E436">
            <v>435</v>
          </cell>
        </row>
        <row r="437">
          <cell r="E437">
            <v>436</v>
          </cell>
        </row>
        <row r="438">
          <cell r="E438">
            <v>437</v>
          </cell>
        </row>
        <row r="439">
          <cell r="E439">
            <v>438</v>
          </cell>
        </row>
        <row r="440">
          <cell r="E440">
            <v>439</v>
          </cell>
        </row>
        <row r="441">
          <cell r="E441">
            <v>440</v>
          </cell>
        </row>
        <row r="442">
          <cell r="E442">
            <v>441</v>
          </cell>
        </row>
        <row r="443">
          <cell r="E443">
            <v>442</v>
          </cell>
        </row>
        <row r="444">
          <cell r="E444">
            <v>443</v>
          </cell>
        </row>
        <row r="445">
          <cell r="E445">
            <v>444</v>
          </cell>
        </row>
        <row r="446">
          <cell r="E446">
            <v>445</v>
          </cell>
        </row>
        <row r="447">
          <cell r="E447">
            <v>446</v>
          </cell>
        </row>
        <row r="448">
          <cell r="E448">
            <v>447</v>
          </cell>
        </row>
        <row r="449">
          <cell r="E449">
            <v>448</v>
          </cell>
        </row>
        <row r="450">
          <cell r="E450">
            <v>449</v>
          </cell>
        </row>
        <row r="451">
          <cell r="E451">
            <v>450</v>
          </cell>
        </row>
        <row r="452">
          <cell r="E452">
            <v>451</v>
          </cell>
        </row>
        <row r="453">
          <cell r="E453">
            <v>452</v>
          </cell>
        </row>
        <row r="454">
          <cell r="E454">
            <v>453</v>
          </cell>
        </row>
        <row r="455">
          <cell r="E455">
            <v>454</v>
          </cell>
        </row>
        <row r="456">
          <cell r="E456">
            <v>455</v>
          </cell>
        </row>
        <row r="457">
          <cell r="E457">
            <v>456</v>
          </cell>
        </row>
        <row r="458">
          <cell r="E458">
            <v>457</v>
          </cell>
        </row>
        <row r="459">
          <cell r="E459">
            <v>458</v>
          </cell>
        </row>
        <row r="460">
          <cell r="E460">
            <v>459</v>
          </cell>
        </row>
        <row r="461">
          <cell r="E461">
            <v>460</v>
          </cell>
        </row>
        <row r="462">
          <cell r="E462">
            <v>461</v>
          </cell>
        </row>
        <row r="463">
          <cell r="E463">
            <v>462</v>
          </cell>
        </row>
        <row r="464">
          <cell r="E464">
            <v>463</v>
          </cell>
        </row>
        <row r="465">
          <cell r="E465">
            <v>464</v>
          </cell>
        </row>
        <row r="466">
          <cell r="E466">
            <v>465</v>
          </cell>
        </row>
        <row r="467">
          <cell r="E467">
            <v>466</v>
          </cell>
        </row>
        <row r="468">
          <cell r="E468">
            <v>467</v>
          </cell>
        </row>
        <row r="469">
          <cell r="E469">
            <v>468</v>
          </cell>
        </row>
        <row r="470">
          <cell r="E470">
            <v>469</v>
          </cell>
        </row>
        <row r="471">
          <cell r="E471">
            <v>470</v>
          </cell>
        </row>
        <row r="472">
          <cell r="E472">
            <v>471</v>
          </cell>
        </row>
        <row r="473">
          <cell r="E473">
            <v>472</v>
          </cell>
        </row>
        <row r="474">
          <cell r="E474">
            <v>473</v>
          </cell>
        </row>
        <row r="475">
          <cell r="E475">
            <v>474</v>
          </cell>
        </row>
        <row r="476">
          <cell r="E476">
            <v>475</v>
          </cell>
        </row>
        <row r="477">
          <cell r="E477">
            <v>476</v>
          </cell>
        </row>
        <row r="478">
          <cell r="E478">
            <v>477</v>
          </cell>
        </row>
        <row r="479">
          <cell r="E479">
            <v>478</v>
          </cell>
        </row>
        <row r="480">
          <cell r="E480">
            <v>479</v>
          </cell>
        </row>
        <row r="481">
          <cell r="E481">
            <v>480</v>
          </cell>
        </row>
        <row r="482">
          <cell r="E482">
            <v>481</v>
          </cell>
        </row>
        <row r="483">
          <cell r="E483">
            <v>482</v>
          </cell>
        </row>
        <row r="484">
          <cell r="E484">
            <v>483</v>
          </cell>
        </row>
        <row r="485">
          <cell r="E485">
            <v>484</v>
          </cell>
        </row>
        <row r="486">
          <cell r="E486">
            <v>485</v>
          </cell>
        </row>
        <row r="487">
          <cell r="E487">
            <v>486</v>
          </cell>
        </row>
        <row r="488">
          <cell r="E488">
            <v>487</v>
          </cell>
        </row>
        <row r="489">
          <cell r="E489">
            <v>488</v>
          </cell>
        </row>
        <row r="490">
          <cell r="E490">
            <v>489</v>
          </cell>
        </row>
        <row r="491">
          <cell r="E491">
            <v>490</v>
          </cell>
        </row>
        <row r="492">
          <cell r="E492">
            <v>491</v>
          </cell>
        </row>
        <row r="493">
          <cell r="E493">
            <v>492</v>
          </cell>
        </row>
        <row r="494">
          <cell r="E494">
            <v>493</v>
          </cell>
        </row>
        <row r="495">
          <cell r="E495">
            <v>494</v>
          </cell>
        </row>
        <row r="496">
          <cell r="E496">
            <v>495</v>
          </cell>
        </row>
        <row r="497">
          <cell r="E497">
            <v>496</v>
          </cell>
        </row>
        <row r="498">
          <cell r="E498">
            <v>497</v>
          </cell>
        </row>
        <row r="499">
          <cell r="E499">
            <v>498</v>
          </cell>
        </row>
        <row r="500">
          <cell r="E500">
            <v>499</v>
          </cell>
        </row>
        <row r="501">
          <cell r="E501">
            <v>500</v>
          </cell>
        </row>
        <row r="502">
          <cell r="E502">
            <v>501</v>
          </cell>
        </row>
        <row r="503">
          <cell r="E503">
            <v>502</v>
          </cell>
        </row>
        <row r="504">
          <cell r="E504">
            <v>503</v>
          </cell>
        </row>
        <row r="505">
          <cell r="E505">
            <v>504</v>
          </cell>
        </row>
        <row r="506">
          <cell r="E506">
            <v>505</v>
          </cell>
        </row>
        <row r="507">
          <cell r="E507">
            <v>506</v>
          </cell>
        </row>
        <row r="508">
          <cell r="E508">
            <v>507</v>
          </cell>
        </row>
        <row r="509">
          <cell r="E509">
            <v>508</v>
          </cell>
        </row>
        <row r="510">
          <cell r="E510">
            <v>509</v>
          </cell>
        </row>
        <row r="511">
          <cell r="E511">
            <v>510</v>
          </cell>
        </row>
        <row r="512">
          <cell r="E512">
            <v>511</v>
          </cell>
        </row>
        <row r="513">
          <cell r="E513">
            <v>512</v>
          </cell>
        </row>
        <row r="514">
          <cell r="E514">
            <v>513</v>
          </cell>
        </row>
        <row r="515">
          <cell r="E515">
            <v>514</v>
          </cell>
        </row>
        <row r="516">
          <cell r="E516">
            <v>515</v>
          </cell>
        </row>
        <row r="517">
          <cell r="E517">
            <v>516</v>
          </cell>
        </row>
        <row r="518">
          <cell r="E518">
            <v>517</v>
          </cell>
        </row>
        <row r="519">
          <cell r="E519">
            <v>518</v>
          </cell>
        </row>
        <row r="520">
          <cell r="E520">
            <v>519</v>
          </cell>
        </row>
        <row r="521">
          <cell r="E521">
            <v>520</v>
          </cell>
        </row>
        <row r="522">
          <cell r="E522">
            <v>521</v>
          </cell>
        </row>
        <row r="523">
          <cell r="E523">
            <v>522</v>
          </cell>
        </row>
        <row r="524">
          <cell r="E524">
            <v>523</v>
          </cell>
        </row>
        <row r="525">
          <cell r="E525">
            <v>524</v>
          </cell>
        </row>
        <row r="526">
          <cell r="E526">
            <v>525</v>
          </cell>
        </row>
        <row r="527">
          <cell r="E527">
            <v>526</v>
          </cell>
        </row>
        <row r="528">
          <cell r="E528">
            <v>527</v>
          </cell>
        </row>
        <row r="529">
          <cell r="E529">
            <v>528</v>
          </cell>
        </row>
        <row r="530">
          <cell r="E530">
            <v>529</v>
          </cell>
        </row>
        <row r="531">
          <cell r="E531">
            <v>530</v>
          </cell>
        </row>
        <row r="532">
          <cell r="E532">
            <v>531</v>
          </cell>
        </row>
        <row r="533">
          <cell r="E533">
            <v>532</v>
          </cell>
        </row>
        <row r="534">
          <cell r="E534">
            <v>533</v>
          </cell>
        </row>
        <row r="535">
          <cell r="E535">
            <v>534</v>
          </cell>
        </row>
        <row r="536">
          <cell r="E536">
            <v>535</v>
          </cell>
        </row>
        <row r="537">
          <cell r="E537">
            <v>536</v>
          </cell>
        </row>
        <row r="538">
          <cell r="E538">
            <v>537</v>
          </cell>
        </row>
        <row r="539">
          <cell r="E539">
            <v>538</v>
          </cell>
        </row>
        <row r="540">
          <cell r="E540">
            <v>539</v>
          </cell>
        </row>
        <row r="541">
          <cell r="E541">
            <v>540</v>
          </cell>
        </row>
        <row r="542">
          <cell r="E542">
            <v>541</v>
          </cell>
        </row>
        <row r="543">
          <cell r="E543">
            <v>542</v>
          </cell>
        </row>
        <row r="544">
          <cell r="E544">
            <v>543</v>
          </cell>
        </row>
        <row r="545">
          <cell r="E545">
            <v>544</v>
          </cell>
        </row>
        <row r="546">
          <cell r="E546">
            <v>545</v>
          </cell>
        </row>
        <row r="547">
          <cell r="E547">
            <v>546</v>
          </cell>
        </row>
        <row r="548">
          <cell r="E548">
            <v>547</v>
          </cell>
        </row>
        <row r="549">
          <cell r="E549">
            <v>548</v>
          </cell>
        </row>
        <row r="550">
          <cell r="E550">
            <v>549</v>
          </cell>
        </row>
        <row r="551">
          <cell r="E551">
            <v>550</v>
          </cell>
        </row>
        <row r="552">
          <cell r="E552">
            <v>551</v>
          </cell>
        </row>
        <row r="553">
          <cell r="E553">
            <v>552</v>
          </cell>
        </row>
        <row r="554">
          <cell r="E554">
            <v>553</v>
          </cell>
        </row>
        <row r="555">
          <cell r="E555">
            <v>554</v>
          </cell>
        </row>
        <row r="556">
          <cell r="E556">
            <v>555</v>
          </cell>
        </row>
        <row r="557">
          <cell r="E557">
            <v>556</v>
          </cell>
        </row>
        <row r="558">
          <cell r="E558">
            <v>557</v>
          </cell>
        </row>
        <row r="559">
          <cell r="E559">
            <v>558</v>
          </cell>
        </row>
        <row r="560">
          <cell r="E560">
            <v>559</v>
          </cell>
        </row>
        <row r="561">
          <cell r="E561">
            <v>560</v>
          </cell>
        </row>
        <row r="562">
          <cell r="E562">
            <v>561</v>
          </cell>
        </row>
        <row r="563">
          <cell r="E563">
            <v>562</v>
          </cell>
        </row>
        <row r="564">
          <cell r="E564">
            <v>563</v>
          </cell>
        </row>
        <row r="565">
          <cell r="E565">
            <v>564</v>
          </cell>
        </row>
        <row r="566">
          <cell r="E566">
            <v>565</v>
          </cell>
        </row>
        <row r="567">
          <cell r="E567">
            <v>566</v>
          </cell>
        </row>
        <row r="568">
          <cell r="E568">
            <v>567</v>
          </cell>
        </row>
        <row r="569">
          <cell r="E569">
            <v>568</v>
          </cell>
        </row>
        <row r="570">
          <cell r="E570">
            <v>569</v>
          </cell>
        </row>
        <row r="571">
          <cell r="E571">
            <v>570</v>
          </cell>
        </row>
        <row r="572">
          <cell r="E572">
            <v>571</v>
          </cell>
        </row>
        <row r="573">
          <cell r="E573">
            <v>572</v>
          </cell>
        </row>
        <row r="574">
          <cell r="E574">
            <v>573</v>
          </cell>
        </row>
        <row r="575">
          <cell r="E575">
            <v>574</v>
          </cell>
        </row>
        <row r="576">
          <cell r="E576">
            <v>575</v>
          </cell>
        </row>
        <row r="577">
          <cell r="E577">
            <v>576</v>
          </cell>
        </row>
        <row r="578">
          <cell r="E578">
            <v>577</v>
          </cell>
        </row>
        <row r="579">
          <cell r="E579">
            <v>578</v>
          </cell>
        </row>
        <row r="580">
          <cell r="E580">
            <v>579</v>
          </cell>
        </row>
        <row r="581">
          <cell r="E581">
            <v>580</v>
          </cell>
        </row>
        <row r="582">
          <cell r="E582">
            <v>581</v>
          </cell>
        </row>
        <row r="583">
          <cell r="E583">
            <v>582</v>
          </cell>
        </row>
        <row r="584">
          <cell r="E584">
            <v>583</v>
          </cell>
        </row>
        <row r="585">
          <cell r="E585">
            <v>584</v>
          </cell>
        </row>
        <row r="586">
          <cell r="E586">
            <v>585</v>
          </cell>
        </row>
        <row r="587">
          <cell r="E587">
            <v>586</v>
          </cell>
        </row>
        <row r="588">
          <cell r="E588">
            <v>587</v>
          </cell>
        </row>
        <row r="589">
          <cell r="E589">
            <v>588</v>
          </cell>
        </row>
        <row r="590">
          <cell r="E590">
            <v>589</v>
          </cell>
        </row>
        <row r="591">
          <cell r="E591">
            <v>590</v>
          </cell>
        </row>
        <row r="592">
          <cell r="E592">
            <v>591</v>
          </cell>
        </row>
        <row r="593">
          <cell r="E593">
            <v>592</v>
          </cell>
        </row>
        <row r="594">
          <cell r="E594">
            <v>593</v>
          </cell>
        </row>
        <row r="595">
          <cell r="E595">
            <v>594</v>
          </cell>
        </row>
        <row r="596">
          <cell r="E596">
            <v>595</v>
          </cell>
        </row>
        <row r="597">
          <cell r="E597">
            <v>596</v>
          </cell>
        </row>
        <row r="598">
          <cell r="E598">
            <v>597</v>
          </cell>
        </row>
        <row r="599">
          <cell r="E599">
            <v>598</v>
          </cell>
        </row>
        <row r="600">
          <cell r="E600">
            <v>599</v>
          </cell>
        </row>
        <row r="601">
          <cell r="E601">
            <v>600</v>
          </cell>
        </row>
        <row r="602">
          <cell r="E602">
            <v>601</v>
          </cell>
        </row>
        <row r="603">
          <cell r="E603">
            <v>602</v>
          </cell>
        </row>
        <row r="604">
          <cell r="E604">
            <v>603</v>
          </cell>
        </row>
        <row r="605">
          <cell r="E605">
            <v>604</v>
          </cell>
        </row>
        <row r="606">
          <cell r="E606">
            <v>605</v>
          </cell>
        </row>
        <row r="607">
          <cell r="E607">
            <v>606</v>
          </cell>
        </row>
        <row r="608">
          <cell r="E608">
            <v>607</v>
          </cell>
        </row>
        <row r="609">
          <cell r="E609">
            <v>608</v>
          </cell>
        </row>
        <row r="610">
          <cell r="E610">
            <v>609</v>
          </cell>
        </row>
        <row r="611">
          <cell r="E611">
            <v>610</v>
          </cell>
        </row>
        <row r="612">
          <cell r="E612">
            <v>611</v>
          </cell>
        </row>
        <row r="613">
          <cell r="E613">
            <v>612</v>
          </cell>
        </row>
        <row r="614">
          <cell r="E614">
            <v>613</v>
          </cell>
        </row>
        <row r="615">
          <cell r="E615">
            <v>614</v>
          </cell>
        </row>
        <row r="616">
          <cell r="E616">
            <v>615</v>
          </cell>
        </row>
        <row r="617">
          <cell r="E617">
            <v>616</v>
          </cell>
        </row>
        <row r="618">
          <cell r="E618">
            <v>617</v>
          </cell>
        </row>
        <row r="619">
          <cell r="E619">
            <v>618</v>
          </cell>
        </row>
        <row r="620">
          <cell r="E620">
            <v>619</v>
          </cell>
        </row>
        <row r="621">
          <cell r="E621">
            <v>620</v>
          </cell>
        </row>
        <row r="622">
          <cell r="E622">
            <v>621</v>
          </cell>
        </row>
        <row r="623">
          <cell r="E623">
            <v>622</v>
          </cell>
        </row>
        <row r="624">
          <cell r="E624">
            <v>623</v>
          </cell>
        </row>
        <row r="625">
          <cell r="E625">
            <v>624</v>
          </cell>
        </row>
        <row r="626">
          <cell r="E626">
            <v>625</v>
          </cell>
        </row>
        <row r="627">
          <cell r="E627">
            <v>626</v>
          </cell>
        </row>
        <row r="628">
          <cell r="E628">
            <v>627</v>
          </cell>
        </row>
        <row r="629">
          <cell r="E629">
            <v>628</v>
          </cell>
        </row>
        <row r="630">
          <cell r="E630">
            <v>629</v>
          </cell>
        </row>
        <row r="631">
          <cell r="E631">
            <v>630</v>
          </cell>
        </row>
        <row r="632">
          <cell r="E632">
            <v>631</v>
          </cell>
        </row>
        <row r="633">
          <cell r="E633">
            <v>632</v>
          </cell>
        </row>
        <row r="634">
          <cell r="E634">
            <v>633</v>
          </cell>
        </row>
        <row r="635">
          <cell r="E635">
            <v>634</v>
          </cell>
        </row>
        <row r="636">
          <cell r="E636">
            <v>635</v>
          </cell>
        </row>
        <row r="637">
          <cell r="E637">
            <v>636</v>
          </cell>
        </row>
        <row r="638">
          <cell r="E638">
            <v>637</v>
          </cell>
        </row>
        <row r="639">
          <cell r="E639">
            <v>638</v>
          </cell>
        </row>
        <row r="640">
          <cell r="E640">
            <v>639</v>
          </cell>
        </row>
        <row r="641">
          <cell r="E641">
            <v>640</v>
          </cell>
        </row>
        <row r="642">
          <cell r="E642">
            <v>641</v>
          </cell>
        </row>
        <row r="643">
          <cell r="E643">
            <v>642</v>
          </cell>
        </row>
        <row r="644">
          <cell r="E644">
            <v>643</v>
          </cell>
        </row>
        <row r="645">
          <cell r="E645">
            <v>644</v>
          </cell>
        </row>
        <row r="646">
          <cell r="E646">
            <v>645</v>
          </cell>
        </row>
        <row r="647">
          <cell r="E647">
            <v>646</v>
          </cell>
        </row>
        <row r="648">
          <cell r="E648">
            <v>647</v>
          </cell>
        </row>
        <row r="649">
          <cell r="E649">
            <v>648</v>
          </cell>
        </row>
        <row r="650">
          <cell r="E650">
            <v>649</v>
          </cell>
        </row>
        <row r="651">
          <cell r="E651">
            <v>650</v>
          </cell>
        </row>
        <row r="652">
          <cell r="E652">
            <v>651</v>
          </cell>
        </row>
        <row r="653">
          <cell r="E653">
            <v>652</v>
          </cell>
        </row>
        <row r="654">
          <cell r="E654">
            <v>653</v>
          </cell>
        </row>
        <row r="655">
          <cell r="E655">
            <v>654</v>
          </cell>
        </row>
        <row r="656">
          <cell r="E656">
            <v>655</v>
          </cell>
        </row>
        <row r="657">
          <cell r="E657">
            <v>656</v>
          </cell>
        </row>
        <row r="658">
          <cell r="E658">
            <v>657</v>
          </cell>
        </row>
        <row r="659">
          <cell r="E659">
            <v>658</v>
          </cell>
        </row>
        <row r="660">
          <cell r="E660">
            <v>659</v>
          </cell>
        </row>
        <row r="661">
          <cell r="E661">
            <v>660</v>
          </cell>
        </row>
        <row r="662">
          <cell r="E662">
            <v>661</v>
          </cell>
        </row>
        <row r="663">
          <cell r="E663">
            <v>662</v>
          </cell>
        </row>
        <row r="664">
          <cell r="E664">
            <v>663</v>
          </cell>
        </row>
        <row r="665">
          <cell r="E665">
            <v>664</v>
          </cell>
        </row>
        <row r="666">
          <cell r="E666">
            <v>665</v>
          </cell>
        </row>
        <row r="667">
          <cell r="E667">
            <v>666</v>
          </cell>
        </row>
        <row r="668">
          <cell r="E668">
            <v>667</v>
          </cell>
        </row>
        <row r="669">
          <cell r="E669">
            <v>668</v>
          </cell>
        </row>
        <row r="670">
          <cell r="E670">
            <v>669</v>
          </cell>
        </row>
        <row r="671">
          <cell r="E671">
            <v>670</v>
          </cell>
        </row>
        <row r="672">
          <cell r="E672">
            <v>671</v>
          </cell>
        </row>
        <row r="673">
          <cell r="E673">
            <v>672</v>
          </cell>
        </row>
        <row r="674">
          <cell r="E674">
            <v>673</v>
          </cell>
        </row>
        <row r="675">
          <cell r="E675">
            <v>674</v>
          </cell>
        </row>
        <row r="676">
          <cell r="E676">
            <v>675</v>
          </cell>
        </row>
        <row r="677">
          <cell r="E677">
            <v>676</v>
          </cell>
        </row>
        <row r="678">
          <cell r="E678">
            <v>677</v>
          </cell>
        </row>
        <row r="679">
          <cell r="E679">
            <v>678</v>
          </cell>
        </row>
        <row r="680">
          <cell r="E680">
            <v>679</v>
          </cell>
        </row>
        <row r="681">
          <cell r="E681">
            <v>680</v>
          </cell>
        </row>
        <row r="682">
          <cell r="E682">
            <v>681</v>
          </cell>
        </row>
        <row r="683">
          <cell r="E683">
            <v>682</v>
          </cell>
        </row>
        <row r="684">
          <cell r="E684">
            <v>683</v>
          </cell>
        </row>
        <row r="685">
          <cell r="E685">
            <v>684</v>
          </cell>
        </row>
        <row r="686">
          <cell r="E686">
            <v>685</v>
          </cell>
        </row>
        <row r="687">
          <cell r="E687">
            <v>686</v>
          </cell>
        </row>
        <row r="688">
          <cell r="E688">
            <v>687</v>
          </cell>
        </row>
        <row r="689">
          <cell r="E689">
            <v>688</v>
          </cell>
        </row>
        <row r="690">
          <cell r="E690">
            <v>689</v>
          </cell>
        </row>
        <row r="691">
          <cell r="E691">
            <v>690</v>
          </cell>
        </row>
        <row r="692">
          <cell r="E692">
            <v>691</v>
          </cell>
        </row>
        <row r="693">
          <cell r="E693">
            <v>692</v>
          </cell>
        </row>
        <row r="694">
          <cell r="E694">
            <v>693</v>
          </cell>
        </row>
        <row r="695">
          <cell r="E695">
            <v>694</v>
          </cell>
        </row>
        <row r="696">
          <cell r="E696">
            <v>695</v>
          </cell>
        </row>
        <row r="697">
          <cell r="E697">
            <v>696</v>
          </cell>
        </row>
        <row r="698">
          <cell r="E698">
            <v>697</v>
          </cell>
        </row>
        <row r="699">
          <cell r="E699">
            <v>698</v>
          </cell>
        </row>
        <row r="700">
          <cell r="E700">
            <v>699</v>
          </cell>
        </row>
        <row r="701">
          <cell r="E701">
            <v>700</v>
          </cell>
        </row>
        <row r="702">
          <cell r="E702">
            <v>701</v>
          </cell>
        </row>
        <row r="703">
          <cell r="E703">
            <v>702</v>
          </cell>
        </row>
        <row r="704">
          <cell r="E704">
            <v>703</v>
          </cell>
        </row>
        <row r="705">
          <cell r="E705">
            <v>704</v>
          </cell>
        </row>
        <row r="706">
          <cell r="E706">
            <v>705</v>
          </cell>
        </row>
        <row r="707">
          <cell r="E707">
            <v>706</v>
          </cell>
        </row>
        <row r="708">
          <cell r="E708">
            <v>707</v>
          </cell>
        </row>
        <row r="709">
          <cell r="E709">
            <v>708</v>
          </cell>
        </row>
        <row r="710">
          <cell r="E710">
            <v>709</v>
          </cell>
        </row>
        <row r="711">
          <cell r="E711">
            <v>710</v>
          </cell>
        </row>
        <row r="712">
          <cell r="E712">
            <v>711</v>
          </cell>
        </row>
        <row r="713">
          <cell r="E713">
            <v>712</v>
          </cell>
        </row>
        <row r="714">
          <cell r="E714">
            <v>713</v>
          </cell>
        </row>
        <row r="715">
          <cell r="E715">
            <v>714</v>
          </cell>
        </row>
        <row r="716">
          <cell r="E716">
            <v>715</v>
          </cell>
        </row>
        <row r="717">
          <cell r="E717">
            <v>716</v>
          </cell>
        </row>
        <row r="718">
          <cell r="E718">
            <v>717</v>
          </cell>
        </row>
        <row r="719">
          <cell r="E719">
            <v>718</v>
          </cell>
        </row>
        <row r="720">
          <cell r="E720">
            <v>719</v>
          </cell>
        </row>
        <row r="721">
          <cell r="E721">
            <v>720</v>
          </cell>
        </row>
        <row r="722">
          <cell r="E722">
            <v>721</v>
          </cell>
        </row>
        <row r="723">
          <cell r="E723">
            <v>722</v>
          </cell>
        </row>
        <row r="724">
          <cell r="E724">
            <v>723</v>
          </cell>
        </row>
        <row r="725">
          <cell r="E725">
            <v>724</v>
          </cell>
        </row>
        <row r="726">
          <cell r="E726">
            <v>725</v>
          </cell>
        </row>
        <row r="727">
          <cell r="E727">
            <v>726</v>
          </cell>
        </row>
        <row r="728">
          <cell r="E728">
            <v>727</v>
          </cell>
        </row>
        <row r="729">
          <cell r="E729">
            <v>728</v>
          </cell>
        </row>
        <row r="730">
          <cell r="E730">
            <v>729</v>
          </cell>
        </row>
        <row r="731">
          <cell r="E731">
            <v>730</v>
          </cell>
        </row>
        <row r="732">
          <cell r="E732">
            <v>731</v>
          </cell>
        </row>
        <row r="733">
          <cell r="E733">
            <v>732</v>
          </cell>
        </row>
        <row r="734">
          <cell r="E734">
            <v>733</v>
          </cell>
        </row>
        <row r="735">
          <cell r="E735">
            <v>734</v>
          </cell>
        </row>
        <row r="736">
          <cell r="E736">
            <v>735</v>
          </cell>
        </row>
        <row r="737">
          <cell r="E737">
            <v>736</v>
          </cell>
        </row>
        <row r="738">
          <cell r="E738">
            <v>737</v>
          </cell>
        </row>
        <row r="739">
          <cell r="E739">
            <v>738</v>
          </cell>
        </row>
        <row r="740">
          <cell r="E740">
            <v>739</v>
          </cell>
        </row>
        <row r="741">
          <cell r="E741">
            <v>740</v>
          </cell>
        </row>
        <row r="742">
          <cell r="E742">
            <v>741</v>
          </cell>
        </row>
        <row r="743">
          <cell r="E743">
            <v>742</v>
          </cell>
        </row>
        <row r="744">
          <cell r="E744">
            <v>743</v>
          </cell>
        </row>
        <row r="745">
          <cell r="E745">
            <v>744</v>
          </cell>
        </row>
        <row r="746">
          <cell r="E746">
            <v>745</v>
          </cell>
        </row>
        <row r="747">
          <cell r="E747">
            <v>746</v>
          </cell>
        </row>
        <row r="748">
          <cell r="E748">
            <v>747</v>
          </cell>
        </row>
        <row r="749">
          <cell r="E749">
            <v>748</v>
          </cell>
        </row>
        <row r="750">
          <cell r="E750">
            <v>749</v>
          </cell>
        </row>
        <row r="751">
          <cell r="E751">
            <v>750</v>
          </cell>
        </row>
        <row r="752">
          <cell r="E752">
            <v>751</v>
          </cell>
        </row>
        <row r="753">
          <cell r="E753">
            <v>752</v>
          </cell>
        </row>
        <row r="754">
          <cell r="E754">
            <v>753</v>
          </cell>
        </row>
        <row r="755">
          <cell r="E755">
            <v>754</v>
          </cell>
        </row>
        <row r="756">
          <cell r="E756">
            <v>755</v>
          </cell>
        </row>
        <row r="757">
          <cell r="E757">
            <v>756</v>
          </cell>
        </row>
        <row r="758">
          <cell r="E758">
            <v>757</v>
          </cell>
        </row>
        <row r="759">
          <cell r="E759">
            <v>758</v>
          </cell>
        </row>
        <row r="760">
          <cell r="E760">
            <v>759</v>
          </cell>
        </row>
        <row r="761">
          <cell r="E761">
            <v>760</v>
          </cell>
        </row>
        <row r="762">
          <cell r="E762">
            <v>761</v>
          </cell>
        </row>
        <row r="763">
          <cell r="E763">
            <v>762</v>
          </cell>
        </row>
        <row r="764">
          <cell r="E764">
            <v>763</v>
          </cell>
        </row>
        <row r="765">
          <cell r="E765">
            <v>764</v>
          </cell>
        </row>
        <row r="766">
          <cell r="E766">
            <v>765</v>
          </cell>
        </row>
        <row r="767">
          <cell r="E767">
            <v>766</v>
          </cell>
        </row>
        <row r="768">
          <cell r="E768">
            <v>767</v>
          </cell>
        </row>
        <row r="769">
          <cell r="E769">
            <v>768</v>
          </cell>
        </row>
        <row r="770">
          <cell r="E770">
            <v>769</v>
          </cell>
        </row>
        <row r="771">
          <cell r="E771">
            <v>770</v>
          </cell>
        </row>
        <row r="772">
          <cell r="E772">
            <v>771</v>
          </cell>
        </row>
        <row r="773">
          <cell r="E773">
            <v>772</v>
          </cell>
        </row>
        <row r="774">
          <cell r="E774">
            <v>773</v>
          </cell>
        </row>
        <row r="775">
          <cell r="E775">
            <v>774</v>
          </cell>
        </row>
        <row r="776">
          <cell r="E776">
            <v>775</v>
          </cell>
        </row>
        <row r="777">
          <cell r="E777">
            <v>776</v>
          </cell>
        </row>
        <row r="778">
          <cell r="E778">
            <v>777</v>
          </cell>
        </row>
        <row r="779">
          <cell r="E779">
            <v>778</v>
          </cell>
        </row>
        <row r="780">
          <cell r="E780">
            <v>779</v>
          </cell>
        </row>
        <row r="781">
          <cell r="E781">
            <v>780</v>
          </cell>
        </row>
        <row r="782">
          <cell r="E782">
            <v>781</v>
          </cell>
        </row>
        <row r="783">
          <cell r="E783">
            <v>782</v>
          </cell>
        </row>
        <row r="784">
          <cell r="E784">
            <v>783</v>
          </cell>
        </row>
        <row r="785">
          <cell r="E785">
            <v>784</v>
          </cell>
        </row>
        <row r="786">
          <cell r="E786">
            <v>785</v>
          </cell>
        </row>
        <row r="787">
          <cell r="E787">
            <v>786</v>
          </cell>
        </row>
        <row r="788">
          <cell r="E788">
            <v>787</v>
          </cell>
        </row>
        <row r="789">
          <cell r="E789">
            <v>788</v>
          </cell>
        </row>
        <row r="790">
          <cell r="E790">
            <v>789</v>
          </cell>
        </row>
        <row r="791">
          <cell r="E791">
            <v>790</v>
          </cell>
        </row>
        <row r="792">
          <cell r="E792">
            <v>791</v>
          </cell>
        </row>
        <row r="793">
          <cell r="E793">
            <v>792</v>
          </cell>
        </row>
        <row r="794">
          <cell r="E794">
            <v>793</v>
          </cell>
        </row>
        <row r="795">
          <cell r="E795">
            <v>794</v>
          </cell>
        </row>
        <row r="796">
          <cell r="E796">
            <v>795</v>
          </cell>
        </row>
        <row r="797">
          <cell r="E797">
            <v>796</v>
          </cell>
        </row>
        <row r="798">
          <cell r="E798">
            <v>797</v>
          </cell>
        </row>
        <row r="799">
          <cell r="E799">
            <v>798</v>
          </cell>
        </row>
        <row r="800">
          <cell r="E800">
            <v>799</v>
          </cell>
        </row>
        <row r="801">
          <cell r="E801">
            <v>800</v>
          </cell>
        </row>
        <row r="802">
          <cell r="E802">
            <v>801</v>
          </cell>
        </row>
        <row r="803">
          <cell r="E803">
            <v>802</v>
          </cell>
        </row>
        <row r="804">
          <cell r="E804">
            <v>803</v>
          </cell>
        </row>
        <row r="805">
          <cell r="E805">
            <v>804</v>
          </cell>
        </row>
        <row r="806">
          <cell r="E806">
            <v>805</v>
          </cell>
        </row>
        <row r="807">
          <cell r="E807">
            <v>806</v>
          </cell>
        </row>
        <row r="808">
          <cell r="E808">
            <v>807</v>
          </cell>
        </row>
        <row r="809">
          <cell r="E809">
            <v>808</v>
          </cell>
        </row>
        <row r="810">
          <cell r="E810">
            <v>809</v>
          </cell>
        </row>
        <row r="811">
          <cell r="E811">
            <v>810</v>
          </cell>
        </row>
        <row r="812">
          <cell r="E812">
            <v>811</v>
          </cell>
        </row>
        <row r="813">
          <cell r="E813">
            <v>812</v>
          </cell>
        </row>
        <row r="814">
          <cell r="E814">
            <v>813</v>
          </cell>
        </row>
        <row r="815">
          <cell r="E815">
            <v>814</v>
          </cell>
        </row>
        <row r="816">
          <cell r="E816">
            <v>815</v>
          </cell>
        </row>
        <row r="817">
          <cell r="E817">
            <v>816</v>
          </cell>
        </row>
        <row r="818">
          <cell r="E818">
            <v>817</v>
          </cell>
        </row>
        <row r="819">
          <cell r="E819">
            <v>818</v>
          </cell>
        </row>
        <row r="820">
          <cell r="E820">
            <v>819</v>
          </cell>
        </row>
        <row r="821">
          <cell r="E821">
            <v>820</v>
          </cell>
        </row>
        <row r="822">
          <cell r="E822">
            <v>821</v>
          </cell>
        </row>
        <row r="823">
          <cell r="E823">
            <v>822</v>
          </cell>
        </row>
        <row r="824">
          <cell r="E824">
            <v>823</v>
          </cell>
        </row>
        <row r="825">
          <cell r="E825">
            <v>824</v>
          </cell>
        </row>
        <row r="826">
          <cell r="E826">
            <v>825</v>
          </cell>
        </row>
        <row r="827">
          <cell r="E827">
            <v>826</v>
          </cell>
        </row>
        <row r="828">
          <cell r="E828">
            <v>827</v>
          </cell>
        </row>
        <row r="829">
          <cell r="E829">
            <v>828</v>
          </cell>
        </row>
        <row r="830">
          <cell r="E830">
            <v>829</v>
          </cell>
        </row>
        <row r="831">
          <cell r="E831">
            <v>830</v>
          </cell>
        </row>
        <row r="832">
          <cell r="E832">
            <v>831</v>
          </cell>
        </row>
        <row r="833">
          <cell r="E833">
            <v>832</v>
          </cell>
        </row>
        <row r="834">
          <cell r="E834">
            <v>833</v>
          </cell>
        </row>
        <row r="835">
          <cell r="E835">
            <v>834</v>
          </cell>
        </row>
        <row r="836">
          <cell r="E836">
            <v>835</v>
          </cell>
        </row>
        <row r="837">
          <cell r="E837">
            <v>836</v>
          </cell>
        </row>
        <row r="838">
          <cell r="E838">
            <v>837</v>
          </cell>
        </row>
        <row r="839">
          <cell r="E839">
            <v>838</v>
          </cell>
        </row>
        <row r="840">
          <cell r="E840">
            <v>839</v>
          </cell>
        </row>
        <row r="841">
          <cell r="E841">
            <v>840</v>
          </cell>
        </row>
        <row r="842">
          <cell r="E842">
            <v>841</v>
          </cell>
        </row>
        <row r="843">
          <cell r="E843">
            <v>842</v>
          </cell>
        </row>
        <row r="844">
          <cell r="E844">
            <v>843</v>
          </cell>
        </row>
        <row r="845">
          <cell r="E845">
            <v>844</v>
          </cell>
        </row>
        <row r="846">
          <cell r="E846">
            <v>845</v>
          </cell>
        </row>
        <row r="847">
          <cell r="E847">
            <v>846</v>
          </cell>
        </row>
        <row r="848">
          <cell r="E848">
            <v>847</v>
          </cell>
        </row>
        <row r="849">
          <cell r="E849">
            <v>848</v>
          </cell>
        </row>
        <row r="850">
          <cell r="E850">
            <v>849</v>
          </cell>
        </row>
        <row r="851">
          <cell r="E851">
            <v>850</v>
          </cell>
        </row>
        <row r="852">
          <cell r="E852">
            <v>851</v>
          </cell>
        </row>
        <row r="853">
          <cell r="E853">
            <v>852</v>
          </cell>
        </row>
        <row r="854">
          <cell r="E854">
            <v>853</v>
          </cell>
        </row>
        <row r="855">
          <cell r="E855">
            <v>854</v>
          </cell>
        </row>
        <row r="856">
          <cell r="E856">
            <v>855</v>
          </cell>
        </row>
        <row r="857">
          <cell r="E857">
            <v>856</v>
          </cell>
        </row>
        <row r="858">
          <cell r="E858">
            <v>857</v>
          </cell>
        </row>
        <row r="859">
          <cell r="E859">
            <v>858</v>
          </cell>
        </row>
        <row r="860">
          <cell r="E860">
            <v>859</v>
          </cell>
        </row>
        <row r="861">
          <cell r="E861">
            <v>860</v>
          </cell>
        </row>
        <row r="862">
          <cell r="E862">
            <v>861</v>
          </cell>
        </row>
        <row r="863">
          <cell r="E863">
            <v>862</v>
          </cell>
        </row>
        <row r="864">
          <cell r="E864">
            <v>863</v>
          </cell>
        </row>
        <row r="865">
          <cell r="E865">
            <v>864</v>
          </cell>
        </row>
        <row r="866">
          <cell r="E866">
            <v>865</v>
          </cell>
        </row>
        <row r="867">
          <cell r="E867">
            <v>866</v>
          </cell>
        </row>
        <row r="868">
          <cell r="E868">
            <v>867</v>
          </cell>
        </row>
        <row r="869">
          <cell r="E869">
            <v>868</v>
          </cell>
        </row>
        <row r="870">
          <cell r="E870">
            <v>869</v>
          </cell>
        </row>
        <row r="871">
          <cell r="E871">
            <v>870</v>
          </cell>
        </row>
        <row r="872">
          <cell r="E872">
            <v>871</v>
          </cell>
        </row>
        <row r="873">
          <cell r="E873">
            <v>872</v>
          </cell>
        </row>
        <row r="874">
          <cell r="E874">
            <v>873</v>
          </cell>
        </row>
        <row r="875">
          <cell r="E875">
            <v>874</v>
          </cell>
        </row>
        <row r="876">
          <cell r="E876">
            <v>875</v>
          </cell>
        </row>
        <row r="877">
          <cell r="E877">
            <v>876</v>
          </cell>
        </row>
        <row r="878">
          <cell r="E878">
            <v>877</v>
          </cell>
        </row>
        <row r="879">
          <cell r="E879">
            <v>878</v>
          </cell>
        </row>
        <row r="880">
          <cell r="E880">
            <v>879</v>
          </cell>
        </row>
        <row r="881">
          <cell r="E881">
            <v>880</v>
          </cell>
        </row>
        <row r="882">
          <cell r="E882">
            <v>881</v>
          </cell>
        </row>
        <row r="883">
          <cell r="E883">
            <v>882</v>
          </cell>
        </row>
        <row r="884">
          <cell r="E884">
            <v>883</v>
          </cell>
        </row>
        <row r="885">
          <cell r="E885">
            <v>884</v>
          </cell>
        </row>
        <row r="886">
          <cell r="E886">
            <v>885</v>
          </cell>
        </row>
        <row r="887">
          <cell r="E887">
            <v>886</v>
          </cell>
        </row>
        <row r="888">
          <cell r="E888">
            <v>887</v>
          </cell>
        </row>
        <row r="889">
          <cell r="E889">
            <v>888</v>
          </cell>
        </row>
        <row r="890">
          <cell r="E890">
            <v>889</v>
          </cell>
        </row>
        <row r="891">
          <cell r="E891">
            <v>890</v>
          </cell>
        </row>
        <row r="892">
          <cell r="E892">
            <v>891</v>
          </cell>
        </row>
        <row r="893">
          <cell r="E893">
            <v>892</v>
          </cell>
        </row>
        <row r="894">
          <cell r="E894">
            <v>893</v>
          </cell>
        </row>
        <row r="895">
          <cell r="E895">
            <v>894</v>
          </cell>
        </row>
        <row r="896">
          <cell r="E896">
            <v>895</v>
          </cell>
        </row>
        <row r="897">
          <cell r="E897">
            <v>896</v>
          </cell>
        </row>
        <row r="898">
          <cell r="E898">
            <v>897</v>
          </cell>
        </row>
        <row r="899">
          <cell r="E899">
            <v>898</v>
          </cell>
        </row>
        <row r="900">
          <cell r="E900">
            <v>899</v>
          </cell>
        </row>
        <row r="901">
          <cell r="E901">
            <v>900</v>
          </cell>
        </row>
        <row r="902">
          <cell r="E902">
            <v>901</v>
          </cell>
        </row>
        <row r="903">
          <cell r="E903">
            <v>902</v>
          </cell>
        </row>
        <row r="904">
          <cell r="E904">
            <v>903</v>
          </cell>
        </row>
        <row r="905">
          <cell r="E905">
            <v>904</v>
          </cell>
        </row>
        <row r="906">
          <cell r="E906">
            <v>905</v>
          </cell>
        </row>
        <row r="907">
          <cell r="E907">
            <v>906</v>
          </cell>
        </row>
        <row r="908">
          <cell r="E908">
            <v>907</v>
          </cell>
        </row>
        <row r="909">
          <cell r="E909">
            <v>908</v>
          </cell>
        </row>
        <row r="910">
          <cell r="E910">
            <v>909</v>
          </cell>
        </row>
        <row r="911">
          <cell r="E911">
            <v>910</v>
          </cell>
        </row>
        <row r="912">
          <cell r="E912">
            <v>911</v>
          </cell>
        </row>
        <row r="913">
          <cell r="E913">
            <v>912</v>
          </cell>
        </row>
        <row r="914">
          <cell r="E914">
            <v>913</v>
          </cell>
        </row>
        <row r="915">
          <cell r="E915">
            <v>914</v>
          </cell>
        </row>
        <row r="916">
          <cell r="E916">
            <v>915</v>
          </cell>
        </row>
        <row r="917">
          <cell r="E917">
            <v>916</v>
          </cell>
        </row>
        <row r="918">
          <cell r="E918">
            <v>917</v>
          </cell>
        </row>
        <row r="919">
          <cell r="E919">
            <v>918</v>
          </cell>
        </row>
        <row r="920">
          <cell r="E920">
            <v>919</v>
          </cell>
        </row>
        <row r="921">
          <cell r="E921">
            <v>920</v>
          </cell>
        </row>
        <row r="922">
          <cell r="E922">
            <v>921</v>
          </cell>
        </row>
        <row r="923">
          <cell r="E923">
            <v>922</v>
          </cell>
        </row>
        <row r="924">
          <cell r="E924">
            <v>923</v>
          </cell>
        </row>
        <row r="925">
          <cell r="E925">
            <v>924</v>
          </cell>
        </row>
        <row r="926">
          <cell r="E926">
            <v>925</v>
          </cell>
        </row>
        <row r="927">
          <cell r="E927">
            <v>926</v>
          </cell>
        </row>
        <row r="928">
          <cell r="E928">
            <v>927</v>
          </cell>
        </row>
        <row r="929">
          <cell r="E929">
            <v>928</v>
          </cell>
        </row>
        <row r="930">
          <cell r="E930">
            <v>929</v>
          </cell>
        </row>
        <row r="931">
          <cell r="E931">
            <v>930</v>
          </cell>
        </row>
        <row r="932">
          <cell r="E932">
            <v>931</v>
          </cell>
        </row>
        <row r="933">
          <cell r="E933">
            <v>932</v>
          </cell>
        </row>
        <row r="934">
          <cell r="E934">
            <v>933</v>
          </cell>
        </row>
        <row r="935">
          <cell r="E935">
            <v>934</v>
          </cell>
        </row>
        <row r="936">
          <cell r="E936">
            <v>935</v>
          </cell>
        </row>
        <row r="937">
          <cell r="E937">
            <v>936</v>
          </cell>
        </row>
        <row r="938">
          <cell r="E938">
            <v>937</v>
          </cell>
        </row>
        <row r="939">
          <cell r="E939">
            <v>938</v>
          </cell>
        </row>
        <row r="940">
          <cell r="E940">
            <v>939</v>
          </cell>
        </row>
        <row r="941">
          <cell r="E941">
            <v>940</v>
          </cell>
        </row>
        <row r="942">
          <cell r="E942">
            <v>941</v>
          </cell>
        </row>
        <row r="943">
          <cell r="E943">
            <v>942</v>
          </cell>
        </row>
        <row r="944">
          <cell r="E944">
            <v>943</v>
          </cell>
        </row>
        <row r="945">
          <cell r="E945">
            <v>944</v>
          </cell>
        </row>
        <row r="946">
          <cell r="E946">
            <v>945</v>
          </cell>
        </row>
        <row r="947">
          <cell r="E947">
            <v>946</v>
          </cell>
        </row>
        <row r="948">
          <cell r="E948">
            <v>947</v>
          </cell>
        </row>
        <row r="949">
          <cell r="E949">
            <v>948</v>
          </cell>
        </row>
        <row r="950">
          <cell r="E950">
            <v>949</v>
          </cell>
        </row>
        <row r="951">
          <cell r="E951">
            <v>950</v>
          </cell>
        </row>
        <row r="952">
          <cell r="E952">
            <v>951</v>
          </cell>
        </row>
        <row r="953">
          <cell r="E953">
            <v>952</v>
          </cell>
        </row>
        <row r="954">
          <cell r="E954">
            <v>953</v>
          </cell>
        </row>
        <row r="955">
          <cell r="E955">
            <v>954</v>
          </cell>
        </row>
        <row r="956">
          <cell r="E956">
            <v>955</v>
          </cell>
        </row>
        <row r="957">
          <cell r="E957">
            <v>956</v>
          </cell>
        </row>
        <row r="958">
          <cell r="E958">
            <v>957</v>
          </cell>
        </row>
        <row r="959">
          <cell r="E959">
            <v>958</v>
          </cell>
        </row>
        <row r="960">
          <cell r="E960">
            <v>959</v>
          </cell>
        </row>
        <row r="961">
          <cell r="E961">
            <v>960</v>
          </cell>
        </row>
        <row r="962">
          <cell r="E962">
            <v>961</v>
          </cell>
        </row>
        <row r="963">
          <cell r="E963">
            <v>962</v>
          </cell>
        </row>
        <row r="964">
          <cell r="E964">
            <v>963</v>
          </cell>
        </row>
        <row r="965">
          <cell r="E965">
            <v>964</v>
          </cell>
        </row>
        <row r="966">
          <cell r="E966">
            <v>965</v>
          </cell>
        </row>
        <row r="967">
          <cell r="E967">
            <v>966</v>
          </cell>
        </row>
        <row r="968">
          <cell r="E968">
            <v>967</v>
          </cell>
        </row>
        <row r="969">
          <cell r="E969">
            <v>968</v>
          </cell>
        </row>
        <row r="970">
          <cell r="E970">
            <v>969</v>
          </cell>
        </row>
        <row r="971">
          <cell r="E971">
            <v>970</v>
          </cell>
        </row>
        <row r="972">
          <cell r="E972">
            <v>971</v>
          </cell>
        </row>
        <row r="973">
          <cell r="E973">
            <v>972</v>
          </cell>
        </row>
        <row r="974">
          <cell r="E974">
            <v>973</v>
          </cell>
        </row>
        <row r="975">
          <cell r="E975">
            <v>974</v>
          </cell>
        </row>
        <row r="976">
          <cell r="E976">
            <v>975</v>
          </cell>
        </row>
        <row r="977">
          <cell r="E977">
            <v>976</v>
          </cell>
        </row>
        <row r="978">
          <cell r="E978">
            <v>977</v>
          </cell>
        </row>
        <row r="979">
          <cell r="E979">
            <v>978</v>
          </cell>
        </row>
        <row r="980">
          <cell r="E980">
            <v>979</v>
          </cell>
        </row>
        <row r="981">
          <cell r="E981">
            <v>980</v>
          </cell>
        </row>
        <row r="982">
          <cell r="E982">
            <v>981</v>
          </cell>
        </row>
        <row r="983">
          <cell r="E983">
            <v>982</v>
          </cell>
        </row>
        <row r="984">
          <cell r="E984">
            <v>983</v>
          </cell>
        </row>
        <row r="985">
          <cell r="E985">
            <v>984</v>
          </cell>
        </row>
        <row r="986">
          <cell r="E986">
            <v>985</v>
          </cell>
        </row>
        <row r="987">
          <cell r="E987">
            <v>986</v>
          </cell>
        </row>
        <row r="988">
          <cell r="E988">
            <v>987</v>
          </cell>
        </row>
        <row r="989">
          <cell r="E989">
            <v>988</v>
          </cell>
        </row>
        <row r="990">
          <cell r="E990">
            <v>989</v>
          </cell>
        </row>
        <row r="991">
          <cell r="E991">
            <v>990</v>
          </cell>
        </row>
        <row r="992">
          <cell r="E992">
            <v>991</v>
          </cell>
        </row>
        <row r="993">
          <cell r="E993">
            <v>992</v>
          </cell>
        </row>
        <row r="994">
          <cell r="E994">
            <v>993</v>
          </cell>
        </row>
        <row r="995">
          <cell r="E995">
            <v>994</v>
          </cell>
        </row>
        <row r="996">
          <cell r="E996">
            <v>995</v>
          </cell>
        </row>
        <row r="997">
          <cell r="E997">
            <v>996</v>
          </cell>
        </row>
        <row r="998">
          <cell r="E998">
            <v>997</v>
          </cell>
        </row>
        <row r="999">
          <cell r="E999">
            <v>998</v>
          </cell>
        </row>
        <row r="1000">
          <cell r="E1000">
            <v>999</v>
          </cell>
        </row>
        <row r="1001">
          <cell r="E1001">
            <v>1000</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Turmkessel (Rev.2)"/>
      <sheetName val="Zweizug"/>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
      <sheetName val="CntrlSht"/>
      <sheetName val="Cover"/>
      <sheetName val="FA STATEMT-Signage"/>
      <sheetName val="Signage"/>
      <sheetName val="Vo's"/>
      <sheetName val="ProvItems"/>
      <sheetName val="SteelRef"/>
      <sheetName val="Builderwk"/>
      <sheetName val="Int pages "/>
      <sheetName val="Rates"/>
      <sheetName val="Notes"/>
      <sheetName val="FA STATEMT-Elevated Tank"/>
      <sheetName val="Covr"/>
      <sheetName val="Lettr"/>
      <sheetName val="INDEX"/>
      <sheetName val="EXEC SUM"/>
      <sheetName val="Summary Assessment"/>
      <sheetName val="Detail Assessment"/>
      <sheetName val="Photo 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 CERTIFICATE"/>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
      <sheetName val="Rates "/>
      <sheetName val="Labour "/>
      <sheetName val="Salaries "/>
      <sheetName val="Wages "/>
      <sheetName val="Site Transport "/>
      <sheetName val="Sundries "/>
      <sheetName val="Accomm. "/>
      <sheetName val="Accom Histo"/>
      <sheetName val="SHE"/>
      <sheetName val="Site Establish "/>
      <sheetName val=" Cranes "/>
      <sheetName val="Plant Equip "/>
      <sheetName val="Small Tools "/>
      <sheetName val="Consumables "/>
      <sheetName val="Scaffolding "/>
      <sheetName val="Materials "/>
      <sheetName val="Internal Sub "/>
      <sheetName val="External Sub "/>
      <sheetName val="Transport "/>
      <sheetName val="Fuel "/>
      <sheetName val="Provisions "/>
      <sheetName val="Summary  "/>
      <sheetName val="p&amp;gbreak"/>
      <sheetName val="BOQ.Pricing Schedules"/>
      <sheetName val="p&amp;gbreak F C"/>
      <sheetName val="EFC "/>
      <sheetName val="Increa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59">
          <cell r="N59">
            <v>-19.937721252441406</v>
          </cell>
        </row>
      </sheetData>
      <sheetData sheetId="23">
        <row r="47">
          <cell r="D47">
            <v>-2.2792816162109375E-3</v>
          </cell>
        </row>
      </sheetData>
      <sheetData sheetId="24"/>
      <sheetData sheetId="25"/>
      <sheetData sheetId="26"/>
      <sheetData sheetId="27"/>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 DATA"/>
      <sheetName val="BREAKDOWN"/>
      <sheetName val="QUOTEFORM"/>
      <sheetName val="QUOTEDATA"/>
      <sheetName val="Sundry"/>
      <sheetName val="QRateForms"/>
      <sheetName val="Resources"/>
    </sheetNames>
    <sheetDataSet>
      <sheetData sheetId="0" refreshError="1"/>
      <sheetData sheetId="1" refreshError="1"/>
      <sheetData sheetId="2" refreshError="1"/>
      <sheetData sheetId="3" refreshError="1"/>
      <sheetData sheetId="4">
        <row r="2">
          <cell r="I2" t="str">
            <v>Accepted</v>
          </cell>
        </row>
        <row r="3">
          <cell r="I3" t="str">
            <v>Awaiting Assessment</v>
          </cell>
        </row>
        <row r="4">
          <cell r="I4" t="str">
            <v>Cancelled</v>
          </cell>
        </row>
        <row r="5">
          <cell r="I5" t="str">
            <v>CE Work In Progress</v>
          </cell>
        </row>
        <row r="6">
          <cell r="I6" t="str">
            <v>Dispute</v>
          </cell>
        </row>
        <row r="7">
          <cell r="I7" t="str">
            <v>Early Warning</v>
          </cell>
        </row>
        <row r="8">
          <cell r="I8" t="str">
            <v>Rejected</v>
          </cell>
        </row>
        <row r="9">
          <cell r="I9" t="str">
            <v>Re-Measure</v>
          </cell>
        </row>
      </sheetData>
      <sheetData sheetId="5" refreshError="1"/>
      <sheetData sheetId="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liv. Notes (3)"/>
      <sheetName val="Workings (2)"/>
      <sheetName val="delivery notes ammended"/>
      <sheetName val="Summary"/>
      <sheetName val="Deliv. Notes (2)"/>
      <sheetName val="Workings"/>
      <sheetName val="Fuel Deduction (3)"/>
      <sheetName val="fuel with comments"/>
      <sheetName val="Fuel Deduction (2)"/>
    </sheetNames>
    <sheetDataSet>
      <sheetData sheetId="0"/>
      <sheetData sheetId="1"/>
      <sheetData sheetId="2"/>
      <sheetData sheetId="3">
        <row r="44">
          <cell r="F44">
            <v>0</v>
          </cell>
        </row>
      </sheetData>
      <sheetData sheetId="4"/>
      <sheetData sheetId="5"/>
      <sheetData sheetId="6"/>
      <sheetData sheetId="7"/>
      <sheetData sheetId="8"/>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List"/>
      <sheetName val="CompForm"/>
      <sheetName val="DataIn"/>
      <sheetName val="CE DATA"/>
      <sheetName val="Sundry"/>
      <sheetName val="QRateForms"/>
      <sheetName val="Resources"/>
    </sheetNames>
    <sheetDataSet>
      <sheetData sheetId="0"/>
      <sheetData sheetId="1"/>
      <sheetData sheetId="2">
        <row r="3">
          <cell r="F3" t="str">
            <v>CO704X/Q/001</v>
          </cell>
        </row>
      </sheetData>
      <sheetData sheetId="3">
        <row r="3">
          <cell r="S3">
            <v>50664074.100000001</v>
          </cell>
        </row>
      </sheetData>
      <sheetData sheetId="4">
        <row r="2">
          <cell r="C2" t="str">
            <v>A</v>
          </cell>
        </row>
      </sheetData>
      <sheetData sheetId="5"/>
      <sheetData sheetId="6"/>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sheetName val="Cashflow A"/>
      <sheetName val="Cashflow P"/>
      <sheetName val="Graph"/>
      <sheetName val="Project Data"/>
      <sheetName val="Report"/>
      <sheetName val="Appointments"/>
      <sheetName val="Orders"/>
      <sheetName val="Cert Update Module"/>
    </sheetNames>
    <sheetDataSet>
      <sheetData sheetId="0" refreshError="1"/>
      <sheetData sheetId="1" refreshError="1"/>
      <sheetData sheetId="2"/>
      <sheetData sheetId="3" refreshError="1"/>
      <sheetData sheetId="4" refreshError="1"/>
      <sheetData sheetId="5" refreshError="1"/>
      <sheetData sheetId="6" refreshError="1">
        <row r="6">
          <cell r="D6">
            <v>1</v>
          </cell>
          <cell r="E6" t="str">
            <v>Excellence At Work Consultants</v>
          </cell>
        </row>
        <row r="7">
          <cell r="D7">
            <v>2</v>
          </cell>
          <cell r="E7" t="str">
            <v>Umoya Plan Consultants</v>
          </cell>
        </row>
        <row r="8">
          <cell r="D8">
            <v>3</v>
          </cell>
          <cell r="E8" t="str">
            <v>Excellence At Work Consultants</v>
          </cell>
        </row>
        <row r="9">
          <cell r="D9">
            <v>4</v>
          </cell>
          <cell r="E9" t="str">
            <v>Preben Naidoo &amp; Associates</v>
          </cell>
        </row>
        <row r="10">
          <cell r="D10">
            <v>5</v>
          </cell>
          <cell r="E10" t="str">
            <v>Name#</v>
          </cell>
        </row>
        <row r="11">
          <cell r="D11">
            <v>6</v>
          </cell>
          <cell r="E11" t="str">
            <v>Nominated: Fencing</v>
          </cell>
        </row>
        <row r="12">
          <cell r="D12">
            <v>7</v>
          </cell>
          <cell r="E12" t="str">
            <v>Nominated: Electrical</v>
          </cell>
        </row>
        <row r="13">
          <cell r="D13">
            <v>8</v>
          </cell>
          <cell r="E13" t="str">
            <v>Nominated: Electrical</v>
          </cell>
        </row>
        <row r="14">
          <cell r="D14">
            <v>9</v>
          </cell>
          <cell r="E14" t="str">
            <v>Nominated: Electrical</v>
          </cell>
        </row>
        <row r="15">
          <cell r="D15">
            <v>10</v>
          </cell>
          <cell r="E15" t="str">
            <v>Preliminaries</v>
          </cell>
        </row>
        <row r="16">
          <cell r="D16">
            <v>11</v>
          </cell>
          <cell r="E16" t="str">
            <v>Alterations</v>
          </cell>
        </row>
        <row r="17">
          <cell r="D17">
            <v>12</v>
          </cell>
          <cell r="E17" t="str">
            <v>Earthworks</v>
          </cell>
        </row>
        <row r="18">
          <cell r="D18">
            <v>13</v>
          </cell>
          <cell r="E18" t="str">
            <v>Concrete, Formwork &amp; Reinforcement</v>
          </cell>
        </row>
        <row r="19">
          <cell r="D19">
            <v>14</v>
          </cell>
          <cell r="E19" t="str">
            <v>Masonry</v>
          </cell>
        </row>
        <row r="20">
          <cell r="D20">
            <v>15</v>
          </cell>
          <cell r="E20" t="str">
            <v>Roof Coverings</v>
          </cell>
        </row>
        <row r="21">
          <cell r="D21">
            <v>16</v>
          </cell>
          <cell r="E21" t="str">
            <v>Waterproofing</v>
          </cell>
        </row>
        <row r="22">
          <cell r="D22">
            <v>17</v>
          </cell>
          <cell r="E22" t="str">
            <v>Carpentry &amp; Joinery</v>
          </cell>
        </row>
        <row r="23">
          <cell r="D23">
            <v>18</v>
          </cell>
          <cell r="E23" t="str">
            <v>Ironmongery</v>
          </cell>
        </row>
        <row r="24">
          <cell r="D24">
            <v>19</v>
          </cell>
          <cell r="E24" t="str">
            <v>Metalwork</v>
          </cell>
        </row>
        <row r="25">
          <cell r="D25">
            <v>20</v>
          </cell>
          <cell r="E25" t="str">
            <v>Plastering</v>
          </cell>
        </row>
        <row r="26">
          <cell r="D26">
            <v>21</v>
          </cell>
          <cell r="E26" t="str">
            <v>Tiling</v>
          </cell>
        </row>
        <row r="27">
          <cell r="D27">
            <v>22</v>
          </cell>
          <cell r="E27" t="str">
            <v>Plumbing</v>
          </cell>
        </row>
        <row r="28">
          <cell r="D28">
            <v>23</v>
          </cell>
          <cell r="E28" t="str">
            <v>Glazing</v>
          </cell>
        </row>
        <row r="29">
          <cell r="D29">
            <v>24</v>
          </cell>
          <cell r="E29" t="str">
            <v>Paintwork</v>
          </cell>
        </row>
        <row r="30">
          <cell r="D30">
            <v>25</v>
          </cell>
          <cell r="E30" t="str">
            <v>Provisional Sums</v>
          </cell>
        </row>
        <row r="31">
          <cell r="D31">
            <v>26</v>
          </cell>
          <cell r="E31" t="str">
            <v>External Work</v>
          </cell>
        </row>
        <row r="32">
          <cell r="D32">
            <v>27</v>
          </cell>
          <cell r="E32" t="str">
            <v>Contingency</v>
          </cell>
        </row>
        <row r="33">
          <cell r="D33">
            <v>28</v>
          </cell>
          <cell r="E33" t="str">
            <v>VAT</v>
          </cell>
        </row>
        <row r="34">
          <cell r="D34">
            <v>29</v>
          </cell>
          <cell r="E34" t="str">
            <v>Name#</v>
          </cell>
        </row>
        <row r="35">
          <cell r="D35">
            <v>30</v>
          </cell>
          <cell r="E35" t="str">
            <v>Name</v>
          </cell>
        </row>
        <row r="36">
          <cell r="D36">
            <v>31</v>
          </cell>
          <cell r="E36" t="str">
            <v>Name</v>
          </cell>
        </row>
        <row r="37">
          <cell r="D37">
            <v>32</v>
          </cell>
          <cell r="E37" t="str">
            <v>Name</v>
          </cell>
        </row>
        <row r="38">
          <cell r="D38">
            <v>33</v>
          </cell>
          <cell r="E38" t="str">
            <v>Name</v>
          </cell>
        </row>
        <row r="39">
          <cell r="D39">
            <v>34</v>
          </cell>
          <cell r="E39" t="str">
            <v>Name</v>
          </cell>
        </row>
        <row r="40">
          <cell r="D40">
            <v>35</v>
          </cell>
          <cell r="E40" t="str">
            <v>Name</v>
          </cell>
        </row>
        <row r="41">
          <cell r="D41">
            <v>36</v>
          </cell>
          <cell r="E41" t="str">
            <v>Name</v>
          </cell>
        </row>
        <row r="42">
          <cell r="D42">
            <v>37</v>
          </cell>
          <cell r="E42" t="str">
            <v>Name</v>
          </cell>
        </row>
        <row r="43">
          <cell r="D43">
            <v>38</v>
          </cell>
          <cell r="E43" t="str">
            <v>Name</v>
          </cell>
        </row>
        <row r="44">
          <cell r="D44">
            <v>39</v>
          </cell>
          <cell r="E44" t="str">
            <v>Name</v>
          </cell>
        </row>
        <row r="45">
          <cell r="D45">
            <v>40</v>
          </cell>
          <cell r="E45" t="str">
            <v>Name</v>
          </cell>
        </row>
        <row r="46">
          <cell r="D46">
            <v>41</v>
          </cell>
          <cell r="E46" t="str">
            <v>Name</v>
          </cell>
        </row>
        <row r="47">
          <cell r="D47">
            <v>42</v>
          </cell>
          <cell r="E47" t="str">
            <v>Name</v>
          </cell>
        </row>
        <row r="48">
          <cell r="D48">
            <v>43</v>
          </cell>
          <cell r="E48" t="str">
            <v>Name</v>
          </cell>
        </row>
        <row r="49">
          <cell r="D49">
            <v>44</v>
          </cell>
          <cell r="E49" t="str">
            <v>Name</v>
          </cell>
        </row>
        <row r="50">
          <cell r="D50">
            <v>45</v>
          </cell>
          <cell r="E50" t="str">
            <v>Name</v>
          </cell>
        </row>
      </sheetData>
      <sheetData sheetId="7" refreshError="1"/>
      <sheetData sheetId="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Massenaufstellung &amp; Preisseite"/>
      <sheetName val="Lieferaufteilung"/>
      <sheetName val="Weight_Montage"/>
    </sheetNames>
    <sheetDataSet>
      <sheetData sheetId="0"/>
      <sheetData sheetId="1"/>
      <sheetData sheetId="2">
        <row r="12">
          <cell r="K12" t="str">
            <v>2.13.1</v>
          </cell>
          <cell r="AM12">
            <v>20371.227876154699</v>
          </cell>
        </row>
        <row r="13">
          <cell r="K13" t="str">
            <v>2.13.1</v>
          </cell>
          <cell r="AM13">
            <v>19517.648961599887</v>
          </cell>
        </row>
        <row r="14">
          <cell r="K14" t="str">
            <v>2.15.1</v>
          </cell>
          <cell r="AM14">
            <v>7434.27</v>
          </cell>
        </row>
        <row r="15">
          <cell r="K15" t="str">
            <v>2.15.1</v>
          </cell>
          <cell r="AM15">
            <v>1598.0194927997429</v>
          </cell>
        </row>
        <row r="16">
          <cell r="K16" t="str">
            <v>2.15.1</v>
          </cell>
          <cell r="AM16">
            <v>31222.837500000001</v>
          </cell>
        </row>
        <row r="17">
          <cell r="K17" t="str">
            <v>2.15.1</v>
          </cell>
          <cell r="AM17">
            <v>3951.2633424817982</v>
          </cell>
        </row>
        <row r="18">
          <cell r="K18" t="str">
            <v>2.15.2</v>
          </cell>
          <cell r="AM18">
            <v>7434.27</v>
          </cell>
        </row>
        <row r="19">
          <cell r="K19" t="str">
            <v>2.13.2</v>
          </cell>
          <cell r="AM19">
            <v>18056.539154452479</v>
          </cell>
        </row>
        <row r="20">
          <cell r="K20" t="str">
            <v>2.1</v>
          </cell>
          <cell r="AM20">
            <v>119615.9910599923</v>
          </cell>
        </row>
        <row r="21">
          <cell r="K21" t="str">
            <v>2.1</v>
          </cell>
          <cell r="AM21">
            <v>161799.59214085451</v>
          </cell>
        </row>
        <row r="22">
          <cell r="K22" t="str">
            <v>2.1</v>
          </cell>
          <cell r="AM22">
            <v>161799.59214085451</v>
          </cell>
        </row>
        <row r="23">
          <cell r="K23" t="str">
            <v>2.1</v>
          </cell>
          <cell r="AM23">
            <v>94609.775464718099</v>
          </cell>
        </row>
        <row r="24">
          <cell r="K24" t="str">
            <v>2.1</v>
          </cell>
          <cell r="AM24">
            <v>94609.775464718099</v>
          </cell>
        </row>
        <row r="25">
          <cell r="K25" t="str">
            <v>2.1</v>
          </cell>
          <cell r="AM25">
            <v>19254.418202011271</v>
          </cell>
        </row>
        <row r="26">
          <cell r="K26" t="str">
            <v>2.13.2</v>
          </cell>
          <cell r="AM26">
            <v>23109.66682881477</v>
          </cell>
        </row>
        <row r="27">
          <cell r="K27" t="str">
            <v>2.2</v>
          </cell>
          <cell r="AM27">
            <v>67544.950432770303</v>
          </cell>
        </row>
        <row r="28">
          <cell r="K28" t="str">
            <v>2.2</v>
          </cell>
          <cell r="AM28">
            <v>69731.9852856504</v>
          </cell>
        </row>
        <row r="29">
          <cell r="K29" t="str">
            <v>2.2</v>
          </cell>
          <cell r="AM29">
            <v>46507.618078485597</v>
          </cell>
        </row>
        <row r="30">
          <cell r="K30" t="str">
            <v>2.2</v>
          </cell>
          <cell r="AM30">
            <v>46507.618078485597</v>
          </cell>
        </row>
        <row r="31">
          <cell r="K31" t="str">
            <v>2.13.2</v>
          </cell>
          <cell r="AM31">
            <v>11743.110217800901</v>
          </cell>
        </row>
        <row r="32">
          <cell r="K32" t="str">
            <v>2.13.2</v>
          </cell>
          <cell r="AM32">
            <v>24156.606245666309</v>
          </cell>
        </row>
        <row r="33">
          <cell r="K33" t="str">
            <v>2.13.2</v>
          </cell>
          <cell r="AM33">
            <v>2290.527146459739</v>
          </cell>
        </row>
        <row r="34">
          <cell r="K34" t="str">
            <v>2.2</v>
          </cell>
          <cell r="AM34">
            <v>18200.802304323952</v>
          </cell>
        </row>
        <row r="35">
          <cell r="K35" t="str">
            <v>2.2.1</v>
          </cell>
          <cell r="AM35">
            <v>35680.726179721503</v>
          </cell>
        </row>
        <row r="36">
          <cell r="K36" t="str">
            <v>2.2</v>
          </cell>
          <cell r="AM36">
            <v>5131.8531481954296</v>
          </cell>
        </row>
        <row r="37">
          <cell r="K37" t="str">
            <v>2.2</v>
          </cell>
          <cell r="AM37">
            <v>12687.63874258656</v>
          </cell>
        </row>
        <row r="38">
          <cell r="K38" t="str">
            <v>2.2</v>
          </cell>
          <cell r="AM38">
            <v>12687.63874258656</v>
          </cell>
        </row>
        <row r="39">
          <cell r="K39" t="str">
            <v>2.5.5</v>
          </cell>
          <cell r="AM39">
            <v>58116</v>
          </cell>
        </row>
        <row r="40">
          <cell r="K40" t="str">
            <v>2.5.5</v>
          </cell>
          <cell r="AM40">
            <v>0</v>
          </cell>
        </row>
        <row r="41">
          <cell r="K41" t="str">
            <v>2.5.5</v>
          </cell>
          <cell r="AM41">
            <v>13071</v>
          </cell>
        </row>
        <row r="42">
          <cell r="K42" t="str">
            <v>2.5.5</v>
          </cell>
          <cell r="AM42">
            <v>39482</v>
          </cell>
        </row>
        <row r="43">
          <cell r="K43" t="str">
            <v>2.15.2</v>
          </cell>
          <cell r="AM43">
            <v>22039.65</v>
          </cell>
        </row>
        <row r="44">
          <cell r="K44" t="str">
            <v>2.15.2</v>
          </cell>
          <cell r="AM44">
            <v>2215.5687750263578</v>
          </cell>
        </row>
        <row r="45">
          <cell r="K45" t="str">
            <v>2.15.2</v>
          </cell>
          <cell r="AM45">
            <v>11417.934263912561</v>
          </cell>
        </row>
        <row r="46">
          <cell r="K46" t="str">
            <v>2.18.2</v>
          </cell>
          <cell r="AM46">
            <v>15511.81480137809</v>
          </cell>
        </row>
        <row r="47">
          <cell r="K47" t="str">
            <v>2.15.3</v>
          </cell>
          <cell r="AM47">
            <v>23574.75</v>
          </cell>
        </row>
        <row r="48">
          <cell r="K48" t="str">
            <v>2.18.3</v>
          </cell>
          <cell r="AM48">
            <v>9429.9</v>
          </cell>
        </row>
        <row r="49">
          <cell r="K49" t="str">
            <v>2.18.1</v>
          </cell>
          <cell r="AM49">
            <v>20079.789461188389</v>
          </cell>
        </row>
        <row r="50">
          <cell r="K50" t="str">
            <v>2.18.3</v>
          </cell>
          <cell r="AM50">
            <v>3021.0204963716151</v>
          </cell>
        </row>
        <row r="51">
          <cell r="K51" t="str">
            <v>2.18.3</v>
          </cell>
          <cell r="AM51">
            <v>1261.6406333296291</v>
          </cell>
        </row>
        <row r="52">
          <cell r="K52" t="str">
            <v>2.15.1</v>
          </cell>
          <cell r="AM52">
            <v>7740.4962714458925</v>
          </cell>
        </row>
        <row r="53">
          <cell r="K53" t="str">
            <v>2.18.3</v>
          </cell>
          <cell r="AM53">
            <v>2697.39</v>
          </cell>
        </row>
        <row r="54">
          <cell r="K54" t="str">
            <v>2.18.3</v>
          </cell>
          <cell r="AM54">
            <v>556.51199999999994</v>
          </cell>
        </row>
        <row r="55">
          <cell r="K55" t="str">
            <v>2.18.3</v>
          </cell>
          <cell r="AM55">
            <v>4714.95</v>
          </cell>
        </row>
        <row r="56">
          <cell r="K56" t="str">
            <v>2.18.3</v>
          </cell>
          <cell r="AM56">
            <v>353.48022002068967</v>
          </cell>
        </row>
        <row r="57">
          <cell r="K57" t="str">
            <v>2.18.3</v>
          </cell>
          <cell r="AM57">
            <v>844.30500000000006</v>
          </cell>
        </row>
        <row r="58">
          <cell r="K58" t="str">
            <v>2.18.3</v>
          </cell>
          <cell r="AM58">
            <v>469.70802899810627</v>
          </cell>
        </row>
        <row r="59">
          <cell r="K59" t="str">
            <v>2.18.3</v>
          </cell>
          <cell r="AM59">
            <v>1641.7058218000739</v>
          </cell>
        </row>
        <row r="60">
          <cell r="K60" t="str">
            <v>2.18.3</v>
          </cell>
          <cell r="AM60">
            <v>43</v>
          </cell>
        </row>
        <row r="61">
          <cell r="K61" t="str">
            <v>2.18.3</v>
          </cell>
          <cell r="AM61">
            <v>2427.6509999999998</v>
          </cell>
        </row>
        <row r="62">
          <cell r="K62" t="str">
            <v>2.18.3</v>
          </cell>
          <cell r="AM62">
            <v>4259.9025000000001</v>
          </cell>
        </row>
        <row r="63">
          <cell r="K63" t="str">
            <v>2.18.3</v>
          </cell>
          <cell r="AM63">
            <v>3846.2056827245478</v>
          </cell>
        </row>
        <row r="64">
          <cell r="K64" t="str">
            <v>2.18.3</v>
          </cell>
          <cell r="AM64">
            <v>207.6409647015723</v>
          </cell>
        </row>
        <row r="65">
          <cell r="K65" t="str">
            <v>2.18.3</v>
          </cell>
          <cell r="AM65">
            <v>177.9779697442051</v>
          </cell>
        </row>
        <row r="66">
          <cell r="K66" t="str">
            <v>2.18.3</v>
          </cell>
          <cell r="AM66">
            <v>177.9779697442051</v>
          </cell>
        </row>
        <row r="67">
          <cell r="K67" t="str">
            <v>2.18.3</v>
          </cell>
          <cell r="AM67">
            <v>415.28192940314472</v>
          </cell>
        </row>
        <row r="68">
          <cell r="K68" t="str">
            <v>2.13.3</v>
          </cell>
          <cell r="AM68">
            <v>24007.276691425741</v>
          </cell>
        </row>
        <row r="69">
          <cell r="K69" t="str">
            <v>2.10.1</v>
          </cell>
          <cell r="AM69">
            <v>74821.37186030639</v>
          </cell>
        </row>
        <row r="70">
          <cell r="K70" t="str">
            <v>2.13.3</v>
          </cell>
          <cell r="AM70">
            <v>19919.524746696919</v>
          </cell>
        </row>
        <row r="71">
          <cell r="K71" t="str">
            <v>2.15.3</v>
          </cell>
          <cell r="AM71">
            <v>11118.51</v>
          </cell>
        </row>
        <row r="72">
          <cell r="K72" t="str">
            <v>2.17</v>
          </cell>
          <cell r="AM72">
            <v>6195.5695702264093</v>
          </cell>
        </row>
        <row r="73">
          <cell r="K73" t="str">
            <v>2.15.3</v>
          </cell>
          <cell r="AM73">
            <v>3267.57</v>
          </cell>
        </row>
        <row r="74">
          <cell r="K74" t="str">
            <v>2.13.3</v>
          </cell>
          <cell r="AM74">
            <v>5625.0411848542644</v>
          </cell>
        </row>
        <row r="75">
          <cell r="K75" t="str">
            <v>2.13.3</v>
          </cell>
          <cell r="AM75">
            <v>1253.7887377131799</v>
          </cell>
        </row>
        <row r="76">
          <cell r="K76" t="str">
            <v>2.10.2</v>
          </cell>
          <cell r="AM76">
            <v>286015.2138500812</v>
          </cell>
        </row>
        <row r="77">
          <cell r="K77" t="str">
            <v>2.13.3</v>
          </cell>
          <cell r="AM77">
            <v>1253.7887377131799</v>
          </cell>
        </row>
        <row r="78">
          <cell r="K78" t="str">
            <v>2.13.3</v>
          </cell>
          <cell r="AM78">
            <v>13082.975184854249</v>
          </cell>
        </row>
        <row r="79">
          <cell r="K79" t="str">
            <v>2.15.3</v>
          </cell>
          <cell r="AM79">
            <v>6381.63</v>
          </cell>
        </row>
        <row r="80">
          <cell r="K80" t="str">
            <v>2.17</v>
          </cell>
          <cell r="AM80">
            <v>9487.8695702264085</v>
          </cell>
        </row>
        <row r="81">
          <cell r="K81" t="str">
            <v>2.15.3</v>
          </cell>
          <cell r="AM81">
            <v>16710.66</v>
          </cell>
        </row>
        <row r="82">
          <cell r="K82" t="str">
            <v>2.13.3</v>
          </cell>
          <cell r="AM82">
            <v>7994.3051138264473</v>
          </cell>
        </row>
        <row r="83">
          <cell r="K83" t="str">
            <v>2.13.3</v>
          </cell>
          <cell r="AM83">
            <v>1097.06514549903</v>
          </cell>
        </row>
        <row r="84">
          <cell r="K84" t="str">
            <v>2.10.3</v>
          </cell>
          <cell r="AM84">
            <v>166653.45388057985</v>
          </cell>
        </row>
        <row r="85">
          <cell r="K85" t="str">
            <v>2.13.3</v>
          </cell>
          <cell r="AM85">
            <v>1097.06514549903</v>
          </cell>
        </row>
        <row r="86">
          <cell r="K86" t="str">
            <v>2.13.3</v>
          </cell>
          <cell r="AM86">
            <v>21955.351113826451</v>
          </cell>
        </row>
        <row r="87">
          <cell r="K87" t="str">
            <v>2.12.3</v>
          </cell>
          <cell r="AM87">
            <v>19408.05</v>
          </cell>
        </row>
        <row r="88">
          <cell r="K88" t="str">
            <v>2.13.4</v>
          </cell>
          <cell r="AM88">
            <v>3488.9712</v>
          </cell>
        </row>
        <row r="89">
          <cell r="K89" t="str">
            <v>2.13.4</v>
          </cell>
          <cell r="AM89">
            <v>49234.329832223288</v>
          </cell>
        </row>
        <row r="90">
          <cell r="K90" t="str">
            <v>2.11.1</v>
          </cell>
          <cell r="AM90">
            <v>763283.8930611189</v>
          </cell>
        </row>
        <row r="91">
          <cell r="K91" t="str">
            <v>2.13.4</v>
          </cell>
          <cell r="AM91">
            <v>49583.327519791237</v>
          </cell>
        </row>
        <row r="92">
          <cell r="K92" t="str">
            <v>2.15.4</v>
          </cell>
          <cell r="AM92">
            <v>13223.79</v>
          </cell>
        </row>
        <row r="93">
          <cell r="K93" t="str">
            <v>2.17.2</v>
          </cell>
          <cell r="AM93">
            <v>8051.1074221659701</v>
          </cell>
        </row>
        <row r="94">
          <cell r="K94" t="str">
            <v>2.15.4</v>
          </cell>
          <cell r="AM94">
            <v>4407.93</v>
          </cell>
        </row>
        <row r="95">
          <cell r="K95" t="str">
            <v>2.13.4</v>
          </cell>
          <cell r="AM95">
            <v>7630.2558115275187</v>
          </cell>
        </row>
        <row r="96">
          <cell r="K96" t="str">
            <v>2.13.4</v>
          </cell>
          <cell r="AM96">
            <v>2091.8246127471598</v>
          </cell>
        </row>
        <row r="97">
          <cell r="K97" t="str">
            <v>2.11.2</v>
          </cell>
          <cell r="AM97">
            <v>180996.65297463789</v>
          </cell>
        </row>
        <row r="98">
          <cell r="K98" t="str">
            <v>2.13.4</v>
          </cell>
          <cell r="AM98">
            <v>2098.4907204996998</v>
          </cell>
        </row>
        <row r="99">
          <cell r="K99" t="str">
            <v>2.13.4</v>
          </cell>
          <cell r="AM99">
            <v>25446.2611085887</v>
          </cell>
        </row>
        <row r="100">
          <cell r="K100" t="str">
            <v>2.13.4</v>
          </cell>
          <cell r="AM100">
            <v>14816.01</v>
          </cell>
        </row>
        <row r="101">
          <cell r="K101" t="str">
            <v>2.10.5</v>
          </cell>
          <cell r="AM101">
            <v>64493</v>
          </cell>
        </row>
        <row r="102">
          <cell r="K102" t="str">
            <v>2.10.5</v>
          </cell>
          <cell r="AM102">
            <v>32560</v>
          </cell>
        </row>
        <row r="103">
          <cell r="K103" t="str">
            <v>2.5.4</v>
          </cell>
          <cell r="AM103">
            <v>18300</v>
          </cell>
        </row>
        <row r="104">
          <cell r="K104" t="str">
            <v>2.5.3</v>
          </cell>
          <cell r="AM104">
            <v>2400</v>
          </cell>
        </row>
        <row r="105">
          <cell r="K105" t="str">
            <v>2.5.3</v>
          </cell>
          <cell r="AM105">
            <v>7800</v>
          </cell>
        </row>
        <row r="106">
          <cell r="K106" t="str">
            <v>2.5.3</v>
          </cell>
          <cell r="AM106">
            <v>5100</v>
          </cell>
        </row>
        <row r="107">
          <cell r="AM107">
            <v>0</v>
          </cell>
        </row>
        <row r="108">
          <cell r="AM108">
            <v>0</v>
          </cell>
        </row>
        <row r="109">
          <cell r="AM109">
            <v>0</v>
          </cell>
        </row>
        <row r="110">
          <cell r="AM110">
            <v>0</v>
          </cell>
        </row>
        <row r="111">
          <cell r="K111" t="str">
            <v>2.25</v>
          </cell>
          <cell r="AM111">
            <v>5081</v>
          </cell>
        </row>
        <row r="112">
          <cell r="K112" t="str">
            <v>2.26</v>
          </cell>
          <cell r="AM112">
            <v>8600</v>
          </cell>
        </row>
        <row r="113">
          <cell r="K113" t="str">
            <v>2.12</v>
          </cell>
          <cell r="AM113">
            <v>25390</v>
          </cell>
        </row>
        <row r="114">
          <cell r="K114" t="str">
            <v>2.14</v>
          </cell>
          <cell r="AM114">
            <v>1460</v>
          </cell>
        </row>
        <row r="115">
          <cell r="K115" t="str">
            <v>2.14</v>
          </cell>
          <cell r="AM115">
            <v>1829</v>
          </cell>
        </row>
        <row r="116">
          <cell r="K116" t="str">
            <v>2.12</v>
          </cell>
          <cell r="AM116">
            <v>277</v>
          </cell>
        </row>
        <row r="117">
          <cell r="K117" t="str">
            <v>2.12</v>
          </cell>
          <cell r="AM117">
            <v>228</v>
          </cell>
        </row>
        <row r="118">
          <cell r="K118" t="str">
            <v>2.31</v>
          </cell>
          <cell r="AM118">
            <v>8140.4160000000002</v>
          </cell>
        </row>
        <row r="119">
          <cell r="K119" t="str">
            <v>2.31</v>
          </cell>
          <cell r="AM119">
            <v>734.79087320328097</v>
          </cell>
        </row>
        <row r="120">
          <cell r="K120" t="str">
            <v>2.31</v>
          </cell>
          <cell r="AM120">
            <v>439.52989656506799</v>
          </cell>
        </row>
        <row r="121">
          <cell r="K121" t="str">
            <v>2.44</v>
          </cell>
          <cell r="AM121">
            <v>9899.2019999999993</v>
          </cell>
        </row>
        <row r="122">
          <cell r="K122" t="str">
            <v>2.44</v>
          </cell>
          <cell r="AM122">
            <v>382.6941132819764</v>
          </cell>
        </row>
        <row r="123">
          <cell r="K123" t="str">
            <v>2.44</v>
          </cell>
          <cell r="AM123">
            <v>865.13036649459298</v>
          </cell>
        </row>
        <row r="124">
          <cell r="K124" t="str">
            <v>2.44</v>
          </cell>
          <cell r="AM124">
            <v>357.43888642624842</v>
          </cell>
        </row>
        <row r="125">
          <cell r="K125" t="str">
            <v>2.44</v>
          </cell>
          <cell r="AM125">
            <v>126.33929119870339</v>
          </cell>
        </row>
        <row r="126">
          <cell r="K126" t="str">
            <v>2.31</v>
          </cell>
          <cell r="AM126">
            <v>856.32343672359525</v>
          </cell>
        </row>
        <row r="127">
          <cell r="K127" t="str">
            <v>2.31</v>
          </cell>
          <cell r="AM127">
            <v>399.13068969592922</v>
          </cell>
        </row>
        <row r="128">
          <cell r="K128" t="str">
            <v>2.31</v>
          </cell>
          <cell r="AM128">
            <v>439.24596252335948</v>
          </cell>
        </row>
        <row r="129">
          <cell r="K129" t="str">
            <v>2.31</v>
          </cell>
          <cell r="AM129">
            <v>4733.7916095071405</v>
          </cell>
        </row>
        <row r="130">
          <cell r="K130" t="str">
            <v>2.44</v>
          </cell>
          <cell r="AM130">
            <v>1007.3418623087921</v>
          </cell>
        </row>
        <row r="131">
          <cell r="K131" t="str">
            <v>2.44</v>
          </cell>
          <cell r="AM131">
            <v>136.01792664712039</v>
          </cell>
        </row>
        <row r="132">
          <cell r="K132" t="str">
            <v>2.31</v>
          </cell>
          <cell r="AM132">
            <v>504.6562533318517</v>
          </cell>
        </row>
        <row r="133">
          <cell r="K133" t="str">
            <v>2.31</v>
          </cell>
          <cell r="AM133">
            <v>12506.14906621999</v>
          </cell>
        </row>
        <row r="134">
          <cell r="K134" t="str">
            <v>2.31</v>
          </cell>
          <cell r="AM134">
            <v>288.40520177410679</v>
          </cell>
        </row>
        <row r="135">
          <cell r="K135" t="str">
            <v>2.31</v>
          </cell>
          <cell r="AM135">
            <v>921.72237017041891</v>
          </cell>
        </row>
        <row r="136">
          <cell r="K136" t="str">
            <v>2.31</v>
          </cell>
          <cell r="AM136">
            <v>214.61071641638091</v>
          </cell>
        </row>
        <row r="137">
          <cell r="K137" t="str">
            <v>2.31</v>
          </cell>
          <cell r="AM137">
            <v>652.88604790617671</v>
          </cell>
        </row>
        <row r="138">
          <cell r="K138" t="str">
            <v>2.31</v>
          </cell>
          <cell r="AM138">
            <v>643.16813121220969</v>
          </cell>
        </row>
        <row r="139">
          <cell r="K139" t="str">
            <v>2.31</v>
          </cell>
          <cell r="AM139">
            <v>1770.1800226985681</v>
          </cell>
        </row>
        <row r="140">
          <cell r="K140" t="str">
            <v>2.31</v>
          </cell>
          <cell r="AM140">
            <v>1620.772741510506</v>
          </cell>
        </row>
        <row r="141">
          <cell r="K141" t="str">
            <v>2.44</v>
          </cell>
          <cell r="AM141">
            <v>135.01063683248688</v>
          </cell>
        </row>
        <row r="142">
          <cell r="K142" t="str">
            <v>2.44</v>
          </cell>
          <cell r="AM142">
            <v>64.155142162970321</v>
          </cell>
        </row>
        <row r="143">
          <cell r="K143" t="str">
            <v>2.44</v>
          </cell>
          <cell r="AM143">
            <v>63.770211309992547</v>
          </cell>
        </row>
        <row r="144">
          <cell r="K144" t="str">
            <v>2.44</v>
          </cell>
          <cell r="AM144">
            <v>4473.313223777307</v>
          </cell>
        </row>
        <row r="145">
          <cell r="K145" t="str">
            <v>2.44</v>
          </cell>
          <cell r="AM145">
            <v>255.1836918853964</v>
          </cell>
        </row>
        <row r="146">
          <cell r="K146" t="str">
            <v>2.32</v>
          </cell>
          <cell r="AM146">
            <v>1281.1103961896549</v>
          </cell>
        </row>
        <row r="147">
          <cell r="K147" t="str">
            <v>2.32</v>
          </cell>
          <cell r="AM147">
            <v>285.38778400224857</v>
          </cell>
        </row>
        <row r="148">
          <cell r="K148" t="str">
            <v>2.32</v>
          </cell>
          <cell r="AM148">
            <v>256.060605808454</v>
          </cell>
        </row>
        <row r="149">
          <cell r="K149" t="str">
            <v>2.33</v>
          </cell>
          <cell r="AM149">
            <v>88.988984872102463</v>
          </cell>
        </row>
        <row r="150">
          <cell r="K150" t="str">
            <v>2.33</v>
          </cell>
          <cell r="AM150">
            <v>102.69326420520262</v>
          </cell>
        </row>
        <row r="151">
          <cell r="K151" t="str">
            <v>2.33</v>
          </cell>
          <cell r="AM151">
            <v>118.7740834712267</v>
          </cell>
        </row>
        <row r="152">
          <cell r="K152" t="str">
            <v>2.33</v>
          </cell>
          <cell r="AM152">
            <v>1554.8768950714498</v>
          </cell>
        </row>
        <row r="153">
          <cell r="K153" t="str">
            <v>2.33</v>
          </cell>
          <cell r="AM153">
            <v>1059.8040916807024</v>
          </cell>
        </row>
        <row r="154">
          <cell r="K154" t="str">
            <v>2.33</v>
          </cell>
          <cell r="AM154">
            <v>3219.0007928574892</v>
          </cell>
        </row>
        <row r="155">
          <cell r="K155" t="str">
            <v>2.33</v>
          </cell>
          <cell r="AM155">
            <v>760.97860476182268</v>
          </cell>
        </row>
        <row r="156">
          <cell r="K156" t="str">
            <v>2.33</v>
          </cell>
          <cell r="AM156">
            <v>378.71122483106461</v>
          </cell>
        </row>
        <row r="157">
          <cell r="K157" t="str">
            <v>2.33</v>
          </cell>
          <cell r="AM157">
            <v>789.74225600977024</v>
          </cell>
        </row>
        <row r="158">
          <cell r="K158" t="str">
            <v>2.33</v>
          </cell>
          <cell r="AM158">
            <v>1754.982791132818</v>
          </cell>
        </row>
        <row r="159">
          <cell r="K159" t="str">
            <v>2.33</v>
          </cell>
          <cell r="AM159">
            <v>4211.9586987187758</v>
          </cell>
        </row>
        <row r="160">
          <cell r="K160" t="str">
            <v>2.33</v>
          </cell>
          <cell r="AM160">
            <v>1367.5202378187271</v>
          </cell>
        </row>
        <row r="161">
          <cell r="K161" t="str">
            <v>2.33</v>
          </cell>
          <cell r="AM161">
            <v>5264.9483733984653</v>
          </cell>
        </row>
        <row r="162">
          <cell r="K162" t="str">
            <v>2.33</v>
          </cell>
          <cell r="AM162">
            <v>4857.6135141062405</v>
          </cell>
        </row>
        <row r="163">
          <cell r="K163" t="str">
            <v>2.33</v>
          </cell>
          <cell r="AM163">
            <v>6466.8383300274036</v>
          </cell>
        </row>
        <row r="164">
          <cell r="K164" t="str">
            <v>2.33</v>
          </cell>
          <cell r="AM164">
            <v>382.97023545669504</v>
          </cell>
        </row>
        <row r="165">
          <cell r="K165" t="str">
            <v>2.33</v>
          </cell>
          <cell r="AM165">
            <v>3624.188191044459</v>
          </cell>
        </row>
        <row r="166">
          <cell r="K166" t="str">
            <v>2.33</v>
          </cell>
          <cell r="AM166">
            <v>2456.9759075859483</v>
          </cell>
        </row>
        <row r="167">
          <cell r="K167" t="str">
            <v>2.33</v>
          </cell>
          <cell r="AM167">
            <v>174.7541093815482</v>
          </cell>
        </row>
        <row r="168">
          <cell r="K168" t="str">
            <v>2.33</v>
          </cell>
          <cell r="AM168">
            <v>2407.051108998879</v>
          </cell>
        </row>
        <row r="169">
          <cell r="K169" t="str">
            <v>2.33</v>
          </cell>
          <cell r="AM169">
            <v>212.76124192038571</v>
          </cell>
        </row>
        <row r="170">
          <cell r="K170" t="str">
            <v>2.33</v>
          </cell>
          <cell r="AM170">
            <v>350.99655822656473</v>
          </cell>
        </row>
        <row r="171">
          <cell r="K171" t="str">
            <v>2.33</v>
          </cell>
          <cell r="AM171">
            <v>2553.1349030446299</v>
          </cell>
        </row>
        <row r="172">
          <cell r="K172" t="str">
            <v>2.33</v>
          </cell>
          <cell r="AM172">
            <v>1261.931646345631</v>
          </cell>
        </row>
        <row r="173">
          <cell r="K173" t="str">
            <v>2.33</v>
          </cell>
          <cell r="AM173">
            <v>443.47242020153232</v>
          </cell>
        </row>
        <row r="174">
          <cell r="K174" t="str">
            <v>2.33</v>
          </cell>
          <cell r="AM174">
            <v>1276.56745152232</v>
          </cell>
        </row>
        <row r="175">
          <cell r="K175" t="str">
            <v>2.33</v>
          </cell>
          <cell r="AM175">
            <v>779.87216789322997</v>
          </cell>
        </row>
        <row r="176">
          <cell r="K176" t="str">
            <v>2.33</v>
          </cell>
          <cell r="AM176">
            <v>1070.588121952557</v>
          </cell>
        </row>
        <row r="177">
          <cell r="K177" t="str">
            <v>5.1.2.1</v>
          </cell>
          <cell r="AM177">
            <v>33.542074793854418</v>
          </cell>
        </row>
        <row r="178">
          <cell r="K178" t="str">
            <v>5.1.2.1</v>
          </cell>
          <cell r="AM178">
            <v>9225.7471312229118</v>
          </cell>
        </row>
        <row r="179">
          <cell r="K179" t="str">
            <v>5.1.2.1</v>
          </cell>
          <cell r="AM179">
            <v>324.46359806231942</v>
          </cell>
        </row>
        <row r="180">
          <cell r="K180" t="str">
            <v>5.1.2.1</v>
          </cell>
          <cell r="AM180">
            <v>225.30548447148931</v>
          </cell>
        </row>
        <row r="181">
          <cell r="K181" t="str">
            <v>5.1.2.1</v>
          </cell>
          <cell r="AM181">
            <v>956.57159322002303</v>
          </cell>
        </row>
        <row r="182">
          <cell r="K182" t="str">
            <v>5.1.2.1</v>
          </cell>
          <cell r="AM182">
            <v>290.02158756293431</v>
          </cell>
        </row>
        <row r="183">
          <cell r="K183" t="str">
            <v>5.1.2.1</v>
          </cell>
          <cell r="AM183">
            <v>668.14385206748329</v>
          </cell>
        </row>
        <row r="184">
          <cell r="K184" t="str">
            <v>5.1.2.1</v>
          </cell>
          <cell r="AM184">
            <v>438.443483797478</v>
          </cell>
        </row>
        <row r="185">
          <cell r="K185" t="str">
            <v>5.1.2.1</v>
          </cell>
          <cell r="AM185">
            <v>1724.2421988838298</v>
          </cell>
        </row>
        <row r="186">
          <cell r="K186" t="str">
            <v>5.1.2.1</v>
          </cell>
          <cell r="AM186">
            <v>284.76734755910917</v>
          </cell>
        </row>
        <row r="187">
          <cell r="K187" t="str">
            <v>5.1.2.1</v>
          </cell>
          <cell r="AM187">
            <v>128.8697368769584</v>
          </cell>
        </row>
        <row r="188">
          <cell r="K188" t="str">
            <v>5.1.2.1</v>
          </cell>
          <cell r="AM188">
            <v>371.67344638391131</v>
          </cell>
        </row>
        <row r="189">
          <cell r="K189" t="str">
            <v>5.1.2.1</v>
          </cell>
          <cell r="AM189">
            <v>226.6821223653036</v>
          </cell>
        </row>
        <row r="190">
          <cell r="K190" t="str">
            <v>5.1.2.1</v>
          </cell>
          <cell r="AM190">
            <v>87.949245452702456</v>
          </cell>
        </row>
        <row r="191">
          <cell r="K191" t="str">
            <v>5.1.2.1</v>
          </cell>
          <cell r="AM191">
            <v>3829.410308124051</v>
          </cell>
        </row>
        <row r="192">
          <cell r="K192" t="str">
            <v>5.1.2.1</v>
          </cell>
          <cell r="AM192">
            <v>29.786573868854031</v>
          </cell>
        </row>
        <row r="193">
          <cell r="K193" t="str">
            <v>5.1.2.1</v>
          </cell>
          <cell r="AM193">
            <v>10.528274266558597</v>
          </cell>
        </row>
        <row r="194">
          <cell r="K194" t="str">
            <v>5.1.2.1</v>
          </cell>
          <cell r="AM194">
            <v>163.9094435975982</v>
          </cell>
        </row>
        <row r="195">
          <cell r="K195" t="str">
            <v>5.1.2.1</v>
          </cell>
          <cell r="AM195">
            <v>85.78593846825521</v>
          </cell>
        </row>
        <row r="196">
          <cell r="K196" t="str">
            <v>5.1.2.1</v>
          </cell>
          <cell r="AM196">
            <v>1513.8303083485541</v>
          </cell>
        </row>
        <row r="197">
          <cell r="K197" t="str">
            <v>5.1.2.1</v>
          </cell>
          <cell r="AM197">
            <v>8893.7530615477317</v>
          </cell>
        </row>
        <row r="198">
          <cell r="K198" t="str">
            <v>5.1.2.1</v>
          </cell>
          <cell r="AM198">
            <v>3879.0387336542453</v>
          </cell>
        </row>
        <row r="199">
          <cell r="K199" t="str">
            <v>5.1.2.1</v>
          </cell>
          <cell r="AM199">
            <v>230.44843982522619</v>
          </cell>
        </row>
        <row r="200">
          <cell r="K200" t="str">
            <v>5.1.2.1</v>
          </cell>
          <cell r="AM200">
            <v>79.177035630768955</v>
          </cell>
        </row>
        <row r="201">
          <cell r="K201" t="str">
            <v>5.1.2.1</v>
          </cell>
          <cell r="AM201">
            <v>677.69377075032571</v>
          </cell>
        </row>
        <row r="202">
          <cell r="K202" t="str">
            <v>5.1.2.1</v>
          </cell>
          <cell r="AM202">
            <v>102.1253961217852</v>
          </cell>
        </row>
        <row r="203">
          <cell r="K203" t="str">
            <v>5.1.2.1</v>
          </cell>
          <cell r="AM203">
            <v>85.887696570676553</v>
          </cell>
        </row>
        <row r="204">
          <cell r="K204" t="str">
            <v>5.1.2.1</v>
          </cell>
          <cell r="AM204">
            <v>320.95904074751502</v>
          </cell>
        </row>
        <row r="205">
          <cell r="K205" t="str">
            <v>5.1.2.1</v>
          </cell>
          <cell r="AM205">
            <v>524.46828718228221</v>
          </cell>
        </row>
        <row r="206">
          <cell r="K206" t="str">
            <v>5.1.2.1</v>
          </cell>
          <cell r="AM206">
            <v>244.30278135659142</v>
          </cell>
        </row>
        <row r="207">
          <cell r="K207" t="str">
            <v>2.5.4</v>
          </cell>
          <cell r="AM207">
            <v>31555</v>
          </cell>
        </row>
        <row r="208">
          <cell r="K208" t="str">
            <v>2.15.3</v>
          </cell>
          <cell r="AM208">
            <v>1867.271944294285</v>
          </cell>
        </row>
        <row r="209">
          <cell r="K209" t="str">
            <v>2.13.3</v>
          </cell>
          <cell r="AM209">
            <v>89.628687436131599</v>
          </cell>
        </row>
        <row r="210">
          <cell r="K210" t="str">
            <v>2.15.3</v>
          </cell>
          <cell r="AM210">
            <v>335.0648839396024</v>
          </cell>
        </row>
        <row r="211">
          <cell r="K211" t="str">
            <v>2.13.3</v>
          </cell>
          <cell r="AM211">
            <v>14559.037592109689</v>
          </cell>
        </row>
        <row r="212">
          <cell r="K212" t="str">
            <v>2.15.3</v>
          </cell>
          <cell r="AM212">
            <v>310.69652874399571</v>
          </cell>
        </row>
        <row r="213">
          <cell r="K213" t="str">
            <v>2.13.3</v>
          </cell>
          <cell r="AM213">
            <v>5265</v>
          </cell>
        </row>
        <row r="214">
          <cell r="K214" t="str">
            <v>2.13.3</v>
          </cell>
          <cell r="AM214">
            <v>3908.16107123962</v>
          </cell>
        </row>
        <row r="215">
          <cell r="K215" t="str">
            <v>5.2.7</v>
          </cell>
          <cell r="AM215">
            <v>8.6153700655611285</v>
          </cell>
        </row>
        <row r="216">
          <cell r="K216" t="str">
            <v>5.2.7</v>
          </cell>
          <cell r="AM216">
            <v>293.01993104337839</v>
          </cell>
        </row>
        <row r="217">
          <cell r="K217" t="str">
            <v>5.2.7</v>
          </cell>
          <cell r="AM217">
            <v>2009.6040232022669</v>
          </cell>
        </row>
        <row r="218">
          <cell r="K218" t="str">
            <v>5.2.7</v>
          </cell>
          <cell r="AM218">
            <v>74.769297649957736</v>
          </cell>
        </row>
        <row r="219">
          <cell r="K219" t="str">
            <v>5.2.7</v>
          </cell>
          <cell r="AM219">
            <v>3784.2729078935499</v>
          </cell>
        </row>
        <row r="220">
          <cell r="K220" t="str">
            <v>5.2.7</v>
          </cell>
          <cell r="AM220">
            <v>9902.429555958015</v>
          </cell>
        </row>
        <row r="221">
          <cell r="K221" t="str">
            <v>5.2.7</v>
          </cell>
          <cell r="AM221">
            <v>183.98925902723781</v>
          </cell>
        </row>
        <row r="222">
          <cell r="K222" t="str">
            <v>5.2.7</v>
          </cell>
          <cell r="AM222">
            <v>693.55621921378429</v>
          </cell>
        </row>
        <row r="223">
          <cell r="AM223">
            <v>0</v>
          </cell>
        </row>
      </sheetData>
      <sheetData sheetId="3"/>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s>
    <definedNames>
      <definedName name="JOBSUMMARY" refersTo="='CURRENT'!$A$11:$E$1338" sheetId="0"/>
    </definedNames>
    <sheetDataSet>
      <sheetData sheetId="0" refreshError="1">
        <row r="11">
          <cell r="A11" t="str">
            <v>N418A</v>
          </cell>
          <cell r="B11">
            <v>9685</v>
          </cell>
          <cell r="C11">
            <v>0</v>
          </cell>
          <cell r="D11">
            <v>0</v>
          </cell>
          <cell r="E11">
            <v>0</v>
          </cell>
        </row>
        <row r="12">
          <cell r="A12" t="str">
            <v>N8001</v>
          </cell>
          <cell r="B12">
            <v>95100</v>
          </cell>
          <cell r="C12">
            <v>0</v>
          </cell>
          <cell r="D12">
            <v>0</v>
          </cell>
          <cell r="E12">
            <v>0</v>
          </cell>
        </row>
        <row r="13">
          <cell r="A13" t="str">
            <v>N9401</v>
          </cell>
          <cell r="B13">
            <v>70802</v>
          </cell>
          <cell r="C13">
            <v>0</v>
          </cell>
          <cell r="D13">
            <v>0</v>
          </cell>
          <cell r="E13">
            <v>0</v>
          </cell>
        </row>
        <row r="14">
          <cell r="A14" t="str">
            <v>N9403</v>
          </cell>
          <cell r="B14">
            <v>37223</v>
          </cell>
          <cell r="C14">
            <v>140</v>
          </cell>
          <cell r="D14">
            <v>0</v>
          </cell>
          <cell r="E14">
            <v>0</v>
          </cell>
        </row>
        <row r="15">
          <cell r="A15" t="str">
            <v>N9404</v>
          </cell>
          <cell r="B15">
            <v>83225</v>
          </cell>
          <cell r="C15">
            <v>11496</v>
          </cell>
          <cell r="D15">
            <v>0</v>
          </cell>
          <cell r="E15">
            <v>0</v>
          </cell>
        </row>
        <row r="16">
          <cell r="A16" t="str">
            <v>N9406A</v>
          </cell>
          <cell r="B16">
            <v>227513</v>
          </cell>
          <cell r="C16">
            <v>22181</v>
          </cell>
          <cell r="D16">
            <v>0</v>
          </cell>
          <cell r="E16">
            <v>0</v>
          </cell>
        </row>
        <row r="17">
          <cell r="A17" t="str">
            <v>N9406B</v>
          </cell>
          <cell r="B17">
            <v>124576</v>
          </cell>
          <cell r="C17">
            <v>16641</v>
          </cell>
          <cell r="D17">
            <v>0</v>
          </cell>
          <cell r="E17">
            <v>-1780</v>
          </cell>
        </row>
        <row r="18">
          <cell r="A18" t="str">
            <v>N9406C</v>
          </cell>
          <cell r="B18">
            <v>153663</v>
          </cell>
          <cell r="C18">
            <v>2400</v>
          </cell>
          <cell r="D18">
            <v>0</v>
          </cell>
          <cell r="E18">
            <v>0</v>
          </cell>
        </row>
        <row r="19">
          <cell r="A19" t="str">
            <v>N9406D</v>
          </cell>
          <cell r="B19">
            <v>1296456</v>
          </cell>
          <cell r="C19">
            <v>617812</v>
          </cell>
          <cell r="D19">
            <v>0</v>
          </cell>
          <cell r="E19">
            <v>1047</v>
          </cell>
        </row>
        <row r="20">
          <cell r="A20" t="str">
            <v>N9406E</v>
          </cell>
          <cell r="B20">
            <v>210502</v>
          </cell>
          <cell r="C20">
            <v>639</v>
          </cell>
          <cell r="D20">
            <v>0</v>
          </cell>
          <cell r="E20">
            <v>0</v>
          </cell>
        </row>
        <row r="21">
          <cell r="A21" t="str">
            <v>N9406F</v>
          </cell>
          <cell r="B21">
            <v>246923</v>
          </cell>
          <cell r="C21">
            <v>45893</v>
          </cell>
          <cell r="D21">
            <v>0</v>
          </cell>
          <cell r="E21">
            <v>0</v>
          </cell>
        </row>
        <row r="22">
          <cell r="A22" t="str">
            <v>N9406G</v>
          </cell>
          <cell r="B22">
            <v>67634</v>
          </cell>
          <cell r="C22">
            <v>33484</v>
          </cell>
          <cell r="D22">
            <v>0</v>
          </cell>
          <cell r="E22">
            <v>0</v>
          </cell>
        </row>
        <row r="23">
          <cell r="A23" t="str">
            <v>N9406H</v>
          </cell>
          <cell r="B23">
            <v>17020</v>
          </cell>
          <cell r="C23">
            <v>2434</v>
          </cell>
          <cell r="D23">
            <v>0</v>
          </cell>
          <cell r="E23">
            <v>0</v>
          </cell>
        </row>
        <row r="24">
          <cell r="A24" t="str">
            <v>N9406I</v>
          </cell>
          <cell r="B24">
            <v>10222</v>
          </cell>
          <cell r="C24">
            <v>16094</v>
          </cell>
          <cell r="D24">
            <v>0</v>
          </cell>
          <cell r="E24">
            <v>0</v>
          </cell>
        </row>
        <row r="25">
          <cell r="A25" t="str">
            <v>N9406J</v>
          </cell>
          <cell r="B25">
            <v>0</v>
          </cell>
          <cell r="C25">
            <v>0</v>
          </cell>
          <cell r="D25">
            <v>0</v>
          </cell>
          <cell r="E25">
            <v>0</v>
          </cell>
        </row>
        <row r="26">
          <cell r="A26" t="str">
            <v>N9406K</v>
          </cell>
          <cell r="B26">
            <v>359702</v>
          </cell>
          <cell r="C26">
            <v>827</v>
          </cell>
          <cell r="D26">
            <v>0</v>
          </cell>
          <cell r="E26">
            <v>0</v>
          </cell>
        </row>
        <row r="27">
          <cell r="A27" t="str">
            <v>N9407A</v>
          </cell>
          <cell r="B27">
            <v>925348</v>
          </cell>
          <cell r="C27">
            <v>13652</v>
          </cell>
          <cell r="D27">
            <v>0</v>
          </cell>
          <cell r="E27">
            <v>0</v>
          </cell>
        </row>
        <row r="28">
          <cell r="A28" t="str">
            <v>N9407B</v>
          </cell>
          <cell r="B28">
            <v>2735519</v>
          </cell>
          <cell r="C28">
            <v>87306</v>
          </cell>
          <cell r="D28">
            <v>0</v>
          </cell>
          <cell r="E28">
            <v>78343</v>
          </cell>
        </row>
        <row r="29">
          <cell r="A29" t="str">
            <v>N9407C</v>
          </cell>
          <cell r="B29">
            <v>5546942</v>
          </cell>
          <cell r="C29">
            <v>214796</v>
          </cell>
          <cell r="D29">
            <v>0</v>
          </cell>
          <cell r="E29">
            <v>99260</v>
          </cell>
        </row>
        <row r="30">
          <cell r="A30" t="str">
            <v>N9407D</v>
          </cell>
          <cell r="B30">
            <v>13534</v>
          </cell>
          <cell r="C30">
            <v>0</v>
          </cell>
          <cell r="D30">
            <v>0</v>
          </cell>
          <cell r="E30">
            <v>0</v>
          </cell>
        </row>
        <row r="31">
          <cell r="A31" t="str">
            <v>N9407E</v>
          </cell>
          <cell r="B31">
            <v>1140351</v>
          </cell>
          <cell r="C31">
            <v>0</v>
          </cell>
          <cell r="D31">
            <v>0</v>
          </cell>
          <cell r="E31">
            <v>0</v>
          </cell>
        </row>
        <row r="32">
          <cell r="A32" t="str">
            <v>N9407F</v>
          </cell>
          <cell r="B32">
            <v>23563</v>
          </cell>
          <cell r="C32">
            <v>0</v>
          </cell>
          <cell r="D32">
            <v>0</v>
          </cell>
          <cell r="E32">
            <v>0</v>
          </cell>
        </row>
        <row r="33">
          <cell r="A33" t="str">
            <v>N9407G</v>
          </cell>
          <cell r="B33">
            <v>417013</v>
          </cell>
          <cell r="C33">
            <v>93815</v>
          </cell>
          <cell r="D33">
            <v>0</v>
          </cell>
          <cell r="E33">
            <v>33300</v>
          </cell>
        </row>
        <row r="34">
          <cell r="A34" t="str">
            <v>N9408A</v>
          </cell>
          <cell r="B34">
            <v>239218</v>
          </cell>
          <cell r="C34">
            <v>5782</v>
          </cell>
          <cell r="D34">
            <v>0</v>
          </cell>
          <cell r="E34">
            <v>71750</v>
          </cell>
        </row>
        <row r="35">
          <cell r="A35" t="str">
            <v>N9408B</v>
          </cell>
          <cell r="B35">
            <v>11501</v>
          </cell>
          <cell r="C35">
            <v>43</v>
          </cell>
          <cell r="D35">
            <v>0</v>
          </cell>
          <cell r="E35">
            <v>3700</v>
          </cell>
        </row>
        <row r="36">
          <cell r="A36" t="str">
            <v>N9409</v>
          </cell>
          <cell r="B36">
            <v>11201</v>
          </cell>
          <cell r="C36">
            <v>0</v>
          </cell>
          <cell r="D36">
            <v>0</v>
          </cell>
          <cell r="E36">
            <v>11201</v>
          </cell>
        </row>
        <row r="37">
          <cell r="A37" t="str">
            <v>N941P</v>
          </cell>
          <cell r="B37">
            <v>4389</v>
          </cell>
          <cell r="C37">
            <v>1680</v>
          </cell>
          <cell r="D37">
            <v>0</v>
          </cell>
          <cell r="E37">
            <v>0</v>
          </cell>
        </row>
        <row r="38">
          <cell r="A38" t="str">
            <v>N941Q</v>
          </cell>
          <cell r="B38">
            <v>7165</v>
          </cell>
          <cell r="C38">
            <v>1080</v>
          </cell>
          <cell r="D38">
            <v>0</v>
          </cell>
          <cell r="E38">
            <v>0</v>
          </cell>
        </row>
        <row r="39">
          <cell r="A39" t="str">
            <v>N9421B</v>
          </cell>
          <cell r="B39">
            <v>11064</v>
          </cell>
          <cell r="C39">
            <v>400000</v>
          </cell>
          <cell r="D39">
            <v>11064</v>
          </cell>
          <cell r="E39">
            <v>11064</v>
          </cell>
        </row>
        <row r="40">
          <cell r="A40" t="str">
            <v>N9421C</v>
          </cell>
          <cell r="B40">
            <v>0</v>
          </cell>
          <cell r="C40">
            <v>1091248</v>
          </cell>
          <cell r="D40">
            <v>0</v>
          </cell>
          <cell r="E40">
            <v>0</v>
          </cell>
        </row>
        <row r="41">
          <cell r="A41" t="str">
            <v>N9421D</v>
          </cell>
          <cell r="B41">
            <v>0</v>
          </cell>
          <cell r="C41">
            <v>3075</v>
          </cell>
          <cell r="D41">
            <v>0</v>
          </cell>
          <cell r="E41">
            <v>0</v>
          </cell>
        </row>
        <row r="42">
          <cell r="A42" t="str">
            <v>N9421F</v>
          </cell>
          <cell r="B42">
            <v>0</v>
          </cell>
          <cell r="C42">
            <v>18393</v>
          </cell>
          <cell r="D42">
            <v>0</v>
          </cell>
          <cell r="E42">
            <v>0</v>
          </cell>
        </row>
        <row r="43">
          <cell r="A43" t="str">
            <v>NA250</v>
          </cell>
          <cell r="B43">
            <v>85815</v>
          </cell>
          <cell r="C43">
            <v>0</v>
          </cell>
          <cell r="D43">
            <v>0</v>
          </cell>
          <cell r="E43">
            <v>0</v>
          </cell>
        </row>
        <row r="44">
          <cell r="A44" t="str">
            <v>NA250A</v>
          </cell>
          <cell r="B44">
            <v>25278</v>
          </cell>
          <cell r="C44">
            <v>32624</v>
          </cell>
          <cell r="D44">
            <v>0</v>
          </cell>
          <cell r="E44">
            <v>0</v>
          </cell>
        </row>
        <row r="45">
          <cell r="A45" t="str">
            <v>NA250B</v>
          </cell>
          <cell r="B45">
            <v>0</v>
          </cell>
          <cell r="C45">
            <v>0</v>
          </cell>
          <cell r="D45">
            <v>0</v>
          </cell>
          <cell r="E45">
            <v>0</v>
          </cell>
        </row>
        <row r="46">
          <cell r="A46" t="str">
            <v>NAA001</v>
          </cell>
          <cell r="B46">
            <v>307797</v>
          </cell>
          <cell r="C46">
            <v>0</v>
          </cell>
          <cell r="D46">
            <v>56734</v>
          </cell>
          <cell r="E46">
            <v>303133</v>
          </cell>
        </row>
        <row r="47">
          <cell r="A47" t="str">
            <v>NAA002</v>
          </cell>
          <cell r="B47">
            <v>76501</v>
          </cell>
          <cell r="C47">
            <v>0</v>
          </cell>
          <cell r="D47">
            <v>4353</v>
          </cell>
          <cell r="E47">
            <v>76501</v>
          </cell>
        </row>
        <row r="48">
          <cell r="A48" t="str">
            <v>NAA003</v>
          </cell>
          <cell r="B48">
            <v>72708</v>
          </cell>
          <cell r="C48">
            <v>0</v>
          </cell>
          <cell r="D48">
            <v>3799</v>
          </cell>
          <cell r="E48">
            <v>72708</v>
          </cell>
        </row>
        <row r="49">
          <cell r="A49" t="str">
            <v>NAA004</v>
          </cell>
          <cell r="B49">
            <v>90586</v>
          </cell>
          <cell r="C49">
            <v>0</v>
          </cell>
          <cell r="D49">
            <v>640</v>
          </cell>
          <cell r="E49">
            <v>90586</v>
          </cell>
        </row>
        <row r="50">
          <cell r="A50" t="str">
            <v>NAA005</v>
          </cell>
          <cell r="B50">
            <v>85619</v>
          </cell>
          <cell r="C50">
            <v>0</v>
          </cell>
          <cell r="D50">
            <v>57585</v>
          </cell>
          <cell r="E50">
            <v>84553</v>
          </cell>
        </row>
        <row r="51">
          <cell r="A51" t="str">
            <v>NAA006</v>
          </cell>
          <cell r="B51">
            <v>35618</v>
          </cell>
          <cell r="C51">
            <v>0</v>
          </cell>
          <cell r="D51">
            <v>6673</v>
          </cell>
          <cell r="E51">
            <v>35618</v>
          </cell>
        </row>
        <row r="52">
          <cell r="A52" t="str">
            <v>NAA007</v>
          </cell>
          <cell r="B52">
            <v>74967</v>
          </cell>
          <cell r="C52">
            <v>0</v>
          </cell>
          <cell r="D52">
            <v>16715</v>
          </cell>
          <cell r="E52">
            <v>74905</v>
          </cell>
        </row>
        <row r="53">
          <cell r="A53" t="str">
            <v>NAA008</v>
          </cell>
          <cell r="B53">
            <v>20172</v>
          </cell>
          <cell r="C53">
            <v>0</v>
          </cell>
          <cell r="D53">
            <v>122</v>
          </cell>
          <cell r="E53">
            <v>20172</v>
          </cell>
        </row>
        <row r="54">
          <cell r="A54" t="str">
            <v>NAA009</v>
          </cell>
          <cell r="B54">
            <v>343505</v>
          </cell>
          <cell r="C54">
            <v>0</v>
          </cell>
          <cell r="D54">
            <v>23102</v>
          </cell>
          <cell r="E54">
            <v>343250</v>
          </cell>
        </row>
        <row r="55">
          <cell r="A55" t="str">
            <v>NAA010</v>
          </cell>
          <cell r="B55">
            <v>51862</v>
          </cell>
          <cell r="C55">
            <v>0</v>
          </cell>
          <cell r="D55">
            <v>1513</v>
          </cell>
          <cell r="E55">
            <v>51862</v>
          </cell>
        </row>
        <row r="56">
          <cell r="A56" t="str">
            <v>NAA011</v>
          </cell>
          <cell r="B56">
            <v>97078</v>
          </cell>
          <cell r="C56">
            <v>0</v>
          </cell>
          <cell r="D56">
            <v>17467</v>
          </cell>
          <cell r="E56">
            <v>93684</v>
          </cell>
        </row>
        <row r="57">
          <cell r="A57" t="str">
            <v>NAA012</v>
          </cell>
          <cell r="B57">
            <v>218188</v>
          </cell>
          <cell r="C57">
            <v>0</v>
          </cell>
          <cell r="D57">
            <v>6107</v>
          </cell>
          <cell r="E57">
            <v>217929</v>
          </cell>
        </row>
        <row r="58">
          <cell r="A58" t="str">
            <v>NB500</v>
          </cell>
          <cell r="B58">
            <v>47955</v>
          </cell>
          <cell r="C58">
            <v>0</v>
          </cell>
          <cell r="D58">
            <v>0</v>
          </cell>
          <cell r="E58">
            <v>0</v>
          </cell>
        </row>
        <row r="59">
          <cell r="A59" t="str">
            <v>NB898</v>
          </cell>
          <cell r="B59">
            <v>135603</v>
          </cell>
          <cell r="C59">
            <v>1713</v>
          </cell>
          <cell r="D59">
            <v>0</v>
          </cell>
          <cell r="E59">
            <v>0</v>
          </cell>
        </row>
        <row r="60">
          <cell r="A60" t="str">
            <v>NB898A</v>
          </cell>
          <cell r="B60">
            <v>0</v>
          </cell>
          <cell r="C60">
            <v>0</v>
          </cell>
          <cell r="D60">
            <v>0</v>
          </cell>
          <cell r="E60">
            <v>0</v>
          </cell>
        </row>
        <row r="61">
          <cell r="A61" t="str">
            <v>NB950</v>
          </cell>
          <cell r="B61">
            <v>314249</v>
          </cell>
          <cell r="C61">
            <v>57488</v>
          </cell>
          <cell r="D61">
            <v>4020</v>
          </cell>
          <cell r="E61">
            <v>4020</v>
          </cell>
        </row>
        <row r="62">
          <cell r="A62" t="str">
            <v>NC005</v>
          </cell>
          <cell r="B62">
            <v>250794</v>
          </cell>
          <cell r="C62">
            <v>9000</v>
          </cell>
          <cell r="D62">
            <v>0</v>
          </cell>
          <cell r="E62">
            <v>2404</v>
          </cell>
        </row>
        <row r="63">
          <cell r="A63" t="str">
            <v>NC204</v>
          </cell>
          <cell r="B63">
            <v>21195</v>
          </cell>
          <cell r="C63">
            <v>0</v>
          </cell>
          <cell r="D63">
            <v>0</v>
          </cell>
          <cell r="E63">
            <v>0</v>
          </cell>
        </row>
        <row r="64">
          <cell r="A64" t="str">
            <v>NC225</v>
          </cell>
          <cell r="B64">
            <v>570168</v>
          </cell>
          <cell r="C64">
            <v>18641</v>
          </cell>
          <cell r="D64">
            <v>11125</v>
          </cell>
          <cell r="E64">
            <v>11125</v>
          </cell>
        </row>
        <row r="65">
          <cell r="A65" t="str">
            <v>NC241</v>
          </cell>
          <cell r="B65">
            <v>175148</v>
          </cell>
          <cell r="C65">
            <v>40</v>
          </cell>
          <cell r="D65">
            <v>0</v>
          </cell>
          <cell r="E65">
            <v>31272</v>
          </cell>
        </row>
        <row r="66">
          <cell r="A66" t="str">
            <v>NC261A</v>
          </cell>
          <cell r="B66">
            <v>0</v>
          </cell>
          <cell r="C66">
            <v>40000</v>
          </cell>
          <cell r="D66">
            <v>0</v>
          </cell>
          <cell r="E66">
            <v>0</v>
          </cell>
        </row>
        <row r="67">
          <cell r="A67" t="str">
            <v>NC302</v>
          </cell>
          <cell r="B67">
            <v>194772</v>
          </cell>
          <cell r="C67">
            <v>0</v>
          </cell>
          <cell r="D67">
            <v>0</v>
          </cell>
          <cell r="E67">
            <v>0</v>
          </cell>
        </row>
        <row r="68">
          <cell r="A68" t="str">
            <v>NC304</v>
          </cell>
          <cell r="B68">
            <v>855991</v>
          </cell>
          <cell r="C68">
            <v>42408</v>
          </cell>
          <cell r="D68">
            <v>0</v>
          </cell>
          <cell r="E68">
            <v>7788</v>
          </cell>
        </row>
        <row r="69">
          <cell r="A69" t="str">
            <v>NC304A</v>
          </cell>
          <cell r="B69">
            <v>27401</v>
          </cell>
          <cell r="C69">
            <v>0</v>
          </cell>
          <cell r="D69">
            <v>0</v>
          </cell>
          <cell r="E69">
            <v>0</v>
          </cell>
        </row>
        <row r="70">
          <cell r="A70" t="str">
            <v>NC312</v>
          </cell>
          <cell r="B70">
            <v>887795</v>
          </cell>
          <cell r="C70">
            <v>15043</v>
          </cell>
          <cell r="D70">
            <v>0</v>
          </cell>
          <cell r="E70">
            <v>0</v>
          </cell>
        </row>
        <row r="71">
          <cell r="A71" t="str">
            <v>NC316</v>
          </cell>
          <cell r="B71">
            <v>263646</v>
          </cell>
          <cell r="C71">
            <v>638</v>
          </cell>
          <cell r="D71">
            <v>0</v>
          </cell>
          <cell r="E71">
            <v>139510</v>
          </cell>
        </row>
        <row r="72">
          <cell r="A72" t="str">
            <v>NC317</v>
          </cell>
          <cell r="B72">
            <v>140063</v>
          </cell>
          <cell r="C72">
            <v>62716</v>
          </cell>
          <cell r="D72">
            <v>1575</v>
          </cell>
          <cell r="E72">
            <v>23047</v>
          </cell>
        </row>
        <row r="73">
          <cell r="A73" t="str">
            <v>NC318</v>
          </cell>
          <cell r="B73">
            <v>4564</v>
          </cell>
          <cell r="C73">
            <v>0</v>
          </cell>
          <cell r="D73">
            <v>0</v>
          </cell>
          <cell r="E73">
            <v>0</v>
          </cell>
        </row>
        <row r="74">
          <cell r="A74" t="str">
            <v>NC319</v>
          </cell>
          <cell r="B74">
            <v>258290</v>
          </cell>
          <cell r="C74">
            <v>2610</v>
          </cell>
          <cell r="D74">
            <v>0</v>
          </cell>
          <cell r="E74">
            <v>77639</v>
          </cell>
        </row>
        <row r="75">
          <cell r="A75" t="str">
            <v>NC334</v>
          </cell>
          <cell r="B75">
            <v>27713</v>
          </cell>
          <cell r="C75">
            <v>0</v>
          </cell>
          <cell r="D75">
            <v>0</v>
          </cell>
          <cell r="E75">
            <v>0</v>
          </cell>
        </row>
        <row r="76">
          <cell r="A76" t="str">
            <v>NC335</v>
          </cell>
          <cell r="B76">
            <v>10205</v>
          </cell>
          <cell r="C76">
            <v>0</v>
          </cell>
          <cell r="D76">
            <v>0</v>
          </cell>
          <cell r="E76">
            <v>0</v>
          </cell>
        </row>
        <row r="77">
          <cell r="A77" t="str">
            <v>NC339</v>
          </cell>
          <cell r="B77">
            <v>1425093</v>
          </cell>
          <cell r="C77">
            <v>239675</v>
          </cell>
          <cell r="D77">
            <v>0</v>
          </cell>
          <cell r="E77">
            <v>9016</v>
          </cell>
        </row>
        <row r="78">
          <cell r="A78" t="str">
            <v>NC341</v>
          </cell>
          <cell r="B78">
            <v>36378</v>
          </cell>
          <cell r="C78">
            <v>0</v>
          </cell>
          <cell r="D78">
            <v>0</v>
          </cell>
          <cell r="E78">
            <v>0</v>
          </cell>
        </row>
        <row r="79">
          <cell r="A79" t="str">
            <v>NC346</v>
          </cell>
          <cell r="B79">
            <v>85715</v>
          </cell>
          <cell r="C79">
            <v>0</v>
          </cell>
          <cell r="D79">
            <v>0</v>
          </cell>
          <cell r="E79">
            <v>0</v>
          </cell>
        </row>
        <row r="80">
          <cell r="A80" t="str">
            <v>NC348</v>
          </cell>
          <cell r="B80">
            <v>126297</v>
          </cell>
          <cell r="C80">
            <v>0</v>
          </cell>
          <cell r="D80">
            <v>0</v>
          </cell>
          <cell r="E80">
            <v>0</v>
          </cell>
        </row>
        <row r="81">
          <cell r="A81" t="str">
            <v>NC351</v>
          </cell>
          <cell r="B81">
            <v>12205</v>
          </cell>
          <cell r="C81">
            <v>0</v>
          </cell>
          <cell r="D81">
            <v>0</v>
          </cell>
          <cell r="E81">
            <v>0</v>
          </cell>
        </row>
        <row r="82">
          <cell r="A82" t="str">
            <v>NC352</v>
          </cell>
          <cell r="B82">
            <v>4497</v>
          </cell>
          <cell r="C82">
            <v>0</v>
          </cell>
          <cell r="D82">
            <v>0</v>
          </cell>
          <cell r="E82">
            <v>0</v>
          </cell>
        </row>
        <row r="83">
          <cell r="A83" t="str">
            <v>NC356</v>
          </cell>
          <cell r="B83">
            <v>22220</v>
          </cell>
          <cell r="C83">
            <v>0</v>
          </cell>
          <cell r="D83">
            <v>0</v>
          </cell>
          <cell r="E83">
            <v>0</v>
          </cell>
        </row>
        <row r="84">
          <cell r="A84" t="str">
            <v>NC377</v>
          </cell>
          <cell r="B84">
            <v>923301</v>
          </cell>
          <cell r="C84">
            <v>0</v>
          </cell>
          <cell r="D84">
            <v>0</v>
          </cell>
          <cell r="E84">
            <v>0</v>
          </cell>
        </row>
        <row r="85">
          <cell r="A85" t="str">
            <v>NC382</v>
          </cell>
          <cell r="B85">
            <v>205318</v>
          </cell>
          <cell r="C85">
            <v>592</v>
          </cell>
          <cell r="D85">
            <v>0</v>
          </cell>
          <cell r="E85">
            <v>0</v>
          </cell>
        </row>
        <row r="86">
          <cell r="A86" t="str">
            <v>NC393</v>
          </cell>
          <cell r="B86">
            <v>29132</v>
          </cell>
          <cell r="C86">
            <v>0</v>
          </cell>
          <cell r="D86">
            <v>0</v>
          </cell>
          <cell r="E86">
            <v>0</v>
          </cell>
        </row>
        <row r="87">
          <cell r="A87" t="str">
            <v>NC394</v>
          </cell>
          <cell r="B87">
            <v>32308</v>
          </cell>
          <cell r="C87">
            <v>2072</v>
          </cell>
          <cell r="D87">
            <v>0</v>
          </cell>
          <cell r="E87">
            <v>0</v>
          </cell>
        </row>
        <row r="88">
          <cell r="A88" t="str">
            <v>NC394A</v>
          </cell>
          <cell r="B88">
            <v>38323</v>
          </cell>
          <cell r="C88">
            <v>0</v>
          </cell>
          <cell r="D88">
            <v>0</v>
          </cell>
          <cell r="E88">
            <v>0</v>
          </cell>
        </row>
        <row r="89">
          <cell r="A89" t="str">
            <v>NC394B</v>
          </cell>
          <cell r="B89">
            <v>0</v>
          </cell>
          <cell r="C89">
            <v>0</v>
          </cell>
          <cell r="D89">
            <v>0</v>
          </cell>
          <cell r="E89">
            <v>0</v>
          </cell>
        </row>
        <row r="90">
          <cell r="A90" t="str">
            <v>NC394C</v>
          </cell>
          <cell r="B90">
            <v>82857</v>
          </cell>
          <cell r="C90">
            <v>0</v>
          </cell>
          <cell r="D90">
            <v>0</v>
          </cell>
          <cell r="E90">
            <v>3273</v>
          </cell>
        </row>
        <row r="91">
          <cell r="A91" t="str">
            <v>NC394D</v>
          </cell>
          <cell r="B91">
            <v>217196</v>
          </cell>
          <cell r="C91">
            <v>54</v>
          </cell>
          <cell r="D91">
            <v>0</v>
          </cell>
          <cell r="E91">
            <v>10343</v>
          </cell>
        </row>
        <row r="92">
          <cell r="A92" t="str">
            <v>NC396</v>
          </cell>
          <cell r="B92">
            <v>348</v>
          </cell>
          <cell r="C92">
            <v>0</v>
          </cell>
          <cell r="D92">
            <v>0</v>
          </cell>
          <cell r="E92">
            <v>0</v>
          </cell>
        </row>
        <row r="93">
          <cell r="A93" t="str">
            <v>NC451A</v>
          </cell>
          <cell r="B93">
            <v>67762</v>
          </cell>
          <cell r="C93">
            <v>0</v>
          </cell>
          <cell r="D93">
            <v>0</v>
          </cell>
          <cell r="E93">
            <v>5853</v>
          </cell>
        </row>
        <row r="94">
          <cell r="A94" t="str">
            <v>NC601</v>
          </cell>
          <cell r="B94">
            <v>470174</v>
          </cell>
          <cell r="C94">
            <v>23443</v>
          </cell>
          <cell r="D94">
            <v>-29</v>
          </cell>
          <cell r="E94">
            <v>87905</v>
          </cell>
        </row>
        <row r="95">
          <cell r="A95" t="str">
            <v>NC602</v>
          </cell>
          <cell r="B95">
            <v>62942</v>
          </cell>
          <cell r="C95">
            <v>0</v>
          </cell>
          <cell r="D95">
            <v>0</v>
          </cell>
          <cell r="E95">
            <v>27349</v>
          </cell>
        </row>
        <row r="96">
          <cell r="A96" t="str">
            <v>NC703A</v>
          </cell>
          <cell r="B96">
            <v>59300</v>
          </cell>
          <cell r="C96">
            <v>5000</v>
          </cell>
          <cell r="D96">
            <v>0</v>
          </cell>
          <cell r="E96">
            <v>17767</v>
          </cell>
        </row>
        <row r="97">
          <cell r="A97" t="str">
            <v>NC703B</v>
          </cell>
          <cell r="B97">
            <v>390296</v>
          </cell>
          <cell r="C97">
            <v>62191</v>
          </cell>
          <cell r="D97">
            <v>0</v>
          </cell>
          <cell r="E97">
            <v>0</v>
          </cell>
        </row>
        <row r="98">
          <cell r="A98" t="str">
            <v>NC731</v>
          </cell>
          <cell r="B98">
            <v>62862</v>
          </cell>
          <cell r="C98">
            <v>0</v>
          </cell>
          <cell r="D98">
            <v>0</v>
          </cell>
          <cell r="E98">
            <v>0</v>
          </cell>
        </row>
        <row r="99">
          <cell r="A99" t="str">
            <v>NC771</v>
          </cell>
          <cell r="B99">
            <v>187</v>
          </cell>
          <cell r="C99">
            <v>0</v>
          </cell>
          <cell r="D99">
            <v>0</v>
          </cell>
          <cell r="E99">
            <v>0</v>
          </cell>
        </row>
        <row r="100">
          <cell r="A100" t="str">
            <v>NC872</v>
          </cell>
          <cell r="B100">
            <v>12299295</v>
          </cell>
          <cell r="C100">
            <v>83959</v>
          </cell>
          <cell r="D100">
            <v>0</v>
          </cell>
          <cell r="E100">
            <v>450712</v>
          </cell>
        </row>
        <row r="101">
          <cell r="A101" t="str">
            <v>NC872A</v>
          </cell>
          <cell r="B101">
            <v>0</v>
          </cell>
          <cell r="C101">
            <v>9443</v>
          </cell>
          <cell r="D101">
            <v>0</v>
          </cell>
          <cell r="E101">
            <v>0</v>
          </cell>
        </row>
        <row r="102">
          <cell r="A102" t="str">
            <v>NC873</v>
          </cell>
          <cell r="B102">
            <v>2953</v>
          </cell>
          <cell r="C102">
            <v>0</v>
          </cell>
          <cell r="D102">
            <v>0</v>
          </cell>
          <cell r="E102">
            <v>0</v>
          </cell>
        </row>
        <row r="103">
          <cell r="A103" t="str">
            <v>NC874</v>
          </cell>
          <cell r="B103">
            <v>248914</v>
          </cell>
          <cell r="C103">
            <v>23048</v>
          </cell>
          <cell r="D103">
            <v>19840</v>
          </cell>
          <cell r="E103">
            <v>200453</v>
          </cell>
        </row>
        <row r="104">
          <cell r="A104" t="str">
            <v>NC874A</v>
          </cell>
          <cell r="B104">
            <v>112912</v>
          </cell>
          <cell r="C104">
            <v>128400</v>
          </cell>
          <cell r="D104">
            <v>18734</v>
          </cell>
          <cell r="E104">
            <v>52912</v>
          </cell>
        </row>
        <row r="105">
          <cell r="A105" t="str">
            <v>NC874B</v>
          </cell>
          <cell r="B105">
            <v>617970</v>
          </cell>
          <cell r="C105">
            <v>1219765</v>
          </cell>
          <cell r="D105">
            <v>387735</v>
          </cell>
          <cell r="E105">
            <v>617970</v>
          </cell>
        </row>
        <row r="106">
          <cell r="A106" t="str">
            <v>NC876</v>
          </cell>
          <cell r="B106">
            <v>5056221</v>
          </cell>
          <cell r="C106">
            <v>1029687</v>
          </cell>
          <cell r="D106">
            <v>0</v>
          </cell>
          <cell r="E106">
            <v>-131630</v>
          </cell>
        </row>
        <row r="107">
          <cell r="A107" t="str">
            <v>NC876A</v>
          </cell>
          <cell r="B107">
            <v>4707851</v>
          </cell>
          <cell r="C107">
            <v>475567</v>
          </cell>
          <cell r="D107">
            <v>52999</v>
          </cell>
          <cell r="E107">
            <v>291673</v>
          </cell>
        </row>
        <row r="108">
          <cell r="A108" t="str">
            <v>NC876B</v>
          </cell>
          <cell r="B108">
            <v>2253915</v>
          </cell>
          <cell r="C108">
            <v>217200</v>
          </cell>
          <cell r="D108">
            <v>4626</v>
          </cell>
          <cell r="E108">
            <v>137344</v>
          </cell>
        </row>
        <row r="109">
          <cell r="A109" t="str">
            <v>NC876C</v>
          </cell>
          <cell r="B109">
            <v>3105013</v>
          </cell>
          <cell r="C109">
            <v>232502</v>
          </cell>
          <cell r="D109">
            <v>23105</v>
          </cell>
          <cell r="E109">
            <v>164653</v>
          </cell>
        </row>
        <row r="110">
          <cell r="A110" t="str">
            <v>NC876D</v>
          </cell>
          <cell r="B110">
            <v>3102812</v>
          </cell>
          <cell r="C110">
            <v>233442</v>
          </cell>
          <cell r="D110">
            <v>127</v>
          </cell>
          <cell r="E110">
            <v>2728142</v>
          </cell>
        </row>
        <row r="111">
          <cell r="A111" t="str">
            <v>NC883</v>
          </cell>
          <cell r="B111">
            <v>417928</v>
          </cell>
          <cell r="C111">
            <v>358776</v>
          </cell>
          <cell r="D111">
            <v>54806</v>
          </cell>
          <cell r="E111">
            <v>56046</v>
          </cell>
        </row>
        <row r="112">
          <cell r="A112" t="str">
            <v>NC883A</v>
          </cell>
          <cell r="B112">
            <v>5418790</v>
          </cell>
          <cell r="C112">
            <v>793684</v>
          </cell>
          <cell r="D112">
            <v>265535</v>
          </cell>
          <cell r="E112">
            <v>4542471</v>
          </cell>
        </row>
        <row r="113">
          <cell r="A113" t="str">
            <v>NC883B</v>
          </cell>
          <cell r="B113">
            <v>76809</v>
          </cell>
          <cell r="C113">
            <v>0</v>
          </cell>
          <cell r="D113">
            <v>0</v>
          </cell>
          <cell r="E113">
            <v>29299</v>
          </cell>
        </row>
        <row r="114">
          <cell r="A114" t="str">
            <v>NC883C</v>
          </cell>
          <cell r="B114">
            <v>787195</v>
          </cell>
          <cell r="C114">
            <v>8619407</v>
          </cell>
          <cell r="D114">
            <v>565015</v>
          </cell>
          <cell r="E114">
            <v>787195</v>
          </cell>
        </row>
        <row r="115">
          <cell r="A115" t="str">
            <v>NC883D</v>
          </cell>
          <cell r="B115">
            <v>0</v>
          </cell>
          <cell r="C115">
            <v>0</v>
          </cell>
          <cell r="D115">
            <v>0</v>
          </cell>
          <cell r="E115">
            <v>0</v>
          </cell>
        </row>
        <row r="116">
          <cell r="A116" t="str">
            <v>NC883E</v>
          </cell>
          <cell r="B116">
            <v>42005</v>
          </cell>
          <cell r="C116">
            <v>281549</v>
          </cell>
          <cell r="D116">
            <v>42005</v>
          </cell>
          <cell r="E116">
            <v>42005</v>
          </cell>
        </row>
        <row r="117">
          <cell r="A117" t="str">
            <v>NC883F</v>
          </cell>
          <cell r="B117">
            <v>435900</v>
          </cell>
          <cell r="C117">
            <v>341039</v>
          </cell>
          <cell r="D117">
            <v>78622</v>
          </cell>
          <cell r="E117">
            <v>435900</v>
          </cell>
        </row>
        <row r="118">
          <cell r="A118" t="str">
            <v>NC883G</v>
          </cell>
          <cell r="B118">
            <v>1540</v>
          </cell>
          <cell r="C118">
            <v>0</v>
          </cell>
          <cell r="D118">
            <v>1540</v>
          </cell>
          <cell r="E118">
            <v>1540</v>
          </cell>
        </row>
        <row r="119">
          <cell r="A119" t="str">
            <v>NC885</v>
          </cell>
          <cell r="B119">
            <v>238001</v>
          </cell>
          <cell r="C119">
            <v>2182</v>
          </cell>
          <cell r="D119">
            <v>0</v>
          </cell>
          <cell r="E119">
            <v>0</v>
          </cell>
        </row>
        <row r="120">
          <cell r="A120" t="str">
            <v>NC892</v>
          </cell>
          <cell r="B120">
            <v>685412</v>
          </cell>
          <cell r="C120">
            <v>22480</v>
          </cell>
          <cell r="D120">
            <v>0</v>
          </cell>
          <cell r="E120">
            <v>0</v>
          </cell>
        </row>
        <row r="121">
          <cell r="A121" t="str">
            <v>NC893</v>
          </cell>
          <cell r="B121">
            <v>1060865</v>
          </cell>
          <cell r="C121">
            <v>4030</v>
          </cell>
          <cell r="D121">
            <v>0</v>
          </cell>
          <cell r="E121">
            <v>0</v>
          </cell>
        </row>
        <row r="122">
          <cell r="A122" t="str">
            <v>NC894</v>
          </cell>
          <cell r="B122">
            <v>711936</v>
          </cell>
          <cell r="C122">
            <v>8366</v>
          </cell>
          <cell r="D122">
            <v>0</v>
          </cell>
          <cell r="E122">
            <v>0</v>
          </cell>
        </row>
        <row r="123">
          <cell r="A123" t="str">
            <v>NC903</v>
          </cell>
          <cell r="B123">
            <v>3141296</v>
          </cell>
          <cell r="C123">
            <v>260660</v>
          </cell>
          <cell r="D123">
            <v>0</v>
          </cell>
          <cell r="E123">
            <v>0</v>
          </cell>
        </row>
        <row r="124">
          <cell r="A124" t="str">
            <v>NC903A</v>
          </cell>
          <cell r="B124">
            <v>29707</v>
          </cell>
          <cell r="C124">
            <v>2021</v>
          </cell>
          <cell r="D124">
            <v>0</v>
          </cell>
          <cell r="E124">
            <v>0</v>
          </cell>
        </row>
        <row r="125">
          <cell r="A125" t="str">
            <v>NC903B</v>
          </cell>
          <cell r="B125">
            <v>49522</v>
          </cell>
          <cell r="C125">
            <v>406</v>
          </cell>
          <cell r="D125">
            <v>0</v>
          </cell>
          <cell r="E125">
            <v>0</v>
          </cell>
        </row>
        <row r="126">
          <cell r="A126" t="str">
            <v>NC907</v>
          </cell>
          <cell r="B126">
            <v>18839</v>
          </cell>
          <cell r="C126">
            <v>0</v>
          </cell>
          <cell r="D126">
            <v>0</v>
          </cell>
          <cell r="E126">
            <v>0</v>
          </cell>
        </row>
        <row r="127">
          <cell r="A127" t="str">
            <v>NCN873</v>
          </cell>
          <cell r="B127">
            <v>1940637</v>
          </cell>
          <cell r="C127">
            <v>362162</v>
          </cell>
          <cell r="D127">
            <v>0</v>
          </cell>
          <cell r="E127">
            <v>0</v>
          </cell>
        </row>
        <row r="128">
          <cell r="A128" t="str">
            <v>NCP245</v>
          </cell>
          <cell r="B128">
            <v>1690245</v>
          </cell>
          <cell r="C128">
            <v>0</v>
          </cell>
          <cell r="D128">
            <v>0</v>
          </cell>
          <cell r="E128">
            <v>0</v>
          </cell>
        </row>
        <row r="129">
          <cell r="A129" t="str">
            <v>NCP396</v>
          </cell>
          <cell r="B129">
            <v>763070</v>
          </cell>
          <cell r="C129">
            <v>107765</v>
          </cell>
          <cell r="D129">
            <v>0</v>
          </cell>
          <cell r="E129">
            <v>0</v>
          </cell>
        </row>
        <row r="130">
          <cell r="A130" t="str">
            <v>NCP873</v>
          </cell>
          <cell r="B130">
            <v>9943</v>
          </cell>
          <cell r="C130">
            <v>0</v>
          </cell>
          <cell r="D130">
            <v>0</v>
          </cell>
          <cell r="E130">
            <v>0</v>
          </cell>
        </row>
        <row r="131">
          <cell r="A131" t="str">
            <v>NCQ245</v>
          </cell>
          <cell r="B131">
            <v>213435</v>
          </cell>
          <cell r="C131">
            <v>0</v>
          </cell>
          <cell r="D131">
            <v>0</v>
          </cell>
          <cell r="E131">
            <v>0</v>
          </cell>
        </row>
        <row r="132">
          <cell r="A132" t="str">
            <v>NCQ396</v>
          </cell>
          <cell r="B132">
            <v>0</v>
          </cell>
          <cell r="C132">
            <v>0</v>
          </cell>
          <cell r="D132">
            <v>0</v>
          </cell>
          <cell r="E132">
            <v>0</v>
          </cell>
        </row>
        <row r="133">
          <cell r="A133" t="str">
            <v>NCQ873</v>
          </cell>
          <cell r="B133">
            <v>13213195</v>
          </cell>
          <cell r="C133">
            <v>321989</v>
          </cell>
          <cell r="D133">
            <v>0</v>
          </cell>
          <cell r="E133">
            <v>1243416</v>
          </cell>
        </row>
        <row r="134">
          <cell r="A134" t="str">
            <v>NCR318</v>
          </cell>
          <cell r="B134">
            <v>96170</v>
          </cell>
          <cell r="C134">
            <v>0</v>
          </cell>
          <cell r="D134">
            <v>0</v>
          </cell>
          <cell r="E134">
            <v>0</v>
          </cell>
        </row>
        <row r="135">
          <cell r="A135" t="str">
            <v>NCR396</v>
          </cell>
          <cell r="B135">
            <v>1491916</v>
          </cell>
          <cell r="C135">
            <v>421819</v>
          </cell>
          <cell r="D135">
            <v>0</v>
          </cell>
          <cell r="E135">
            <v>-303</v>
          </cell>
        </row>
        <row r="136">
          <cell r="A136" t="str">
            <v>NCR873</v>
          </cell>
          <cell r="B136">
            <v>19746</v>
          </cell>
          <cell r="C136">
            <v>0</v>
          </cell>
          <cell r="D136">
            <v>0</v>
          </cell>
          <cell r="E136">
            <v>0</v>
          </cell>
        </row>
        <row r="137">
          <cell r="A137" t="str">
            <v>NCS245</v>
          </cell>
          <cell r="B137">
            <v>5500248</v>
          </cell>
          <cell r="C137">
            <v>90994</v>
          </cell>
          <cell r="D137">
            <v>0</v>
          </cell>
          <cell r="E137">
            <v>0</v>
          </cell>
        </row>
        <row r="138">
          <cell r="A138" t="str">
            <v>NCS318</v>
          </cell>
          <cell r="B138">
            <v>14034</v>
          </cell>
          <cell r="C138">
            <v>0</v>
          </cell>
          <cell r="D138">
            <v>0</v>
          </cell>
          <cell r="E138">
            <v>0</v>
          </cell>
        </row>
        <row r="139">
          <cell r="A139" t="str">
            <v>NCS374</v>
          </cell>
          <cell r="B139">
            <v>250687</v>
          </cell>
          <cell r="C139">
            <v>0</v>
          </cell>
          <cell r="D139">
            <v>0</v>
          </cell>
          <cell r="E139">
            <v>0</v>
          </cell>
        </row>
        <row r="140">
          <cell r="A140" t="str">
            <v>NCS396</v>
          </cell>
          <cell r="B140">
            <v>435268</v>
          </cell>
          <cell r="C140">
            <v>209677</v>
          </cell>
          <cell r="D140">
            <v>0</v>
          </cell>
          <cell r="E140">
            <v>3639</v>
          </cell>
        </row>
        <row r="141">
          <cell r="A141" t="str">
            <v>NCS873</v>
          </cell>
          <cell r="B141">
            <v>2768481</v>
          </cell>
          <cell r="C141">
            <v>879</v>
          </cell>
          <cell r="D141">
            <v>0</v>
          </cell>
          <cell r="E141">
            <v>0</v>
          </cell>
        </row>
        <row r="142">
          <cell r="A142" t="str">
            <v>NCT245</v>
          </cell>
          <cell r="B142">
            <v>575959</v>
          </cell>
          <cell r="C142">
            <v>0</v>
          </cell>
          <cell r="D142">
            <v>0</v>
          </cell>
          <cell r="E142">
            <v>0</v>
          </cell>
        </row>
        <row r="143">
          <cell r="A143" t="str">
            <v>NCT374</v>
          </cell>
          <cell r="B143">
            <v>17292</v>
          </cell>
          <cell r="C143">
            <v>0</v>
          </cell>
          <cell r="D143">
            <v>0</v>
          </cell>
          <cell r="E143">
            <v>0</v>
          </cell>
        </row>
        <row r="144">
          <cell r="A144" t="str">
            <v>NCT873</v>
          </cell>
          <cell r="B144">
            <v>0</v>
          </cell>
          <cell r="C144">
            <v>0</v>
          </cell>
          <cell r="D144">
            <v>0</v>
          </cell>
          <cell r="E144">
            <v>0</v>
          </cell>
        </row>
        <row r="145">
          <cell r="A145" t="str">
            <v>NCU245</v>
          </cell>
          <cell r="B145">
            <v>771148</v>
          </cell>
          <cell r="C145">
            <v>0</v>
          </cell>
          <cell r="D145">
            <v>0</v>
          </cell>
          <cell r="E145">
            <v>0</v>
          </cell>
        </row>
        <row r="146">
          <cell r="A146" t="str">
            <v>NCU374</v>
          </cell>
          <cell r="B146">
            <v>77448</v>
          </cell>
          <cell r="C146">
            <v>0</v>
          </cell>
          <cell r="D146">
            <v>0</v>
          </cell>
          <cell r="E146">
            <v>0</v>
          </cell>
        </row>
        <row r="147">
          <cell r="A147" t="str">
            <v>NCU873</v>
          </cell>
          <cell r="B147">
            <v>966627</v>
          </cell>
          <cell r="C147">
            <v>3622</v>
          </cell>
          <cell r="D147">
            <v>0</v>
          </cell>
          <cell r="E147">
            <v>0</v>
          </cell>
        </row>
        <row r="148">
          <cell r="A148" t="str">
            <v>NCV245</v>
          </cell>
          <cell r="B148">
            <v>209003</v>
          </cell>
          <cell r="C148">
            <v>30036</v>
          </cell>
          <cell r="D148">
            <v>0</v>
          </cell>
          <cell r="E148">
            <v>0</v>
          </cell>
        </row>
        <row r="149">
          <cell r="A149" t="str">
            <v>NCW245</v>
          </cell>
          <cell r="B149">
            <v>494293</v>
          </cell>
          <cell r="C149">
            <v>26569</v>
          </cell>
          <cell r="D149">
            <v>0</v>
          </cell>
          <cell r="E149">
            <v>0</v>
          </cell>
        </row>
        <row r="150">
          <cell r="A150" t="str">
            <v>NCW873</v>
          </cell>
          <cell r="B150">
            <v>543904</v>
          </cell>
          <cell r="C150">
            <v>29880</v>
          </cell>
          <cell r="D150">
            <v>0</v>
          </cell>
          <cell r="E150">
            <v>0</v>
          </cell>
        </row>
        <row r="151">
          <cell r="A151" t="str">
            <v>NCY245</v>
          </cell>
          <cell r="B151">
            <v>1739786</v>
          </cell>
          <cell r="C151">
            <v>203687</v>
          </cell>
          <cell r="D151">
            <v>0</v>
          </cell>
          <cell r="E151">
            <v>0</v>
          </cell>
        </row>
        <row r="152">
          <cell r="A152" t="str">
            <v>NCZ245</v>
          </cell>
          <cell r="B152">
            <v>2802056</v>
          </cell>
          <cell r="C152">
            <v>15000</v>
          </cell>
          <cell r="D152">
            <v>0</v>
          </cell>
          <cell r="E152">
            <v>-15000</v>
          </cell>
        </row>
        <row r="153">
          <cell r="A153" t="str">
            <v>ND001</v>
          </cell>
          <cell r="B153">
            <v>23514</v>
          </cell>
          <cell r="C153">
            <v>0</v>
          </cell>
          <cell r="D153">
            <v>0</v>
          </cell>
          <cell r="E153">
            <v>0</v>
          </cell>
        </row>
        <row r="154">
          <cell r="A154" t="str">
            <v>ND002</v>
          </cell>
          <cell r="B154">
            <v>42092</v>
          </cell>
          <cell r="C154">
            <v>4800</v>
          </cell>
          <cell r="D154">
            <v>0</v>
          </cell>
          <cell r="E154">
            <v>0</v>
          </cell>
        </row>
        <row r="155">
          <cell r="A155" t="str">
            <v>ND004</v>
          </cell>
          <cell r="B155">
            <v>5172</v>
          </cell>
          <cell r="C155">
            <v>29264</v>
          </cell>
          <cell r="D155">
            <v>0</v>
          </cell>
          <cell r="E155">
            <v>412</v>
          </cell>
        </row>
        <row r="156">
          <cell r="A156" t="str">
            <v>ND004A</v>
          </cell>
          <cell r="B156">
            <v>2089741</v>
          </cell>
          <cell r="C156">
            <v>36466</v>
          </cell>
          <cell r="D156">
            <v>0</v>
          </cell>
          <cell r="E156">
            <v>-332</v>
          </cell>
        </row>
        <row r="157">
          <cell r="A157" t="str">
            <v>ND004B</v>
          </cell>
          <cell r="B157">
            <v>510039</v>
          </cell>
          <cell r="C157">
            <v>10005</v>
          </cell>
          <cell r="D157">
            <v>0</v>
          </cell>
          <cell r="E157">
            <v>0</v>
          </cell>
        </row>
        <row r="158">
          <cell r="A158" t="str">
            <v>ND004C</v>
          </cell>
          <cell r="B158">
            <v>130435</v>
          </cell>
          <cell r="C158">
            <v>15</v>
          </cell>
          <cell r="D158">
            <v>0</v>
          </cell>
          <cell r="E158">
            <v>0</v>
          </cell>
        </row>
        <row r="159">
          <cell r="A159" t="str">
            <v>ND005</v>
          </cell>
          <cell r="B159">
            <v>26190</v>
          </cell>
          <cell r="C159">
            <v>5226</v>
          </cell>
          <cell r="D159">
            <v>0</v>
          </cell>
          <cell r="E159">
            <v>0</v>
          </cell>
        </row>
        <row r="160">
          <cell r="A160" t="str">
            <v>ND007</v>
          </cell>
          <cell r="B160">
            <v>97052</v>
          </cell>
          <cell r="C160">
            <v>0</v>
          </cell>
          <cell r="D160">
            <v>0</v>
          </cell>
          <cell r="E160">
            <v>0</v>
          </cell>
        </row>
        <row r="161">
          <cell r="A161" t="str">
            <v>ND009</v>
          </cell>
          <cell r="B161">
            <v>1</v>
          </cell>
          <cell r="C161">
            <v>0</v>
          </cell>
          <cell r="D161">
            <v>0</v>
          </cell>
          <cell r="E161">
            <v>0</v>
          </cell>
        </row>
        <row r="162">
          <cell r="A162" t="str">
            <v>ND009A</v>
          </cell>
          <cell r="B162">
            <v>213847</v>
          </cell>
          <cell r="C162">
            <v>0</v>
          </cell>
          <cell r="D162">
            <v>0</v>
          </cell>
          <cell r="E162">
            <v>120172</v>
          </cell>
        </row>
        <row r="163">
          <cell r="A163" t="str">
            <v>ND009B</v>
          </cell>
          <cell r="B163">
            <v>1314141</v>
          </cell>
          <cell r="C163">
            <v>375128</v>
          </cell>
          <cell r="D163">
            <v>0</v>
          </cell>
          <cell r="E163">
            <v>541573</v>
          </cell>
        </row>
        <row r="164">
          <cell r="A164" t="str">
            <v>ND021</v>
          </cell>
          <cell r="B164">
            <v>123225</v>
          </cell>
          <cell r="C164">
            <v>0</v>
          </cell>
          <cell r="D164">
            <v>0</v>
          </cell>
          <cell r="E164">
            <v>0</v>
          </cell>
        </row>
        <row r="165">
          <cell r="A165" t="str">
            <v>ND046</v>
          </cell>
          <cell r="B165">
            <v>183152</v>
          </cell>
          <cell r="C165">
            <v>16612</v>
          </cell>
          <cell r="D165">
            <v>0</v>
          </cell>
          <cell r="E165">
            <v>0</v>
          </cell>
        </row>
        <row r="166">
          <cell r="A166" t="str">
            <v>ND092</v>
          </cell>
          <cell r="B166">
            <v>129814</v>
          </cell>
          <cell r="C166">
            <v>18606</v>
          </cell>
          <cell r="D166">
            <v>0</v>
          </cell>
          <cell r="E166">
            <v>-1417</v>
          </cell>
        </row>
        <row r="167">
          <cell r="A167" t="str">
            <v>ND093</v>
          </cell>
          <cell r="B167">
            <v>10269</v>
          </cell>
          <cell r="C167">
            <v>0</v>
          </cell>
          <cell r="D167">
            <v>0</v>
          </cell>
          <cell r="E167">
            <v>0</v>
          </cell>
        </row>
        <row r="168">
          <cell r="A168" t="str">
            <v>ND121</v>
          </cell>
          <cell r="B168">
            <v>19940</v>
          </cell>
          <cell r="C168">
            <v>0</v>
          </cell>
          <cell r="D168">
            <v>0</v>
          </cell>
          <cell r="E168">
            <v>0</v>
          </cell>
        </row>
        <row r="169">
          <cell r="A169" t="str">
            <v>ND152A</v>
          </cell>
          <cell r="B169">
            <v>18188</v>
          </cell>
          <cell r="C169">
            <v>10888</v>
          </cell>
          <cell r="D169">
            <v>8487</v>
          </cell>
          <cell r="E169">
            <v>18188</v>
          </cell>
        </row>
        <row r="170">
          <cell r="A170" t="str">
            <v>ND152B</v>
          </cell>
          <cell r="B170">
            <v>117851</v>
          </cell>
          <cell r="C170">
            <v>144494</v>
          </cell>
          <cell r="D170">
            <v>17280</v>
          </cell>
          <cell r="E170">
            <v>116838</v>
          </cell>
        </row>
        <row r="171">
          <cell r="A171" t="str">
            <v>ND153</v>
          </cell>
          <cell r="B171">
            <v>112893</v>
          </cell>
          <cell r="C171">
            <v>20539</v>
          </cell>
          <cell r="D171">
            <v>0</v>
          </cell>
          <cell r="E171">
            <v>0</v>
          </cell>
        </row>
        <row r="172">
          <cell r="A172" t="str">
            <v>ND156</v>
          </cell>
          <cell r="B172">
            <v>551634</v>
          </cell>
          <cell r="C172">
            <v>0</v>
          </cell>
          <cell r="D172">
            <v>0</v>
          </cell>
          <cell r="E172">
            <v>0</v>
          </cell>
        </row>
        <row r="173">
          <cell r="A173" t="str">
            <v>ND159</v>
          </cell>
          <cell r="B173">
            <v>10838</v>
          </cell>
          <cell r="C173">
            <v>0</v>
          </cell>
          <cell r="D173">
            <v>0</v>
          </cell>
          <cell r="E173">
            <v>0</v>
          </cell>
        </row>
        <row r="174">
          <cell r="A174" t="str">
            <v>ND160</v>
          </cell>
          <cell r="B174">
            <v>310917</v>
          </cell>
          <cell r="C174">
            <v>1356</v>
          </cell>
          <cell r="D174">
            <v>0</v>
          </cell>
          <cell r="E174">
            <v>-380</v>
          </cell>
        </row>
        <row r="175">
          <cell r="A175" t="str">
            <v>ND166</v>
          </cell>
          <cell r="B175">
            <v>187362</v>
          </cell>
          <cell r="C175">
            <v>6597</v>
          </cell>
          <cell r="D175">
            <v>0</v>
          </cell>
          <cell r="E175">
            <v>0</v>
          </cell>
        </row>
        <row r="176">
          <cell r="A176" t="str">
            <v>ND170</v>
          </cell>
          <cell r="B176">
            <v>357000</v>
          </cell>
          <cell r="C176">
            <v>52664</v>
          </cell>
          <cell r="D176">
            <v>0</v>
          </cell>
          <cell r="E176">
            <v>0</v>
          </cell>
        </row>
        <row r="177">
          <cell r="A177" t="str">
            <v>ND171</v>
          </cell>
          <cell r="B177">
            <v>98700</v>
          </cell>
          <cell r="C177">
            <v>0</v>
          </cell>
          <cell r="D177">
            <v>0</v>
          </cell>
          <cell r="E177">
            <v>0</v>
          </cell>
        </row>
        <row r="178">
          <cell r="A178" t="str">
            <v>ND204</v>
          </cell>
          <cell r="B178">
            <v>23950</v>
          </cell>
          <cell r="C178">
            <v>0</v>
          </cell>
          <cell r="D178">
            <v>0</v>
          </cell>
          <cell r="E178">
            <v>0</v>
          </cell>
        </row>
        <row r="179">
          <cell r="A179" t="str">
            <v>ND211</v>
          </cell>
          <cell r="B179">
            <v>25141</v>
          </cell>
          <cell r="C179">
            <v>0</v>
          </cell>
          <cell r="D179">
            <v>0</v>
          </cell>
          <cell r="E179">
            <v>0</v>
          </cell>
        </row>
        <row r="180">
          <cell r="A180" t="str">
            <v>ND213</v>
          </cell>
          <cell r="B180">
            <v>326505</v>
          </cell>
          <cell r="C180">
            <v>13320</v>
          </cell>
          <cell r="D180">
            <v>0</v>
          </cell>
          <cell r="E180">
            <v>63667</v>
          </cell>
        </row>
        <row r="181">
          <cell r="A181" t="str">
            <v>ND224</v>
          </cell>
          <cell r="B181">
            <v>1427507</v>
          </cell>
          <cell r="C181">
            <v>57886</v>
          </cell>
          <cell r="D181">
            <v>0</v>
          </cell>
          <cell r="E181">
            <v>429</v>
          </cell>
        </row>
        <row r="182">
          <cell r="A182" t="str">
            <v>ND241A</v>
          </cell>
          <cell r="B182">
            <v>0</v>
          </cell>
          <cell r="C182">
            <v>0</v>
          </cell>
          <cell r="D182">
            <v>0</v>
          </cell>
          <cell r="E182">
            <v>0</v>
          </cell>
        </row>
        <row r="183">
          <cell r="A183" t="str">
            <v>ND241B</v>
          </cell>
          <cell r="B183">
            <v>1645832</v>
          </cell>
          <cell r="C183">
            <v>110823</v>
          </cell>
          <cell r="D183">
            <v>0</v>
          </cell>
          <cell r="E183">
            <v>0</v>
          </cell>
        </row>
        <row r="184">
          <cell r="A184" t="str">
            <v>ND241C</v>
          </cell>
          <cell r="B184">
            <v>11903979</v>
          </cell>
          <cell r="C184">
            <v>612180</v>
          </cell>
          <cell r="D184">
            <v>0</v>
          </cell>
          <cell r="E184">
            <v>366720</v>
          </cell>
        </row>
        <row r="185">
          <cell r="A185" t="str">
            <v>ND241D</v>
          </cell>
          <cell r="B185">
            <v>185283</v>
          </cell>
          <cell r="C185">
            <v>1127</v>
          </cell>
          <cell r="D185">
            <v>0</v>
          </cell>
          <cell r="E185">
            <v>-474</v>
          </cell>
        </row>
        <row r="186">
          <cell r="A186" t="str">
            <v>ND241E</v>
          </cell>
          <cell r="B186">
            <v>67340</v>
          </cell>
          <cell r="C186">
            <v>1819</v>
          </cell>
          <cell r="D186">
            <v>0</v>
          </cell>
          <cell r="E186">
            <v>0</v>
          </cell>
        </row>
        <row r="187">
          <cell r="A187" t="str">
            <v>ND241F</v>
          </cell>
          <cell r="B187">
            <v>0</v>
          </cell>
          <cell r="C187">
            <v>0</v>
          </cell>
          <cell r="D187">
            <v>0</v>
          </cell>
          <cell r="E187">
            <v>0</v>
          </cell>
        </row>
        <row r="188">
          <cell r="A188" t="str">
            <v>ND241G</v>
          </cell>
          <cell r="B188">
            <v>2994173</v>
          </cell>
          <cell r="C188">
            <v>49328</v>
          </cell>
          <cell r="D188">
            <v>613943</v>
          </cell>
          <cell r="E188">
            <v>1128801</v>
          </cell>
        </row>
        <row r="189">
          <cell r="A189" t="str">
            <v>ND241H</v>
          </cell>
          <cell r="B189">
            <v>30155</v>
          </cell>
          <cell r="C189">
            <v>10010</v>
          </cell>
          <cell r="D189">
            <v>0</v>
          </cell>
          <cell r="E189">
            <v>20161</v>
          </cell>
        </row>
        <row r="190">
          <cell r="A190" t="str">
            <v>ND241I</v>
          </cell>
          <cell r="B190">
            <v>3009</v>
          </cell>
          <cell r="C190">
            <v>4239</v>
          </cell>
          <cell r="D190">
            <v>0</v>
          </cell>
          <cell r="E190">
            <v>1788</v>
          </cell>
        </row>
        <row r="191">
          <cell r="A191" t="str">
            <v>ND251</v>
          </cell>
          <cell r="B191">
            <v>24748</v>
          </cell>
          <cell r="C191">
            <v>0</v>
          </cell>
          <cell r="D191">
            <v>0</v>
          </cell>
          <cell r="E191">
            <v>0</v>
          </cell>
        </row>
        <row r="192">
          <cell r="A192" t="str">
            <v>ND266</v>
          </cell>
          <cell r="B192">
            <v>145385</v>
          </cell>
          <cell r="C192">
            <v>40</v>
          </cell>
          <cell r="D192">
            <v>0</v>
          </cell>
          <cell r="E192">
            <v>0</v>
          </cell>
        </row>
        <row r="193">
          <cell r="A193" t="str">
            <v>ND272</v>
          </cell>
          <cell r="B193">
            <v>170880</v>
          </cell>
          <cell r="C193">
            <v>8452</v>
          </cell>
          <cell r="D193">
            <v>0</v>
          </cell>
          <cell r="E193">
            <v>0</v>
          </cell>
        </row>
        <row r="194">
          <cell r="A194" t="str">
            <v>ND274</v>
          </cell>
          <cell r="B194">
            <v>719643</v>
          </cell>
          <cell r="C194">
            <v>40583</v>
          </cell>
          <cell r="D194">
            <v>0</v>
          </cell>
          <cell r="E194">
            <v>-4688</v>
          </cell>
        </row>
        <row r="195">
          <cell r="A195" t="str">
            <v>ND331</v>
          </cell>
          <cell r="B195">
            <v>62364</v>
          </cell>
          <cell r="C195">
            <v>810</v>
          </cell>
          <cell r="D195">
            <v>0</v>
          </cell>
          <cell r="E195">
            <v>0</v>
          </cell>
        </row>
        <row r="196">
          <cell r="A196" t="str">
            <v>ND342</v>
          </cell>
          <cell r="B196">
            <v>347227</v>
          </cell>
          <cell r="C196">
            <v>0</v>
          </cell>
          <cell r="D196">
            <v>0</v>
          </cell>
          <cell r="E196">
            <v>0</v>
          </cell>
        </row>
        <row r="197">
          <cell r="A197" t="str">
            <v>ND343P</v>
          </cell>
          <cell r="B197">
            <v>103135</v>
          </cell>
          <cell r="C197">
            <v>0</v>
          </cell>
          <cell r="D197">
            <v>0</v>
          </cell>
          <cell r="E197">
            <v>0</v>
          </cell>
        </row>
        <row r="198">
          <cell r="A198" t="str">
            <v>ND343Q</v>
          </cell>
          <cell r="B198">
            <v>419533</v>
          </cell>
          <cell r="C198">
            <v>35598</v>
          </cell>
          <cell r="D198">
            <v>0</v>
          </cell>
          <cell r="E198">
            <v>0</v>
          </cell>
        </row>
        <row r="199">
          <cell r="A199" t="str">
            <v>ND343R</v>
          </cell>
          <cell r="B199">
            <v>123591</v>
          </cell>
          <cell r="C199">
            <v>4245</v>
          </cell>
          <cell r="D199">
            <v>0</v>
          </cell>
          <cell r="E199">
            <v>0</v>
          </cell>
        </row>
        <row r="200">
          <cell r="A200" t="str">
            <v>ND343S</v>
          </cell>
          <cell r="B200">
            <v>120116</v>
          </cell>
          <cell r="C200">
            <v>13729</v>
          </cell>
          <cell r="D200">
            <v>0</v>
          </cell>
          <cell r="E200">
            <v>0</v>
          </cell>
        </row>
        <row r="201">
          <cell r="A201" t="str">
            <v>ND343T</v>
          </cell>
          <cell r="B201">
            <v>457581</v>
          </cell>
          <cell r="C201">
            <v>0</v>
          </cell>
          <cell r="D201">
            <v>0</v>
          </cell>
          <cell r="E201">
            <v>0</v>
          </cell>
        </row>
        <row r="202">
          <cell r="A202" t="str">
            <v>ND343U</v>
          </cell>
          <cell r="B202">
            <v>278307</v>
          </cell>
          <cell r="C202">
            <v>16383</v>
          </cell>
          <cell r="D202">
            <v>0</v>
          </cell>
          <cell r="E202">
            <v>0</v>
          </cell>
        </row>
        <row r="203">
          <cell r="A203" t="str">
            <v>ND343V</v>
          </cell>
          <cell r="B203">
            <v>18337</v>
          </cell>
          <cell r="C203">
            <v>0</v>
          </cell>
          <cell r="D203">
            <v>0</v>
          </cell>
          <cell r="E203">
            <v>0</v>
          </cell>
        </row>
        <row r="204">
          <cell r="A204" t="str">
            <v>ND343W</v>
          </cell>
          <cell r="B204">
            <v>135244</v>
          </cell>
          <cell r="C204">
            <v>0</v>
          </cell>
          <cell r="D204">
            <v>0</v>
          </cell>
          <cell r="E204">
            <v>0</v>
          </cell>
        </row>
        <row r="205">
          <cell r="A205" t="str">
            <v>ND343X</v>
          </cell>
          <cell r="B205">
            <v>1193</v>
          </cell>
          <cell r="C205">
            <v>0</v>
          </cell>
          <cell r="D205">
            <v>0</v>
          </cell>
          <cell r="E205">
            <v>0</v>
          </cell>
        </row>
        <row r="206">
          <cell r="A206" t="str">
            <v>ND343Y</v>
          </cell>
          <cell r="B206">
            <v>62452</v>
          </cell>
          <cell r="C206">
            <v>0</v>
          </cell>
          <cell r="D206">
            <v>0</v>
          </cell>
          <cell r="E206">
            <v>0</v>
          </cell>
        </row>
        <row r="207">
          <cell r="A207" t="str">
            <v>ND344</v>
          </cell>
          <cell r="B207">
            <v>0</v>
          </cell>
          <cell r="C207">
            <v>3640</v>
          </cell>
          <cell r="D207">
            <v>0</v>
          </cell>
          <cell r="E207">
            <v>0</v>
          </cell>
        </row>
        <row r="208">
          <cell r="A208" t="str">
            <v>ND344A</v>
          </cell>
          <cell r="B208">
            <v>1452194</v>
          </cell>
          <cell r="C208">
            <v>46825</v>
          </cell>
          <cell r="D208">
            <v>0</v>
          </cell>
          <cell r="E208">
            <v>0</v>
          </cell>
        </row>
        <row r="209">
          <cell r="A209" t="str">
            <v>ND344B</v>
          </cell>
          <cell r="B209">
            <v>3791130</v>
          </cell>
          <cell r="C209">
            <v>345549</v>
          </cell>
          <cell r="D209">
            <v>0</v>
          </cell>
          <cell r="E209">
            <v>0</v>
          </cell>
        </row>
        <row r="210">
          <cell r="A210" t="str">
            <v>ND344C</v>
          </cell>
          <cell r="B210">
            <v>4873876</v>
          </cell>
          <cell r="C210">
            <v>338115</v>
          </cell>
          <cell r="D210">
            <v>235958</v>
          </cell>
          <cell r="E210">
            <v>235958</v>
          </cell>
        </row>
        <row r="211">
          <cell r="A211" t="str">
            <v>ND344D</v>
          </cell>
          <cell r="B211">
            <v>1972827</v>
          </cell>
          <cell r="C211">
            <v>100982</v>
          </cell>
          <cell r="D211">
            <v>0</v>
          </cell>
          <cell r="E211">
            <v>29386</v>
          </cell>
        </row>
        <row r="212">
          <cell r="A212" t="str">
            <v>ND344E</v>
          </cell>
          <cell r="B212">
            <v>104717</v>
          </cell>
          <cell r="C212">
            <v>0</v>
          </cell>
          <cell r="D212">
            <v>21728</v>
          </cell>
          <cell r="E212">
            <v>21728</v>
          </cell>
        </row>
        <row r="213">
          <cell r="A213" t="str">
            <v>ND344F</v>
          </cell>
          <cell r="B213">
            <v>2220762</v>
          </cell>
          <cell r="C213">
            <v>1824</v>
          </cell>
          <cell r="D213">
            <v>69480</v>
          </cell>
          <cell r="E213">
            <v>69480</v>
          </cell>
        </row>
        <row r="214">
          <cell r="A214" t="str">
            <v>ND344G</v>
          </cell>
          <cell r="B214">
            <v>4348</v>
          </cell>
          <cell r="C214">
            <v>0</v>
          </cell>
          <cell r="D214">
            <v>0</v>
          </cell>
          <cell r="E214">
            <v>0</v>
          </cell>
        </row>
        <row r="215">
          <cell r="A215" t="str">
            <v>ND345</v>
          </cell>
          <cell r="B215">
            <v>16000</v>
          </cell>
          <cell r="C215">
            <v>0</v>
          </cell>
          <cell r="D215">
            <v>0</v>
          </cell>
          <cell r="E215">
            <v>0</v>
          </cell>
        </row>
        <row r="216">
          <cell r="A216" t="str">
            <v>ND347</v>
          </cell>
          <cell r="B216">
            <v>2690530</v>
          </cell>
          <cell r="C216">
            <v>161511</v>
          </cell>
          <cell r="D216">
            <v>0</v>
          </cell>
          <cell r="E216">
            <v>29264</v>
          </cell>
        </row>
        <row r="217">
          <cell r="A217" t="str">
            <v>ND347A</v>
          </cell>
          <cell r="B217">
            <v>14705</v>
          </cell>
          <cell r="C217">
            <v>0</v>
          </cell>
          <cell r="D217">
            <v>0</v>
          </cell>
          <cell r="E217">
            <v>0</v>
          </cell>
        </row>
        <row r="218">
          <cell r="A218" t="str">
            <v>ND368</v>
          </cell>
          <cell r="B218">
            <v>0</v>
          </cell>
          <cell r="C218">
            <v>0</v>
          </cell>
          <cell r="D218">
            <v>0</v>
          </cell>
          <cell r="E218">
            <v>0</v>
          </cell>
        </row>
        <row r="219">
          <cell r="A219" t="str">
            <v>ND368A</v>
          </cell>
          <cell r="B219">
            <v>26717</v>
          </cell>
          <cell r="C219">
            <v>0</v>
          </cell>
          <cell r="D219">
            <v>0</v>
          </cell>
          <cell r="E219">
            <v>0</v>
          </cell>
        </row>
        <row r="220">
          <cell r="A220" t="str">
            <v>ND368B</v>
          </cell>
          <cell r="B220">
            <v>575753</v>
          </cell>
          <cell r="C220">
            <v>0</v>
          </cell>
          <cell r="D220">
            <v>0</v>
          </cell>
          <cell r="E220">
            <v>48000</v>
          </cell>
        </row>
        <row r="221">
          <cell r="A221" t="str">
            <v>ND368C</v>
          </cell>
          <cell r="B221">
            <v>8350</v>
          </cell>
          <cell r="C221">
            <v>0</v>
          </cell>
          <cell r="D221">
            <v>0</v>
          </cell>
          <cell r="E221">
            <v>0</v>
          </cell>
        </row>
        <row r="222">
          <cell r="A222" t="str">
            <v>ND368D</v>
          </cell>
          <cell r="B222">
            <v>23347</v>
          </cell>
          <cell r="C222">
            <v>0</v>
          </cell>
          <cell r="D222">
            <v>0</v>
          </cell>
          <cell r="E222">
            <v>0</v>
          </cell>
        </row>
        <row r="223">
          <cell r="A223" t="str">
            <v>ND368E</v>
          </cell>
          <cell r="B223">
            <v>371340</v>
          </cell>
          <cell r="C223">
            <v>12940</v>
          </cell>
          <cell r="D223">
            <v>0</v>
          </cell>
          <cell r="E223">
            <v>172737</v>
          </cell>
        </row>
        <row r="224">
          <cell r="A224" t="str">
            <v>ND368F</v>
          </cell>
          <cell r="B224">
            <v>894914</v>
          </cell>
          <cell r="C224">
            <v>55732</v>
          </cell>
          <cell r="D224">
            <v>0</v>
          </cell>
          <cell r="E224">
            <v>203132</v>
          </cell>
        </row>
        <row r="225">
          <cell r="A225" t="str">
            <v>ND368G</v>
          </cell>
          <cell r="B225">
            <v>19268</v>
          </cell>
          <cell r="C225">
            <v>40</v>
          </cell>
          <cell r="D225">
            <v>0</v>
          </cell>
          <cell r="E225">
            <v>0</v>
          </cell>
        </row>
        <row r="226">
          <cell r="A226" t="str">
            <v>ND368H</v>
          </cell>
          <cell r="B226">
            <v>2547861</v>
          </cell>
          <cell r="C226">
            <v>811283</v>
          </cell>
          <cell r="D226">
            <v>15000</v>
          </cell>
          <cell r="E226">
            <v>97054</v>
          </cell>
        </row>
        <row r="227">
          <cell r="A227" t="str">
            <v>ND368I</v>
          </cell>
          <cell r="B227">
            <v>10435</v>
          </cell>
          <cell r="C227">
            <v>0</v>
          </cell>
          <cell r="D227">
            <v>0</v>
          </cell>
          <cell r="E227">
            <v>0</v>
          </cell>
        </row>
        <row r="228">
          <cell r="A228" t="str">
            <v>ND368J</v>
          </cell>
          <cell r="B228">
            <v>1650760</v>
          </cell>
          <cell r="C228">
            <v>113187</v>
          </cell>
          <cell r="D228">
            <v>0</v>
          </cell>
          <cell r="E228">
            <v>109499</v>
          </cell>
        </row>
        <row r="229">
          <cell r="A229" t="str">
            <v>ND368K</v>
          </cell>
          <cell r="B229">
            <v>913665</v>
          </cell>
          <cell r="C229">
            <v>30589</v>
          </cell>
          <cell r="D229">
            <v>0</v>
          </cell>
          <cell r="E229">
            <v>15369</v>
          </cell>
        </row>
        <row r="230">
          <cell r="A230" t="str">
            <v>ND368M</v>
          </cell>
          <cell r="B230">
            <v>844928</v>
          </cell>
          <cell r="C230">
            <v>53859</v>
          </cell>
          <cell r="D230">
            <v>0</v>
          </cell>
          <cell r="E230">
            <v>121738</v>
          </cell>
        </row>
        <row r="231">
          <cell r="A231" t="str">
            <v>ND368N</v>
          </cell>
          <cell r="B231">
            <v>21776</v>
          </cell>
          <cell r="C231">
            <v>0</v>
          </cell>
          <cell r="D231">
            <v>0</v>
          </cell>
          <cell r="E231">
            <v>0</v>
          </cell>
        </row>
        <row r="232">
          <cell r="A232" t="str">
            <v>ND368P</v>
          </cell>
          <cell r="B232">
            <v>16161</v>
          </cell>
          <cell r="C232">
            <v>0</v>
          </cell>
          <cell r="D232">
            <v>0</v>
          </cell>
          <cell r="E232">
            <v>16161</v>
          </cell>
        </row>
        <row r="233">
          <cell r="A233" t="str">
            <v>ND377</v>
          </cell>
          <cell r="B233">
            <v>19853</v>
          </cell>
          <cell r="C233">
            <v>0</v>
          </cell>
          <cell r="D233">
            <v>0</v>
          </cell>
          <cell r="E233">
            <v>0</v>
          </cell>
        </row>
        <row r="234">
          <cell r="A234" t="str">
            <v>ND391</v>
          </cell>
          <cell r="B234">
            <v>68175</v>
          </cell>
          <cell r="C234">
            <v>6825</v>
          </cell>
          <cell r="D234">
            <v>0</v>
          </cell>
          <cell r="E234">
            <v>0</v>
          </cell>
        </row>
        <row r="235">
          <cell r="A235" t="str">
            <v>ND451A</v>
          </cell>
          <cell r="B235">
            <v>31083</v>
          </cell>
          <cell r="C235">
            <v>0</v>
          </cell>
          <cell r="D235">
            <v>0</v>
          </cell>
          <cell r="E235">
            <v>0</v>
          </cell>
        </row>
        <row r="236">
          <cell r="A236" t="str">
            <v>ND501</v>
          </cell>
          <cell r="B236">
            <v>45070</v>
          </cell>
          <cell r="C236">
            <v>0</v>
          </cell>
          <cell r="D236">
            <v>0</v>
          </cell>
          <cell r="E236">
            <v>0</v>
          </cell>
        </row>
        <row r="237">
          <cell r="A237" t="str">
            <v>ND502</v>
          </cell>
          <cell r="B237">
            <v>0</v>
          </cell>
          <cell r="C237">
            <v>0</v>
          </cell>
          <cell r="D237">
            <v>0</v>
          </cell>
          <cell r="E237">
            <v>0</v>
          </cell>
        </row>
        <row r="238">
          <cell r="A238" t="str">
            <v>ND502A</v>
          </cell>
          <cell r="B238">
            <v>145680</v>
          </cell>
          <cell r="C238">
            <v>2316</v>
          </cell>
          <cell r="D238">
            <v>0</v>
          </cell>
          <cell r="E238">
            <v>0</v>
          </cell>
        </row>
        <row r="239">
          <cell r="A239" t="str">
            <v>ND517</v>
          </cell>
          <cell r="B239">
            <v>81612</v>
          </cell>
          <cell r="C239">
            <v>0</v>
          </cell>
          <cell r="D239">
            <v>0</v>
          </cell>
          <cell r="E239">
            <v>0</v>
          </cell>
        </row>
        <row r="240">
          <cell r="A240" t="str">
            <v>ND531A</v>
          </cell>
          <cell r="B240">
            <v>7695</v>
          </cell>
          <cell r="C240">
            <v>4995</v>
          </cell>
          <cell r="D240">
            <v>0</v>
          </cell>
          <cell r="E240">
            <v>0</v>
          </cell>
        </row>
        <row r="241">
          <cell r="A241" t="str">
            <v>ND533</v>
          </cell>
          <cell r="B241">
            <v>125665</v>
          </cell>
          <cell r="C241">
            <v>51720</v>
          </cell>
          <cell r="D241">
            <v>30080</v>
          </cell>
          <cell r="E241">
            <v>33186</v>
          </cell>
        </row>
        <row r="242">
          <cell r="A242" t="str">
            <v>ND535</v>
          </cell>
          <cell r="B242">
            <v>296224</v>
          </cell>
          <cell r="C242">
            <v>11783</v>
          </cell>
          <cell r="D242">
            <v>0</v>
          </cell>
          <cell r="E242">
            <v>0</v>
          </cell>
        </row>
        <row r="243">
          <cell r="A243" t="str">
            <v>ND535A</v>
          </cell>
          <cell r="B243">
            <v>26199</v>
          </cell>
          <cell r="C243">
            <v>2405</v>
          </cell>
          <cell r="D243">
            <v>0</v>
          </cell>
          <cell r="E243">
            <v>0</v>
          </cell>
        </row>
        <row r="244">
          <cell r="A244" t="str">
            <v>ND535B</v>
          </cell>
          <cell r="B244">
            <v>398722</v>
          </cell>
          <cell r="C244">
            <v>0</v>
          </cell>
          <cell r="D244">
            <v>0</v>
          </cell>
          <cell r="E244">
            <v>0</v>
          </cell>
        </row>
        <row r="245">
          <cell r="A245" t="str">
            <v>ND546</v>
          </cell>
          <cell r="B245">
            <v>177943</v>
          </cell>
          <cell r="C245">
            <v>648</v>
          </cell>
          <cell r="D245">
            <v>0</v>
          </cell>
          <cell r="E245">
            <v>0</v>
          </cell>
        </row>
        <row r="246">
          <cell r="A246" t="str">
            <v>ND547</v>
          </cell>
          <cell r="B246">
            <v>114684</v>
          </cell>
          <cell r="C246">
            <v>3533</v>
          </cell>
          <cell r="D246">
            <v>0</v>
          </cell>
          <cell r="E246">
            <v>0</v>
          </cell>
        </row>
        <row r="247">
          <cell r="A247" t="str">
            <v>ND616</v>
          </cell>
          <cell r="B247">
            <v>159647</v>
          </cell>
          <cell r="C247">
            <v>0</v>
          </cell>
          <cell r="D247">
            <v>0</v>
          </cell>
          <cell r="E247">
            <v>0</v>
          </cell>
        </row>
        <row r="248">
          <cell r="A248" t="str">
            <v>ND636</v>
          </cell>
          <cell r="B248">
            <v>120214</v>
          </cell>
          <cell r="C248">
            <v>0</v>
          </cell>
          <cell r="D248">
            <v>0</v>
          </cell>
          <cell r="E248">
            <v>0</v>
          </cell>
        </row>
        <row r="249">
          <cell r="A249" t="str">
            <v>ND651</v>
          </cell>
          <cell r="B249">
            <v>33556</v>
          </cell>
          <cell r="C249">
            <v>0</v>
          </cell>
          <cell r="D249">
            <v>0</v>
          </cell>
          <cell r="E249">
            <v>0</v>
          </cell>
        </row>
        <row r="250">
          <cell r="A250" t="str">
            <v>ND681E</v>
          </cell>
          <cell r="B250">
            <v>73847</v>
          </cell>
          <cell r="C250">
            <v>0</v>
          </cell>
          <cell r="D250">
            <v>0</v>
          </cell>
          <cell r="E250">
            <v>0</v>
          </cell>
        </row>
        <row r="251">
          <cell r="A251" t="str">
            <v>ND681G</v>
          </cell>
          <cell r="B251">
            <v>41628</v>
          </cell>
          <cell r="C251">
            <v>0</v>
          </cell>
          <cell r="D251">
            <v>0</v>
          </cell>
          <cell r="E251">
            <v>0</v>
          </cell>
        </row>
        <row r="252">
          <cell r="A252" t="str">
            <v>ND681H</v>
          </cell>
          <cell r="B252">
            <v>23161</v>
          </cell>
          <cell r="C252">
            <v>0</v>
          </cell>
          <cell r="D252">
            <v>0</v>
          </cell>
          <cell r="E252">
            <v>0</v>
          </cell>
        </row>
        <row r="253">
          <cell r="A253" t="str">
            <v>ND681I</v>
          </cell>
          <cell r="B253">
            <v>26961</v>
          </cell>
          <cell r="C253">
            <v>0</v>
          </cell>
          <cell r="D253">
            <v>0</v>
          </cell>
          <cell r="E253">
            <v>0</v>
          </cell>
        </row>
        <row r="254">
          <cell r="A254" t="str">
            <v>ND681J</v>
          </cell>
          <cell r="B254">
            <v>14348</v>
          </cell>
          <cell r="C254">
            <v>0</v>
          </cell>
          <cell r="D254">
            <v>0</v>
          </cell>
          <cell r="E254">
            <v>0</v>
          </cell>
        </row>
        <row r="255">
          <cell r="A255" t="str">
            <v>ND681K</v>
          </cell>
          <cell r="B255">
            <v>62525</v>
          </cell>
          <cell r="C255">
            <v>0</v>
          </cell>
          <cell r="D255">
            <v>0</v>
          </cell>
          <cell r="E255">
            <v>0</v>
          </cell>
        </row>
        <row r="256">
          <cell r="A256" t="str">
            <v>ND683B</v>
          </cell>
          <cell r="B256">
            <v>29913</v>
          </cell>
          <cell r="C256">
            <v>0</v>
          </cell>
          <cell r="D256">
            <v>0</v>
          </cell>
          <cell r="E256">
            <v>0</v>
          </cell>
        </row>
        <row r="257">
          <cell r="A257" t="str">
            <v>ND683D</v>
          </cell>
          <cell r="B257">
            <v>5414</v>
          </cell>
          <cell r="C257">
            <v>0</v>
          </cell>
          <cell r="D257">
            <v>0</v>
          </cell>
          <cell r="E257">
            <v>0</v>
          </cell>
        </row>
        <row r="258">
          <cell r="A258" t="str">
            <v>ND683E</v>
          </cell>
          <cell r="B258">
            <v>23082</v>
          </cell>
          <cell r="C258">
            <v>0</v>
          </cell>
          <cell r="D258">
            <v>0</v>
          </cell>
          <cell r="E258">
            <v>0</v>
          </cell>
        </row>
        <row r="259">
          <cell r="A259" t="str">
            <v>ND683F</v>
          </cell>
          <cell r="B259">
            <v>4113</v>
          </cell>
          <cell r="C259">
            <v>0</v>
          </cell>
          <cell r="D259">
            <v>0</v>
          </cell>
          <cell r="E259">
            <v>0</v>
          </cell>
        </row>
        <row r="260">
          <cell r="A260" t="str">
            <v>ND701</v>
          </cell>
          <cell r="B260">
            <v>42</v>
          </cell>
          <cell r="C260">
            <v>0</v>
          </cell>
          <cell r="D260">
            <v>0</v>
          </cell>
          <cell r="E260">
            <v>0</v>
          </cell>
        </row>
        <row r="261">
          <cell r="A261" t="str">
            <v>ND746</v>
          </cell>
          <cell r="B261">
            <v>1252260</v>
          </cell>
          <cell r="C261">
            <v>2417</v>
          </cell>
          <cell r="D261">
            <v>0</v>
          </cell>
          <cell r="E261">
            <v>0</v>
          </cell>
        </row>
        <row r="262">
          <cell r="A262" t="str">
            <v>ND747</v>
          </cell>
          <cell r="B262">
            <v>13351966</v>
          </cell>
          <cell r="C262">
            <v>1476692</v>
          </cell>
          <cell r="D262">
            <v>716329</v>
          </cell>
          <cell r="E262">
            <v>2348652</v>
          </cell>
        </row>
        <row r="263">
          <cell r="A263" t="str">
            <v>ND748</v>
          </cell>
          <cell r="B263">
            <v>18594</v>
          </cell>
          <cell r="C263">
            <v>18425</v>
          </cell>
          <cell r="D263">
            <v>0</v>
          </cell>
          <cell r="E263">
            <v>0</v>
          </cell>
        </row>
        <row r="264">
          <cell r="A264" t="str">
            <v>ND750</v>
          </cell>
          <cell r="B264">
            <v>28416</v>
          </cell>
          <cell r="C264">
            <v>0</v>
          </cell>
          <cell r="D264">
            <v>0</v>
          </cell>
          <cell r="E264">
            <v>0</v>
          </cell>
        </row>
        <row r="265">
          <cell r="A265" t="str">
            <v>ND761</v>
          </cell>
          <cell r="B265">
            <v>921614</v>
          </cell>
          <cell r="C265">
            <v>1798</v>
          </cell>
          <cell r="D265">
            <v>0</v>
          </cell>
          <cell r="E265">
            <v>0</v>
          </cell>
        </row>
        <row r="266">
          <cell r="A266" t="str">
            <v>ND771</v>
          </cell>
          <cell r="B266">
            <v>23679</v>
          </cell>
          <cell r="C266">
            <v>0</v>
          </cell>
          <cell r="D266">
            <v>0</v>
          </cell>
          <cell r="E266">
            <v>0</v>
          </cell>
        </row>
        <row r="267">
          <cell r="A267" t="str">
            <v>ND773</v>
          </cell>
          <cell r="B267">
            <v>8650</v>
          </cell>
          <cell r="C267">
            <v>0</v>
          </cell>
          <cell r="D267">
            <v>0</v>
          </cell>
          <cell r="E267">
            <v>0</v>
          </cell>
        </row>
        <row r="268">
          <cell r="A268" t="str">
            <v>ND791P</v>
          </cell>
          <cell r="B268">
            <v>0</v>
          </cell>
          <cell r="C268">
            <v>0</v>
          </cell>
          <cell r="D268">
            <v>0</v>
          </cell>
          <cell r="E268">
            <v>0</v>
          </cell>
        </row>
        <row r="269">
          <cell r="A269" t="str">
            <v>ND836</v>
          </cell>
          <cell r="B269">
            <v>252942</v>
          </cell>
          <cell r="C269">
            <v>0</v>
          </cell>
          <cell r="D269">
            <v>0</v>
          </cell>
          <cell r="E269">
            <v>0</v>
          </cell>
        </row>
        <row r="270">
          <cell r="A270" t="str">
            <v>ND881</v>
          </cell>
          <cell r="B270">
            <v>3498574</v>
          </cell>
          <cell r="C270">
            <v>1975</v>
          </cell>
          <cell r="D270">
            <v>0</v>
          </cell>
          <cell r="E270">
            <v>0</v>
          </cell>
        </row>
        <row r="271">
          <cell r="A271" t="str">
            <v>ND881A</v>
          </cell>
          <cell r="B271">
            <v>29303</v>
          </cell>
          <cell r="C271">
            <v>479</v>
          </cell>
          <cell r="D271">
            <v>0</v>
          </cell>
          <cell r="E271">
            <v>0</v>
          </cell>
        </row>
        <row r="272">
          <cell r="A272" t="str">
            <v>ND882</v>
          </cell>
          <cell r="B272">
            <v>259533</v>
          </cell>
          <cell r="C272">
            <v>78614</v>
          </cell>
          <cell r="D272">
            <v>161345</v>
          </cell>
          <cell r="E272">
            <v>162780</v>
          </cell>
        </row>
        <row r="273">
          <cell r="A273" t="str">
            <v>ND882A</v>
          </cell>
          <cell r="B273">
            <v>5243135</v>
          </cell>
          <cell r="C273">
            <v>3344004</v>
          </cell>
          <cell r="D273">
            <v>452272</v>
          </cell>
          <cell r="E273">
            <v>3767310</v>
          </cell>
        </row>
        <row r="274">
          <cell r="A274" t="str">
            <v>ND882B</v>
          </cell>
          <cell r="B274">
            <v>10047</v>
          </cell>
          <cell r="C274">
            <v>0</v>
          </cell>
          <cell r="D274">
            <v>-6744</v>
          </cell>
          <cell r="E274">
            <v>10047</v>
          </cell>
        </row>
        <row r="275">
          <cell r="A275" t="str">
            <v>ND882C</v>
          </cell>
          <cell r="B275">
            <v>13813</v>
          </cell>
          <cell r="C275">
            <v>6602</v>
          </cell>
          <cell r="D275">
            <v>10243</v>
          </cell>
          <cell r="E275">
            <v>13813</v>
          </cell>
        </row>
        <row r="276">
          <cell r="A276" t="str">
            <v>ND882D</v>
          </cell>
          <cell r="B276">
            <v>625850</v>
          </cell>
          <cell r="C276">
            <v>430782</v>
          </cell>
          <cell r="D276">
            <v>185227</v>
          </cell>
          <cell r="E276">
            <v>625850</v>
          </cell>
        </row>
        <row r="277">
          <cell r="A277" t="str">
            <v>ND882E</v>
          </cell>
          <cell r="B277">
            <v>2722888</v>
          </cell>
          <cell r="C277">
            <v>20643743</v>
          </cell>
          <cell r="D277">
            <v>759091</v>
          </cell>
          <cell r="E277">
            <v>2722888</v>
          </cell>
        </row>
        <row r="278">
          <cell r="A278" t="str">
            <v>ND882F</v>
          </cell>
          <cell r="B278">
            <v>239692</v>
          </cell>
          <cell r="C278">
            <v>0</v>
          </cell>
          <cell r="D278">
            <v>0</v>
          </cell>
          <cell r="E278">
            <v>239692</v>
          </cell>
        </row>
        <row r="279">
          <cell r="A279" t="str">
            <v>ND882G</v>
          </cell>
          <cell r="B279">
            <v>43153</v>
          </cell>
          <cell r="C279">
            <v>65978</v>
          </cell>
          <cell r="D279">
            <v>-280</v>
          </cell>
          <cell r="E279">
            <v>43153</v>
          </cell>
        </row>
        <row r="280">
          <cell r="A280" t="str">
            <v>ND882H</v>
          </cell>
          <cell r="B280">
            <v>2515</v>
          </cell>
          <cell r="C280">
            <v>0</v>
          </cell>
          <cell r="D280">
            <v>1715</v>
          </cell>
          <cell r="E280">
            <v>2515</v>
          </cell>
        </row>
        <row r="281">
          <cell r="A281" t="str">
            <v>ND883A</v>
          </cell>
          <cell r="B281">
            <v>210601</v>
          </cell>
          <cell r="C281">
            <v>802</v>
          </cell>
          <cell r="D281">
            <v>0</v>
          </cell>
          <cell r="E281">
            <v>13135</v>
          </cell>
        </row>
        <row r="282">
          <cell r="A282" t="str">
            <v>ND883B</v>
          </cell>
          <cell r="B282">
            <v>39993</v>
          </cell>
          <cell r="C282">
            <v>7</v>
          </cell>
          <cell r="D282">
            <v>0</v>
          </cell>
          <cell r="E282">
            <v>0</v>
          </cell>
        </row>
        <row r="283">
          <cell r="A283" t="str">
            <v>ND886</v>
          </cell>
          <cell r="B283">
            <v>609</v>
          </cell>
          <cell r="C283">
            <v>0</v>
          </cell>
          <cell r="D283">
            <v>0</v>
          </cell>
          <cell r="E283">
            <v>0</v>
          </cell>
        </row>
        <row r="284">
          <cell r="A284" t="str">
            <v>ND901A</v>
          </cell>
          <cell r="B284">
            <v>63346</v>
          </cell>
          <cell r="C284">
            <v>2443</v>
          </cell>
          <cell r="D284">
            <v>0</v>
          </cell>
          <cell r="E284">
            <v>0</v>
          </cell>
        </row>
        <row r="285">
          <cell r="A285" t="str">
            <v>ND903</v>
          </cell>
          <cell r="B285">
            <v>704956</v>
          </cell>
          <cell r="C285">
            <v>64743</v>
          </cell>
          <cell r="D285">
            <v>0</v>
          </cell>
          <cell r="E285">
            <v>0</v>
          </cell>
        </row>
        <row r="286">
          <cell r="A286" t="str">
            <v>ND904</v>
          </cell>
          <cell r="B286">
            <v>298742</v>
          </cell>
          <cell r="C286">
            <v>17044</v>
          </cell>
          <cell r="D286">
            <v>0</v>
          </cell>
          <cell r="E286">
            <v>0</v>
          </cell>
        </row>
        <row r="287">
          <cell r="A287" t="str">
            <v>ND905A</v>
          </cell>
          <cell r="B287">
            <v>295047</v>
          </cell>
          <cell r="C287">
            <v>6920</v>
          </cell>
          <cell r="D287">
            <v>0</v>
          </cell>
          <cell r="E287">
            <v>0</v>
          </cell>
        </row>
        <row r="288">
          <cell r="A288" t="str">
            <v>ND905B</v>
          </cell>
          <cell r="B288">
            <v>253380</v>
          </cell>
          <cell r="C288">
            <v>258</v>
          </cell>
          <cell r="D288">
            <v>0</v>
          </cell>
          <cell r="E288">
            <v>0</v>
          </cell>
        </row>
        <row r="289">
          <cell r="A289" t="str">
            <v>ND905C</v>
          </cell>
          <cell r="B289">
            <v>252609</v>
          </cell>
          <cell r="C289">
            <v>951</v>
          </cell>
          <cell r="D289">
            <v>0</v>
          </cell>
          <cell r="E289">
            <v>628</v>
          </cell>
        </row>
        <row r="290">
          <cell r="A290" t="str">
            <v>ND905D</v>
          </cell>
          <cell r="B290">
            <v>539459</v>
          </cell>
          <cell r="C290">
            <v>3644</v>
          </cell>
          <cell r="D290">
            <v>0</v>
          </cell>
          <cell r="E290">
            <v>5216</v>
          </cell>
        </row>
        <row r="291">
          <cell r="A291" t="str">
            <v>ND905E</v>
          </cell>
          <cell r="B291">
            <v>325941</v>
          </cell>
          <cell r="C291">
            <v>335</v>
          </cell>
          <cell r="D291">
            <v>0</v>
          </cell>
          <cell r="E291">
            <v>2994</v>
          </cell>
        </row>
        <row r="292">
          <cell r="A292" t="str">
            <v>ND905F</v>
          </cell>
          <cell r="B292">
            <v>196739</v>
          </cell>
          <cell r="C292">
            <v>12</v>
          </cell>
          <cell r="D292">
            <v>0</v>
          </cell>
          <cell r="E292">
            <v>3499</v>
          </cell>
        </row>
        <row r="293">
          <cell r="A293" t="str">
            <v>ND922A</v>
          </cell>
          <cell r="B293">
            <v>2810</v>
          </cell>
          <cell r="C293">
            <v>590</v>
          </cell>
          <cell r="D293">
            <v>0</v>
          </cell>
          <cell r="E293">
            <v>0</v>
          </cell>
        </row>
        <row r="294">
          <cell r="A294" t="str">
            <v>ND922B</v>
          </cell>
          <cell r="B294">
            <v>3925</v>
          </cell>
          <cell r="C294">
            <v>590</v>
          </cell>
          <cell r="D294">
            <v>0</v>
          </cell>
          <cell r="E294">
            <v>0</v>
          </cell>
        </row>
        <row r="295">
          <cell r="A295" t="str">
            <v>ND922C</v>
          </cell>
          <cell r="B295">
            <v>3025</v>
          </cell>
          <cell r="C295">
            <v>982</v>
          </cell>
          <cell r="D295">
            <v>0</v>
          </cell>
          <cell r="E295">
            <v>0</v>
          </cell>
        </row>
        <row r="296">
          <cell r="A296" t="str">
            <v>ND922D</v>
          </cell>
          <cell r="B296">
            <v>2891</v>
          </cell>
          <cell r="C296">
            <v>970</v>
          </cell>
          <cell r="D296">
            <v>0</v>
          </cell>
          <cell r="E296">
            <v>0</v>
          </cell>
        </row>
        <row r="297">
          <cell r="A297" t="str">
            <v>ND922E</v>
          </cell>
          <cell r="B297">
            <v>3943</v>
          </cell>
          <cell r="C297">
            <v>0</v>
          </cell>
          <cell r="D297">
            <v>0</v>
          </cell>
          <cell r="E297">
            <v>-150</v>
          </cell>
        </row>
        <row r="298">
          <cell r="A298" t="str">
            <v>ND922F</v>
          </cell>
          <cell r="B298">
            <v>8134</v>
          </cell>
          <cell r="C298">
            <v>0</v>
          </cell>
          <cell r="D298">
            <v>0</v>
          </cell>
          <cell r="E298">
            <v>0</v>
          </cell>
        </row>
        <row r="299">
          <cell r="A299" t="str">
            <v>ND922G</v>
          </cell>
          <cell r="B299">
            <v>0</v>
          </cell>
          <cell r="C299">
            <v>7895</v>
          </cell>
          <cell r="D299">
            <v>0</v>
          </cell>
          <cell r="E299">
            <v>0</v>
          </cell>
        </row>
        <row r="300">
          <cell r="A300" t="str">
            <v>ND922H</v>
          </cell>
          <cell r="B300">
            <v>7090</v>
          </cell>
          <cell r="C300">
            <v>1780</v>
          </cell>
          <cell r="D300">
            <v>0</v>
          </cell>
          <cell r="E300">
            <v>0</v>
          </cell>
        </row>
        <row r="301">
          <cell r="A301" t="str">
            <v>ND922I</v>
          </cell>
          <cell r="B301">
            <v>12989</v>
          </cell>
          <cell r="C301">
            <v>0</v>
          </cell>
          <cell r="D301">
            <v>0</v>
          </cell>
          <cell r="E301">
            <v>0</v>
          </cell>
        </row>
        <row r="302">
          <cell r="A302" t="str">
            <v>ND922J</v>
          </cell>
          <cell r="B302">
            <v>2000</v>
          </cell>
          <cell r="C302">
            <v>5895</v>
          </cell>
          <cell r="D302">
            <v>0</v>
          </cell>
          <cell r="E302">
            <v>0</v>
          </cell>
        </row>
        <row r="303">
          <cell r="A303" t="str">
            <v>ND922K</v>
          </cell>
          <cell r="B303">
            <v>3792</v>
          </cell>
          <cell r="C303">
            <v>325</v>
          </cell>
          <cell r="D303">
            <v>0</v>
          </cell>
          <cell r="E303">
            <v>0</v>
          </cell>
        </row>
        <row r="304">
          <cell r="A304" t="str">
            <v>ND922L</v>
          </cell>
          <cell r="B304">
            <v>29115</v>
          </cell>
          <cell r="C304">
            <v>493</v>
          </cell>
          <cell r="D304">
            <v>0</v>
          </cell>
          <cell r="E304">
            <v>500</v>
          </cell>
        </row>
        <row r="305">
          <cell r="A305" t="str">
            <v>ND922M</v>
          </cell>
          <cell r="B305">
            <v>17176</v>
          </cell>
          <cell r="C305">
            <v>1</v>
          </cell>
          <cell r="D305">
            <v>0</v>
          </cell>
          <cell r="E305">
            <v>0</v>
          </cell>
        </row>
        <row r="306">
          <cell r="A306" t="str">
            <v>ND922N</v>
          </cell>
          <cell r="B306">
            <v>2886</v>
          </cell>
          <cell r="C306">
            <v>0</v>
          </cell>
          <cell r="D306">
            <v>0</v>
          </cell>
          <cell r="E306">
            <v>0</v>
          </cell>
        </row>
        <row r="307">
          <cell r="A307" t="str">
            <v>ND922P</v>
          </cell>
          <cell r="B307">
            <v>9813</v>
          </cell>
          <cell r="C307">
            <v>1652</v>
          </cell>
          <cell r="D307">
            <v>0</v>
          </cell>
          <cell r="E307">
            <v>0</v>
          </cell>
        </row>
        <row r="308">
          <cell r="A308" t="str">
            <v>ND922Q</v>
          </cell>
          <cell r="B308">
            <v>1731</v>
          </cell>
          <cell r="C308">
            <v>324</v>
          </cell>
          <cell r="D308">
            <v>0</v>
          </cell>
          <cell r="E308">
            <v>0</v>
          </cell>
        </row>
        <row r="309">
          <cell r="A309" t="str">
            <v>ND922R</v>
          </cell>
          <cell r="B309">
            <v>10953</v>
          </cell>
          <cell r="C309">
            <v>8</v>
          </cell>
          <cell r="D309">
            <v>0</v>
          </cell>
          <cell r="E309">
            <v>0</v>
          </cell>
        </row>
        <row r="310">
          <cell r="A310" t="str">
            <v>ND922S</v>
          </cell>
          <cell r="B310">
            <v>2744</v>
          </cell>
          <cell r="C310">
            <v>0</v>
          </cell>
          <cell r="D310">
            <v>0</v>
          </cell>
          <cell r="E310">
            <v>300</v>
          </cell>
        </row>
        <row r="311">
          <cell r="A311" t="str">
            <v>ND922T</v>
          </cell>
          <cell r="B311">
            <v>42206</v>
          </cell>
          <cell r="C311">
            <v>0</v>
          </cell>
          <cell r="D311">
            <v>0</v>
          </cell>
          <cell r="E311">
            <v>3300</v>
          </cell>
        </row>
        <row r="312">
          <cell r="A312" t="str">
            <v>ND922W</v>
          </cell>
          <cell r="B312">
            <v>9956</v>
          </cell>
          <cell r="C312">
            <v>0</v>
          </cell>
          <cell r="D312">
            <v>0</v>
          </cell>
          <cell r="E312">
            <v>1200</v>
          </cell>
        </row>
        <row r="313">
          <cell r="A313" t="str">
            <v>ND922Y</v>
          </cell>
          <cell r="B313">
            <v>4673</v>
          </cell>
          <cell r="C313">
            <v>0</v>
          </cell>
          <cell r="D313">
            <v>0</v>
          </cell>
          <cell r="E313">
            <v>300</v>
          </cell>
        </row>
        <row r="314">
          <cell r="A314" t="str">
            <v>ND922Z</v>
          </cell>
          <cell r="B314">
            <v>3120</v>
          </cell>
          <cell r="C314">
            <v>635</v>
          </cell>
          <cell r="D314">
            <v>0</v>
          </cell>
          <cell r="E314">
            <v>300</v>
          </cell>
        </row>
        <row r="315">
          <cell r="A315" t="str">
            <v>ND927</v>
          </cell>
          <cell r="B315">
            <v>90244</v>
          </cell>
          <cell r="C315">
            <v>665</v>
          </cell>
          <cell r="D315">
            <v>0</v>
          </cell>
          <cell r="E315">
            <v>0</v>
          </cell>
        </row>
        <row r="316">
          <cell r="A316" t="str">
            <v>ND927B</v>
          </cell>
          <cell r="B316">
            <v>28512</v>
          </cell>
          <cell r="C316">
            <v>6575</v>
          </cell>
          <cell r="D316">
            <v>0</v>
          </cell>
          <cell r="E316">
            <v>0</v>
          </cell>
        </row>
        <row r="317">
          <cell r="A317" t="str">
            <v>ND928</v>
          </cell>
          <cell r="B317">
            <v>53490</v>
          </cell>
          <cell r="C317">
            <v>0</v>
          </cell>
          <cell r="D317">
            <v>0</v>
          </cell>
          <cell r="E317">
            <v>0</v>
          </cell>
        </row>
        <row r="318">
          <cell r="A318" t="str">
            <v>ND940A</v>
          </cell>
          <cell r="B318">
            <v>0</v>
          </cell>
          <cell r="C318">
            <v>0</v>
          </cell>
          <cell r="D318">
            <v>0</v>
          </cell>
          <cell r="E318">
            <v>0</v>
          </cell>
        </row>
        <row r="319">
          <cell r="A319" t="str">
            <v>ND940B</v>
          </cell>
          <cell r="B319">
            <v>0</v>
          </cell>
          <cell r="C319">
            <v>0</v>
          </cell>
          <cell r="D319">
            <v>0</v>
          </cell>
          <cell r="E319">
            <v>0</v>
          </cell>
        </row>
        <row r="320">
          <cell r="A320" t="str">
            <v>ND940C</v>
          </cell>
          <cell r="B320">
            <v>3866</v>
          </cell>
          <cell r="C320">
            <v>6783</v>
          </cell>
          <cell r="D320">
            <v>0</v>
          </cell>
          <cell r="E320">
            <v>3866</v>
          </cell>
        </row>
        <row r="321">
          <cell r="A321" t="str">
            <v>ND940D</v>
          </cell>
          <cell r="B321">
            <v>35852</v>
          </cell>
          <cell r="C321">
            <v>115</v>
          </cell>
          <cell r="D321">
            <v>328</v>
          </cell>
          <cell r="E321">
            <v>35852</v>
          </cell>
        </row>
        <row r="322">
          <cell r="A322" t="str">
            <v>ND940E</v>
          </cell>
          <cell r="B322">
            <v>31766</v>
          </cell>
          <cell r="C322">
            <v>267</v>
          </cell>
          <cell r="D322">
            <v>0</v>
          </cell>
          <cell r="E322">
            <v>9199</v>
          </cell>
        </row>
        <row r="323">
          <cell r="A323" t="str">
            <v>ND940F</v>
          </cell>
          <cell r="B323">
            <v>4146</v>
          </cell>
          <cell r="C323">
            <v>28</v>
          </cell>
          <cell r="D323">
            <v>0</v>
          </cell>
          <cell r="E323">
            <v>4146</v>
          </cell>
        </row>
        <row r="324">
          <cell r="A324" t="str">
            <v>ND940G</v>
          </cell>
          <cell r="B324">
            <v>19360</v>
          </cell>
          <cell r="C324">
            <v>14348</v>
          </cell>
          <cell r="D324">
            <v>3673</v>
          </cell>
          <cell r="E324">
            <v>19360</v>
          </cell>
        </row>
        <row r="325">
          <cell r="A325" t="str">
            <v>ND940H</v>
          </cell>
          <cell r="B325">
            <v>1749</v>
          </cell>
          <cell r="C325">
            <v>16600</v>
          </cell>
          <cell r="D325">
            <v>0</v>
          </cell>
          <cell r="E325">
            <v>1749</v>
          </cell>
        </row>
        <row r="326">
          <cell r="A326" t="str">
            <v>ND940J</v>
          </cell>
          <cell r="B326">
            <v>51289</v>
          </cell>
          <cell r="C326">
            <v>0</v>
          </cell>
          <cell r="D326">
            <v>0</v>
          </cell>
          <cell r="E326">
            <v>51289</v>
          </cell>
        </row>
        <row r="327">
          <cell r="A327" t="str">
            <v>ND940K</v>
          </cell>
          <cell r="B327">
            <v>54784</v>
          </cell>
          <cell r="C327">
            <v>4227</v>
          </cell>
          <cell r="D327">
            <v>11213</v>
          </cell>
          <cell r="E327">
            <v>54784</v>
          </cell>
        </row>
        <row r="328">
          <cell r="A328" t="str">
            <v>ND940L</v>
          </cell>
          <cell r="B328">
            <v>0</v>
          </cell>
          <cell r="C328">
            <v>0</v>
          </cell>
          <cell r="D328">
            <v>0</v>
          </cell>
          <cell r="E328">
            <v>0</v>
          </cell>
        </row>
        <row r="329">
          <cell r="A329" t="str">
            <v>ND941A</v>
          </cell>
          <cell r="B329">
            <v>5680</v>
          </cell>
          <cell r="C329">
            <v>0</v>
          </cell>
          <cell r="D329">
            <v>0</v>
          </cell>
          <cell r="E329">
            <v>4960</v>
          </cell>
        </row>
        <row r="330">
          <cell r="A330" t="str">
            <v>ND941B</v>
          </cell>
          <cell r="B330">
            <v>9111</v>
          </cell>
          <cell r="C330">
            <v>0</v>
          </cell>
          <cell r="D330">
            <v>0</v>
          </cell>
          <cell r="E330">
            <v>0</v>
          </cell>
        </row>
        <row r="331">
          <cell r="A331" t="str">
            <v>ND941C</v>
          </cell>
          <cell r="B331">
            <v>7400</v>
          </cell>
          <cell r="C331">
            <v>0</v>
          </cell>
          <cell r="D331">
            <v>0</v>
          </cell>
          <cell r="E331">
            <v>0</v>
          </cell>
        </row>
        <row r="332">
          <cell r="A332" t="str">
            <v>ND941D</v>
          </cell>
          <cell r="B332">
            <v>0</v>
          </cell>
          <cell r="C332">
            <v>0</v>
          </cell>
          <cell r="D332">
            <v>0</v>
          </cell>
          <cell r="E332">
            <v>0</v>
          </cell>
        </row>
        <row r="333">
          <cell r="A333" t="str">
            <v>ND941E</v>
          </cell>
          <cell r="B333">
            <v>9253</v>
          </cell>
          <cell r="C333">
            <v>0</v>
          </cell>
          <cell r="D333">
            <v>0</v>
          </cell>
          <cell r="E333">
            <v>0</v>
          </cell>
        </row>
        <row r="334">
          <cell r="A334" t="str">
            <v>ND941F</v>
          </cell>
          <cell r="B334">
            <v>9643</v>
          </cell>
          <cell r="C334">
            <v>0</v>
          </cell>
          <cell r="D334">
            <v>0</v>
          </cell>
          <cell r="E334">
            <v>2530</v>
          </cell>
        </row>
        <row r="335">
          <cell r="A335" t="str">
            <v>ND941G</v>
          </cell>
          <cell r="B335">
            <v>4170</v>
          </cell>
          <cell r="C335">
            <v>0</v>
          </cell>
          <cell r="D335">
            <v>0</v>
          </cell>
          <cell r="E335">
            <v>-800</v>
          </cell>
        </row>
        <row r="336">
          <cell r="A336" t="str">
            <v>ND941H</v>
          </cell>
          <cell r="B336">
            <v>12228</v>
          </cell>
          <cell r="C336">
            <v>0</v>
          </cell>
          <cell r="D336">
            <v>0</v>
          </cell>
          <cell r="E336">
            <v>1688</v>
          </cell>
        </row>
        <row r="337">
          <cell r="A337" t="str">
            <v>ND941I</v>
          </cell>
          <cell r="B337">
            <v>11730</v>
          </cell>
          <cell r="C337">
            <v>0</v>
          </cell>
          <cell r="D337">
            <v>0</v>
          </cell>
          <cell r="E337">
            <v>1037</v>
          </cell>
        </row>
        <row r="338">
          <cell r="A338" t="str">
            <v>ND941J</v>
          </cell>
          <cell r="B338">
            <v>20529</v>
          </cell>
          <cell r="C338">
            <v>0</v>
          </cell>
          <cell r="D338">
            <v>0</v>
          </cell>
          <cell r="E338">
            <v>0</v>
          </cell>
        </row>
        <row r="339">
          <cell r="A339" t="str">
            <v>ND941K</v>
          </cell>
          <cell r="B339">
            <v>11209</v>
          </cell>
          <cell r="C339">
            <v>0</v>
          </cell>
          <cell r="D339">
            <v>0</v>
          </cell>
          <cell r="E339">
            <v>0</v>
          </cell>
        </row>
        <row r="340">
          <cell r="A340" t="str">
            <v>ND941L</v>
          </cell>
          <cell r="B340">
            <v>5590</v>
          </cell>
          <cell r="C340">
            <v>675</v>
          </cell>
          <cell r="D340">
            <v>0</v>
          </cell>
          <cell r="E340">
            <v>0</v>
          </cell>
        </row>
        <row r="341">
          <cell r="A341" t="str">
            <v>ND941M</v>
          </cell>
          <cell r="B341">
            <v>7560</v>
          </cell>
          <cell r="C341">
            <v>0</v>
          </cell>
          <cell r="D341">
            <v>0</v>
          </cell>
          <cell r="E341">
            <v>2858</v>
          </cell>
        </row>
        <row r="342">
          <cell r="A342" t="str">
            <v>ND941N</v>
          </cell>
          <cell r="B342">
            <v>0</v>
          </cell>
          <cell r="C342">
            <v>0</v>
          </cell>
          <cell r="D342">
            <v>0</v>
          </cell>
          <cell r="E342">
            <v>0</v>
          </cell>
        </row>
        <row r="343">
          <cell r="A343" t="str">
            <v>ND941R</v>
          </cell>
          <cell r="B343">
            <v>14999</v>
          </cell>
          <cell r="C343">
            <v>56</v>
          </cell>
          <cell r="D343">
            <v>0</v>
          </cell>
          <cell r="E343">
            <v>0</v>
          </cell>
        </row>
        <row r="344">
          <cell r="A344" t="str">
            <v>ND941S</v>
          </cell>
          <cell r="B344">
            <v>3855</v>
          </cell>
          <cell r="C344">
            <v>0</v>
          </cell>
          <cell r="D344">
            <v>0</v>
          </cell>
          <cell r="E344">
            <v>0</v>
          </cell>
        </row>
        <row r="345">
          <cell r="A345" t="str">
            <v>ND941T</v>
          </cell>
          <cell r="B345">
            <v>29120</v>
          </cell>
          <cell r="C345">
            <v>47956</v>
          </cell>
          <cell r="D345">
            <v>0</v>
          </cell>
          <cell r="E345">
            <v>-112676</v>
          </cell>
        </row>
        <row r="346">
          <cell r="A346" t="str">
            <v>ND941V</v>
          </cell>
          <cell r="B346">
            <v>199864</v>
          </cell>
          <cell r="C346">
            <v>0</v>
          </cell>
          <cell r="D346">
            <v>0</v>
          </cell>
          <cell r="E346">
            <v>199864</v>
          </cell>
        </row>
        <row r="347">
          <cell r="A347" t="str">
            <v>ND941W</v>
          </cell>
          <cell r="B347">
            <v>31069</v>
          </cell>
          <cell r="C347">
            <v>0</v>
          </cell>
          <cell r="D347">
            <v>0</v>
          </cell>
          <cell r="E347">
            <v>4591</v>
          </cell>
        </row>
        <row r="348">
          <cell r="A348" t="str">
            <v>ND941X</v>
          </cell>
          <cell r="B348">
            <v>30898</v>
          </cell>
          <cell r="C348">
            <v>0</v>
          </cell>
          <cell r="D348">
            <v>0</v>
          </cell>
          <cell r="E348">
            <v>30898</v>
          </cell>
        </row>
        <row r="349">
          <cell r="A349" t="str">
            <v>ND941Y</v>
          </cell>
          <cell r="B349">
            <v>33216</v>
          </cell>
          <cell r="C349">
            <v>107</v>
          </cell>
          <cell r="D349">
            <v>0</v>
          </cell>
          <cell r="E349">
            <v>33216</v>
          </cell>
        </row>
        <row r="350">
          <cell r="A350" t="str">
            <v>ND942A</v>
          </cell>
          <cell r="B350">
            <v>61898</v>
          </cell>
          <cell r="C350">
            <v>1300</v>
          </cell>
          <cell r="D350">
            <v>0</v>
          </cell>
          <cell r="E350">
            <v>14298</v>
          </cell>
        </row>
        <row r="351">
          <cell r="A351" t="str">
            <v>ND942B</v>
          </cell>
          <cell r="B351">
            <v>82122</v>
          </cell>
          <cell r="C351">
            <v>1067</v>
          </cell>
          <cell r="D351">
            <v>658</v>
          </cell>
          <cell r="E351">
            <v>24735</v>
          </cell>
        </row>
        <row r="352">
          <cell r="A352" t="str">
            <v>ND942C</v>
          </cell>
          <cell r="B352">
            <v>131463</v>
          </cell>
          <cell r="C352">
            <v>10744</v>
          </cell>
          <cell r="D352">
            <v>5974</v>
          </cell>
          <cell r="E352">
            <v>74559</v>
          </cell>
        </row>
        <row r="353">
          <cell r="A353" t="str">
            <v>ND943A</v>
          </cell>
          <cell r="B353">
            <v>65859</v>
          </cell>
          <cell r="C353">
            <v>7197</v>
          </cell>
          <cell r="D353">
            <v>0</v>
          </cell>
          <cell r="E353">
            <v>37961</v>
          </cell>
        </row>
        <row r="354">
          <cell r="A354" t="str">
            <v>ND944A</v>
          </cell>
          <cell r="B354">
            <v>30665</v>
          </cell>
          <cell r="C354">
            <v>1797</v>
          </cell>
          <cell r="D354">
            <v>0</v>
          </cell>
          <cell r="E354">
            <v>5610</v>
          </cell>
        </row>
        <row r="355">
          <cell r="A355" t="str">
            <v>ND945A</v>
          </cell>
          <cell r="B355">
            <v>29024</v>
          </cell>
          <cell r="C355">
            <v>1678</v>
          </cell>
          <cell r="D355">
            <v>0</v>
          </cell>
          <cell r="E355">
            <v>0</v>
          </cell>
        </row>
        <row r="356">
          <cell r="A356" t="str">
            <v>ND946A</v>
          </cell>
          <cell r="B356">
            <v>23289</v>
          </cell>
          <cell r="C356">
            <v>3027</v>
          </cell>
          <cell r="D356">
            <v>0</v>
          </cell>
          <cell r="E356">
            <v>0</v>
          </cell>
        </row>
        <row r="357">
          <cell r="A357" t="str">
            <v>ND961A</v>
          </cell>
          <cell r="B357">
            <v>0</v>
          </cell>
          <cell r="C357">
            <v>657895</v>
          </cell>
          <cell r="D357">
            <v>0</v>
          </cell>
          <cell r="E357">
            <v>0</v>
          </cell>
        </row>
        <row r="358">
          <cell r="A358" t="str">
            <v>ND962</v>
          </cell>
          <cell r="B358">
            <v>99374</v>
          </cell>
          <cell r="C358">
            <v>1863</v>
          </cell>
          <cell r="D358">
            <v>0</v>
          </cell>
          <cell r="E358">
            <v>0</v>
          </cell>
        </row>
        <row r="359">
          <cell r="A359" t="str">
            <v>ND962A</v>
          </cell>
          <cell r="B359">
            <v>72458</v>
          </cell>
          <cell r="C359">
            <v>3835</v>
          </cell>
          <cell r="D359">
            <v>0</v>
          </cell>
          <cell r="E359">
            <v>5794</v>
          </cell>
        </row>
        <row r="360">
          <cell r="A360" t="str">
            <v>ND962B</v>
          </cell>
          <cell r="B360">
            <v>380068</v>
          </cell>
          <cell r="C360">
            <v>43593</v>
          </cell>
          <cell r="D360">
            <v>0</v>
          </cell>
          <cell r="E360">
            <v>16983</v>
          </cell>
        </row>
        <row r="361">
          <cell r="A361" t="str">
            <v>ND962C</v>
          </cell>
          <cell r="B361">
            <v>369416</v>
          </cell>
          <cell r="C361">
            <v>5063</v>
          </cell>
          <cell r="D361">
            <v>573</v>
          </cell>
          <cell r="E361">
            <v>5337</v>
          </cell>
        </row>
        <row r="362">
          <cell r="A362" t="str">
            <v>ND963</v>
          </cell>
          <cell r="B362">
            <v>143664</v>
          </cell>
          <cell r="C362">
            <v>0</v>
          </cell>
          <cell r="D362">
            <v>0</v>
          </cell>
          <cell r="E362">
            <v>0</v>
          </cell>
        </row>
        <row r="363">
          <cell r="A363" t="str">
            <v>ND963A</v>
          </cell>
          <cell r="B363">
            <v>47787</v>
          </cell>
          <cell r="C363">
            <v>22707</v>
          </cell>
          <cell r="D363">
            <v>0</v>
          </cell>
          <cell r="E363">
            <v>24226</v>
          </cell>
        </row>
        <row r="364">
          <cell r="A364" t="str">
            <v>ND963B</v>
          </cell>
          <cell r="B364">
            <v>75000</v>
          </cell>
          <cell r="C364">
            <v>0</v>
          </cell>
          <cell r="D364">
            <v>0</v>
          </cell>
          <cell r="E364">
            <v>40286</v>
          </cell>
        </row>
        <row r="365">
          <cell r="A365" t="str">
            <v>ND971</v>
          </cell>
          <cell r="B365">
            <v>73563</v>
          </cell>
          <cell r="C365">
            <v>22253</v>
          </cell>
          <cell r="D365">
            <v>0</v>
          </cell>
          <cell r="E365">
            <v>-214552</v>
          </cell>
        </row>
        <row r="366">
          <cell r="A366" t="str">
            <v>NE001</v>
          </cell>
          <cell r="B366">
            <v>208190</v>
          </cell>
          <cell r="C366">
            <v>11537</v>
          </cell>
          <cell r="D366">
            <v>0</v>
          </cell>
          <cell r="E366">
            <v>0</v>
          </cell>
        </row>
        <row r="367">
          <cell r="A367" t="str">
            <v>NE003</v>
          </cell>
          <cell r="B367">
            <v>14627</v>
          </cell>
          <cell r="C367">
            <v>0</v>
          </cell>
          <cell r="D367">
            <v>0</v>
          </cell>
          <cell r="E367">
            <v>0</v>
          </cell>
        </row>
        <row r="368">
          <cell r="A368" t="str">
            <v>NE005</v>
          </cell>
          <cell r="B368">
            <v>23504</v>
          </cell>
          <cell r="C368">
            <v>0</v>
          </cell>
          <cell r="D368">
            <v>0</v>
          </cell>
          <cell r="E368">
            <v>0</v>
          </cell>
        </row>
        <row r="369">
          <cell r="A369" t="str">
            <v>NE006</v>
          </cell>
          <cell r="B369">
            <v>34301</v>
          </cell>
          <cell r="C369">
            <v>0</v>
          </cell>
          <cell r="D369">
            <v>0</v>
          </cell>
          <cell r="E369">
            <v>0</v>
          </cell>
        </row>
        <row r="370">
          <cell r="A370" t="str">
            <v>NE008</v>
          </cell>
          <cell r="B370">
            <v>85409</v>
          </cell>
          <cell r="C370">
            <v>7000</v>
          </cell>
          <cell r="D370">
            <v>6300</v>
          </cell>
          <cell r="E370">
            <v>6300</v>
          </cell>
        </row>
        <row r="371">
          <cell r="A371" t="str">
            <v>NE012</v>
          </cell>
          <cell r="B371">
            <v>144130</v>
          </cell>
          <cell r="C371">
            <v>4</v>
          </cell>
          <cell r="D371">
            <v>0</v>
          </cell>
          <cell r="E371">
            <v>94505</v>
          </cell>
        </row>
        <row r="372">
          <cell r="A372" t="str">
            <v>NE013</v>
          </cell>
          <cell r="B372">
            <v>87116</v>
          </cell>
          <cell r="C372">
            <v>0</v>
          </cell>
          <cell r="D372">
            <v>0</v>
          </cell>
          <cell r="E372">
            <v>17228</v>
          </cell>
        </row>
        <row r="373">
          <cell r="A373" t="str">
            <v>NE014</v>
          </cell>
          <cell r="B373">
            <v>10634</v>
          </cell>
          <cell r="C373">
            <v>0</v>
          </cell>
          <cell r="D373">
            <v>0</v>
          </cell>
          <cell r="E373">
            <v>0</v>
          </cell>
        </row>
        <row r="374">
          <cell r="A374" t="str">
            <v>NE026</v>
          </cell>
          <cell r="B374">
            <v>30500</v>
          </cell>
          <cell r="C374">
            <v>0</v>
          </cell>
          <cell r="D374">
            <v>0</v>
          </cell>
          <cell r="E374">
            <v>0</v>
          </cell>
        </row>
        <row r="375">
          <cell r="A375" t="str">
            <v>NE031</v>
          </cell>
          <cell r="B375">
            <v>64026</v>
          </cell>
          <cell r="C375">
            <v>0</v>
          </cell>
          <cell r="D375">
            <v>0</v>
          </cell>
          <cell r="E375">
            <v>0</v>
          </cell>
        </row>
        <row r="376">
          <cell r="A376" t="str">
            <v>NE065</v>
          </cell>
          <cell r="B376">
            <v>56442</v>
          </cell>
          <cell r="C376">
            <v>612</v>
          </cell>
          <cell r="D376">
            <v>0</v>
          </cell>
          <cell r="E376">
            <v>0</v>
          </cell>
        </row>
        <row r="377">
          <cell r="A377" t="str">
            <v>NE081</v>
          </cell>
          <cell r="B377">
            <v>47592</v>
          </cell>
          <cell r="C377">
            <v>66</v>
          </cell>
          <cell r="D377">
            <v>0</v>
          </cell>
          <cell r="E377">
            <v>-66</v>
          </cell>
        </row>
        <row r="378">
          <cell r="A378" t="str">
            <v>NE082</v>
          </cell>
          <cell r="B378">
            <v>228237</v>
          </cell>
          <cell r="C378">
            <v>37352</v>
          </cell>
          <cell r="D378">
            <v>0</v>
          </cell>
          <cell r="E378">
            <v>0</v>
          </cell>
        </row>
        <row r="379">
          <cell r="A379" t="str">
            <v>NE083</v>
          </cell>
          <cell r="B379">
            <v>26316</v>
          </cell>
          <cell r="C379">
            <v>0</v>
          </cell>
          <cell r="D379">
            <v>0</v>
          </cell>
          <cell r="E379">
            <v>0</v>
          </cell>
        </row>
        <row r="380">
          <cell r="A380" t="str">
            <v>NE084</v>
          </cell>
          <cell r="B380">
            <v>18076</v>
          </cell>
          <cell r="C380">
            <v>0</v>
          </cell>
          <cell r="D380">
            <v>0</v>
          </cell>
          <cell r="E380">
            <v>0</v>
          </cell>
        </row>
        <row r="381">
          <cell r="A381" t="str">
            <v>NE091</v>
          </cell>
          <cell r="B381">
            <v>28031</v>
          </cell>
          <cell r="C381">
            <v>0</v>
          </cell>
          <cell r="D381">
            <v>0</v>
          </cell>
          <cell r="E381">
            <v>0</v>
          </cell>
        </row>
        <row r="382">
          <cell r="A382" t="str">
            <v>NE093</v>
          </cell>
          <cell r="B382">
            <v>0</v>
          </cell>
          <cell r="C382">
            <v>0</v>
          </cell>
          <cell r="D382">
            <v>0</v>
          </cell>
          <cell r="E382">
            <v>0</v>
          </cell>
        </row>
        <row r="383">
          <cell r="A383" t="str">
            <v>NE094</v>
          </cell>
          <cell r="B383">
            <v>52437</v>
          </cell>
          <cell r="C383">
            <v>5000</v>
          </cell>
          <cell r="D383">
            <v>0</v>
          </cell>
          <cell r="E383">
            <v>0</v>
          </cell>
        </row>
        <row r="384">
          <cell r="A384" t="str">
            <v>NE095</v>
          </cell>
          <cell r="B384">
            <v>24185</v>
          </cell>
          <cell r="C384">
            <v>544</v>
          </cell>
          <cell r="D384">
            <v>0</v>
          </cell>
          <cell r="E384">
            <v>0</v>
          </cell>
        </row>
        <row r="385">
          <cell r="A385" t="str">
            <v>NE096</v>
          </cell>
          <cell r="B385">
            <v>50397</v>
          </cell>
          <cell r="C385">
            <v>5477</v>
          </cell>
          <cell r="D385">
            <v>0</v>
          </cell>
          <cell r="E385">
            <v>0</v>
          </cell>
        </row>
        <row r="386">
          <cell r="A386" t="str">
            <v>NE098</v>
          </cell>
          <cell r="B386">
            <v>96853</v>
          </cell>
          <cell r="C386">
            <v>968</v>
          </cell>
          <cell r="D386">
            <v>0</v>
          </cell>
          <cell r="E386">
            <v>10316</v>
          </cell>
        </row>
        <row r="387">
          <cell r="A387" t="str">
            <v>NE152</v>
          </cell>
          <cell r="B387">
            <v>0</v>
          </cell>
          <cell r="C387">
            <v>0</v>
          </cell>
          <cell r="D387">
            <v>0</v>
          </cell>
          <cell r="E387">
            <v>0</v>
          </cell>
        </row>
        <row r="388">
          <cell r="A388" t="str">
            <v>NE152A</v>
          </cell>
          <cell r="B388">
            <v>35844</v>
          </cell>
          <cell r="C388">
            <v>0</v>
          </cell>
          <cell r="D388">
            <v>0</v>
          </cell>
          <cell r="E388">
            <v>0</v>
          </cell>
        </row>
        <row r="389">
          <cell r="A389" t="str">
            <v>NE152B</v>
          </cell>
          <cell r="B389">
            <v>195425</v>
          </cell>
          <cell r="C389">
            <v>4733</v>
          </cell>
          <cell r="D389">
            <v>0</v>
          </cell>
          <cell r="E389">
            <v>60093</v>
          </cell>
        </row>
        <row r="390">
          <cell r="A390" t="str">
            <v>NE152C</v>
          </cell>
          <cell r="B390">
            <v>761153</v>
          </cell>
          <cell r="C390">
            <v>266132</v>
          </cell>
          <cell r="D390">
            <v>0</v>
          </cell>
          <cell r="E390">
            <v>761153</v>
          </cell>
        </row>
        <row r="391">
          <cell r="A391" t="str">
            <v>NE152D</v>
          </cell>
          <cell r="B391">
            <v>870356</v>
          </cell>
          <cell r="C391">
            <v>55850</v>
          </cell>
          <cell r="D391">
            <v>0</v>
          </cell>
          <cell r="E391">
            <v>571651</v>
          </cell>
        </row>
        <row r="392">
          <cell r="A392" t="str">
            <v>NE152E</v>
          </cell>
          <cell r="B392">
            <v>17382</v>
          </cell>
          <cell r="C392">
            <v>0</v>
          </cell>
          <cell r="D392">
            <v>0</v>
          </cell>
          <cell r="E392">
            <v>0</v>
          </cell>
        </row>
        <row r="393">
          <cell r="A393" t="str">
            <v>NE153</v>
          </cell>
          <cell r="B393">
            <v>71788</v>
          </cell>
          <cell r="C393">
            <v>8055</v>
          </cell>
          <cell r="D393">
            <v>0</v>
          </cell>
          <cell r="E393">
            <v>840</v>
          </cell>
        </row>
        <row r="394">
          <cell r="A394" t="str">
            <v>NE153A</v>
          </cell>
          <cell r="B394">
            <v>2103</v>
          </cell>
          <cell r="C394">
            <v>0</v>
          </cell>
          <cell r="D394">
            <v>0</v>
          </cell>
          <cell r="E394">
            <v>0</v>
          </cell>
        </row>
        <row r="395">
          <cell r="A395" t="str">
            <v>NE153B</v>
          </cell>
          <cell r="B395">
            <v>91101</v>
          </cell>
          <cell r="C395">
            <v>0</v>
          </cell>
          <cell r="D395">
            <v>0</v>
          </cell>
          <cell r="E395">
            <v>13200</v>
          </cell>
        </row>
        <row r="396">
          <cell r="A396" t="str">
            <v>NE153C</v>
          </cell>
          <cell r="B396">
            <v>1423461</v>
          </cell>
          <cell r="C396">
            <v>19791</v>
          </cell>
          <cell r="D396">
            <v>588</v>
          </cell>
          <cell r="E396">
            <v>267065</v>
          </cell>
        </row>
        <row r="397">
          <cell r="A397" t="str">
            <v>NE154</v>
          </cell>
          <cell r="B397">
            <v>53343</v>
          </cell>
          <cell r="C397">
            <v>0</v>
          </cell>
          <cell r="D397">
            <v>0</v>
          </cell>
          <cell r="E397">
            <v>0</v>
          </cell>
        </row>
        <row r="398">
          <cell r="A398" t="str">
            <v>NE156</v>
          </cell>
          <cell r="B398">
            <v>131896</v>
          </cell>
          <cell r="C398">
            <v>817</v>
          </cell>
          <cell r="D398">
            <v>0</v>
          </cell>
          <cell r="E398">
            <v>-817</v>
          </cell>
        </row>
        <row r="399">
          <cell r="A399" t="str">
            <v>NE171</v>
          </cell>
          <cell r="B399">
            <v>55227</v>
          </cell>
          <cell r="C399">
            <v>0</v>
          </cell>
          <cell r="D399">
            <v>0</v>
          </cell>
          <cell r="E399">
            <v>0</v>
          </cell>
        </row>
        <row r="400">
          <cell r="A400" t="str">
            <v>NE181</v>
          </cell>
          <cell r="B400">
            <v>140480</v>
          </cell>
          <cell r="C400">
            <v>21312</v>
          </cell>
          <cell r="D400">
            <v>0</v>
          </cell>
          <cell r="E400">
            <v>140480</v>
          </cell>
        </row>
        <row r="401">
          <cell r="A401" t="str">
            <v>NE182</v>
          </cell>
          <cell r="B401">
            <v>44656</v>
          </cell>
          <cell r="C401">
            <v>0</v>
          </cell>
          <cell r="D401">
            <v>0</v>
          </cell>
          <cell r="E401">
            <v>0</v>
          </cell>
        </row>
        <row r="402">
          <cell r="A402" t="str">
            <v>NE183</v>
          </cell>
          <cell r="B402">
            <v>83789</v>
          </cell>
          <cell r="C402">
            <v>14427</v>
          </cell>
          <cell r="D402">
            <v>0</v>
          </cell>
          <cell r="E402">
            <v>0</v>
          </cell>
        </row>
        <row r="403">
          <cell r="A403" t="str">
            <v>NE184A</v>
          </cell>
          <cell r="B403">
            <v>157698</v>
          </cell>
          <cell r="C403">
            <v>11232</v>
          </cell>
          <cell r="D403">
            <v>0</v>
          </cell>
          <cell r="E403">
            <v>0</v>
          </cell>
        </row>
        <row r="404">
          <cell r="A404" t="str">
            <v>NE185</v>
          </cell>
          <cell r="B404">
            <v>99050</v>
          </cell>
          <cell r="C404">
            <v>0</v>
          </cell>
          <cell r="D404">
            <v>0</v>
          </cell>
          <cell r="E404">
            <v>0</v>
          </cell>
        </row>
        <row r="405">
          <cell r="A405" t="str">
            <v>NE191A</v>
          </cell>
          <cell r="B405">
            <v>59831</v>
          </cell>
          <cell r="C405">
            <v>0</v>
          </cell>
          <cell r="D405">
            <v>0</v>
          </cell>
          <cell r="E405">
            <v>0</v>
          </cell>
        </row>
        <row r="406">
          <cell r="A406" t="str">
            <v>NE192A</v>
          </cell>
          <cell r="B406">
            <v>84795</v>
          </cell>
          <cell r="C406">
            <v>0</v>
          </cell>
          <cell r="D406">
            <v>0</v>
          </cell>
          <cell r="E406">
            <v>0</v>
          </cell>
        </row>
        <row r="407">
          <cell r="A407" t="str">
            <v>NE213A</v>
          </cell>
          <cell r="B407">
            <v>768231</v>
          </cell>
          <cell r="C407">
            <v>95000</v>
          </cell>
          <cell r="D407">
            <v>0</v>
          </cell>
          <cell r="E407">
            <v>915</v>
          </cell>
        </row>
        <row r="408">
          <cell r="A408" t="str">
            <v>NE213B</v>
          </cell>
          <cell r="B408">
            <v>1731299</v>
          </cell>
          <cell r="C408">
            <v>147401</v>
          </cell>
          <cell r="D408">
            <v>0</v>
          </cell>
          <cell r="E408">
            <v>253369</v>
          </cell>
        </row>
        <row r="409">
          <cell r="A409" t="str">
            <v>NE213C</v>
          </cell>
          <cell r="B409">
            <v>5221139</v>
          </cell>
          <cell r="C409">
            <v>305118</v>
          </cell>
          <cell r="D409">
            <v>0</v>
          </cell>
          <cell r="E409">
            <v>566726</v>
          </cell>
        </row>
        <row r="410">
          <cell r="A410" t="str">
            <v>NE213D</v>
          </cell>
          <cell r="B410">
            <v>3251282</v>
          </cell>
          <cell r="C410">
            <v>1385472</v>
          </cell>
          <cell r="D410">
            <v>0</v>
          </cell>
          <cell r="E410">
            <v>523020</v>
          </cell>
        </row>
        <row r="411">
          <cell r="A411" t="str">
            <v>NE213E</v>
          </cell>
          <cell r="B411">
            <v>1632202</v>
          </cell>
          <cell r="C411">
            <v>413049</v>
          </cell>
          <cell r="D411">
            <v>0</v>
          </cell>
          <cell r="E411">
            <v>0</v>
          </cell>
        </row>
        <row r="412">
          <cell r="A412" t="str">
            <v>NE213F</v>
          </cell>
          <cell r="B412">
            <v>150890</v>
          </cell>
          <cell r="C412">
            <v>31653</v>
          </cell>
          <cell r="D412">
            <v>0</v>
          </cell>
          <cell r="E412">
            <v>88666</v>
          </cell>
        </row>
        <row r="413">
          <cell r="A413" t="str">
            <v>NE213G</v>
          </cell>
          <cell r="B413">
            <v>543078</v>
          </cell>
          <cell r="C413">
            <v>1053320</v>
          </cell>
          <cell r="D413">
            <v>0</v>
          </cell>
          <cell r="E413">
            <v>360000</v>
          </cell>
        </row>
        <row r="414">
          <cell r="A414" t="str">
            <v>NE213H</v>
          </cell>
          <cell r="B414">
            <v>0</v>
          </cell>
          <cell r="C414">
            <v>0</v>
          </cell>
          <cell r="D414">
            <v>0</v>
          </cell>
          <cell r="E414">
            <v>0</v>
          </cell>
        </row>
        <row r="415">
          <cell r="A415" t="str">
            <v>NE213I</v>
          </cell>
          <cell r="B415">
            <v>0</v>
          </cell>
          <cell r="C415">
            <v>0</v>
          </cell>
          <cell r="D415">
            <v>0</v>
          </cell>
          <cell r="E415">
            <v>0</v>
          </cell>
        </row>
        <row r="416">
          <cell r="A416" t="str">
            <v>NE213J</v>
          </cell>
          <cell r="B416">
            <v>0</v>
          </cell>
          <cell r="C416">
            <v>0</v>
          </cell>
          <cell r="D416">
            <v>0</v>
          </cell>
          <cell r="E416">
            <v>0</v>
          </cell>
        </row>
        <row r="417">
          <cell r="A417" t="str">
            <v>NE213K</v>
          </cell>
          <cell r="B417">
            <v>0</v>
          </cell>
          <cell r="C417">
            <v>0</v>
          </cell>
          <cell r="D417">
            <v>0</v>
          </cell>
          <cell r="E417">
            <v>0</v>
          </cell>
        </row>
        <row r="418">
          <cell r="A418" t="str">
            <v>NE213L</v>
          </cell>
          <cell r="B418">
            <v>807032</v>
          </cell>
          <cell r="C418">
            <v>176683</v>
          </cell>
          <cell r="D418">
            <v>51133</v>
          </cell>
          <cell r="E418">
            <v>803946</v>
          </cell>
        </row>
        <row r="419">
          <cell r="A419" t="str">
            <v>NE213M</v>
          </cell>
          <cell r="B419">
            <v>0</v>
          </cell>
          <cell r="C419">
            <v>0</v>
          </cell>
          <cell r="D419">
            <v>0</v>
          </cell>
          <cell r="E419">
            <v>0</v>
          </cell>
        </row>
        <row r="420">
          <cell r="A420" t="str">
            <v>NE213N</v>
          </cell>
          <cell r="B420">
            <v>1373249</v>
          </cell>
          <cell r="C420">
            <v>2000104</v>
          </cell>
          <cell r="D420">
            <v>0</v>
          </cell>
          <cell r="E420">
            <v>639249</v>
          </cell>
        </row>
        <row r="421">
          <cell r="A421" t="str">
            <v>NE213O</v>
          </cell>
          <cell r="B421">
            <v>19257</v>
          </cell>
          <cell r="C421">
            <v>0</v>
          </cell>
          <cell r="D421">
            <v>0</v>
          </cell>
          <cell r="E421">
            <v>19257</v>
          </cell>
        </row>
        <row r="422">
          <cell r="A422" t="str">
            <v>NE213P</v>
          </cell>
          <cell r="B422">
            <v>0</v>
          </cell>
          <cell r="C422">
            <v>0</v>
          </cell>
          <cell r="D422">
            <v>0</v>
          </cell>
          <cell r="E422">
            <v>0</v>
          </cell>
        </row>
        <row r="423">
          <cell r="A423" t="str">
            <v>NE213S</v>
          </cell>
          <cell r="B423">
            <v>256000</v>
          </cell>
          <cell r="C423">
            <v>0</v>
          </cell>
          <cell r="D423">
            <v>0</v>
          </cell>
          <cell r="E423">
            <v>0</v>
          </cell>
        </row>
        <row r="424">
          <cell r="A424" t="str">
            <v>NE213T</v>
          </cell>
          <cell r="B424">
            <v>0</v>
          </cell>
          <cell r="C424">
            <v>0</v>
          </cell>
          <cell r="D424">
            <v>0</v>
          </cell>
          <cell r="E424">
            <v>0</v>
          </cell>
        </row>
        <row r="425">
          <cell r="A425" t="str">
            <v>NE213U</v>
          </cell>
          <cell r="B425">
            <v>0</v>
          </cell>
          <cell r="C425">
            <v>0</v>
          </cell>
          <cell r="D425">
            <v>0</v>
          </cell>
          <cell r="E425">
            <v>0</v>
          </cell>
        </row>
        <row r="426">
          <cell r="A426" t="str">
            <v>NE213W</v>
          </cell>
          <cell r="B426">
            <v>51571</v>
          </cell>
          <cell r="C426">
            <v>41863</v>
          </cell>
          <cell r="D426">
            <v>19048</v>
          </cell>
          <cell r="E426">
            <v>51571</v>
          </cell>
        </row>
        <row r="427">
          <cell r="A427" t="str">
            <v>NE213Z</v>
          </cell>
          <cell r="B427">
            <v>97027</v>
          </cell>
          <cell r="C427">
            <v>97033</v>
          </cell>
          <cell r="D427">
            <v>8255</v>
          </cell>
          <cell r="E427">
            <v>8255</v>
          </cell>
        </row>
        <row r="428">
          <cell r="A428" t="str">
            <v>NE215</v>
          </cell>
          <cell r="B428">
            <v>2240</v>
          </cell>
          <cell r="C428">
            <v>0</v>
          </cell>
          <cell r="D428">
            <v>0</v>
          </cell>
          <cell r="E428">
            <v>0</v>
          </cell>
        </row>
        <row r="429">
          <cell r="A429" t="str">
            <v>NE216</v>
          </cell>
          <cell r="B429">
            <v>73421</v>
          </cell>
          <cell r="C429">
            <v>0</v>
          </cell>
          <cell r="D429">
            <v>0</v>
          </cell>
          <cell r="E429">
            <v>0</v>
          </cell>
        </row>
        <row r="430">
          <cell r="A430" t="str">
            <v>NE220</v>
          </cell>
          <cell r="B430">
            <v>57385</v>
          </cell>
          <cell r="C430">
            <v>12318</v>
          </cell>
          <cell r="D430">
            <v>0</v>
          </cell>
          <cell r="E430">
            <v>0</v>
          </cell>
        </row>
        <row r="431">
          <cell r="A431" t="str">
            <v>NE221</v>
          </cell>
          <cell r="B431">
            <v>448914</v>
          </cell>
          <cell r="C431">
            <v>0</v>
          </cell>
          <cell r="D431">
            <v>0</v>
          </cell>
          <cell r="E431">
            <v>0</v>
          </cell>
        </row>
        <row r="432">
          <cell r="A432" t="str">
            <v>NE224</v>
          </cell>
          <cell r="B432">
            <v>21939</v>
          </cell>
          <cell r="C432">
            <v>0</v>
          </cell>
          <cell r="D432">
            <v>0</v>
          </cell>
          <cell r="E432">
            <v>0</v>
          </cell>
        </row>
        <row r="433">
          <cell r="A433" t="str">
            <v>NE225</v>
          </cell>
          <cell r="B433">
            <v>417001</v>
          </cell>
          <cell r="C433">
            <v>14634</v>
          </cell>
          <cell r="D433">
            <v>0</v>
          </cell>
          <cell r="E433">
            <v>0</v>
          </cell>
        </row>
        <row r="434">
          <cell r="A434" t="str">
            <v>NE226</v>
          </cell>
          <cell r="B434">
            <v>13516</v>
          </cell>
          <cell r="C434">
            <v>0</v>
          </cell>
          <cell r="D434">
            <v>0</v>
          </cell>
          <cell r="E434">
            <v>0</v>
          </cell>
        </row>
        <row r="435">
          <cell r="A435" t="str">
            <v>NE227A</v>
          </cell>
          <cell r="B435">
            <v>59576</v>
          </cell>
          <cell r="C435">
            <v>0</v>
          </cell>
          <cell r="D435">
            <v>0</v>
          </cell>
          <cell r="E435">
            <v>0</v>
          </cell>
        </row>
        <row r="436">
          <cell r="A436" t="str">
            <v>NE241A</v>
          </cell>
          <cell r="B436">
            <v>2890</v>
          </cell>
          <cell r="C436">
            <v>830</v>
          </cell>
          <cell r="D436">
            <v>0</v>
          </cell>
          <cell r="E436">
            <v>2890</v>
          </cell>
        </row>
        <row r="437">
          <cell r="A437" t="str">
            <v>NE241B</v>
          </cell>
          <cell r="B437">
            <v>1997221</v>
          </cell>
          <cell r="C437">
            <v>204130</v>
          </cell>
          <cell r="D437">
            <v>14848</v>
          </cell>
          <cell r="E437">
            <v>379210</v>
          </cell>
        </row>
        <row r="438">
          <cell r="A438" t="str">
            <v>NE241C</v>
          </cell>
          <cell r="B438">
            <v>13438</v>
          </cell>
          <cell r="C438">
            <v>0</v>
          </cell>
          <cell r="D438">
            <v>0</v>
          </cell>
          <cell r="E438">
            <v>8538</v>
          </cell>
        </row>
        <row r="439">
          <cell r="A439" t="str">
            <v>NE242A</v>
          </cell>
          <cell r="B439">
            <v>558</v>
          </cell>
          <cell r="C439">
            <v>0</v>
          </cell>
          <cell r="D439">
            <v>0</v>
          </cell>
          <cell r="E439">
            <v>0</v>
          </cell>
        </row>
        <row r="440">
          <cell r="A440" t="str">
            <v>NE242B</v>
          </cell>
          <cell r="B440">
            <v>12000</v>
          </cell>
          <cell r="C440">
            <v>0</v>
          </cell>
          <cell r="D440">
            <v>0</v>
          </cell>
          <cell r="E440">
            <v>0</v>
          </cell>
        </row>
        <row r="441">
          <cell r="A441" t="str">
            <v>NE242C</v>
          </cell>
          <cell r="B441">
            <v>261057</v>
          </cell>
          <cell r="C441">
            <v>13731</v>
          </cell>
          <cell r="D441">
            <v>0</v>
          </cell>
          <cell r="E441">
            <v>10126</v>
          </cell>
        </row>
        <row r="442">
          <cell r="A442" t="str">
            <v>NE243</v>
          </cell>
          <cell r="B442">
            <v>113128</v>
          </cell>
          <cell r="C442">
            <v>0</v>
          </cell>
          <cell r="D442">
            <v>0</v>
          </cell>
          <cell r="E442">
            <v>0</v>
          </cell>
        </row>
        <row r="443">
          <cell r="A443" t="str">
            <v>NE244</v>
          </cell>
          <cell r="B443">
            <v>182298</v>
          </cell>
          <cell r="C443">
            <v>9028</v>
          </cell>
          <cell r="D443">
            <v>0</v>
          </cell>
          <cell r="E443">
            <v>182298</v>
          </cell>
        </row>
        <row r="444">
          <cell r="A444" t="str">
            <v>NE246A</v>
          </cell>
          <cell r="B444">
            <v>0</v>
          </cell>
          <cell r="C444">
            <v>0</v>
          </cell>
          <cell r="D444">
            <v>0</v>
          </cell>
          <cell r="E444">
            <v>0</v>
          </cell>
        </row>
        <row r="445">
          <cell r="A445" t="str">
            <v>NE247</v>
          </cell>
          <cell r="B445">
            <v>100085</v>
          </cell>
          <cell r="C445">
            <v>0</v>
          </cell>
          <cell r="D445">
            <v>0</v>
          </cell>
          <cell r="E445">
            <v>0</v>
          </cell>
        </row>
        <row r="446">
          <cell r="A446" t="str">
            <v>NE248</v>
          </cell>
          <cell r="B446">
            <v>10766</v>
          </cell>
          <cell r="C446">
            <v>0</v>
          </cell>
          <cell r="D446">
            <v>0</v>
          </cell>
          <cell r="E446">
            <v>0</v>
          </cell>
        </row>
        <row r="447">
          <cell r="A447" t="str">
            <v>NE262</v>
          </cell>
          <cell r="B447">
            <v>1261824</v>
          </cell>
          <cell r="C447">
            <v>92674</v>
          </cell>
          <cell r="D447">
            <v>0</v>
          </cell>
          <cell r="E447">
            <v>51411</v>
          </cell>
        </row>
        <row r="448">
          <cell r="A448" t="str">
            <v>NE272</v>
          </cell>
          <cell r="B448">
            <v>40945</v>
          </cell>
          <cell r="C448">
            <v>13225</v>
          </cell>
          <cell r="D448">
            <v>0</v>
          </cell>
          <cell r="E448">
            <v>0</v>
          </cell>
        </row>
        <row r="449">
          <cell r="A449" t="str">
            <v>NE273</v>
          </cell>
          <cell r="B449">
            <v>289658</v>
          </cell>
          <cell r="C449">
            <v>11887</v>
          </cell>
          <cell r="D449">
            <v>0</v>
          </cell>
          <cell r="E449">
            <v>0</v>
          </cell>
        </row>
        <row r="450">
          <cell r="A450" t="str">
            <v>NE281</v>
          </cell>
          <cell r="B450">
            <v>20020</v>
          </cell>
          <cell r="C450">
            <v>0</v>
          </cell>
          <cell r="D450">
            <v>0</v>
          </cell>
          <cell r="E450">
            <v>0</v>
          </cell>
        </row>
        <row r="451">
          <cell r="A451" t="str">
            <v>NE282A</v>
          </cell>
          <cell r="B451">
            <v>799625</v>
          </cell>
          <cell r="C451">
            <v>253006</v>
          </cell>
          <cell r="D451">
            <v>0</v>
          </cell>
          <cell r="E451">
            <v>252983</v>
          </cell>
        </row>
        <row r="452">
          <cell r="A452" t="str">
            <v>NE282B</v>
          </cell>
          <cell r="B452">
            <v>24067</v>
          </cell>
          <cell r="C452">
            <v>1209</v>
          </cell>
          <cell r="D452">
            <v>0</v>
          </cell>
          <cell r="E452">
            <v>6297</v>
          </cell>
        </row>
        <row r="453">
          <cell r="A453" t="str">
            <v>NE302</v>
          </cell>
          <cell r="B453">
            <v>30321</v>
          </cell>
          <cell r="C453">
            <v>0</v>
          </cell>
          <cell r="D453">
            <v>0</v>
          </cell>
          <cell r="E453">
            <v>30321</v>
          </cell>
        </row>
        <row r="454">
          <cell r="A454" t="str">
            <v>NE303</v>
          </cell>
          <cell r="B454">
            <v>70334</v>
          </cell>
          <cell r="C454">
            <v>0</v>
          </cell>
          <cell r="D454">
            <v>0</v>
          </cell>
          <cell r="E454">
            <v>0</v>
          </cell>
        </row>
        <row r="455">
          <cell r="A455" t="str">
            <v>NE304</v>
          </cell>
          <cell r="B455">
            <v>97549</v>
          </cell>
          <cell r="C455">
            <v>3816</v>
          </cell>
          <cell r="D455">
            <v>0</v>
          </cell>
          <cell r="E455">
            <v>0</v>
          </cell>
        </row>
        <row r="456">
          <cell r="A456" t="str">
            <v>NE306</v>
          </cell>
          <cell r="B456">
            <v>41372</v>
          </cell>
          <cell r="C456">
            <v>0</v>
          </cell>
          <cell r="D456">
            <v>0</v>
          </cell>
          <cell r="E456">
            <v>0</v>
          </cell>
        </row>
        <row r="457">
          <cell r="A457" t="str">
            <v>NE307</v>
          </cell>
          <cell r="B457">
            <v>13784</v>
          </cell>
          <cell r="C457">
            <v>0</v>
          </cell>
          <cell r="D457">
            <v>0</v>
          </cell>
          <cell r="E457">
            <v>0</v>
          </cell>
        </row>
        <row r="458">
          <cell r="A458" t="str">
            <v>NE308A</v>
          </cell>
          <cell r="B458">
            <v>34993</v>
          </cell>
          <cell r="C458">
            <v>7</v>
          </cell>
          <cell r="D458">
            <v>0</v>
          </cell>
          <cell r="E458">
            <v>0</v>
          </cell>
        </row>
        <row r="459">
          <cell r="A459" t="str">
            <v>NE309</v>
          </cell>
          <cell r="B459">
            <v>17950</v>
          </cell>
          <cell r="C459">
            <v>0</v>
          </cell>
          <cell r="D459">
            <v>0</v>
          </cell>
          <cell r="E459">
            <v>0</v>
          </cell>
        </row>
        <row r="460">
          <cell r="A460" t="str">
            <v>NE311</v>
          </cell>
          <cell r="B460">
            <v>491768</v>
          </cell>
          <cell r="C460">
            <v>30186</v>
          </cell>
          <cell r="D460">
            <v>0</v>
          </cell>
          <cell r="E460">
            <v>-1000</v>
          </cell>
        </row>
        <row r="461">
          <cell r="A461" t="str">
            <v>NE312</v>
          </cell>
          <cell r="B461">
            <v>-51176</v>
          </cell>
          <cell r="C461">
            <v>108</v>
          </cell>
          <cell r="D461">
            <v>0</v>
          </cell>
          <cell r="E461">
            <v>0</v>
          </cell>
        </row>
        <row r="462">
          <cell r="A462" t="str">
            <v>NE313A</v>
          </cell>
          <cell r="B462">
            <v>27054</v>
          </cell>
          <cell r="C462">
            <v>0</v>
          </cell>
          <cell r="D462">
            <v>0</v>
          </cell>
          <cell r="E462">
            <v>0</v>
          </cell>
        </row>
        <row r="463">
          <cell r="A463" t="str">
            <v>NE381A</v>
          </cell>
          <cell r="B463">
            <v>196874</v>
          </cell>
          <cell r="C463">
            <v>5632</v>
          </cell>
          <cell r="D463">
            <v>0</v>
          </cell>
          <cell r="E463">
            <v>0</v>
          </cell>
        </row>
        <row r="464">
          <cell r="A464" t="str">
            <v>NE382A</v>
          </cell>
          <cell r="B464">
            <v>376660</v>
          </cell>
          <cell r="C464">
            <v>73980</v>
          </cell>
          <cell r="D464">
            <v>19220</v>
          </cell>
          <cell r="E464">
            <v>133780</v>
          </cell>
        </row>
        <row r="465">
          <cell r="A465" t="str">
            <v>NE383A</v>
          </cell>
          <cell r="B465">
            <v>16968</v>
          </cell>
          <cell r="C465">
            <v>0</v>
          </cell>
          <cell r="D465">
            <v>0</v>
          </cell>
          <cell r="E465">
            <v>695</v>
          </cell>
        </row>
        <row r="466">
          <cell r="A466" t="str">
            <v>NE401B</v>
          </cell>
          <cell r="B466">
            <v>222088</v>
          </cell>
          <cell r="C466">
            <v>49603</v>
          </cell>
          <cell r="D466">
            <v>0</v>
          </cell>
          <cell r="E466">
            <v>0</v>
          </cell>
        </row>
        <row r="467">
          <cell r="A467" t="str">
            <v>NE421</v>
          </cell>
          <cell r="B467">
            <v>0</v>
          </cell>
          <cell r="C467">
            <v>0</v>
          </cell>
          <cell r="D467">
            <v>0</v>
          </cell>
          <cell r="E467">
            <v>0</v>
          </cell>
        </row>
        <row r="468">
          <cell r="A468" t="str">
            <v>NE441</v>
          </cell>
          <cell r="B468">
            <v>30862</v>
          </cell>
          <cell r="C468">
            <v>0</v>
          </cell>
          <cell r="D468">
            <v>0</v>
          </cell>
          <cell r="E468">
            <v>0</v>
          </cell>
        </row>
        <row r="469">
          <cell r="A469" t="str">
            <v>NE443</v>
          </cell>
          <cell r="B469">
            <v>648089</v>
          </cell>
          <cell r="C469">
            <v>103093</v>
          </cell>
          <cell r="D469">
            <v>14066</v>
          </cell>
          <cell r="E469">
            <v>244532</v>
          </cell>
        </row>
        <row r="470">
          <cell r="A470" t="str">
            <v>NE443A</v>
          </cell>
          <cell r="B470">
            <v>144798</v>
          </cell>
          <cell r="C470">
            <v>0</v>
          </cell>
          <cell r="D470">
            <v>0</v>
          </cell>
          <cell r="E470">
            <v>2183</v>
          </cell>
        </row>
        <row r="471">
          <cell r="A471" t="str">
            <v>NE443B</v>
          </cell>
          <cell r="B471">
            <v>2565487</v>
          </cell>
          <cell r="C471">
            <v>165757</v>
          </cell>
          <cell r="D471">
            <v>4921</v>
          </cell>
          <cell r="E471">
            <v>889866</v>
          </cell>
        </row>
        <row r="472">
          <cell r="A472" t="str">
            <v>NE443C</v>
          </cell>
          <cell r="B472">
            <v>7884</v>
          </cell>
          <cell r="C472">
            <v>1881635</v>
          </cell>
          <cell r="D472">
            <v>0</v>
          </cell>
          <cell r="E472">
            <v>7884</v>
          </cell>
        </row>
        <row r="473">
          <cell r="A473" t="str">
            <v>NE461A</v>
          </cell>
          <cell r="B473">
            <v>186522</v>
          </cell>
          <cell r="C473">
            <v>924</v>
          </cell>
          <cell r="D473">
            <v>0</v>
          </cell>
          <cell r="E473">
            <v>0</v>
          </cell>
        </row>
        <row r="474">
          <cell r="A474" t="str">
            <v>NE461B</v>
          </cell>
          <cell r="B474">
            <v>755281</v>
          </cell>
          <cell r="C474">
            <v>106134</v>
          </cell>
          <cell r="D474">
            <v>29566</v>
          </cell>
          <cell r="E474">
            <v>562441</v>
          </cell>
        </row>
        <row r="475">
          <cell r="A475" t="str">
            <v>NE461C</v>
          </cell>
          <cell r="B475">
            <v>6829</v>
          </cell>
          <cell r="C475">
            <v>6375</v>
          </cell>
          <cell r="D475">
            <v>0</v>
          </cell>
          <cell r="E475">
            <v>6829</v>
          </cell>
        </row>
        <row r="476">
          <cell r="A476" t="str">
            <v>NE463</v>
          </cell>
          <cell r="B476">
            <v>562683</v>
          </cell>
          <cell r="C476">
            <v>36740</v>
          </cell>
          <cell r="D476">
            <v>0</v>
          </cell>
          <cell r="E476">
            <v>168</v>
          </cell>
        </row>
        <row r="477">
          <cell r="A477" t="str">
            <v>NE464</v>
          </cell>
          <cell r="B477">
            <v>417015</v>
          </cell>
          <cell r="C477">
            <v>10836</v>
          </cell>
          <cell r="D477">
            <v>0</v>
          </cell>
          <cell r="E477">
            <v>0</v>
          </cell>
        </row>
        <row r="478">
          <cell r="A478" t="str">
            <v>NE465</v>
          </cell>
          <cell r="B478">
            <v>30139</v>
          </cell>
          <cell r="C478">
            <v>0</v>
          </cell>
          <cell r="D478">
            <v>0</v>
          </cell>
          <cell r="E478">
            <v>0</v>
          </cell>
        </row>
        <row r="479">
          <cell r="A479" t="str">
            <v>NE466</v>
          </cell>
          <cell r="B479">
            <v>106845</v>
          </cell>
          <cell r="C479">
            <v>7121</v>
          </cell>
          <cell r="D479">
            <v>0</v>
          </cell>
          <cell r="E479">
            <v>30652</v>
          </cell>
        </row>
        <row r="480">
          <cell r="A480" t="str">
            <v>NE467</v>
          </cell>
          <cell r="B480">
            <v>482458</v>
          </cell>
          <cell r="C480">
            <v>43858</v>
          </cell>
          <cell r="D480">
            <v>0</v>
          </cell>
          <cell r="E480">
            <v>0</v>
          </cell>
        </row>
        <row r="481">
          <cell r="A481" t="str">
            <v>NE467A</v>
          </cell>
          <cell r="B481">
            <v>721380</v>
          </cell>
          <cell r="C481">
            <v>27620</v>
          </cell>
          <cell r="D481">
            <v>0</v>
          </cell>
          <cell r="E481">
            <v>274427</v>
          </cell>
        </row>
        <row r="482">
          <cell r="A482" t="str">
            <v>NE467B</v>
          </cell>
          <cell r="B482">
            <v>0</v>
          </cell>
          <cell r="C482">
            <v>74386</v>
          </cell>
          <cell r="D482">
            <v>0</v>
          </cell>
          <cell r="E482">
            <v>0</v>
          </cell>
        </row>
        <row r="483">
          <cell r="A483" t="str">
            <v>NE491</v>
          </cell>
          <cell r="B483">
            <v>146419</v>
          </cell>
          <cell r="C483">
            <v>21089</v>
          </cell>
          <cell r="D483">
            <v>1693</v>
          </cell>
          <cell r="E483">
            <v>67341</v>
          </cell>
        </row>
        <row r="484">
          <cell r="A484" t="str">
            <v>NE492</v>
          </cell>
          <cell r="B484">
            <v>56537</v>
          </cell>
          <cell r="C484">
            <v>0</v>
          </cell>
          <cell r="D484">
            <v>0</v>
          </cell>
          <cell r="E484">
            <v>0</v>
          </cell>
        </row>
        <row r="485">
          <cell r="A485" t="str">
            <v>NE602</v>
          </cell>
          <cell r="B485">
            <v>12660</v>
          </cell>
          <cell r="C485">
            <v>0</v>
          </cell>
          <cell r="D485">
            <v>0</v>
          </cell>
          <cell r="E485">
            <v>0</v>
          </cell>
        </row>
        <row r="486">
          <cell r="A486" t="str">
            <v>NE603</v>
          </cell>
          <cell r="B486">
            <v>159167</v>
          </cell>
          <cell r="C486">
            <v>38325</v>
          </cell>
          <cell r="D486">
            <v>0</v>
          </cell>
          <cell r="E486">
            <v>0</v>
          </cell>
        </row>
        <row r="487">
          <cell r="A487" t="str">
            <v>NE611</v>
          </cell>
          <cell r="B487">
            <v>32779</v>
          </cell>
          <cell r="C487">
            <v>0</v>
          </cell>
          <cell r="D487">
            <v>0</v>
          </cell>
          <cell r="E487">
            <v>0</v>
          </cell>
        </row>
        <row r="488">
          <cell r="A488" t="str">
            <v>NE621</v>
          </cell>
          <cell r="B488">
            <v>135551</v>
          </cell>
          <cell r="C488">
            <v>0</v>
          </cell>
          <cell r="D488">
            <v>0</v>
          </cell>
          <cell r="E488">
            <v>0</v>
          </cell>
        </row>
        <row r="489">
          <cell r="A489" t="str">
            <v>NE641</v>
          </cell>
          <cell r="B489">
            <v>88901</v>
          </cell>
          <cell r="C489">
            <v>0</v>
          </cell>
          <cell r="D489">
            <v>0</v>
          </cell>
          <cell r="E489">
            <v>0</v>
          </cell>
        </row>
        <row r="490">
          <cell r="A490" t="str">
            <v>NE652</v>
          </cell>
          <cell r="B490">
            <v>17437</v>
          </cell>
          <cell r="C490">
            <v>0</v>
          </cell>
          <cell r="D490">
            <v>0</v>
          </cell>
          <cell r="E490">
            <v>0</v>
          </cell>
        </row>
        <row r="491">
          <cell r="A491" t="str">
            <v>NE671</v>
          </cell>
          <cell r="B491">
            <v>7700</v>
          </cell>
          <cell r="C491">
            <v>50</v>
          </cell>
          <cell r="D491">
            <v>0</v>
          </cell>
          <cell r="E491">
            <v>0</v>
          </cell>
        </row>
        <row r="492">
          <cell r="A492" t="str">
            <v>NE701A</v>
          </cell>
          <cell r="B492">
            <v>341029</v>
          </cell>
          <cell r="C492">
            <v>37599</v>
          </cell>
          <cell r="D492">
            <v>0</v>
          </cell>
          <cell r="E492">
            <v>0</v>
          </cell>
        </row>
        <row r="493">
          <cell r="A493" t="str">
            <v>NE701B</v>
          </cell>
          <cell r="B493">
            <v>984554</v>
          </cell>
          <cell r="C493">
            <v>0</v>
          </cell>
          <cell r="D493">
            <v>450</v>
          </cell>
          <cell r="E493">
            <v>3700</v>
          </cell>
        </row>
        <row r="494">
          <cell r="A494" t="str">
            <v>NE711A</v>
          </cell>
          <cell r="B494">
            <v>12036</v>
          </cell>
          <cell r="C494">
            <v>17964</v>
          </cell>
          <cell r="D494">
            <v>0</v>
          </cell>
          <cell r="E494">
            <v>0</v>
          </cell>
        </row>
        <row r="495">
          <cell r="A495" t="str">
            <v>NE731</v>
          </cell>
          <cell r="B495">
            <v>56297</v>
          </cell>
          <cell r="C495">
            <v>0</v>
          </cell>
          <cell r="D495">
            <v>0</v>
          </cell>
          <cell r="E495">
            <v>0</v>
          </cell>
        </row>
        <row r="496">
          <cell r="A496" t="str">
            <v>NE732A</v>
          </cell>
          <cell r="B496">
            <v>62926</v>
          </cell>
          <cell r="C496">
            <v>31623</v>
          </cell>
          <cell r="D496">
            <v>1450</v>
          </cell>
          <cell r="E496">
            <v>62926</v>
          </cell>
        </row>
        <row r="497">
          <cell r="A497" t="str">
            <v>NE742</v>
          </cell>
          <cell r="B497">
            <v>59904</v>
          </cell>
          <cell r="C497">
            <v>0</v>
          </cell>
          <cell r="D497">
            <v>0</v>
          </cell>
          <cell r="E497">
            <v>0</v>
          </cell>
        </row>
        <row r="498">
          <cell r="A498" t="str">
            <v>NE743</v>
          </cell>
          <cell r="B498">
            <v>22352</v>
          </cell>
          <cell r="C498">
            <v>0</v>
          </cell>
          <cell r="D498">
            <v>0</v>
          </cell>
          <cell r="E498">
            <v>22352</v>
          </cell>
        </row>
        <row r="499">
          <cell r="A499" t="str">
            <v>NE761</v>
          </cell>
          <cell r="B499">
            <v>6341669</v>
          </cell>
          <cell r="C499">
            <v>2247371</v>
          </cell>
          <cell r="D499">
            <v>1607291</v>
          </cell>
          <cell r="E499">
            <v>6274373</v>
          </cell>
        </row>
        <row r="500">
          <cell r="A500" t="str">
            <v>NE761A</v>
          </cell>
          <cell r="B500">
            <v>4670915</v>
          </cell>
          <cell r="C500">
            <v>1324742</v>
          </cell>
          <cell r="D500">
            <v>295962</v>
          </cell>
          <cell r="E500">
            <v>4655619</v>
          </cell>
        </row>
        <row r="501">
          <cell r="A501" t="str">
            <v>NE761B</v>
          </cell>
          <cell r="B501">
            <v>2705738</v>
          </cell>
          <cell r="C501">
            <v>862422</v>
          </cell>
          <cell r="D501">
            <v>347006</v>
          </cell>
          <cell r="E501">
            <v>2705738</v>
          </cell>
        </row>
        <row r="502">
          <cell r="A502" t="str">
            <v>NE763</v>
          </cell>
          <cell r="B502">
            <v>717201</v>
          </cell>
          <cell r="C502">
            <v>10001</v>
          </cell>
          <cell r="D502">
            <v>0</v>
          </cell>
          <cell r="E502">
            <v>-788</v>
          </cell>
        </row>
        <row r="503">
          <cell r="A503" t="str">
            <v>NE763B</v>
          </cell>
          <cell r="B503">
            <v>1022297</v>
          </cell>
          <cell r="C503">
            <v>3344</v>
          </cell>
          <cell r="D503">
            <v>0</v>
          </cell>
          <cell r="E503">
            <v>-150</v>
          </cell>
        </row>
        <row r="504">
          <cell r="A504" t="str">
            <v>NE764</v>
          </cell>
          <cell r="B504">
            <v>7627347</v>
          </cell>
          <cell r="C504">
            <v>421236</v>
          </cell>
          <cell r="D504">
            <v>0</v>
          </cell>
          <cell r="E504">
            <v>-596</v>
          </cell>
        </row>
        <row r="505">
          <cell r="A505" t="str">
            <v>NE764A</v>
          </cell>
          <cell r="B505">
            <v>21133</v>
          </cell>
          <cell r="C505">
            <v>0</v>
          </cell>
          <cell r="D505">
            <v>0</v>
          </cell>
          <cell r="E505">
            <v>1234</v>
          </cell>
        </row>
        <row r="506">
          <cell r="A506" t="str">
            <v>NE771</v>
          </cell>
          <cell r="B506">
            <v>267</v>
          </cell>
          <cell r="C506">
            <v>0</v>
          </cell>
          <cell r="D506">
            <v>0</v>
          </cell>
          <cell r="E506">
            <v>0</v>
          </cell>
        </row>
        <row r="507">
          <cell r="A507" t="str">
            <v>NE771A</v>
          </cell>
          <cell r="B507">
            <v>31899</v>
          </cell>
          <cell r="C507">
            <v>0</v>
          </cell>
          <cell r="D507">
            <v>0</v>
          </cell>
          <cell r="E507">
            <v>0</v>
          </cell>
        </row>
        <row r="508">
          <cell r="A508" t="str">
            <v>NE771B</v>
          </cell>
          <cell r="B508">
            <v>376618</v>
          </cell>
          <cell r="C508">
            <v>12932</v>
          </cell>
          <cell r="D508">
            <v>0</v>
          </cell>
          <cell r="E508">
            <v>7659</v>
          </cell>
        </row>
        <row r="509">
          <cell r="A509" t="str">
            <v>NE772</v>
          </cell>
          <cell r="B509">
            <v>39497</v>
          </cell>
          <cell r="C509">
            <v>0</v>
          </cell>
          <cell r="D509">
            <v>0</v>
          </cell>
          <cell r="E509">
            <v>0</v>
          </cell>
        </row>
        <row r="510">
          <cell r="A510" t="str">
            <v>NE776</v>
          </cell>
          <cell r="B510">
            <v>21807</v>
          </cell>
          <cell r="C510">
            <v>0</v>
          </cell>
          <cell r="D510">
            <v>0</v>
          </cell>
          <cell r="E510">
            <v>0</v>
          </cell>
        </row>
        <row r="511">
          <cell r="A511" t="str">
            <v>NE782</v>
          </cell>
          <cell r="B511">
            <v>600898</v>
          </cell>
          <cell r="C511">
            <v>22330</v>
          </cell>
          <cell r="D511">
            <v>126729</v>
          </cell>
          <cell r="E511">
            <v>236401</v>
          </cell>
        </row>
        <row r="512">
          <cell r="A512" t="str">
            <v>NE783A</v>
          </cell>
          <cell r="B512">
            <v>34109</v>
          </cell>
          <cell r="C512">
            <v>0</v>
          </cell>
          <cell r="D512">
            <v>0</v>
          </cell>
          <cell r="E512">
            <v>30159</v>
          </cell>
        </row>
        <row r="513">
          <cell r="A513" t="str">
            <v>NE822B</v>
          </cell>
          <cell r="B513">
            <v>396939</v>
          </cell>
          <cell r="C513">
            <v>14672</v>
          </cell>
          <cell r="D513">
            <v>24336</v>
          </cell>
          <cell r="E513">
            <v>24336</v>
          </cell>
        </row>
        <row r="514">
          <cell r="A514" t="str">
            <v>NE822C</v>
          </cell>
          <cell r="B514">
            <v>36900</v>
          </cell>
          <cell r="C514">
            <v>0</v>
          </cell>
          <cell r="D514">
            <v>0</v>
          </cell>
          <cell r="E514">
            <v>14100</v>
          </cell>
        </row>
        <row r="515">
          <cell r="A515" t="str">
            <v>NE823</v>
          </cell>
          <cell r="B515">
            <v>15123</v>
          </cell>
          <cell r="C515">
            <v>3877</v>
          </cell>
          <cell r="D515">
            <v>0</v>
          </cell>
          <cell r="E515">
            <v>0</v>
          </cell>
        </row>
        <row r="516">
          <cell r="A516" t="str">
            <v>NE824A</v>
          </cell>
          <cell r="B516">
            <v>5782</v>
          </cell>
          <cell r="C516">
            <v>0</v>
          </cell>
          <cell r="D516">
            <v>0</v>
          </cell>
          <cell r="E516">
            <v>0</v>
          </cell>
        </row>
        <row r="517">
          <cell r="A517" t="str">
            <v>NE843</v>
          </cell>
          <cell r="B517">
            <v>117499</v>
          </cell>
          <cell r="C517">
            <v>0</v>
          </cell>
          <cell r="D517">
            <v>0</v>
          </cell>
          <cell r="E517">
            <v>0</v>
          </cell>
        </row>
        <row r="518">
          <cell r="A518" t="str">
            <v>NE855</v>
          </cell>
          <cell r="B518">
            <v>29318</v>
          </cell>
          <cell r="C518">
            <v>0</v>
          </cell>
          <cell r="D518">
            <v>0</v>
          </cell>
          <cell r="E518">
            <v>0</v>
          </cell>
        </row>
        <row r="519">
          <cell r="A519" t="str">
            <v>NE858A</v>
          </cell>
          <cell r="B519">
            <v>92890</v>
          </cell>
          <cell r="C519">
            <v>0</v>
          </cell>
          <cell r="D519">
            <v>0</v>
          </cell>
          <cell r="E519">
            <v>0</v>
          </cell>
        </row>
        <row r="520">
          <cell r="A520" t="str">
            <v>NE859A</v>
          </cell>
          <cell r="B520">
            <v>10550</v>
          </cell>
          <cell r="C520">
            <v>0</v>
          </cell>
          <cell r="D520">
            <v>0</v>
          </cell>
          <cell r="E520">
            <v>0</v>
          </cell>
        </row>
        <row r="521">
          <cell r="A521" t="str">
            <v>NE881</v>
          </cell>
          <cell r="B521">
            <v>52142</v>
          </cell>
          <cell r="C521">
            <v>0</v>
          </cell>
          <cell r="D521">
            <v>0</v>
          </cell>
          <cell r="E521">
            <v>0</v>
          </cell>
        </row>
        <row r="522">
          <cell r="A522" t="str">
            <v>NE902</v>
          </cell>
          <cell r="B522">
            <v>34166</v>
          </cell>
          <cell r="C522">
            <v>922</v>
          </cell>
          <cell r="D522">
            <v>0</v>
          </cell>
          <cell r="E522">
            <v>0</v>
          </cell>
        </row>
        <row r="523">
          <cell r="A523" t="str">
            <v>NE903A</v>
          </cell>
          <cell r="B523">
            <v>969</v>
          </cell>
          <cell r="C523">
            <v>0</v>
          </cell>
          <cell r="D523">
            <v>0</v>
          </cell>
          <cell r="E523">
            <v>0</v>
          </cell>
        </row>
        <row r="524">
          <cell r="A524" t="str">
            <v>NE903B</v>
          </cell>
          <cell r="B524">
            <v>0</v>
          </cell>
          <cell r="C524">
            <v>0</v>
          </cell>
          <cell r="D524">
            <v>0</v>
          </cell>
          <cell r="E524">
            <v>0</v>
          </cell>
        </row>
        <row r="525">
          <cell r="A525" t="str">
            <v>NE904A</v>
          </cell>
          <cell r="B525">
            <v>47057</v>
          </cell>
          <cell r="C525">
            <v>14347</v>
          </cell>
          <cell r="D525">
            <v>0</v>
          </cell>
          <cell r="E525">
            <v>0</v>
          </cell>
        </row>
        <row r="526">
          <cell r="A526" t="str">
            <v>NE904B</v>
          </cell>
          <cell r="B526">
            <v>15161</v>
          </cell>
          <cell r="C526">
            <v>0</v>
          </cell>
          <cell r="D526">
            <v>0</v>
          </cell>
          <cell r="E526">
            <v>0</v>
          </cell>
        </row>
        <row r="527">
          <cell r="A527" t="str">
            <v>NE905</v>
          </cell>
          <cell r="B527">
            <v>72636</v>
          </cell>
          <cell r="C527">
            <v>0</v>
          </cell>
          <cell r="D527">
            <v>0</v>
          </cell>
          <cell r="E527">
            <v>0</v>
          </cell>
        </row>
        <row r="528">
          <cell r="A528" t="str">
            <v>NE906</v>
          </cell>
          <cell r="B528">
            <v>105743</v>
          </cell>
          <cell r="C528">
            <v>4257</v>
          </cell>
          <cell r="D528">
            <v>0</v>
          </cell>
          <cell r="E528">
            <v>0</v>
          </cell>
        </row>
        <row r="529">
          <cell r="A529" t="str">
            <v>NE907A</v>
          </cell>
          <cell r="B529">
            <v>132995</v>
          </cell>
          <cell r="C529">
            <v>1831</v>
          </cell>
          <cell r="D529">
            <v>0</v>
          </cell>
          <cell r="E529">
            <v>94826</v>
          </cell>
        </row>
        <row r="530">
          <cell r="A530" t="str">
            <v>NE907B</v>
          </cell>
          <cell r="B530">
            <v>0</v>
          </cell>
          <cell r="C530">
            <v>0</v>
          </cell>
          <cell r="D530">
            <v>0</v>
          </cell>
          <cell r="E530">
            <v>0</v>
          </cell>
        </row>
        <row r="531">
          <cell r="A531" t="str">
            <v>NE907C</v>
          </cell>
          <cell r="B531">
            <v>139285</v>
          </cell>
          <cell r="C531">
            <v>25715</v>
          </cell>
          <cell r="D531">
            <v>0</v>
          </cell>
          <cell r="E531">
            <v>0</v>
          </cell>
        </row>
        <row r="532">
          <cell r="A532" t="str">
            <v>NE908A</v>
          </cell>
          <cell r="B532">
            <v>42398</v>
          </cell>
          <cell r="C532">
            <v>1462</v>
          </cell>
          <cell r="D532">
            <v>0</v>
          </cell>
          <cell r="E532">
            <v>0</v>
          </cell>
        </row>
        <row r="533">
          <cell r="A533" t="str">
            <v>NE908B</v>
          </cell>
          <cell r="B533">
            <v>18859</v>
          </cell>
          <cell r="C533">
            <v>5483</v>
          </cell>
          <cell r="D533">
            <v>0</v>
          </cell>
          <cell r="E533">
            <v>0</v>
          </cell>
        </row>
        <row r="534">
          <cell r="A534" t="str">
            <v>NE908C</v>
          </cell>
          <cell r="B534">
            <v>14474</v>
          </cell>
          <cell r="C534">
            <v>0</v>
          </cell>
          <cell r="D534">
            <v>0</v>
          </cell>
          <cell r="E534">
            <v>0</v>
          </cell>
        </row>
        <row r="535">
          <cell r="A535" t="str">
            <v>NE909A</v>
          </cell>
          <cell r="B535">
            <v>679</v>
          </cell>
          <cell r="C535">
            <v>0</v>
          </cell>
          <cell r="D535">
            <v>0</v>
          </cell>
          <cell r="E535">
            <v>0</v>
          </cell>
        </row>
        <row r="536">
          <cell r="A536" t="str">
            <v>NE909B</v>
          </cell>
          <cell r="B536">
            <v>14269</v>
          </cell>
          <cell r="C536">
            <v>19065</v>
          </cell>
          <cell r="D536">
            <v>0</v>
          </cell>
          <cell r="E536">
            <v>0</v>
          </cell>
        </row>
        <row r="537">
          <cell r="A537" t="str">
            <v>NE910A</v>
          </cell>
          <cell r="B537">
            <v>0</v>
          </cell>
          <cell r="C537">
            <v>26316</v>
          </cell>
          <cell r="D537">
            <v>0</v>
          </cell>
          <cell r="E537">
            <v>0</v>
          </cell>
        </row>
        <row r="538">
          <cell r="A538" t="str">
            <v>NE911A</v>
          </cell>
          <cell r="B538">
            <v>86123</v>
          </cell>
          <cell r="C538">
            <v>1596</v>
          </cell>
          <cell r="D538">
            <v>0</v>
          </cell>
          <cell r="E538">
            <v>0</v>
          </cell>
        </row>
        <row r="539">
          <cell r="A539" t="str">
            <v>NE913A</v>
          </cell>
          <cell r="B539">
            <v>6938</v>
          </cell>
          <cell r="C539">
            <v>217</v>
          </cell>
          <cell r="D539">
            <v>0</v>
          </cell>
          <cell r="E539">
            <v>0</v>
          </cell>
        </row>
        <row r="540">
          <cell r="A540" t="str">
            <v>NE914A</v>
          </cell>
          <cell r="B540">
            <v>27500</v>
          </cell>
          <cell r="C540">
            <v>0</v>
          </cell>
          <cell r="D540">
            <v>0</v>
          </cell>
          <cell r="E540">
            <v>0</v>
          </cell>
        </row>
        <row r="541">
          <cell r="A541" t="str">
            <v>NE915A</v>
          </cell>
          <cell r="B541">
            <v>26458</v>
          </cell>
          <cell r="C541">
            <v>12471</v>
          </cell>
          <cell r="D541">
            <v>0</v>
          </cell>
          <cell r="E541">
            <v>3355</v>
          </cell>
        </row>
        <row r="542">
          <cell r="A542" t="str">
            <v>NE916A</v>
          </cell>
          <cell r="B542">
            <v>18368</v>
          </cell>
          <cell r="C542">
            <v>0</v>
          </cell>
          <cell r="D542">
            <v>0</v>
          </cell>
          <cell r="E542">
            <v>0</v>
          </cell>
        </row>
        <row r="543">
          <cell r="A543" t="str">
            <v>NE921A</v>
          </cell>
          <cell r="B543">
            <v>26058064</v>
          </cell>
          <cell r="C543">
            <v>3184255</v>
          </cell>
          <cell r="D543">
            <v>1073353</v>
          </cell>
          <cell r="E543">
            <v>6859290</v>
          </cell>
        </row>
        <row r="544">
          <cell r="A544" t="str">
            <v>NE923A</v>
          </cell>
          <cell r="B544">
            <v>35088</v>
          </cell>
          <cell r="C544">
            <v>0</v>
          </cell>
          <cell r="D544">
            <v>0</v>
          </cell>
          <cell r="E544">
            <v>0</v>
          </cell>
        </row>
        <row r="545">
          <cell r="A545" t="str">
            <v>NE923B</v>
          </cell>
          <cell r="B545">
            <v>34967</v>
          </cell>
          <cell r="C545">
            <v>120</v>
          </cell>
          <cell r="D545">
            <v>0</v>
          </cell>
          <cell r="E545">
            <v>0</v>
          </cell>
        </row>
        <row r="546">
          <cell r="A546" t="str">
            <v>NE924A</v>
          </cell>
          <cell r="B546">
            <v>106435</v>
          </cell>
          <cell r="C546">
            <v>73565</v>
          </cell>
          <cell r="D546">
            <v>0</v>
          </cell>
          <cell r="E546">
            <v>33511</v>
          </cell>
        </row>
        <row r="547">
          <cell r="A547" t="str">
            <v>NE925A</v>
          </cell>
          <cell r="B547">
            <v>30774</v>
          </cell>
          <cell r="C547">
            <v>0</v>
          </cell>
          <cell r="D547">
            <v>0</v>
          </cell>
          <cell r="E547">
            <v>0</v>
          </cell>
        </row>
        <row r="548">
          <cell r="A548" t="str">
            <v>NE926A</v>
          </cell>
          <cell r="B548">
            <v>202694</v>
          </cell>
          <cell r="C548">
            <v>24569</v>
          </cell>
          <cell r="D548">
            <v>18354</v>
          </cell>
          <cell r="E548">
            <v>105543</v>
          </cell>
        </row>
        <row r="549">
          <cell r="A549" t="str">
            <v>NE931A</v>
          </cell>
          <cell r="B549">
            <v>88000</v>
          </cell>
          <cell r="C549">
            <v>0</v>
          </cell>
          <cell r="D549">
            <v>0</v>
          </cell>
          <cell r="E549">
            <v>0</v>
          </cell>
        </row>
        <row r="550">
          <cell r="A550" t="str">
            <v>NE941A</v>
          </cell>
          <cell r="B550">
            <v>89415</v>
          </cell>
          <cell r="C550">
            <v>585</v>
          </cell>
          <cell r="D550">
            <v>0</v>
          </cell>
          <cell r="E550">
            <v>0</v>
          </cell>
        </row>
        <row r="551">
          <cell r="A551" t="str">
            <v>NE942A</v>
          </cell>
          <cell r="B551">
            <v>62462</v>
          </cell>
          <cell r="C551">
            <v>15299</v>
          </cell>
          <cell r="D551">
            <v>0</v>
          </cell>
          <cell r="E551">
            <v>3200</v>
          </cell>
        </row>
        <row r="552">
          <cell r="A552" t="str">
            <v>NE942B</v>
          </cell>
          <cell r="B552">
            <v>3124784</v>
          </cell>
          <cell r="C552">
            <v>11441477</v>
          </cell>
          <cell r="D552">
            <v>677128</v>
          </cell>
          <cell r="E552">
            <v>2630302</v>
          </cell>
        </row>
        <row r="553">
          <cell r="A553" t="str">
            <v>NE942C</v>
          </cell>
          <cell r="B553">
            <v>59099</v>
          </cell>
          <cell r="C553">
            <v>0</v>
          </cell>
          <cell r="D553">
            <v>0</v>
          </cell>
          <cell r="E553">
            <v>36052</v>
          </cell>
        </row>
        <row r="554">
          <cell r="A554" t="str">
            <v>NE942D</v>
          </cell>
          <cell r="B554">
            <v>1031617</v>
          </cell>
          <cell r="C554">
            <v>0</v>
          </cell>
          <cell r="D554">
            <v>0</v>
          </cell>
          <cell r="E554">
            <v>930167</v>
          </cell>
        </row>
        <row r="555">
          <cell r="A555" t="str">
            <v>NE942E</v>
          </cell>
          <cell r="B555">
            <v>0</v>
          </cell>
          <cell r="C555">
            <v>0</v>
          </cell>
          <cell r="D555">
            <v>0</v>
          </cell>
          <cell r="E555">
            <v>0</v>
          </cell>
        </row>
        <row r="556">
          <cell r="A556" t="str">
            <v>NE942F</v>
          </cell>
          <cell r="B556">
            <v>15596</v>
          </cell>
          <cell r="C556">
            <v>0</v>
          </cell>
          <cell r="D556">
            <v>14296</v>
          </cell>
          <cell r="E556">
            <v>15596</v>
          </cell>
        </row>
        <row r="557">
          <cell r="A557" t="str">
            <v>NE943</v>
          </cell>
          <cell r="B557">
            <v>5377</v>
          </cell>
          <cell r="C557">
            <v>0</v>
          </cell>
          <cell r="D557">
            <v>5377</v>
          </cell>
          <cell r="E557">
            <v>5377</v>
          </cell>
        </row>
        <row r="558">
          <cell r="A558" t="str">
            <v>NE943A</v>
          </cell>
          <cell r="B558">
            <v>1180829</v>
          </cell>
          <cell r="C558">
            <v>528114</v>
          </cell>
          <cell r="D558">
            <v>13244</v>
          </cell>
          <cell r="E558">
            <v>263004</v>
          </cell>
        </row>
        <row r="559">
          <cell r="A559" t="str">
            <v>NE943B</v>
          </cell>
          <cell r="B559">
            <v>9961784</v>
          </cell>
          <cell r="C559">
            <v>3660507</v>
          </cell>
          <cell r="D559">
            <v>423598</v>
          </cell>
          <cell r="E559">
            <v>4773697</v>
          </cell>
        </row>
        <row r="560">
          <cell r="A560" t="str">
            <v>NE943C</v>
          </cell>
          <cell r="B560">
            <v>1530075</v>
          </cell>
          <cell r="C560">
            <v>585938</v>
          </cell>
          <cell r="D560">
            <v>242355</v>
          </cell>
          <cell r="E560">
            <v>1399974</v>
          </cell>
        </row>
        <row r="561">
          <cell r="A561" t="str">
            <v>NE943D</v>
          </cell>
          <cell r="B561">
            <v>1640514</v>
          </cell>
          <cell r="C561">
            <v>48399</v>
          </cell>
          <cell r="D561">
            <v>35329</v>
          </cell>
          <cell r="E561">
            <v>1383594</v>
          </cell>
        </row>
        <row r="562">
          <cell r="A562" t="str">
            <v>NE943F</v>
          </cell>
          <cell r="B562">
            <v>7800</v>
          </cell>
          <cell r="C562">
            <v>0</v>
          </cell>
          <cell r="D562">
            <v>0</v>
          </cell>
          <cell r="E562">
            <v>0</v>
          </cell>
        </row>
        <row r="563">
          <cell r="A563" t="str">
            <v>NE952A</v>
          </cell>
          <cell r="B563">
            <v>98615</v>
          </cell>
          <cell r="C563">
            <v>15385</v>
          </cell>
          <cell r="D563">
            <v>0</v>
          </cell>
          <cell r="E563">
            <v>0</v>
          </cell>
        </row>
        <row r="564">
          <cell r="A564" t="str">
            <v>NE952B</v>
          </cell>
          <cell r="B564">
            <v>60000</v>
          </cell>
          <cell r="C564">
            <v>30000</v>
          </cell>
          <cell r="D564">
            <v>0</v>
          </cell>
          <cell r="E564">
            <v>60000</v>
          </cell>
        </row>
        <row r="565">
          <cell r="A565" t="str">
            <v>NE952C</v>
          </cell>
          <cell r="B565">
            <v>0</v>
          </cell>
          <cell r="C565">
            <v>40000</v>
          </cell>
          <cell r="D565">
            <v>0</v>
          </cell>
          <cell r="E565">
            <v>0</v>
          </cell>
        </row>
        <row r="566">
          <cell r="A566" t="str">
            <v>NE952D</v>
          </cell>
          <cell r="B566">
            <v>0</v>
          </cell>
          <cell r="C566">
            <v>60000</v>
          </cell>
          <cell r="D566">
            <v>0</v>
          </cell>
          <cell r="E566">
            <v>0</v>
          </cell>
        </row>
        <row r="567">
          <cell r="A567" t="str">
            <v>NE955A</v>
          </cell>
          <cell r="B567">
            <v>52682</v>
          </cell>
          <cell r="C567">
            <v>118371</v>
          </cell>
          <cell r="D567">
            <v>40034</v>
          </cell>
          <cell r="E567">
            <v>52682</v>
          </cell>
        </row>
        <row r="568">
          <cell r="A568" t="str">
            <v>NE955B</v>
          </cell>
          <cell r="B568">
            <v>0</v>
          </cell>
          <cell r="C568">
            <v>0</v>
          </cell>
          <cell r="D568">
            <v>0</v>
          </cell>
          <cell r="E568">
            <v>0</v>
          </cell>
        </row>
        <row r="569">
          <cell r="A569" t="str">
            <v>NE955C</v>
          </cell>
          <cell r="B569">
            <v>34945</v>
          </cell>
          <cell r="C569">
            <v>5055</v>
          </cell>
          <cell r="D569">
            <v>34945</v>
          </cell>
          <cell r="E569">
            <v>34945</v>
          </cell>
        </row>
        <row r="570">
          <cell r="A570" t="str">
            <v>NE955D</v>
          </cell>
          <cell r="B570">
            <v>0</v>
          </cell>
          <cell r="C570">
            <v>83384</v>
          </cell>
          <cell r="D570">
            <v>0</v>
          </cell>
          <cell r="E570">
            <v>0</v>
          </cell>
        </row>
        <row r="571">
          <cell r="A571" t="str">
            <v>NE956A</v>
          </cell>
          <cell r="B571">
            <v>38080</v>
          </cell>
          <cell r="C571">
            <v>1394</v>
          </cell>
          <cell r="D571">
            <v>0</v>
          </cell>
          <cell r="E571">
            <v>0</v>
          </cell>
        </row>
        <row r="572">
          <cell r="A572" t="str">
            <v>NE957A</v>
          </cell>
          <cell r="B572">
            <v>10391</v>
          </cell>
          <cell r="C572">
            <v>2111</v>
          </cell>
          <cell r="D572">
            <v>0</v>
          </cell>
          <cell r="E572">
            <v>0</v>
          </cell>
        </row>
        <row r="573">
          <cell r="A573" t="str">
            <v>NE958A</v>
          </cell>
          <cell r="B573">
            <v>6437</v>
          </cell>
          <cell r="C573">
            <v>0</v>
          </cell>
          <cell r="D573">
            <v>0</v>
          </cell>
          <cell r="E573">
            <v>499</v>
          </cell>
        </row>
        <row r="574">
          <cell r="A574" t="str">
            <v>NE991A</v>
          </cell>
          <cell r="B574">
            <v>87850</v>
          </cell>
          <cell r="C574">
            <v>4488</v>
          </cell>
          <cell r="D574">
            <v>0</v>
          </cell>
          <cell r="E574">
            <v>0</v>
          </cell>
        </row>
        <row r="575">
          <cell r="A575" t="str">
            <v>NE992A</v>
          </cell>
          <cell r="B575">
            <v>403215</v>
          </cell>
          <cell r="C575">
            <v>2558</v>
          </cell>
          <cell r="D575">
            <v>0</v>
          </cell>
          <cell r="E575">
            <v>0</v>
          </cell>
        </row>
        <row r="576">
          <cell r="A576" t="str">
            <v>NE993A</v>
          </cell>
          <cell r="B576">
            <v>674676</v>
          </cell>
          <cell r="C576">
            <v>38822</v>
          </cell>
          <cell r="D576">
            <v>0</v>
          </cell>
          <cell r="E576">
            <v>41897</v>
          </cell>
        </row>
        <row r="577">
          <cell r="A577" t="str">
            <v>NE994A</v>
          </cell>
          <cell r="B577">
            <v>145673</v>
          </cell>
          <cell r="C577">
            <v>1810</v>
          </cell>
          <cell r="D577">
            <v>0</v>
          </cell>
          <cell r="E577">
            <v>0</v>
          </cell>
        </row>
        <row r="578">
          <cell r="A578" t="str">
            <v>NE996A</v>
          </cell>
          <cell r="B578">
            <v>15461</v>
          </cell>
          <cell r="C578">
            <v>3837</v>
          </cell>
          <cell r="D578">
            <v>0</v>
          </cell>
          <cell r="E578">
            <v>0</v>
          </cell>
        </row>
        <row r="579">
          <cell r="A579" t="str">
            <v>NF001A</v>
          </cell>
          <cell r="B579">
            <v>206766</v>
          </cell>
          <cell r="C579">
            <v>20894</v>
          </cell>
          <cell r="D579">
            <v>0</v>
          </cell>
          <cell r="E579">
            <v>14662</v>
          </cell>
        </row>
        <row r="580">
          <cell r="A580" t="str">
            <v>NF002A</v>
          </cell>
          <cell r="B580">
            <v>52500</v>
          </cell>
          <cell r="C580">
            <v>0</v>
          </cell>
          <cell r="D580">
            <v>0</v>
          </cell>
          <cell r="E580">
            <v>52500</v>
          </cell>
        </row>
        <row r="581">
          <cell r="A581" t="str">
            <v>NF003A</v>
          </cell>
          <cell r="B581">
            <v>98272</v>
          </cell>
          <cell r="C581">
            <v>0</v>
          </cell>
          <cell r="D581">
            <v>0</v>
          </cell>
          <cell r="E581">
            <v>30659</v>
          </cell>
        </row>
        <row r="582">
          <cell r="A582" t="str">
            <v>NF004A</v>
          </cell>
          <cell r="B582">
            <v>4921</v>
          </cell>
          <cell r="C582">
            <v>0</v>
          </cell>
          <cell r="D582">
            <v>0</v>
          </cell>
          <cell r="E582">
            <v>0</v>
          </cell>
        </row>
        <row r="583">
          <cell r="A583" t="str">
            <v>NF005A</v>
          </cell>
          <cell r="B583">
            <v>117819</v>
          </cell>
          <cell r="C583">
            <v>0</v>
          </cell>
          <cell r="D583">
            <v>0</v>
          </cell>
          <cell r="E583">
            <v>35519</v>
          </cell>
        </row>
        <row r="584">
          <cell r="A584" t="str">
            <v>NF008A</v>
          </cell>
          <cell r="B584">
            <v>10956</v>
          </cell>
          <cell r="C584">
            <v>64044</v>
          </cell>
          <cell r="D584">
            <v>0</v>
          </cell>
          <cell r="E584">
            <v>10956</v>
          </cell>
        </row>
        <row r="585">
          <cell r="A585" t="str">
            <v>NF008B</v>
          </cell>
          <cell r="B585">
            <v>0</v>
          </cell>
          <cell r="C585">
            <v>0</v>
          </cell>
          <cell r="D585">
            <v>0</v>
          </cell>
          <cell r="E585">
            <v>0</v>
          </cell>
        </row>
        <row r="586">
          <cell r="A586" t="str">
            <v>NF008C</v>
          </cell>
          <cell r="B586">
            <v>0</v>
          </cell>
          <cell r="C586">
            <v>459106</v>
          </cell>
          <cell r="D586">
            <v>0</v>
          </cell>
          <cell r="E586">
            <v>0</v>
          </cell>
        </row>
        <row r="587">
          <cell r="A587" t="str">
            <v>NF008D</v>
          </cell>
          <cell r="B587">
            <v>0</v>
          </cell>
          <cell r="C587">
            <v>0</v>
          </cell>
          <cell r="D587">
            <v>0</v>
          </cell>
          <cell r="E587">
            <v>0</v>
          </cell>
        </row>
        <row r="588">
          <cell r="A588" t="str">
            <v>NF009A</v>
          </cell>
          <cell r="B588">
            <v>24909</v>
          </cell>
          <cell r="C588">
            <v>285965</v>
          </cell>
          <cell r="D588">
            <v>9184</v>
          </cell>
          <cell r="E588">
            <v>16209</v>
          </cell>
        </row>
        <row r="589">
          <cell r="A589" t="str">
            <v>NF010A</v>
          </cell>
          <cell r="B589">
            <v>26916</v>
          </cell>
          <cell r="C589">
            <v>0</v>
          </cell>
          <cell r="D589">
            <v>0</v>
          </cell>
          <cell r="E589">
            <v>0</v>
          </cell>
        </row>
        <row r="590">
          <cell r="A590" t="str">
            <v>NF012A</v>
          </cell>
          <cell r="B590">
            <v>10818</v>
          </cell>
          <cell r="C590">
            <v>0</v>
          </cell>
          <cell r="D590">
            <v>0</v>
          </cell>
          <cell r="E590">
            <v>0</v>
          </cell>
        </row>
        <row r="591">
          <cell r="A591" t="str">
            <v>NF013A</v>
          </cell>
          <cell r="B591">
            <v>59688</v>
          </cell>
          <cell r="C591">
            <v>0</v>
          </cell>
          <cell r="D591">
            <v>0</v>
          </cell>
          <cell r="E591">
            <v>0</v>
          </cell>
        </row>
        <row r="592">
          <cell r="A592" t="str">
            <v>NF014A</v>
          </cell>
          <cell r="B592">
            <v>23042</v>
          </cell>
          <cell r="C592">
            <v>0</v>
          </cell>
          <cell r="D592">
            <v>0</v>
          </cell>
          <cell r="E592">
            <v>0</v>
          </cell>
        </row>
        <row r="593">
          <cell r="A593" t="str">
            <v>NF015A</v>
          </cell>
          <cell r="B593">
            <v>44522</v>
          </cell>
          <cell r="C593">
            <v>0</v>
          </cell>
          <cell r="D593">
            <v>0</v>
          </cell>
          <cell r="E593">
            <v>727</v>
          </cell>
        </row>
        <row r="594">
          <cell r="A594" t="str">
            <v>NF016A</v>
          </cell>
          <cell r="B594">
            <v>16361</v>
          </cell>
          <cell r="C594">
            <v>0</v>
          </cell>
          <cell r="D594">
            <v>0</v>
          </cell>
          <cell r="E594">
            <v>0</v>
          </cell>
        </row>
        <row r="595">
          <cell r="A595" t="str">
            <v>NF020A</v>
          </cell>
          <cell r="B595">
            <v>45460</v>
          </cell>
          <cell r="C595">
            <v>596540</v>
          </cell>
          <cell r="D595">
            <v>11540</v>
          </cell>
          <cell r="E595">
            <v>45460</v>
          </cell>
        </row>
        <row r="596">
          <cell r="A596" t="str">
            <v>NF021A</v>
          </cell>
          <cell r="B596">
            <v>16000</v>
          </cell>
          <cell r="C596">
            <v>0</v>
          </cell>
          <cell r="D596">
            <v>0</v>
          </cell>
          <cell r="E596">
            <v>0</v>
          </cell>
        </row>
        <row r="597">
          <cell r="A597" t="str">
            <v>NF022A</v>
          </cell>
          <cell r="B597">
            <v>22494</v>
          </cell>
          <cell r="C597">
            <v>0</v>
          </cell>
          <cell r="D597">
            <v>0</v>
          </cell>
          <cell r="E597">
            <v>0</v>
          </cell>
        </row>
        <row r="598">
          <cell r="A598" t="str">
            <v>NF023A</v>
          </cell>
          <cell r="B598">
            <v>25750</v>
          </cell>
          <cell r="C598">
            <v>0</v>
          </cell>
          <cell r="D598">
            <v>0</v>
          </cell>
          <cell r="E598">
            <v>0</v>
          </cell>
        </row>
        <row r="599">
          <cell r="A599" t="str">
            <v>NF024A</v>
          </cell>
          <cell r="B599">
            <v>30450</v>
          </cell>
          <cell r="C599">
            <v>0</v>
          </cell>
          <cell r="D599">
            <v>0</v>
          </cell>
          <cell r="E599">
            <v>0</v>
          </cell>
        </row>
        <row r="600">
          <cell r="A600" t="str">
            <v>NF025A</v>
          </cell>
          <cell r="B600">
            <v>28684</v>
          </cell>
          <cell r="C600">
            <v>0</v>
          </cell>
          <cell r="D600">
            <v>0</v>
          </cell>
          <cell r="E600">
            <v>28684</v>
          </cell>
        </row>
        <row r="601">
          <cell r="A601" t="str">
            <v>NF051A</v>
          </cell>
          <cell r="B601">
            <v>64912</v>
          </cell>
          <cell r="C601">
            <v>0</v>
          </cell>
          <cell r="D601">
            <v>0</v>
          </cell>
          <cell r="E601">
            <v>0</v>
          </cell>
        </row>
        <row r="602">
          <cell r="A602" t="str">
            <v>NF053A</v>
          </cell>
          <cell r="B602">
            <v>72560</v>
          </cell>
          <cell r="C602">
            <v>3888</v>
          </cell>
          <cell r="D602">
            <v>0</v>
          </cell>
          <cell r="E602">
            <v>0</v>
          </cell>
        </row>
        <row r="603">
          <cell r="A603" t="str">
            <v>NF054A</v>
          </cell>
          <cell r="B603">
            <v>8851</v>
          </cell>
          <cell r="C603">
            <v>0</v>
          </cell>
          <cell r="D603">
            <v>0</v>
          </cell>
          <cell r="E603">
            <v>0</v>
          </cell>
        </row>
        <row r="604">
          <cell r="A604" t="str">
            <v>NF055A</v>
          </cell>
          <cell r="B604">
            <v>0</v>
          </cell>
          <cell r="C604">
            <v>0</v>
          </cell>
          <cell r="D604">
            <v>0</v>
          </cell>
          <cell r="E604">
            <v>0</v>
          </cell>
        </row>
        <row r="605">
          <cell r="A605" t="str">
            <v>NF068A</v>
          </cell>
          <cell r="B605">
            <v>55125</v>
          </cell>
          <cell r="C605">
            <v>0</v>
          </cell>
          <cell r="D605">
            <v>0</v>
          </cell>
          <cell r="E605">
            <v>55125</v>
          </cell>
        </row>
        <row r="606">
          <cell r="A606" t="str">
            <v>NF081A</v>
          </cell>
          <cell r="B606">
            <v>46513</v>
          </cell>
          <cell r="C606">
            <v>0</v>
          </cell>
          <cell r="D606">
            <v>0</v>
          </cell>
          <cell r="E606">
            <v>18941</v>
          </cell>
        </row>
        <row r="607">
          <cell r="A607" t="str">
            <v>NF082A</v>
          </cell>
          <cell r="B607">
            <v>32299</v>
          </cell>
          <cell r="C607">
            <v>1970</v>
          </cell>
          <cell r="D607">
            <v>0</v>
          </cell>
          <cell r="E607">
            <v>1348</v>
          </cell>
        </row>
        <row r="608">
          <cell r="A608" t="str">
            <v>NF083A</v>
          </cell>
          <cell r="B608">
            <v>154848</v>
          </cell>
          <cell r="C608">
            <v>47190</v>
          </cell>
          <cell r="D608">
            <v>21446</v>
          </cell>
          <cell r="E608">
            <v>146430</v>
          </cell>
        </row>
        <row r="609">
          <cell r="A609" t="str">
            <v>NF091A</v>
          </cell>
          <cell r="B609">
            <v>28500</v>
          </cell>
          <cell r="C609">
            <v>0</v>
          </cell>
          <cell r="D609">
            <v>0</v>
          </cell>
          <cell r="E609">
            <v>0</v>
          </cell>
        </row>
        <row r="610">
          <cell r="A610" t="str">
            <v>NF093A</v>
          </cell>
          <cell r="B610">
            <v>32092</v>
          </cell>
          <cell r="C610">
            <v>0</v>
          </cell>
          <cell r="D610">
            <v>0</v>
          </cell>
          <cell r="E610">
            <v>0</v>
          </cell>
        </row>
        <row r="611">
          <cell r="A611" t="str">
            <v>NF094A</v>
          </cell>
          <cell r="B611">
            <v>30500</v>
          </cell>
          <cell r="C611">
            <v>378767</v>
          </cell>
          <cell r="D611">
            <v>3500</v>
          </cell>
          <cell r="E611">
            <v>30500</v>
          </cell>
        </row>
        <row r="612">
          <cell r="A612" t="str">
            <v>NF095A</v>
          </cell>
          <cell r="B612">
            <v>109582</v>
          </cell>
          <cell r="C612">
            <v>14844</v>
          </cell>
          <cell r="D612">
            <v>0</v>
          </cell>
          <cell r="E612">
            <v>98715</v>
          </cell>
        </row>
        <row r="613">
          <cell r="A613" t="str">
            <v>NF101A</v>
          </cell>
          <cell r="B613">
            <v>68577</v>
          </cell>
          <cell r="C613">
            <v>960</v>
          </cell>
          <cell r="D613">
            <v>0</v>
          </cell>
          <cell r="E613">
            <v>13302</v>
          </cell>
        </row>
        <row r="614">
          <cell r="A614" t="str">
            <v>NF102A</v>
          </cell>
          <cell r="B614">
            <v>25655</v>
          </cell>
          <cell r="C614">
            <v>0</v>
          </cell>
          <cell r="D614">
            <v>0</v>
          </cell>
          <cell r="E614">
            <v>25655</v>
          </cell>
        </row>
        <row r="615">
          <cell r="A615" t="str">
            <v>NF111A</v>
          </cell>
          <cell r="B615">
            <v>24364</v>
          </cell>
          <cell r="C615">
            <v>2445</v>
          </cell>
          <cell r="D615">
            <v>0</v>
          </cell>
          <cell r="E615">
            <v>14200</v>
          </cell>
        </row>
        <row r="616">
          <cell r="A616" t="str">
            <v>NF112A</v>
          </cell>
          <cell r="B616">
            <v>28200</v>
          </cell>
          <cell r="C616">
            <v>0</v>
          </cell>
          <cell r="D616">
            <v>0</v>
          </cell>
          <cell r="E616">
            <v>28200</v>
          </cell>
        </row>
        <row r="617">
          <cell r="A617" t="str">
            <v>NF113A</v>
          </cell>
          <cell r="B617">
            <v>21900</v>
          </cell>
          <cell r="C617">
            <v>0</v>
          </cell>
          <cell r="D617">
            <v>0</v>
          </cell>
          <cell r="E617">
            <v>0</v>
          </cell>
        </row>
        <row r="618">
          <cell r="A618" t="str">
            <v>NF122A</v>
          </cell>
          <cell r="B618">
            <v>26314</v>
          </cell>
          <cell r="C618">
            <v>0</v>
          </cell>
          <cell r="D618">
            <v>0</v>
          </cell>
          <cell r="E618">
            <v>0</v>
          </cell>
        </row>
        <row r="619">
          <cell r="A619" t="str">
            <v>NF123A</v>
          </cell>
          <cell r="B619">
            <v>33650</v>
          </cell>
          <cell r="C619">
            <v>0</v>
          </cell>
          <cell r="D619">
            <v>0</v>
          </cell>
          <cell r="E619">
            <v>33650</v>
          </cell>
        </row>
        <row r="620">
          <cell r="A620" t="str">
            <v>NF124A</v>
          </cell>
          <cell r="B620">
            <v>16189</v>
          </cell>
          <cell r="C620">
            <v>28</v>
          </cell>
          <cell r="D620">
            <v>0</v>
          </cell>
          <cell r="E620">
            <v>16189</v>
          </cell>
        </row>
        <row r="621">
          <cell r="A621" t="str">
            <v>NF154A</v>
          </cell>
          <cell r="B621">
            <v>9390</v>
          </cell>
          <cell r="C621">
            <v>8945</v>
          </cell>
          <cell r="D621">
            <v>0</v>
          </cell>
          <cell r="E621">
            <v>0</v>
          </cell>
        </row>
        <row r="622">
          <cell r="A622" t="str">
            <v>NF157A</v>
          </cell>
          <cell r="B622">
            <v>94264</v>
          </cell>
          <cell r="C622">
            <v>9</v>
          </cell>
          <cell r="D622">
            <v>0</v>
          </cell>
          <cell r="E622">
            <v>62077</v>
          </cell>
        </row>
        <row r="623">
          <cell r="A623" t="str">
            <v>NF158A</v>
          </cell>
          <cell r="B623">
            <v>28935</v>
          </cell>
          <cell r="C623">
            <v>0</v>
          </cell>
          <cell r="D623">
            <v>0</v>
          </cell>
          <cell r="E623">
            <v>3989</v>
          </cell>
        </row>
        <row r="624">
          <cell r="A624" t="str">
            <v>NF160A</v>
          </cell>
          <cell r="B624">
            <v>401242</v>
          </cell>
          <cell r="C624">
            <v>24603</v>
          </cell>
          <cell r="D624">
            <v>0</v>
          </cell>
          <cell r="E624">
            <v>186085</v>
          </cell>
        </row>
        <row r="625">
          <cell r="A625" t="str">
            <v>NF161A</v>
          </cell>
          <cell r="B625">
            <v>104178</v>
          </cell>
          <cell r="C625">
            <v>15</v>
          </cell>
          <cell r="D625">
            <v>0</v>
          </cell>
          <cell r="E625">
            <v>0</v>
          </cell>
        </row>
        <row r="626">
          <cell r="A626" t="str">
            <v>NF163A</v>
          </cell>
          <cell r="B626">
            <v>33170</v>
          </cell>
          <cell r="C626">
            <v>0</v>
          </cell>
          <cell r="D626">
            <v>0</v>
          </cell>
          <cell r="E626">
            <v>33170</v>
          </cell>
        </row>
        <row r="627">
          <cell r="A627" t="str">
            <v>NF164A</v>
          </cell>
          <cell r="B627">
            <v>107094</v>
          </cell>
          <cell r="C627">
            <v>363</v>
          </cell>
          <cell r="D627">
            <v>0</v>
          </cell>
          <cell r="E627">
            <v>104938</v>
          </cell>
        </row>
        <row r="628">
          <cell r="A628" t="str">
            <v>NF175A</v>
          </cell>
          <cell r="B628">
            <v>25806</v>
          </cell>
          <cell r="C628">
            <v>3320</v>
          </cell>
          <cell r="D628">
            <v>0</v>
          </cell>
          <cell r="E628">
            <v>25806</v>
          </cell>
        </row>
        <row r="629">
          <cell r="A629" t="str">
            <v>NF181A</v>
          </cell>
          <cell r="B629">
            <v>55817</v>
          </cell>
          <cell r="C629">
            <v>4060</v>
          </cell>
          <cell r="D629">
            <v>0</v>
          </cell>
          <cell r="E629">
            <v>55817</v>
          </cell>
        </row>
        <row r="630">
          <cell r="A630" t="str">
            <v>NF182A</v>
          </cell>
          <cell r="B630">
            <v>98</v>
          </cell>
          <cell r="C630">
            <v>12950</v>
          </cell>
          <cell r="D630">
            <v>0</v>
          </cell>
          <cell r="E630">
            <v>98</v>
          </cell>
        </row>
        <row r="631">
          <cell r="A631" t="str">
            <v>NF183A</v>
          </cell>
          <cell r="B631">
            <v>602133</v>
          </cell>
          <cell r="C631">
            <v>11077</v>
          </cell>
          <cell r="D631">
            <v>0</v>
          </cell>
          <cell r="E631">
            <v>2150</v>
          </cell>
        </row>
        <row r="632">
          <cell r="A632" t="str">
            <v>NF183B</v>
          </cell>
          <cell r="B632">
            <v>304487</v>
          </cell>
          <cell r="C632">
            <v>125251</v>
          </cell>
          <cell r="D632">
            <v>159742</v>
          </cell>
          <cell r="E632">
            <v>264977</v>
          </cell>
        </row>
        <row r="633">
          <cell r="A633" t="str">
            <v>NF189A</v>
          </cell>
          <cell r="B633">
            <v>12145255</v>
          </cell>
          <cell r="C633">
            <v>22400</v>
          </cell>
          <cell r="D633">
            <v>31199</v>
          </cell>
          <cell r="E633">
            <v>2102962</v>
          </cell>
        </row>
        <row r="634">
          <cell r="A634" t="str">
            <v>NF190A</v>
          </cell>
          <cell r="B634">
            <v>30569</v>
          </cell>
          <cell r="C634">
            <v>0</v>
          </cell>
          <cell r="D634">
            <v>0</v>
          </cell>
          <cell r="E634">
            <v>2612</v>
          </cell>
        </row>
        <row r="635">
          <cell r="A635" t="str">
            <v>NF192A</v>
          </cell>
          <cell r="B635">
            <v>30233</v>
          </cell>
          <cell r="C635">
            <v>1882</v>
          </cell>
          <cell r="D635">
            <v>0</v>
          </cell>
          <cell r="E635">
            <v>7117</v>
          </cell>
        </row>
        <row r="636">
          <cell r="A636" t="str">
            <v>NF196A</v>
          </cell>
          <cell r="B636">
            <v>0</v>
          </cell>
          <cell r="C636">
            <v>148660</v>
          </cell>
          <cell r="D636">
            <v>0</v>
          </cell>
          <cell r="E636">
            <v>0</v>
          </cell>
        </row>
        <row r="637">
          <cell r="A637" t="str">
            <v>NF201A</v>
          </cell>
          <cell r="B637">
            <v>6102</v>
          </cell>
          <cell r="C637">
            <v>0</v>
          </cell>
          <cell r="D637">
            <v>0</v>
          </cell>
          <cell r="E637">
            <v>2862</v>
          </cell>
        </row>
        <row r="638">
          <cell r="A638" t="str">
            <v>NF202A</v>
          </cell>
          <cell r="B638">
            <v>655414</v>
          </cell>
          <cell r="C638">
            <v>681431</v>
          </cell>
          <cell r="D638">
            <v>86440</v>
          </cell>
          <cell r="E638">
            <v>614430</v>
          </cell>
        </row>
        <row r="639">
          <cell r="A639" t="str">
            <v>NF202B</v>
          </cell>
          <cell r="B639">
            <v>331107</v>
          </cell>
          <cell r="C639">
            <v>170264</v>
          </cell>
          <cell r="D639">
            <v>21204</v>
          </cell>
          <cell r="E639">
            <v>223765</v>
          </cell>
        </row>
        <row r="640">
          <cell r="A640" t="str">
            <v>NF202C</v>
          </cell>
          <cell r="B640">
            <v>30392</v>
          </cell>
          <cell r="C640">
            <v>44608</v>
          </cell>
          <cell r="D640">
            <v>6165</v>
          </cell>
          <cell r="E640">
            <v>20403</v>
          </cell>
        </row>
        <row r="641">
          <cell r="A641" t="str">
            <v>NF202D</v>
          </cell>
          <cell r="B641">
            <v>440403</v>
          </cell>
          <cell r="C641">
            <v>307756</v>
          </cell>
          <cell r="D641">
            <v>120902</v>
          </cell>
          <cell r="E641">
            <v>440403</v>
          </cell>
        </row>
        <row r="642">
          <cell r="A642" t="str">
            <v>NF202E</v>
          </cell>
          <cell r="B642">
            <v>2020</v>
          </cell>
          <cell r="C642">
            <v>2788229</v>
          </cell>
          <cell r="D642">
            <v>0</v>
          </cell>
          <cell r="E642">
            <v>2020</v>
          </cell>
        </row>
        <row r="643">
          <cell r="A643" t="str">
            <v>NF202F</v>
          </cell>
          <cell r="B643">
            <v>1068702</v>
          </cell>
          <cell r="C643">
            <v>2237233</v>
          </cell>
          <cell r="D643">
            <v>229973</v>
          </cell>
          <cell r="E643">
            <v>1068702</v>
          </cell>
        </row>
        <row r="644">
          <cell r="A644" t="str">
            <v>NF202G</v>
          </cell>
          <cell r="B644">
            <v>115000</v>
          </cell>
          <cell r="C644">
            <v>166263</v>
          </cell>
          <cell r="D644">
            <v>115000</v>
          </cell>
          <cell r="E644">
            <v>115000</v>
          </cell>
        </row>
        <row r="645">
          <cell r="A645" t="str">
            <v>NF202H</v>
          </cell>
          <cell r="B645">
            <v>750432</v>
          </cell>
          <cell r="C645">
            <v>4603038</v>
          </cell>
          <cell r="D645">
            <v>583507</v>
          </cell>
          <cell r="E645">
            <v>750432</v>
          </cell>
        </row>
        <row r="646">
          <cell r="A646" t="str">
            <v>NF202I</v>
          </cell>
          <cell r="B646">
            <v>0</v>
          </cell>
          <cell r="C646">
            <v>2362569</v>
          </cell>
          <cell r="D646">
            <v>0</v>
          </cell>
          <cell r="E646">
            <v>0</v>
          </cell>
        </row>
        <row r="647">
          <cell r="A647" t="str">
            <v>NF205A</v>
          </cell>
          <cell r="B647">
            <v>290371</v>
          </cell>
          <cell r="C647">
            <v>0</v>
          </cell>
          <cell r="D647">
            <v>0</v>
          </cell>
          <cell r="E647">
            <v>188310</v>
          </cell>
        </row>
        <row r="648">
          <cell r="A648" t="str">
            <v>NF206A</v>
          </cell>
          <cell r="B648">
            <v>82647</v>
          </cell>
          <cell r="C648">
            <v>7236</v>
          </cell>
          <cell r="D648">
            <v>0</v>
          </cell>
          <cell r="E648">
            <v>0</v>
          </cell>
        </row>
        <row r="649">
          <cell r="A649" t="str">
            <v>NF206B</v>
          </cell>
          <cell r="B649">
            <v>46987</v>
          </cell>
          <cell r="C649">
            <v>0</v>
          </cell>
          <cell r="D649">
            <v>0</v>
          </cell>
          <cell r="E649">
            <v>46987</v>
          </cell>
        </row>
        <row r="650">
          <cell r="A650" t="str">
            <v>NF207A</v>
          </cell>
          <cell r="B650">
            <v>64519</v>
          </cell>
          <cell r="C650">
            <v>84</v>
          </cell>
          <cell r="D650">
            <v>0</v>
          </cell>
          <cell r="E650">
            <v>52049</v>
          </cell>
        </row>
        <row r="651">
          <cell r="A651" t="str">
            <v>NF207B</v>
          </cell>
          <cell r="B651">
            <v>0</v>
          </cell>
          <cell r="C651">
            <v>17000</v>
          </cell>
          <cell r="D651">
            <v>0</v>
          </cell>
          <cell r="E651">
            <v>0</v>
          </cell>
        </row>
        <row r="652">
          <cell r="A652" t="str">
            <v>NF207C</v>
          </cell>
          <cell r="B652">
            <v>35746</v>
          </cell>
          <cell r="C652">
            <v>30116</v>
          </cell>
          <cell r="D652">
            <v>0</v>
          </cell>
          <cell r="E652">
            <v>35746</v>
          </cell>
        </row>
        <row r="653">
          <cell r="A653" t="str">
            <v>NF207D</v>
          </cell>
          <cell r="B653">
            <v>0</v>
          </cell>
          <cell r="C653">
            <v>0</v>
          </cell>
          <cell r="D653">
            <v>0</v>
          </cell>
          <cell r="E653">
            <v>0</v>
          </cell>
        </row>
        <row r="654">
          <cell r="A654" t="str">
            <v>NF207F</v>
          </cell>
          <cell r="B654">
            <v>21044</v>
          </cell>
          <cell r="C654">
            <v>1120</v>
          </cell>
          <cell r="D654">
            <v>3314</v>
          </cell>
          <cell r="E654">
            <v>21044</v>
          </cell>
        </row>
        <row r="655">
          <cell r="A655" t="str">
            <v>NF208A</v>
          </cell>
          <cell r="B655">
            <v>10058</v>
          </cell>
          <cell r="C655">
            <v>0</v>
          </cell>
          <cell r="D655">
            <v>0</v>
          </cell>
          <cell r="E655">
            <v>10058</v>
          </cell>
        </row>
        <row r="656">
          <cell r="A656" t="str">
            <v>NF209A</v>
          </cell>
          <cell r="B656">
            <v>21061</v>
          </cell>
          <cell r="C656">
            <v>0</v>
          </cell>
          <cell r="D656">
            <v>0</v>
          </cell>
          <cell r="E656">
            <v>19305</v>
          </cell>
        </row>
        <row r="657">
          <cell r="A657" t="str">
            <v>NF210A</v>
          </cell>
          <cell r="B657">
            <v>32755</v>
          </cell>
          <cell r="C657">
            <v>7245</v>
          </cell>
          <cell r="D657">
            <v>0</v>
          </cell>
          <cell r="E657">
            <v>32755</v>
          </cell>
        </row>
        <row r="658">
          <cell r="A658" t="str">
            <v>NF212A</v>
          </cell>
          <cell r="B658">
            <v>9500</v>
          </cell>
          <cell r="C658">
            <v>0</v>
          </cell>
          <cell r="D658">
            <v>0</v>
          </cell>
          <cell r="E658">
            <v>0</v>
          </cell>
        </row>
        <row r="659">
          <cell r="A659" t="str">
            <v>NF213A</v>
          </cell>
          <cell r="B659">
            <v>21549</v>
          </cell>
          <cell r="C659">
            <v>26881</v>
          </cell>
          <cell r="D659">
            <v>0</v>
          </cell>
          <cell r="E659">
            <v>20484</v>
          </cell>
        </row>
        <row r="660">
          <cell r="A660" t="str">
            <v>NF220A</v>
          </cell>
          <cell r="B660">
            <v>42862</v>
          </cell>
          <cell r="C660">
            <v>227</v>
          </cell>
          <cell r="D660">
            <v>0</v>
          </cell>
          <cell r="E660">
            <v>-227</v>
          </cell>
        </row>
        <row r="661">
          <cell r="A661" t="str">
            <v>NF221A</v>
          </cell>
          <cell r="B661">
            <v>322486</v>
          </cell>
          <cell r="C661">
            <v>8307</v>
          </cell>
          <cell r="D661">
            <v>0</v>
          </cell>
          <cell r="E661">
            <v>91208</v>
          </cell>
        </row>
        <row r="662">
          <cell r="A662" t="str">
            <v>NF222A</v>
          </cell>
          <cell r="B662">
            <v>25810</v>
          </cell>
          <cell r="C662">
            <v>0</v>
          </cell>
          <cell r="D662">
            <v>0</v>
          </cell>
          <cell r="E662">
            <v>15505</v>
          </cell>
        </row>
        <row r="663">
          <cell r="A663" t="str">
            <v>NF223A</v>
          </cell>
          <cell r="B663">
            <v>24198</v>
          </cell>
          <cell r="C663">
            <v>0</v>
          </cell>
          <cell r="D663">
            <v>0</v>
          </cell>
          <cell r="E663">
            <v>24198</v>
          </cell>
        </row>
        <row r="664">
          <cell r="A664" t="str">
            <v>NF224A</v>
          </cell>
          <cell r="B664">
            <v>442</v>
          </cell>
          <cell r="C664">
            <v>267558</v>
          </cell>
          <cell r="D664">
            <v>0</v>
          </cell>
          <cell r="E664">
            <v>442</v>
          </cell>
        </row>
        <row r="665">
          <cell r="A665" t="str">
            <v>NF241A</v>
          </cell>
          <cell r="B665">
            <v>8916</v>
          </cell>
          <cell r="C665">
            <v>0</v>
          </cell>
          <cell r="D665">
            <v>0</v>
          </cell>
          <cell r="E665">
            <v>8916</v>
          </cell>
        </row>
        <row r="666">
          <cell r="A666" t="str">
            <v>NF242A</v>
          </cell>
          <cell r="B666">
            <v>39286</v>
          </cell>
          <cell r="C666">
            <v>2924</v>
          </cell>
          <cell r="D666">
            <v>0</v>
          </cell>
          <cell r="E666">
            <v>0</v>
          </cell>
        </row>
        <row r="667">
          <cell r="A667" t="str">
            <v>NF305A</v>
          </cell>
          <cell r="B667">
            <v>93762</v>
          </cell>
          <cell r="C667">
            <v>5400</v>
          </cell>
          <cell r="D667">
            <v>0</v>
          </cell>
          <cell r="E667">
            <v>0</v>
          </cell>
        </row>
        <row r="668">
          <cell r="A668" t="str">
            <v>NF306A</v>
          </cell>
          <cell r="B668">
            <v>100372</v>
          </cell>
          <cell r="C668">
            <v>3950</v>
          </cell>
          <cell r="D668">
            <v>0</v>
          </cell>
          <cell r="E668">
            <v>0</v>
          </cell>
        </row>
        <row r="669">
          <cell r="A669" t="str">
            <v>NF422A</v>
          </cell>
          <cell r="B669">
            <v>0</v>
          </cell>
          <cell r="C669">
            <v>0</v>
          </cell>
          <cell r="D669">
            <v>0</v>
          </cell>
          <cell r="E669">
            <v>0</v>
          </cell>
        </row>
        <row r="670">
          <cell r="A670" t="str">
            <v>NF431A</v>
          </cell>
          <cell r="B670">
            <v>55061</v>
          </cell>
          <cell r="C670">
            <v>0</v>
          </cell>
          <cell r="D670">
            <v>0</v>
          </cell>
          <cell r="E670">
            <v>55061</v>
          </cell>
        </row>
        <row r="671">
          <cell r="A671" t="str">
            <v>NF461A</v>
          </cell>
          <cell r="B671">
            <v>46569</v>
          </cell>
          <cell r="C671">
            <v>1326</v>
          </cell>
          <cell r="D671">
            <v>0</v>
          </cell>
          <cell r="E671">
            <v>0</v>
          </cell>
        </row>
        <row r="672">
          <cell r="A672" t="str">
            <v>NF462A</v>
          </cell>
          <cell r="B672">
            <v>457300</v>
          </cell>
          <cell r="C672">
            <v>22419</v>
          </cell>
          <cell r="D672">
            <v>0</v>
          </cell>
          <cell r="E672">
            <v>0</v>
          </cell>
        </row>
        <row r="673">
          <cell r="A673" t="str">
            <v>NF464A</v>
          </cell>
          <cell r="B673">
            <v>5340</v>
          </cell>
          <cell r="C673">
            <v>4660</v>
          </cell>
          <cell r="D673">
            <v>840</v>
          </cell>
          <cell r="E673">
            <v>840</v>
          </cell>
        </row>
        <row r="674">
          <cell r="A674" t="str">
            <v>NF465A</v>
          </cell>
          <cell r="B674">
            <v>47009</v>
          </cell>
          <cell r="C674">
            <v>471</v>
          </cell>
          <cell r="D674">
            <v>0</v>
          </cell>
          <cell r="E674">
            <v>0</v>
          </cell>
        </row>
        <row r="675">
          <cell r="A675" t="str">
            <v>NF465B</v>
          </cell>
          <cell r="B675">
            <v>6500</v>
          </cell>
          <cell r="C675">
            <v>0</v>
          </cell>
          <cell r="D675">
            <v>0</v>
          </cell>
          <cell r="E675">
            <v>6500</v>
          </cell>
        </row>
        <row r="676">
          <cell r="A676" t="str">
            <v>NF465C</v>
          </cell>
          <cell r="B676">
            <v>123612</v>
          </cell>
          <cell r="C676">
            <v>13388</v>
          </cell>
          <cell r="D676">
            <v>97566</v>
          </cell>
          <cell r="E676">
            <v>123612</v>
          </cell>
        </row>
        <row r="677">
          <cell r="A677" t="str">
            <v>NF465D</v>
          </cell>
          <cell r="B677">
            <v>2850</v>
          </cell>
          <cell r="C677">
            <v>4700</v>
          </cell>
          <cell r="D677">
            <v>2850</v>
          </cell>
          <cell r="E677">
            <v>2850</v>
          </cell>
        </row>
        <row r="678">
          <cell r="A678" t="str">
            <v>NF465E</v>
          </cell>
          <cell r="B678">
            <v>0</v>
          </cell>
          <cell r="C678">
            <v>0</v>
          </cell>
          <cell r="D678">
            <v>0</v>
          </cell>
          <cell r="E678">
            <v>0</v>
          </cell>
        </row>
        <row r="679">
          <cell r="A679" t="str">
            <v>NF466B</v>
          </cell>
          <cell r="B679">
            <v>120274</v>
          </cell>
          <cell r="C679">
            <v>46582</v>
          </cell>
          <cell r="D679">
            <v>18918</v>
          </cell>
          <cell r="E679">
            <v>120274</v>
          </cell>
        </row>
        <row r="680">
          <cell r="A680" t="str">
            <v>NF466C</v>
          </cell>
          <cell r="B680">
            <v>46380</v>
          </cell>
          <cell r="C680">
            <v>0</v>
          </cell>
          <cell r="D680">
            <v>0</v>
          </cell>
          <cell r="E680">
            <v>46380</v>
          </cell>
        </row>
        <row r="681">
          <cell r="A681" t="str">
            <v>NF466D</v>
          </cell>
          <cell r="B681">
            <v>11032</v>
          </cell>
          <cell r="C681">
            <v>4468</v>
          </cell>
          <cell r="D681">
            <v>0</v>
          </cell>
          <cell r="E681">
            <v>11032</v>
          </cell>
        </row>
        <row r="682">
          <cell r="A682" t="str">
            <v>NF466E</v>
          </cell>
          <cell r="B682">
            <v>17486</v>
          </cell>
          <cell r="C682">
            <v>58</v>
          </cell>
          <cell r="D682">
            <v>0</v>
          </cell>
          <cell r="E682">
            <v>17486</v>
          </cell>
        </row>
        <row r="683">
          <cell r="A683" t="str">
            <v>NF466F</v>
          </cell>
          <cell r="B683">
            <v>53001</v>
          </cell>
          <cell r="C683">
            <v>68299</v>
          </cell>
          <cell r="D683">
            <v>0</v>
          </cell>
          <cell r="E683">
            <v>53001</v>
          </cell>
        </row>
        <row r="684">
          <cell r="A684" t="str">
            <v>NF466G</v>
          </cell>
          <cell r="B684">
            <v>0</v>
          </cell>
          <cell r="C684">
            <v>0</v>
          </cell>
          <cell r="D684">
            <v>0</v>
          </cell>
          <cell r="E684">
            <v>0</v>
          </cell>
        </row>
        <row r="685">
          <cell r="A685" t="str">
            <v>NF466H</v>
          </cell>
          <cell r="B685">
            <v>12960</v>
          </cell>
          <cell r="C685">
            <v>17040</v>
          </cell>
          <cell r="D685">
            <v>0</v>
          </cell>
          <cell r="E685">
            <v>12960</v>
          </cell>
        </row>
        <row r="686">
          <cell r="A686" t="str">
            <v>NF466J</v>
          </cell>
          <cell r="B686">
            <v>76500</v>
          </cell>
          <cell r="C686">
            <v>0</v>
          </cell>
          <cell r="D686">
            <v>76500</v>
          </cell>
          <cell r="E686">
            <v>76500</v>
          </cell>
        </row>
        <row r="687">
          <cell r="A687" t="str">
            <v>NF466K</v>
          </cell>
          <cell r="B687">
            <v>0</v>
          </cell>
          <cell r="C687">
            <v>26300</v>
          </cell>
          <cell r="D687">
            <v>0</v>
          </cell>
          <cell r="E687">
            <v>0</v>
          </cell>
        </row>
        <row r="688">
          <cell r="A688" t="str">
            <v>NF466L</v>
          </cell>
          <cell r="B688">
            <v>0</v>
          </cell>
          <cell r="C688">
            <v>53000</v>
          </cell>
          <cell r="D688">
            <v>0</v>
          </cell>
          <cell r="E688">
            <v>0</v>
          </cell>
        </row>
        <row r="689">
          <cell r="A689" t="str">
            <v>NF466M</v>
          </cell>
          <cell r="B689">
            <v>0</v>
          </cell>
          <cell r="C689">
            <v>17540</v>
          </cell>
          <cell r="D689">
            <v>0</v>
          </cell>
          <cell r="E689">
            <v>0</v>
          </cell>
        </row>
        <row r="690">
          <cell r="A690" t="str">
            <v>NF466N</v>
          </cell>
          <cell r="B690">
            <v>0</v>
          </cell>
          <cell r="C690">
            <v>22000</v>
          </cell>
          <cell r="D690">
            <v>0</v>
          </cell>
          <cell r="E690">
            <v>0</v>
          </cell>
        </row>
        <row r="691">
          <cell r="A691" t="str">
            <v>NF466P</v>
          </cell>
          <cell r="B691">
            <v>0</v>
          </cell>
          <cell r="C691">
            <v>0</v>
          </cell>
          <cell r="D691">
            <v>0</v>
          </cell>
          <cell r="E691">
            <v>0</v>
          </cell>
        </row>
        <row r="692">
          <cell r="A692" t="str">
            <v>NF467A</v>
          </cell>
          <cell r="B692">
            <v>147698</v>
          </cell>
          <cell r="C692">
            <v>22425</v>
          </cell>
          <cell r="D692">
            <v>0</v>
          </cell>
          <cell r="E692">
            <v>4736</v>
          </cell>
        </row>
        <row r="693">
          <cell r="A693" t="str">
            <v>NF468A</v>
          </cell>
          <cell r="B693">
            <v>434706</v>
          </cell>
          <cell r="C693">
            <v>74981</v>
          </cell>
          <cell r="D693">
            <v>87290</v>
          </cell>
          <cell r="E693">
            <v>419891</v>
          </cell>
        </row>
        <row r="694">
          <cell r="A694" t="str">
            <v>NF469A</v>
          </cell>
          <cell r="B694">
            <v>42030</v>
          </cell>
          <cell r="C694">
            <v>35227</v>
          </cell>
          <cell r="D694">
            <v>0</v>
          </cell>
          <cell r="E694">
            <v>18255</v>
          </cell>
        </row>
        <row r="695">
          <cell r="A695" t="str">
            <v>NF470A</v>
          </cell>
          <cell r="B695">
            <v>3576</v>
          </cell>
          <cell r="C695">
            <v>0</v>
          </cell>
          <cell r="D695">
            <v>0</v>
          </cell>
          <cell r="E695">
            <v>0</v>
          </cell>
        </row>
        <row r="696">
          <cell r="A696" t="str">
            <v>NF471A</v>
          </cell>
          <cell r="B696">
            <v>47328</v>
          </cell>
          <cell r="C696">
            <v>23712</v>
          </cell>
          <cell r="D696">
            <v>0</v>
          </cell>
          <cell r="E696">
            <v>33953</v>
          </cell>
        </row>
        <row r="697">
          <cell r="A697" t="str">
            <v>NF472A</v>
          </cell>
          <cell r="B697">
            <v>31917</v>
          </cell>
          <cell r="C697">
            <v>20</v>
          </cell>
          <cell r="D697">
            <v>0</v>
          </cell>
          <cell r="E697">
            <v>31917</v>
          </cell>
        </row>
        <row r="698">
          <cell r="A698" t="str">
            <v>NF591A</v>
          </cell>
          <cell r="B698">
            <v>68080</v>
          </cell>
          <cell r="C698">
            <v>26</v>
          </cell>
          <cell r="D698">
            <v>0</v>
          </cell>
          <cell r="E698">
            <v>68080</v>
          </cell>
        </row>
        <row r="699">
          <cell r="A699" t="str">
            <v>NF601A</v>
          </cell>
          <cell r="B699">
            <v>24860</v>
          </cell>
          <cell r="C699">
            <v>0</v>
          </cell>
          <cell r="D699">
            <v>0</v>
          </cell>
          <cell r="E699">
            <v>0</v>
          </cell>
        </row>
        <row r="700">
          <cell r="A700" t="str">
            <v>NF611A</v>
          </cell>
          <cell r="B700">
            <v>45720</v>
          </cell>
          <cell r="C700">
            <v>0</v>
          </cell>
          <cell r="D700">
            <v>0</v>
          </cell>
          <cell r="E700">
            <v>41040</v>
          </cell>
        </row>
        <row r="701">
          <cell r="A701" t="str">
            <v>NF621A</v>
          </cell>
          <cell r="B701">
            <v>47434</v>
          </cell>
          <cell r="C701">
            <v>360</v>
          </cell>
          <cell r="D701">
            <v>0</v>
          </cell>
          <cell r="E701">
            <v>47074</v>
          </cell>
        </row>
        <row r="702">
          <cell r="A702" t="str">
            <v>NF631A</v>
          </cell>
          <cell r="B702">
            <v>232875</v>
          </cell>
          <cell r="C702">
            <v>0</v>
          </cell>
          <cell r="D702">
            <v>0</v>
          </cell>
          <cell r="E702">
            <v>34434</v>
          </cell>
        </row>
        <row r="703">
          <cell r="A703" t="str">
            <v>NF632A</v>
          </cell>
          <cell r="B703">
            <v>52828</v>
          </cell>
          <cell r="C703">
            <v>0</v>
          </cell>
          <cell r="D703">
            <v>0</v>
          </cell>
          <cell r="E703">
            <v>535</v>
          </cell>
        </row>
        <row r="704">
          <cell r="A704" t="str">
            <v>NF702A</v>
          </cell>
          <cell r="B704">
            <v>532499</v>
          </cell>
          <cell r="C704">
            <v>343553</v>
          </cell>
          <cell r="D704">
            <v>34017</v>
          </cell>
          <cell r="E704">
            <v>101755</v>
          </cell>
        </row>
        <row r="705">
          <cell r="A705" t="str">
            <v>NF702B</v>
          </cell>
          <cell r="B705">
            <v>0</v>
          </cell>
          <cell r="C705">
            <v>1925110</v>
          </cell>
          <cell r="D705">
            <v>0</v>
          </cell>
          <cell r="E705">
            <v>0</v>
          </cell>
        </row>
        <row r="706">
          <cell r="A706" t="str">
            <v>NF702C</v>
          </cell>
          <cell r="B706">
            <v>718958</v>
          </cell>
          <cell r="C706">
            <v>1514812</v>
          </cell>
          <cell r="D706">
            <v>302943</v>
          </cell>
          <cell r="E706">
            <v>718958</v>
          </cell>
        </row>
        <row r="707">
          <cell r="A707" t="str">
            <v>NF702D</v>
          </cell>
          <cell r="B707">
            <v>351899</v>
          </cell>
          <cell r="C707">
            <v>1880255</v>
          </cell>
          <cell r="D707">
            <v>212880</v>
          </cell>
          <cell r="E707">
            <v>351899</v>
          </cell>
        </row>
        <row r="708">
          <cell r="A708" t="str">
            <v>NF702E</v>
          </cell>
          <cell r="B708">
            <v>154967</v>
          </cell>
          <cell r="C708">
            <v>403184</v>
          </cell>
          <cell r="D708">
            <v>-193351</v>
          </cell>
          <cell r="E708">
            <v>154967</v>
          </cell>
        </row>
        <row r="709">
          <cell r="A709" t="str">
            <v>NF702F</v>
          </cell>
          <cell r="B709">
            <v>0</v>
          </cell>
          <cell r="C709">
            <v>2664220</v>
          </cell>
          <cell r="D709">
            <v>0</v>
          </cell>
          <cell r="E709">
            <v>0</v>
          </cell>
        </row>
        <row r="710">
          <cell r="A710" t="str">
            <v>NF702G</v>
          </cell>
          <cell r="B710">
            <v>0</v>
          </cell>
          <cell r="C710">
            <v>74662</v>
          </cell>
          <cell r="D710">
            <v>0</v>
          </cell>
          <cell r="E710">
            <v>0</v>
          </cell>
        </row>
        <row r="711">
          <cell r="A711" t="str">
            <v>NF702H</v>
          </cell>
          <cell r="B711">
            <v>10621</v>
          </cell>
          <cell r="C711">
            <v>0</v>
          </cell>
          <cell r="D711">
            <v>10059</v>
          </cell>
          <cell r="E711">
            <v>10621</v>
          </cell>
        </row>
        <row r="712">
          <cell r="A712" t="str">
            <v>NF702I</v>
          </cell>
          <cell r="B712">
            <v>359070</v>
          </cell>
          <cell r="C712">
            <v>0</v>
          </cell>
          <cell r="D712">
            <v>359070</v>
          </cell>
          <cell r="E712">
            <v>359070</v>
          </cell>
        </row>
        <row r="713">
          <cell r="A713" t="str">
            <v>NF703A</v>
          </cell>
          <cell r="B713">
            <v>6563071</v>
          </cell>
          <cell r="C713">
            <v>23274120</v>
          </cell>
          <cell r="D713">
            <v>1026980</v>
          </cell>
          <cell r="E713">
            <v>3306477</v>
          </cell>
        </row>
        <row r="714">
          <cell r="A714" t="str">
            <v>NF703B</v>
          </cell>
          <cell r="B714">
            <v>80000</v>
          </cell>
          <cell r="C714">
            <v>88495</v>
          </cell>
          <cell r="D714">
            <v>0</v>
          </cell>
          <cell r="E714">
            <v>0</v>
          </cell>
        </row>
        <row r="715">
          <cell r="A715" t="str">
            <v>NF703C</v>
          </cell>
          <cell r="B715">
            <v>2678909</v>
          </cell>
          <cell r="C715">
            <v>1184634</v>
          </cell>
          <cell r="D715">
            <v>74326</v>
          </cell>
          <cell r="E715">
            <v>923989</v>
          </cell>
        </row>
        <row r="716">
          <cell r="A716" t="str">
            <v>NF703D</v>
          </cell>
          <cell r="B716">
            <v>235516</v>
          </cell>
          <cell r="C716">
            <v>257996</v>
          </cell>
          <cell r="D716">
            <v>32517</v>
          </cell>
          <cell r="E716">
            <v>49369</v>
          </cell>
        </row>
        <row r="717">
          <cell r="A717" t="str">
            <v>NF703E</v>
          </cell>
          <cell r="B717">
            <v>354391</v>
          </cell>
          <cell r="C717">
            <v>137388</v>
          </cell>
          <cell r="D717">
            <v>114028</v>
          </cell>
          <cell r="E717">
            <v>85235</v>
          </cell>
        </row>
        <row r="718">
          <cell r="A718" t="str">
            <v>NF703F</v>
          </cell>
          <cell r="B718">
            <v>362470</v>
          </cell>
          <cell r="C718">
            <v>183420</v>
          </cell>
          <cell r="D718">
            <v>0</v>
          </cell>
          <cell r="E718">
            <v>69527</v>
          </cell>
        </row>
        <row r="719">
          <cell r="A719" t="str">
            <v>NF703G</v>
          </cell>
          <cell r="B719">
            <v>646590</v>
          </cell>
          <cell r="C719">
            <v>60258</v>
          </cell>
          <cell r="D719">
            <v>1990</v>
          </cell>
          <cell r="E719">
            <v>1990</v>
          </cell>
        </row>
        <row r="720">
          <cell r="A720" t="str">
            <v>NF703H</v>
          </cell>
          <cell r="B720">
            <v>0</v>
          </cell>
          <cell r="C720">
            <v>3725</v>
          </cell>
          <cell r="D720">
            <v>0</v>
          </cell>
          <cell r="E720">
            <v>0</v>
          </cell>
        </row>
        <row r="721">
          <cell r="A721" t="str">
            <v>NF703I</v>
          </cell>
          <cell r="B721">
            <v>32195</v>
          </cell>
          <cell r="C721">
            <v>2805</v>
          </cell>
          <cell r="D721">
            <v>0</v>
          </cell>
          <cell r="E721">
            <v>0</v>
          </cell>
        </row>
        <row r="722">
          <cell r="A722" t="str">
            <v>NF703J</v>
          </cell>
          <cell r="B722">
            <v>76000</v>
          </cell>
          <cell r="C722">
            <v>0</v>
          </cell>
          <cell r="D722">
            <v>0</v>
          </cell>
          <cell r="E722">
            <v>0</v>
          </cell>
        </row>
        <row r="723">
          <cell r="A723" t="str">
            <v>NF703K</v>
          </cell>
          <cell r="B723">
            <v>87761</v>
          </cell>
          <cell r="C723">
            <v>9568</v>
          </cell>
          <cell r="D723">
            <v>1000</v>
          </cell>
          <cell r="E723">
            <v>17749</v>
          </cell>
        </row>
        <row r="724">
          <cell r="A724" t="str">
            <v>NF703L</v>
          </cell>
          <cell r="B724">
            <v>748104</v>
          </cell>
          <cell r="C724">
            <v>448236</v>
          </cell>
          <cell r="D724">
            <v>14500</v>
          </cell>
          <cell r="E724">
            <v>712001</v>
          </cell>
        </row>
        <row r="725">
          <cell r="A725" t="str">
            <v>NF703M</v>
          </cell>
          <cell r="B725">
            <v>614355</v>
          </cell>
          <cell r="C725">
            <v>2703</v>
          </cell>
          <cell r="D725">
            <v>0</v>
          </cell>
          <cell r="E725">
            <v>973</v>
          </cell>
        </row>
        <row r="726">
          <cell r="A726" t="str">
            <v>NF703N</v>
          </cell>
          <cell r="B726">
            <v>1376251</v>
          </cell>
          <cell r="C726">
            <v>308363</v>
          </cell>
          <cell r="D726">
            <v>0</v>
          </cell>
          <cell r="E726">
            <v>0</v>
          </cell>
        </row>
        <row r="727">
          <cell r="A727" t="str">
            <v>NF703P</v>
          </cell>
          <cell r="B727">
            <v>18233484</v>
          </cell>
          <cell r="C727">
            <v>12543390</v>
          </cell>
          <cell r="D727">
            <v>1846284</v>
          </cell>
          <cell r="E727">
            <v>14836437</v>
          </cell>
        </row>
        <row r="728">
          <cell r="A728" t="str">
            <v>NF703Q</v>
          </cell>
          <cell r="B728">
            <v>48197</v>
          </cell>
          <cell r="C728">
            <v>0</v>
          </cell>
          <cell r="D728">
            <v>0</v>
          </cell>
          <cell r="E728">
            <v>14798</v>
          </cell>
        </row>
        <row r="729">
          <cell r="A729" t="str">
            <v>NF703R</v>
          </cell>
          <cell r="B729">
            <v>58577</v>
          </cell>
          <cell r="C729">
            <v>8536</v>
          </cell>
          <cell r="D729">
            <v>0</v>
          </cell>
          <cell r="E729">
            <v>0</v>
          </cell>
        </row>
        <row r="730">
          <cell r="A730" t="str">
            <v>NF703S</v>
          </cell>
          <cell r="B730">
            <v>357</v>
          </cell>
          <cell r="C730">
            <v>118618</v>
          </cell>
          <cell r="D730">
            <v>0</v>
          </cell>
          <cell r="E730">
            <v>0</v>
          </cell>
        </row>
        <row r="731">
          <cell r="A731" t="str">
            <v>NF703T</v>
          </cell>
          <cell r="B731">
            <v>2748325</v>
          </cell>
          <cell r="C731">
            <v>162937</v>
          </cell>
          <cell r="D731">
            <v>2565008</v>
          </cell>
          <cell r="E731">
            <v>2748325</v>
          </cell>
        </row>
        <row r="732">
          <cell r="A732" t="str">
            <v>NF703U</v>
          </cell>
          <cell r="B732">
            <v>113187</v>
          </cell>
          <cell r="C732">
            <v>15815</v>
          </cell>
          <cell r="D732">
            <v>60037</v>
          </cell>
          <cell r="E732">
            <v>113187</v>
          </cell>
        </row>
        <row r="733">
          <cell r="A733" t="str">
            <v>NF703V</v>
          </cell>
          <cell r="B733">
            <v>6576</v>
          </cell>
          <cell r="C733">
            <v>4488</v>
          </cell>
          <cell r="D733">
            <v>0</v>
          </cell>
          <cell r="E733">
            <v>6576</v>
          </cell>
        </row>
        <row r="734">
          <cell r="A734" t="str">
            <v>NF703W</v>
          </cell>
          <cell r="B734">
            <v>0</v>
          </cell>
          <cell r="C734">
            <v>82988</v>
          </cell>
          <cell r="D734">
            <v>0</v>
          </cell>
          <cell r="E734">
            <v>0</v>
          </cell>
        </row>
        <row r="735">
          <cell r="A735" t="str">
            <v>NF703X</v>
          </cell>
          <cell r="B735">
            <v>0</v>
          </cell>
          <cell r="C735">
            <v>251124</v>
          </cell>
          <cell r="D735">
            <v>0</v>
          </cell>
          <cell r="E735">
            <v>0</v>
          </cell>
        </row>
        <row r="736">
          <cell r="A736" t="str">
            <v>NF703Y</v>
          </cell>
          <cell r="B736">
            <v>0</v>
          </cell>
          <cell r="C736">
            <v>532632</v>
          </cell>
          <cell r="D736">
            <v>0</v>
          </cell>
          <cell r="E736">
            <v>0</v>
          </cell>
        </row>
        <row r="737">
          <cell r="A737" t="str">
            <v>NF703Z</v>
          </cell>
          <cell r="B737">
            <v>0</v>
          </cell>
          <cell r="C737">
            <v>4341486</v>
          </cell>
          <cell r="D737">
            <v>0</v>
          </cell>
          <cell r="E737">
            <v>0</v>
          </cell>
        </row>
        <row r="738">
          <cell r="A738" t="str">
            <v>NF704</v>
          </cell>
          <cell r="B738">
            <v>-9211</v>
          </cell>
          <cell r="C738">
            <v>0</v>
          </cell>
          <cell r="D738">
            <v>0</v>
          </cell>
          <cell r="E738">
            <v>0</v>
          </cell>
        </row>
        <row r="739">
          <cell r="A739" t="str">
            <v>NF704A</v>
          </cell>
          <cell r="B739">
            <v>5821690</v>
          </cell>
          <cell r="C739">
            <v>3102479</v>
          </cell>
          <cell r="D739">
            <v>259233</v>
          </cell>
          <cell r="E739">
            <v>2123535</v>
          </cell>
        </row>
        <row r="740">
          <cell r="A740" t="str">
            <v>NF704B</v>
          </cell>
          <cell r="B740">
            <v>331738</v>
          </cell>
          <cell r="C740">
            <v>68032</v>
          </cell>
          <cell r="D740">
            <v>0</v>
          </cell>
          <cell r="E740">
            <v>-1500</v>
          </cell>
        </row>
        <row r="741">
          <cell r="A741" t="str">
            <v>NF704C</v>
          </cell>
          <cell r="B741">
            <v>0</v>
          </cell>
          <cell r="C741">
            <v>0</v>
          </cell>
          <cell r="D741">
            <v>0</v>
          </cell>
          <cell r="E741">
            <v>0</v>
          </cell>
        </row>
        <row r="742">
          <cell r="A742" t="str">
            <v>NF704D</v>
          </cell>
          <cell r="B742">
            <v>43541122</v>
          </cell>
          <cell r="C742">
            <v>29264933</v>
          </cell>
          <cell r="D742">
            <v>8155319</v>
          </cell>
          <cell r="E742">
            <v>22270212</v>
          </cell>
        </row>
        <row r="743">
          <cell r="A743" t="str">
            <v>NF704F</v>
          </cell>
          <cell r="B743">
            <v>368735</v>
          </cell>
          <cell r="C743">
            <v>19702</v>
          </cell>
          <cell r="D743">
            <v>0</v>
          </cell>
          <cell r="E743">
            <v>0</v>
          </cell>
        </row>
        <row r="744">
          <cell r="A744" t="str">
            <v>NF704G</v>
          </cell>
          <cell r="B744">
            <v>100132</v>
          </cell>
          <cell r="C744">
            <v>0</v>
          </cell>
          <cell r="D744">
            <v>0</v>
          </cell>
          <cell r="E744">
            <v>0</v>
          </cell>
        </row>
        <row r="745">
          <cell r="A745" t="str">
            <v>NF704H</v>
          </cell>
          <cell r="B745">
            <v>23027</v>
          </cell>
          <cell r="C745">
            <v>17383</v>
          </cell>
          <cell r="D745">
            <v>0</v>
          </cell>
          <cell r="E745">
            <v>0</v>
          </cell>
        </row>
        <row r="746">
          <cell r="A746" t="str">
            <v>NF704I</v>
          </cell>
          <cell r="B746">
            <v>4842</v>
          </cell>
          <cell r="C746">
            <v>0</v>
          </cell>
          <cell r="D746">
            <v>0</v>
          </cell>
          <cell r="E746">
            <v>80</v>
          </cell>
        </row>
        <row r="747">
          <cell r="A747" t="str">
            <v>NF704J</v>
          </cell>
          <cell r="B747">
            <v>7200</v>
          </cell>
          <cell r="C747">
            <v>4232067</v>
          </cell>
          <cell r="D747">
            <v>0</v>
          </cell>
          <cell r="E747">
            <v>7200</v>
          </cell>
        </row>
        <row r="748">
          <cell r="A748" t="str">
            <v>NF704K</v>
          </cell>
          <cell r="B748">
            <v>0</v>
          </cell>
          <cell r="C748">
            <v>205800</v>
          </cell>
          <cell r="D748">
            <v>0</v>
          </cell>
          <cell r="E748">
            <v>0</v>
          </cell>
        </row>
        <row r="749">
          <cell r="A749" t="str">
            <v>NF705A</v>
          </cell>
          <cell r="B749">
            <v>3416219</v>
          </cell>
          <cell r="C749">
            <v>388168</v>
          </cell>
          <cell r="D749">
            <v>128910</v>
          </cell>
          <cell r="E749">
            <v>837974</v>
          </cell>
        </row>
        <row r="750">
          <cell r="A750" t="str">
            <v>NF705B</v>
          </cell>
          <cell r="B750">
            <v>159624</v>
          </cell>
          <cell r="C750">
            <v>8396</v>
          </cell>
          <cell r="D750">
            <v>1011</v>
          </cell>
          <cell r="E750">
            <v>12958</v>
          </cell>
        </row>
        <row r="751">
          <cell r="A751" t="str">
            <v>NF705C</v>
          </cell>
          <cell r="B751">
            <v>335905</v>
          </cell>
          <cell r="C751">
            <v>371</v>
          </cell>
          <cell r="D751">
            <v>0</v>
          </cell>
          <cell r="E751">
            <v>49423</v>
          </cell>
        </row>
        <row r="752">
          <cell r="A752" t="str">
            <v>NF705D</v>
          </cell>
          <cell r="B752">
            <v>13394</v>
          </cell>
          <cell r="C752">
            <v>0</v>
          </cell>
          <cell r="D752">
            <v>0</v>
          </cell>
          <cell r="E752">
            <v>0</v>
          </cell>
        </row>
        <row r="753">
          <cell r="A753" t="str">
            <v>NF705E</v>
          </cell>
          <cell r="B753">
            <v>297484</v>
          </cell>
          <cell r="C753">
            <v>108396</v>
          </cell>
          <cell r="D753">
            <v>4157</v>
          </cell>
          <cell r="E753">
            <v>47594</v>
          </cell>
        </row>
        <row r="754">
          <cell r="A754" t="str">
            <v>NF705F</v>
          </cell>
          <cell r="B754">
            <v>57260</v>
          </cell>
          <cell r="C754">
            <v>0</v>
          </cell>
          <cell r="D754">
            <v>0</v>
          </cell>
          <cell r="E754">
            <v>0</v>
          </cell>
        </row>
        <row r="755">
          <cell r="A755" t="str">
            <v>NF705G</v>
          </cell>
          <cell r="B755">
            <v>0</v>
          </cell>
          <cell r="C755">
            <v>164140</v>
          </cell>
          <cell r="D755">
            <v>0</v>
          </cell>
          <cell r="E755">
            <v>0</v>
          </cell>
        </row>
        <row r="756">
          <cell r="A756" t="str">
            <v>NF705H</v>
          </cell>
          <cell r="B756">
            <v>0</v>
          </cell>
          <cell r="C756">
            <v>0</v>
          </cell>
          <cell r="D756">
            <v>0</v>
          </cell>
          <cell r="E756">
            <v>0</v>
          </cell>
        </row>
        <row r="757">
          <cell r="A757" t="str">
            <v>NF705J</v>
          </cell>
          <cell r="B757">
            <v>2675</v>
          </cell>
          <cell r="C757">
            <v>0</v>
          </cell>
          <cell r="D757">
            <v>0</v>
          </cell>
          <cell r="E757">
            <v>2675</v>
          </cell>
        </row>
        <row r="758">
          <cell r="A758" t="str">
            <v>NF706A</v>
          </cell>
          <cell r="B758">
            <v>14663</v>
          </cell>
          <cell r="C758">
            <v>2616</v>
          </cell>
          <cell r="D758">
            <v>0</v>
          </cell>
          <cell r="E758">
            <v>2680</v>
          </cell>
        </row>
        <row r="759">
          <cell r="A759" t="str">
            <v>NF706B</v>
          </cell>
          <cell r="B759">
            <v>309981</v>
          </cell>
          <cell r="C759">
            <v>362019</v>
          </cell>
          <cell r="D759">
            <v>27895</v>
          </cell>
          <cell r="E759">
            <v>74795</v>
          </cell>
        </row>
        <row r="760">
          <cell r="A760" t="str">
            <v>NF706C</v>
          </cell>
          <cell r="B760">
            <v>1162359</v>
          </cell>
          <cell r="C760">
            <v>0</v>
          </cell>
          <cell r="D760">
            <v>0</v>
          </cell>
          <cell r="E760">
            <v>268825</v>
          </cell>
        </row>
        <row r="761">
          <cell r="A761" t="str">
            <v>NF706D</v>
          </cell>
          <cell r="B761">
            <v>10000</v>
          </cell>
          <cell r="C761">
            <v>0</v>
          </cell>
          <cell r="D761">
            <v>0</v>
          </cell>
          <cell r="E761">
            <v>0</v>
          </cell>
        </row>
        <row r="762">
          <cell r="A762" t="str">
            <v>NF706E</v>
          </cell>
          <cell r="B762">
            <v>16012</v>
          </cell>
          <cell r="C762">
            <v>22748</v>
          </cell>
          <cell r="D762">
            <v>0</v>
          </cell>
          <cell r="E762">
            <v>0</v>
          </cell>
        </row>
        <row r="763">
          <cell r="A763" t="str">
            <v>NF706F</v>
          </cell>
          <cell r="B763">
            <v>31225</v>
          </cell>
          <cell r="C763">
            <v>0</v>
          </cell>
          <cell r="D763">
            <v>0</v>
          </cell>
          <cell r="E763">
            <v>0</v>
          </cell>
        </row>
        <row r="764">
          <cell r="A764" t="str">
            <v>NF706H</v>
          </cell>
          <cell r="B764">
            <v>16776</v>
          </cell>
          <cell r="C764">
            <v>0</v>
          </cell>
          <cell r="D764">
            <v>0</v>
          </cell>
          <cell r="E764">
            <v>7903</v>
          </cell>
        </row>
        <row r="765">
          <cell r="A765" t="str">
            <v>NF706J</v>
          </cell>
          <cell r="B765">
            <v>2230</v>
          </cell>
          <cell r="C765">
            <v>0</v>
          </cell>
          <cell r="D765">
            <v>0</v>
          </cell>
          <cell r="E765">
            <v>1100</v>
          </cell>
        </row>
        <row r="766">
          <cell r="A766" t="str">
            <v>NF706K</v>
          </cell>
          <cell r="B766">
            <v>58611</v>
          </cell>
          <cell r="C766">
            <v>43448</v>
          </cell>
          <cell r="D766">
            <v>3764</v>
          </cell>
          <cell r="E766">
            <v>22583</v>
          </cell>
        </row>
        <row r="767">
          <cell r="A767" t="str">
            <v>NF707A</v>
          </cell>
          <cell r="B767">
            <v>178385</v>
          </cell>
          <cell r="C767">
            <v>79815</v>
          </cell>
          <cell r="D767">
            <v>0</v>
          </cell>
          <cell r="E767">
            <v>8877</v>
          </cell>
        </row>
        <row r="768">
          <cell r="A768" t="str">
            <v>NF707B</v>
          </cell>
          <cell r="B768">
            <v>264840</v>
          </cell>
          <cell r="C768">
            <v>315</v>
          </cell>
          <cell r="D768">
            <v>0</v>
          </cell>
          <cell r="E768">
            <v>24985</v>
          </cell>
        </row>
        <row r="769">
          <cell r="A769" t="str">
            <v>NF713A</v>
          </cell>
          <cell r="B769">
            <v>0</v>
          </cell>
          <cell r="C769">
            <v>1439106</v>
          </cell>
          <cell r="D769">
            <v>0</v>
          </cell>
          <cell r="E769">
            <v>0</v>
          </cell>
        </row>
        <row r="770">
          <cell r="A770" t="str">
            <v>NF713B</v>
          </cell>
          <cell r="B770">
            <v>0</v>
          </cell>
          <cell r="C770">
            <v>163438</v>
          </cell>
          <cell r="D770">
            <v>0</v>
          </cell>
          <cell r="E770">
            <v>0</v>
          </cell>
        </row>
        <row r="771">
          <cell r="A771" t="str">
            <v>NF731A</v>
          </cell>
          <cell r="B771">
            <v>6187662</v>
          </cell>
          <cell r="C771">
            <v>6459</v>
          </cell>
          <cell r="D771">
            <v>61050</v>
          </cell>
          <cell r="E771">
            <v>1879134</v>
          </cell>
        </row>
        <row r="772">
          <cell r="A772" t="str">
            <v>NF731B</v>
          </cell>
          <cell r="B772">
            <v>44646</v>
          </cell>
          <cell r="C772">
            <v>0</v>
          </cell>
          <cell r="D772">
            <v>0</v>
          </cell>
          <cell r="E772">
            <v>44646</v>
          </cell>
        </row>
        <row r="773">
          <cell r="A773" t="str">
            <v>NF731C</v>
          </cell>
          <cell r="B773">
            <v>780</v>
          </cell>
          <cell r="C773">
            <v>0</v>
          </cell>
          <cell r="D773">
            <v>0</v>
          </cell>
          <cell r="E773">
            <v>0</v>
          </cell>
        </row>
        <row r="774">
          <cell r="A774" t="str">
            <v>NF734A</v>
          </cell>
          <cell r="B774">
            <v>12753</v>
          </cell>
          <cell r="C774">
            <v>15084</v>
          </cell>
          <cell r="D774">
            <v>0</v>
          </cell>
          <cell r="E774">
            <v>0</v>
          </cell>
        </row>
        <row r="775">
          <cell r="A775" t="str">
            <v>NF735A</v>
          </cell>
          <cell r="B775">
            <v>97195</v>
          </cell>
          <cell r="C775">
            <v>0</v>
          </cell>
          <cell r="D775">
            <v>0</v>
          </cell>
          <cell r="E775">
            <v>97195</v>
          </cell>
        </row>
        <row r="776">
          <cell r="A776" t="str">
            <v>NF736A</v>
          </cell>
          <cell r="B776">
            <v>25766</v>
          </cell>
          <cell r="C776">
            <v>0</v>
          </cell>
          <cell r="D776">
            <v>0</v>
          </cell>
          <cell r="E776">
            <v>25766</v>
          </cell>
        </row>
        <row r="777">
          <cell r="A777" t="str">
            <v>NF741A</v>
          </cell>
          <cell r="B777">
            <v>0</v>
          </cell>
          <cell r="C777">
            <v>19298</v>
          </cell>
          <cell r="D777">
            <v>0</v>
          </cell>
          <cell r="E777">
            <v>0</v>
          </cell>
        </row>
        <row r="778">
          <cell r="A778" t="str">
            <v>NF747A</v>
          </cell>
          <cell r="B778">
            <v>4951784</v>
          </cell>
          <cell r="C778">
            <v>443747</v>
          </cell>
          <cell r="D778">
            <v>0</v>
          </cell>
          <cell r="E778">
            <v>590366</v>
          </cell>
        </row>
        <row r="779">
          <cell r="A779" t="str">
            <v>NF747B</v>
          </cell>
          <cell r="B779">
            <v>199101</v>
          </cell>
          <cell r="C779">
            <v>30411</v>
          </cell>
          <cell r="D779">
            <v>3000</v>
          </cell>
          <cell r="E779">
            <v>190188</v>
          </cell>
        </row>
        <row r="780">
          <cell r="A780" t="str">
            <v>NF748A</v>
          </cell>
          <cell r="B780">
            <v>29095</v>
          </cell>
          <cell r="C780">
            <v>0</v>
          </cell>
          <cell r="D780">
            <v>0</v>
          </cell>
          <cell r="E780">
            <v>0</v>
          </cell>
        </row>
        <row r="781">
          <cell r="A781" t="str">
            <v>NF752A</v>
          </cell>
          <cell r="B781">
            <v>1102</v>
          </cell>
          <cell r="C781">
            <v>92</v>
          </cell>
          <cell r="D781">
            <v>0</v>
          </cell>
          <cell r="E781">
            <v>0</v>
          </cell>
        </row>
        <row r="782">
          <cell r="A782" t="str">
            <v>NF755A</v>
          </cell>
          <cell r="B782">
            <v>151548</v>
          </cell>
          <cell r="C782">
            <v>234112</v>
          </cell>
          <cell r="D782">
            <v>22221</v>
          </cell>
          <cell r="E782">
            <v>151548</v>
          </cell>
        </row>
        <row r="783">
          <cell r="A783" t="str">
            <v>NF755B</v>
          </cell>
          <cell r="B783">
            <v>3174020</v>
          </cell>
          <cell r="C783">
            <v>5780250</v>
          </cell>
          <cell r="D783">
            <v>677404</v>
          </cell>
          <cell r="E783">
            <v>3174020</v>
          </cell>
        </row>
        <row r="784">
          <cell r="A784" t="str">
            <v>NF762A</v>
          </cell>
          <cell r="B784">
            <v>981937</v>
          </cell>
          <cell r="C784">
            <v>50170</v>
          </cell>
          <cell r="D784">
            <v>0</v>
          </cell>
          <cell r="E784">
            <v>8487</v>
          </cell>
        </row>
        <row r="785">
          <cell r="A785" t="str">
            <v>NF763A</v>
          </cell>
          <cell r="B785">
            <v>164114</v>
          </cell>
          <cell r="C785">
            <v>8889</v>
          </cell>
          <cell r="D785">
            <v>183</v>
          </cell>
          <cell r="E785">
            <v>649</v>
          </cell>
        </row>
        <row r="786">
          <cell r="A786" t="str">
            <v>NF763B</v>
          </cell>
          <cell r="B786">
            <v>551311</v>
          </cell>
          <cell r="C786">
            <v>56922</v>
          </cell>
          <cell r="D786">
            <v>85161</v>
          </cell>
          <cell r="E786">
            <v>423688</v>
          </cell>
        </row>
        <row r="787">
          <cell r="A787" t="str">
            <v>NF763C</v>
          </cell>
          <cell r="B787">
            <v>4683877</v>
          </cell>
          <cell r="C787">
            <v>1303263</v>
          </cell>
          <cell r="D787">
            <v>8600</v>
          </cell>
          <cell r="E787">
            <v>4672912</v>
          </cell>
        </row>
        <row r="788">
          <cell r="A788" t="str">
            <v>NF763D</v>
          </cell>
          <cell r="B788">
            <v>425425</v>
          </cell>
          <cell r="C788">
            <v>19326</v>
          </cell>
          <cell r="D788">
            <v>0</v>
          </cell>
          <cell r="E788">
            <v>301386</v>
          </cell>
        </row>
        <row r="789">
          <cell r="A789" t="str">
            <v>NF763E</v>
          </cell>
          <cell r="B789">
            <v>3648377</v>
          </cell>
          <cell r="C789">
            <v>2899969</v>
          </cell>
          <cell r="D789">
            <v>804847</v>
          </cell>
          <cell r="E789">
            <v>3644025</v>
          </cell>
        </row>
        <row r="790">
          <cell r="A790" t="str">
            <v>NF763F</v>
          </cell>
          <cell r="B790">
            <v>2195513</v>
          </cell>
          <cell r="C790">
            <v>798003</v>
          </cell>
          <cell r="D790">
            <v>464171</v>
          </cell>
          <cell r="E790">
            <v>2123203</v>
          </cell>
        </row>
        <row r="791">
          <cell r="A791" t="str">
            <v>NF763G</v>
          </cell>
          <cell r="B791">
            <v>63209</v>
          </cell>
          <cell r="C791">
            <v>51716</v>
          </cell>
          <cell r="D791">
            <v>29807</v>
          </cell>
          <cell r="E791">
            <v>63148</v>
          </cell>
        </row>
        <row r="792">
          <cell r="A792" t="str">
            <v>NF775A</v>
          </cell>
          <cell r="B792">
            <v>860</v>
          </cell>
          <cell r="C792">
            <v>0</v>
          </cell>
          <cell r="D792">
            <v>0</v>
          </cell>
          <cell r="E792">
            <v>0</v>
          </cell>
        </row>
        <row r="793">
          <cell r="A793" t="str">
            <v>NF775B</v>
          </cell>
          <cell r="B793">
            <v>467351</v>
          </cell>
          <cell r="C793">
            <v>4274</v>
          </cell>
          <cell r="D793">
            <v>0</v>
          </cell>
          <cell r="E793">
            <v>0</v>
          </cell>
        </row>
        <row r="794">
          <cell r="A794" t="str">
            <v>NF781A</v>
          </cell>
          <cell r="B794">
            <v>15558</v>
          </cell>
          <cell r="C794">
            <v>0</v>
          </cell>
          <cell r="D794">
            <v>0</v>
          </cell>
          <cell r="E794">
            <v>0</v>
          </cell>
        </row>
        <row r="795">
          <cell r="A795" t="str">
            <v>NF785A</v>
          </cell>
          <cell r="B795">
            <v>35672</v>
          </cell>
          <cell r="C795">
            <v>29946</v>
          </cell>
          <cell r="D795">
            <v>0</v>
          </cell>
          <cell r="E795">
            <v>35672</v>
          </cell>
        </row>
        <row r="796">
          <cell r="A796" t="str">
            <v>NF787A</v>
          </cell>
          <cell r="B796">
            <v>13083</v>
          </cell>
          <cell r="C796">
            <v>6917</v>
          </cell>
          <cell r="D796">
            <v>0</v>
          </cell>
          <cell r="E796">
            <v>13083</v>
          </cell>
        </row>
        <row r="797">
          <cell r="A797" t="str">
            <v>NF788A</v>
          </cell>
          <cell r="B797">
            <v>12217</v>
          </cell>
          <cell r="C797">
            <v>2783</v>
          </cell>
          <cell r="D797">
            <v>0</v>
          </cell>
          <cell r="E797">
            <v>12217</v>
          </cell>
        </row>
        <row r="798">
          <cell r="A798" t="str">
            <v>NF816A</v>
          </cell>
          <cell r="B798">
            <v>62640</v>
          </cell>
          <cell r="C798">
            <v>4995</v>
          </cell>
          <cell r="D798">
            <v>0</v>
          </cell>
          <cell r="E798">
            <v>27443</v>
          </cell>
        </row>
        <row r="799">
          <cell r="A799" t="str">
            <v>NF851A</v>
          </cell>
          <cell r="B799">
            <v>253634</v>
          </cell>
          <cell r="C799">
            <v>5166</v>
          </cell>
          <cell r="D799">
            <v>0</v>
          </cell>
          <cell r="E799">
            <v>2195</v>
          </cell>
        </row>
        <row r="800">
          <cell r="A800" t="str">
            <v>NF851B</v>
          </cell>
          <cell r="B800">
            <v>0</v>
          </cell>
          <cell r="C800">
            <v>0</v>
          </cell>
          <cell r="D800">
            <v>0</v>
          </cell>
          <cell r="E800">
            <v>0</v>
          </cell>
        </row>
        <row r="801">
          <cell r="A801" t="str">
            <v>NF851C</v>
          </cell>
          <cell r="B801">
            <v>0</v>
          </cell>
          <cell r="C801">
            <v>0</v>
          </cell>
          <cell r="D801">
            <v>0</v>
          </cell>
          <cell r="E801">
            <v>0</v>
          </cell>
        </row>
        <row r="802">
          <cell r="A802" t="str">
            <v>NF851D</v>
          </cell>
          <cell r="B802">
            <v>0</v>
          </cell>
          <cell r="C802">
            <v>0</v>
          </cell>
          <cell r="D802">
            <v>0</v>
          </cell>
          <cell r="E802">
            <v>0</v>
          </cell>
        </row>
        <row r="803">
          <cell r="A803" t="str">
            <v>NF851E</v>
          </cell>
          <cell r="B803">
            <v>0</v>
          </cell>
          <cell r="C803">
            <v>0</v>
          </cell>
          <cell r="D803">
            <v>0</v>
          </cell>
          <cell r="E803">
            <v>0</v>
          </cell>
        </row>
        <row r="804">
          <cell r="A804" t="str">
            <v>NF856A</v>
          </cell>
          <cell r="B804">
            <v>2781901</v>
          </cell>
          <cell r="C804">
            <v>208692</v>
          </cell>
          <cell r="D804">
            <v>0</v>
          </cell>
          <cell r="E804">
            <v>701199</v>
          </cell>
        </row>
        <row r="805">
          <cell r="A805" t="str">
            <v>NF881B</v>
          </cell>
          <cell r="B805">
            <v>398709</v>
          </cell>
          <cell r="C805">
            <v>369981</v>
          </cell>
          <cell r="D805">
            <v>30108</v>
          </cell>
          <cell r="E805">
            <v>398709</v>
          </cell>
        </row>
        <row r="806">
          <cell r="A806" t="str">
            <v>NF881C</v>
          </cell>
          <cell r="B806">
            <v>3400</v>
          </cell>
          <cell r="C806">
            <v>0</v>
          </cell>
          <cell r="D806">
            <v>0</v>
          </cell>
          <cell r="E806">
            <v>3400</v>
          </cell>
        </row>
        <row r="807">
          <cell r="A807" t="str">
            <v>NF881D</v>
          </cell>
          <cell r="B807">
            <v>0</v>
          </cell>
          <cell r="C807">
            <v>3558772</v>
          </cell>
          <cell r="D807">
            <v>0</v>
          </cell>
          <cell r="E807">
            <v>0</v>
          </cell>
        </row>
        <row r="808">
          <cell r="A808" t="str">
            <v>NF882A</v>
          </cell>
          <cell r="B808">
            <v>759380</v>
          </cell>
          <cell r="C808">
            <v>462784</v>
          </cell>
          <cell r="D808">
            <v>6668</v>
          </cell>
          <cell r="E808">
            <v>740880</v>
          </cell>
        </row>
        <row r="809">
          <cell r="A809" t="str">
            <v>NF882B</v>
          </cell>
          <cell r="B809">
            <v>3967460</v>
          </cell>
          <cell r="C809">
            <v>3537694</v>
          </cell>
          <cell r="D809">
            <v>720479</v>
          </cell>
          <cell r="E809">
            <v>3967460</v>
          </cell>
        </row>
        <row r="810">
          <cell r="A810" t="str">
            <v>NF882C</v>
          </cell>
          <cell r="B810">
            <v>105203</v>
          </cell>
          <cell r="C810">
            <v>99797</v>
          </cell>
          <cell r="D810">
            <v>94507</v>
          </cell>
          <cell r="E810">
            <v>105203</v>
          </cell>
        </row>
        <row r="811">
          <cell r="A811" t="str">
            <v>NF882D</v>
          </cell>
          <cell r="B811">
            <v>0</v>
          </cell>
          <cell r="C811">
            <v>2288881</v>
          </cell>
          <cell r="D811">
            <v>0</v>
          </cell>
          <cell r="E811">
            <v>0</v>
          </cell>
        </row>
        <row r="812">
          <cell r="A812" t="str">
            <v>NF884A</v>
          </cell>
          <cell r="B812">
            <v>134150</v>
          </cell>
          <cell r="C812">
            <v>293074</v>
          </cell>
          <cell r="D812">
            <v>0</v>
          </cell>
          <cell r="E812">
            <v>134150</v>
          </cell>
        </row>
        <row r="813">
          <cell r="A813" t="str">
            <v>NF884B</v>
          </cell>
          <cell r="B813">
            <v>296317</v>
          </cell>
          <cell r="C813">
            <v>1101540</v>
          </cell>
          <cell r="D813">
            <v>254447</v>
          </cell>
          <cell r="E813">
            <v>296317</v>
          </cell>
        </row>
        <row r="814">
          <cell r="A814" t="str">
            <v>NF884C</v>
          </cell>
          <cell r="B814">
            <v>474336</v>
          </cell>
          <cell r="C814">
            <v>714939</v>
          </cell>
          <cell r="D814">
            <v>428501</v>
          </cell>
          <cell r="E814">
            <v>474336</v>
          </cell>
        </row>
        <row r="815">
          <cell r="A815" t="str">
            <v>NF884D</v>
          </cell>
          <cell r="B815">
            <v>125723</v>
          </cell>
          <cell r="C815">
            <v>47913</v>
          </cell>
          <cell r="D815">
            <v>119437</v>
          </cell>
          <cell r="E815">
            <v>125723</v>
          </cell>
        </row>
        <row r="816">
          <cell r="A816" t="str">
            <v>NF885A</v>
          </cell>
          <cell r="B816">
            <v>0</v>
          </cell>
          <cell r="C816">
            <v>0</v>
          </cell>
          <cell r="D816">
            <v>0</v>
          </cell>
          <cell r="E816">
            <v>-87850</v>
          </cell>
        </row>
        <row r="817">
          <cell r="A817" t="str">
            <v>NF901A</v>
          </cell>
          <cell r="B817">
            <v>296056</v>
          </cell>
          <cell r="C817">
            <v>1937</v>
          </cell>
          <cell r="D817">
            <v>180</v>
          </cell>
          <cell r="E817">
            <v>54769</v>
          </cell>
        </row>
        <row r="818">
          <cell r="A818" t="str">
            <v>NF901B</v>
          </cell>
          <cell r="B818">
            <v>200599</v>
          </cell>
          <cell r="C818">
            <v>265</v>
          </cell>
          <cell r="D818">
            <v>0</v>
          </cell>
          <cell r="E818">
            <v>73068</v>
          </cell>
        </row>
        <row r="819">
          <cell r="A819" t="str">
            <v>NF901C</v>
          </cell>
          <cell r="B819">
            <v>81252</v>
          </cell>
          <cell r="C819">
            <v>3062</v>
          </cell>
          <cell r="D819">
            <v>7029</v>
          </cell>
          <cell r="E819">
            <v>58543</v>
          </cell>
        </row>
        <row r="820">
          <cell r="A820" t="str">
            <v>NF901D</v>
          </cell>
          <cell r="B820">
            <v>590431</v>
          </cell>
          <cell r="C820">
            <v>11174</v>
          </cell>
          <cell r="D820">
            <v>1120</v>
          </cell>
          <cell r="E820">
            <v>120903</v>
          </cell>
        </row>
        <row r="821">
          <cell r="A821" t="str">
            <v>NF901E</v>
          </cell>
          <cell r="B821">
            <v>77410</v>
          </cell>
          <cell r="C821">
            <v>0</v>
          </cell>
          <cell r="D821">
            <v>2330</v>
          </cell>
          <cell r="E821">
            <v>34316</v>
          </cell>
        </row>
        <row r="822">
          <cell r="A822" t="str">
            <v>NF901F</v>
          </cell>
          <cell r="B822">
            <v>1539</v>
          </cell>
          <cell r="C822">
            <v>1383</v>
          </cell>
          <cell r="D822">
            <v>0</v>
          </cell>
          <cell r="E822">
            <v>0</v>
          </cell>
        </row>
        <row r="823">
          <cell r="A823" t="str">
            <v>NF901G</v>
          </cell>
          <cell r="B823">
            <v>81374</v>
          </cell>
          <cell r="C823">
            <v>200</v>
          </cell>
          <cell r="D823">
            <v>0</v>
          </cell>
          <cell r="E823">
            <v>10676</v>
          </cell>
        </row>
        <row r="824">
          <cell r="A824" t="str">
            <v>NF901H</v>
          </cell>
          <cell r="B824">
            <v>131662</v>
          </cell>
          <cell r="C824">
            <v>5983</v>
          </cell>
          <cell r="D824">
            <v>90</v>
          </cell>
          <cell r="E824">
            <v>46290</v>
          </cell>
        </row>
        <row r="825">
          <cell r="A825" t="str">
            <v>NF901I</v>
          </cell>
          <cell r="B825">
            <v>250676</v>
          </cell>
          <cell r="C825">
            <v>892</v>
          </cell>
          <cell r="D825">
            <v>3859</v>
          </cell>
          <cell r="E825">
            <v>69374</v>
          </cell>
        </row>
        <row r="826">
          <cell r="A826" t="str">
            <v>NF901J</v>
          </cell>
          <cell r="B826">
            <v>30153</v>
          </cell>
          <cell r="C826">
            <v>0</v>
          </cell>
          <cell r="D826">
            <v>0</v>
          </cell>
          <cell r="E826">
            <v>5326</v>
          </cell>
        </row>
        <row r="827">
          <cell r="A827" t="str">
            <v>NF901K</v>
          </cell>
          <cell r="B827">
            <v>55470</v>
          </cell>
          <cell r="C827">
            <v>0</v>
          </cell>
          <cell r="D827">
            <v>2319</v>
          </cell>
          <cell r="E827">
            <v>12084</v>
          </cell>
        </row>
        <row r="828">
          <cell r="A828" t="str">
            <v>NF901L</v>
          </cell>
          <cell r="B828">
            <v>46662</v>
          </cell>
          <cell r="C828">
            <v>0</v>
          </cell>
          <cell r="D828">
            <v>0</v>
          </cell>
          <cell r="E828">
            <v>7046</v>
          </cell>
        </row>
        <row r="829">
          <cell r="A829" t="str">
            <v>NF901M</v>
          </cell>
          <cell r="B829">
            <v>289709</v>
          </cell>
          <cell r="C829">
            <v>6220</v>
          </cell>
          <cell r="D829">
            <v>10773</v>
          </cell>
          <cell r="E829">
            <v>116300</v>
          </cell>
        </row>
        <row r="830">
          <cell r="A830" t="str">
            <v>NF901N</v>
          </cell>
          <cell r="B830">
            <v>31771</v>
          </cell>
          <cell r="C830">
            <v>455</v>
          </cell>
          <cell r="D830">
            <v>0</v>
          </cell>
          <cell r="E830">
            <v>5168</v>
          </cell>
        </row>
        <row r="831">
          <cell r="A831" t="str">
            <v>NF901O</v>
          </cell>
          <cell r="B831">
            <v>640</v>
          </cell>
          <cell r="C831">
            <v>0</v>
          </cell>
          <cell r="D831">
            <v>0</v>
          </cell>
          <cell r="E831">
            <v>0</v>
          </cell>
        </row>
        <row r="832">
          <cell r="A832" t="str">
            <v>NF901Q</v>
          </cell>
          <cell r="B832">
            <v>1078</v>
          </cell>
          <cell r="C832">
            <v>0</v>
          </cell>
          <cell r="D832">
            <v>0</v>
          </cell>
          <cell r="E832">
            <v>579</v>
          </cell>
        </row>
        <row r="833">
          <cell r="A833" t="str">
            <v>NF901R</v>
          </cell>
          <cell r="B833">
            <v>14656</v>
          </cell>
          <cell r="C833">
            <v>175</v>
          </cell>
          <cell r="D833">
            <v>0</v>
          </cell>
          <cell r="E833">
            <v>6041</v>
          </cell>
        </row>
        <row r="834">
          <cell r="A834" t="str">
            <v>NF901S</v>
          </cell>
          <cell r="B834">
            <v>348</v>
          </cell>
          <cell r="C834">
            <v>0</v>
          </cell>
          <cell r="D834">
            <v>0</v>
          </cell>
          <cell r="E834">
            <v>0</v>
          </cell>
        </row>
        <row r="835">
          <cell r="A835" t="str">
            <v>NF902A</v>
          </cell>
          <cell r="B835">
            <v>57114</v>
          </cell>
          <cell r="C835">
            <v>8621</v>
          </cell>
          <cell r="D835">
            <v>5621</v>
          </cell>
          <cell r="E835">
            <v>39435</v>
          </cell>
        </row>
        <row r="836">
          <cell r="A836" t="str">
            <v>NF902B</v>
          </cell>
          <cell r="B836">
            <v>99877</v>
          </cell>
          <cell r="C836">
            <v>2037</v>
          </cell>
          <cell r="D836">
            <v>300</v>
          </cell>
          <cell r="E836">
            <v>32211</v>
          </cell>
        </row>
        <row r="837">
          <cell r="A837" t="str">
            <v>NF902C</v>
          </cell>
          <cell r="B837">
            <v>20755</v>
          </cell>
          <cell r="C837">
            <v>2436</v>
          </cell>
          <cell r="D837">
            <v>0</v>
          </cell>
          <cell r="E837">
            <v>20755</v>
          </cell>
        </row>
        <row r="838">
          <cell r="A838" t="str">
            <v>NF902D</v>
          </cell>
          <cell r="B838">
            <v>93190</v>
          </cell>
          <cell r="C838">
            <v>31755</v>
          </cell>
          <cell r="D838">
            <v>0</v>
          </cell>
          <cell r="E838">
            <v>93190</v>
          </cell>
        </row>
        <row r="839">
          <cell r="A839" t="str">
            <v>NF902E</v>
          </cell>
          <cell r="B839">
            <v>0</v>
          </cell>
          <cell r="C839">
            <v>0</v>
          </cell>
          <cell r="D839">
            <v>0</v>
          </cell>
          <cell r="E839">
            <v>0</v>
          </cell>
        </row>
        <row r="840">
          <cell r="A840" t="str">
            <v>NF902F</v>
          </cell>
          <cell r="B840">
            <v>73055</v>
          </cell>
          <cell r="C840">
            <v>987</v>
          </cell>
          <cell r="D840">
            <v>4781</v>
          </cell>
          <cell r="E840">
            <v>73055</v>
          </cell>
        </row>
        <row r="841">
          <cell r="A841" t="str">
            <v>NF903A</v>
          </cell>
          <cell r="B841">
            <v>15585</v>
          </cell>
          <cell r="C841">
            <v>0</v>
          </cell>
          <cell r="D841">
            <v>0</v>
          </cell>
          <cell r="E841">
            <v>0</v>
          </cell>
        </row>
        <row r="842">
          <cell r="A842" t="str">
            <v>NF904A</v>
          </cell>
          <cell r="B842">
            <v>257378</v>
          </cell>
          <cell r="C842">
            <v>0</v>
          </cell>
          <cell r="D842">
            <v>0</v>
          </cell>
          <cell r="E842">
            <v>96298</v>
          </cell>
        </row>
        <row r="843">
          <cell r="A843" t="str">
            <v>NF905A</v>
          </cell>
          <cell r="B843">
            <v>39075</v>
          </cell>
          <cell r="C843">
            <v>917</v>
          </cell>
          <cell r="D843">
            <v>6803</v>
          </cell>
          <cell r="E843">
            <v>38551</v>
          </cell>
        </row>
        <row r="844">
          <cell r="A844" t="str">
            <v>NF905B</v>
          </cell>
          <cell r="B844">
            <v>302340</v>
          </cell>
          <cell r="C844">
            <v>15018</v>
          </cell>
          <cell r="D844">
            <v>22341</v>
          </cell>
          <cell r="E844">
            <v>302340</v>
          </cell>
        </row>
        <row r="845">
          <cell r="A845" t="str">
            <v>NF906A</v>
          </cell>
          <cell r="B845">
            <v>2100</v>
          </cell>
          <cell r="C845">
            <v>2583</v>
          </cell>
          <cell r="D845">
            <v>2100</v>
          </cell>
          <cell r="E845">
            <v>2100</v>
          </cell>
        </row>
        <row r="846">
          <cell r="A846" t="str">
            <v>NF906B</v>
          </cell>
          <cell r="B846">
            <v>2730</v>
          </cell>
          <cell r="C846">
            <v>0</v>
          </cell>
          <cell r="D846">
            <v>2730</v>
          </cell>
          <cell r="E846">
            <v>2730</v>
          </cell>
        </row>
        <row r="847">
          <cell r="A847" t="str">
            <v>NF906C</v>
          </cell>
          <cell r="B847">
            <v>8266</v>
          </cell>
          <cell r="C847">
            <v>333</v>
          </cell>
          <cell r="D847">
            <v>8266</v>
          </cell>
          <cell r="E847">
            <v>8266</v>
          </cell>
        </row>
        <row r="848">
          <cell r="A848" t="str">
            <v>NF906D</v>
          </cell>
          <cell r="B848">
            <v>840</v>
          </cell>
          <cell r="C848">
            <v>0</v>
          </cell>
          <cell r="D848">
            <v>840</v>
          </cell>
          <cell r="E848">
            <v>840</v>
          </cell>
        </row>
        <row r="849">
          <cell r="A849" t="str">
            <v>NF906F</v>
          </cell>
          <cell r="B849">
            <v>0</v>
          </cell>
          <cell r="C849">
            <v>333</v>
          </cell>
          <cell r="D849">
            <v>0</v>
          </cell>
          <cell r="E849">
            <v>0</v>
          </cell>
        </row>
        <row r="850">
          <cell r="A850" t="str">
            <v>NF906H</v>
          </cell>
          <cell r="B850">
            <v>13323</v>
          </cell>
          <cell r="C850">
            <v>333</v>
          </cell>
          <cell r="D850">
            <v>9963</v>
          </cell>
          <cell r="E850">
            <v>9963</v>
          </cell>
        </row>
        <row r="851">
          <cell r="A851" t="str">
            <v>NF906K</v>
          </cell>
          <cell r="B851">
            <v>469</v>
          </cell>
          <cell r="C851">
            <v>650</v>
          </cell>
          <cell r="D851">
            <v>469</v>
          </cell>
          <cell r="E851">
            <v>469</v>
          </cell>
        </row>
        <row r="852">
          <cell r="A852" t="str">
            <v>NF906M</v>
          </cell>
          <cell r="B852">
            <v>15856</v>
          </cell>
          <cell r="C852">
            <v>0</v>
          </cell>
          <cell r="D852">
            <v>15856</v>
          </cell>
          <cell r="E852">
            <v>15856</v>
          </cell>
        </row>
        <row r="853">
          <cell r="A853" t="str">
            <v>NF906R</v>
          </cell>
          <cell r="B853">
            <v>790</v>
          </cell>
          <cell r="C853">
            <v>0</v>
          </cell>
          <cell r="D853">
            <v>790</v>
          </cell>
          <cell r="E853">
            <v>790</v>
          </cell>
        </row>
        <row r="854">
          <cell r="A854" t="str">
            <v>NF906T</v>
          </cell>
          <cell r="B854">
            <v>3678</v>
          </cell>
          <cell r="C854">
            <v>1890</v>
          </cell>
          <cell r="D854">
            <v>0</v>
          </cell>
          <cell r="E854">
            <v>0</v>
          </cell>
        </row>
        <row r="855">
          <cell r="A855" t="str">
            <v>NF911A</v>
          </cell>
          <cell r="B855">
            <v>458086</v>
          </cell>
          <cell r="C855">
            <v>296314</v>
          </cell>
          <cell r="D855">
            <v>0</v>
          </cell>
          <cell r="E855">
            <v>457486</v>
          </cell>
        </row>
        <row r="856">
          <cell r="A856" t="str">
            <v>NF911B</v>
          </cell>
          <cell r="B856">
            <v>46000</v>
          </cell>
          <cell r="C856">
            <v>0</v>
          </cell>
          <cell r="D856">
            <v>0</v>
          </cell>
          <cell r="E856">
            <v>43211</v>
          </cell>
        </row>
        <row r="857">
          <cell r="A857" t="str">
            <v>NF911C</v>
          </cell>
          <cell r="B857">
            <v>798843</v>
          </cell>
          <cell r="C857">
            <v>43326</v>
          </cell>
          <cell r="D857">
            <v>0</v>
          </cell>
          <cell r="E857">
            <v>307874</v>
          </cell>
        </row>
        <row r="858">
          <cell r="A858" t="str">
            <v>NF912A</v>
          </cell>
          <cell r="B858">
            <v>5758</v>
          </cell>
          <cell r="C858">
            <v>0</v>
          </cell>
          <cell r="D858">
            <v>0</v>
          </cell>
          <cell r="E858">
            <v>0</v>
          </cell>
        </row>
        <row r="859">
          <cell r="A859" t="str">
            <v>NF912B</v>
          </cell>
          <cell r="B859">
            <v>160082</v>
          </cell>
          <cell r="C859">
            <v>3885</v>
          </cell>
          <cell r="D859">
            <v>0</v>
          </cell>
          <cell r="E859">
            <v>221</v>
          </cell>
        </row>
        <row r="860">
          <cell r="A860" t="str">
            <v>NF912C</v>
          </cell>
          <cell r="B860">
            <v>46536</v>
          </cell>
          <cell r="C860">
            <v>0</v>
          </cell>
          <cell r="D860">
            <v>0</v>
          </cell>
          <cell r="E860">
            <v>20593</v>
          </cell>
        </row>
        <row r="861">
          <cell r="A861" t="str">
            <v>NF912D</v>
          </cell>
          <cell r="B861">
            <v>160735</v>
          </cell>
          <cell r="C861">
            <v>7752</v>
          </cell>
          <cell r="D861">
            <v>43593</v>
          </cell>
          <cell r="E861">
            <v>119634</v>
          </cell>
        </row>
        <row r="862">
          <cell r="A862" t="str">
            <v>NF912E</v>
          </cell>
          <cell r="B862">
            <v>113121</v>
          </cell>
          <cell r="C862">
            <v>0</v>
          </cell>
          <cell r="D862">
            <v>475</v>
          </cell>
          <cell r="E862">
            <v>579</v>
          </cell>
        </row>
        <row r="863">
          <cell r="A863" t="str">
            <v>NF912F</v>
          </cell>
          <cell r="B863">
            <v>30733</v>
          </cell>
          <cell r="C863">
            <v>0</v>
          </cell>
          <cell r="D863">
            <v>0</v>
          </cell>
          <cell r="E863">
            <v>8747</v>
          </cell>
        </row>
        <row r="864">
          <cell r="A864" t="str">
            <v>NF912G</v>
          </cell>
          <cell r="B864">
            <v>51872</v>
          </cell>
          <cell r="C864">
            <v>0</v>
          </cell>
          <cell r="D864">
            <v>2178</v>
          </cell>
          <cell r="E864">
            <v>26696</v>
          </cell>
        </row>
        <row r="865">
          <cell r="A865" t="str">
            <v>NF912H</v>
          </cell>
          <cell r="B865">
            <v>10333</v>
          </cell>
          <cell r="C865">
            <v>0</v>
          </cell>
          <cell r="D865">
            <v>0</v>
          </cell>
          <cell r="E865">
            <v>0</v>
          </cell>
        </row>
        <row r="866">
          <cell r="A866" t="str">
            <v>NF912I</v>
          </cell>
          <cell r="B866">
            <v>219680</v>
          </cell>
          <cell r="C866">
            <v>0</v>
          </cell>
          <cell r="D866">
            <v>19139</v>
          </cell>
          <cell r="E866">
            <v>117695</v>
          </cell>
        </row>
        <row r="867">
          <cell r="A867" t="str">
            <v>NF912J</v>
          </cell>
          <cell r="B867">
            <v>11117</v>
          </cell>
          <cell r="C867">
            <v>0</v>
          </cell>
          <cell r="D867">
            <v>0</v>
          </cell>
          <cell r="E867">
            <v>0</v>
          </cell>
        </row>
        <row r="868">
          <cell r="A868" t="str">
            <v>NF912K</v>
          </cell>
          <cell r="B868">
            <v>23797</v>
          </cell>
          <cell r="C868">
            <v>0</v>
          </cell>
          <cell r="D868">
            <v>0</v>
          </cell>
          <cell r="E868">
            <v>20453</v>
          </cell>
        </row>
        <row r="869">
          <cell r="A869" t="str">
            <v>NF912L</v>
          </cell>
          <cell r="B869">
            <v>24711</v>
          </cell>
          <cell r="C869">
            <v>0</v>
          </cell>
          <cell r="D869">
            <v>0</v>
          </cell>
          <cell r="E869">
            <v>12978</v>
          </cell>
        </row>
        <row r="870">
          <cell r="A870" t="str">
            <v>NF912M</v>
          </cell>
          <cell r="B870">
            <v>57339</v>
          </cell>
          <cell r="C870">
            <v>13839</v>
          </cell>
          <cell r="D870">
            <v>4540</v>
          </cell>
          <cell r="E870">
            <v>57339</v>
          </cell>
        </row>
        <row r="871">
          <cell r="A871" t="str">
            <v>NF912N</v>
          </cell>
          <cell r="B871">
            <v>31152</v>
          </cell>
          <cell r="C871">
            <v>0</v>
          </cell>
          <cell r="D871">
            <v>597</v>
          </cell>
          <cell r="E871">
            <v>31152</v>
          </cell>
        </row>
        <row r="872">
          <cell r="A872" t="str">
            <v>NF914A</v>
          </cell>
          <cell r="B872">
            <v>20750</v>
          </cell>
          <cell r="C872">
            <v>0</v>
          </cell>
          <cell r="D872">
            <v>0</v>
          </cell>
          <cell r="E872">
            <v>0</v>
          </cell>
        </row>
        <row r="873">
          <cell r="A873" t="str">
            <v>NF915A</v>
          </cell>
          <cell r="B873">
            <v>79765</v>
          </cell>
          <cell r="C873">
            <v>7954</v>
          </cell>
          <cell r="D873">
            <v>0</v>
          </cell>
          <cell r="E873">
            <v>26957</v>
          </cell>
        </row>
        <row r="874">
          <cell r="A874" t="str">
            <v>NF918A</v>
          </cell>
          <cell r="B874">
            <v>0</v>
          </cell>
          <cell r="C874">
            <v>0</v>
          </cell>
          <cell r="D874">
            <v>0</v>
          </cell>
          <cell r="E874">
            <v>0</v>
          </cell>
        </row>
        <row r="875">
          <cell r="A875" t="str">
            <v>NF921A</v>
          </cell>
          <cell r="B875">
            <v>76513</v>
          </cell>
          <cell r="C875">
            <v>7801</v>
          </cell>
          <cell r="D875">
            <v>2872</v>
          </cell>
          <cell r="E875">
            <v>56496</v>
          </cell>
        </row>
        <row r="876">
          <cell r="A876" t="str">
            <v>NF921B</v>
          </cell>
          <cell r="B876">
            <v>74401</v>
          </cell>
          <cell r="C876">
            <v>0</v>
          </cell>
          <cell r="D876">
            <v>0</v>
          </cell>
          <cell r="E876">
            <v>0</v>
          </cell>
        </row>
        <row r="877">
          <cell r="A877" t="str">
            <v>NF921C</v>
          </cell>
          <cell r="B877">
            <v>623</v>
          </cell>
          <cell r="C877">
            <v>0</v>
          </cell>
          <cell r="D877">
            <v>0</v>
          </cell>
          <cell r="E877">
            <v>0</v>
          </cell>
        </row>
        <row r="878">
          <cell r="A878" t="str">
            <v>NF921D</v>
          </cell>
          <cell r="B878">
            <v>5942</v>
          </cell>
          <cell r="C878">
            <v>0</v>
          </cell>
          <cell r="D878">
            <v>0</v>
          </cell>
          <cell r="E878">
            <v>740</v>
          </cell>
        </row>
        <row r="879">
          <cell r="A879" t="str">
            <v>NF921E</v>
          </cell>
          <cell r="B879">
            <v>76264</v>
          </cell>
          <cell r="C879">
            <v>0</v>
          </cell>
          <cell r="D879">
            <v>0</v>
          </cell>
          <cell r="E879">
            <v>540</v>
          </cell>
        </row>
        <row r="880">
          <cell r="A880" t="str">
            <v>NF921F</v>
          </cell>
          <cell r="B880">
            <v>945</v>
          </cell>
          <cell r="C880">
            <v>0</v>
          </cell>
          <cell r="D880">
            <v>0</v>
          </cell>
          <cell r="E880">
            <v>945</v>
          </cell>
        </row>
        <row r="881">
          <cell r="A881" t="str">
            <v>NF921G</v>
          </cell>
          <cell r="B881">
            <v>1791</v>
          </cell>
          <cell r="C881">
            <v>0</v>
          </cell>
          <cell r="D881">
            <v>0</v>
          </cell>
          <cell r="E881">
            <v>0</v>
          </cell>
        </row>
        <row r="882">
          <cell r="A882" t="str">
            <v>NF921H</v>
          </cell>
          <cell r="B882">
            <v>39705</v>
          </cell>
          <cell r="C882">
            <v>32</v>
          </cell>
          <cell r="D882">
            <v>0</v>
          </cell>
          <cell r="E882">
            <v>771</v>
          </cell>
        </row>
        <row r="883">
          <cell r="A883" t="str">
            <v>NF921I</v>
          </cell>
          <cell r="B883">
            <v>66131</v>
          </cell>
          <cell r="C883">
            <v>0</v>
          </cell>
          <cell r="D883">
            <v>0</v>
          </cell>
          <cell r="E883">
            <v>65985</v>
          </cell>
        </row>
        <row r="884">
          <cell r="A884" t="str">
            <v>NF921N</v>
          </cell>
          <cell r="B884">
            <v>70831</v>
          </cell>
          <cell r="C884">
            <v>0</v>
          </cell>
          <cell r="D884">
            <v>0</v>
          </cell>
          <cell r="E884">
            <v>685</v>
          </cell>
        </row>
        <row r="885">
          <cell r="A885" t="str">
            <v>NF921Q</v>
          </cell>
          <cell r="B885">
            <v>73682</v>
          </cell>
          <cell r="C885">
            <v>0</v>
          </cell>
          <cell r="D885">
            <v>0</v>
          </cell>
          <cell r="E885">
            <v>5464</v>
          </cell>
        </row>
        <row r="886">
          <cell r="A886" t="str">
            <v>NF921R</v>
          </cell>
          <cell r="B886">
            <v>79460</v>
          </cell>
          <cell r="C886">
            <v>0</v>
          </cell>
          <cell r="D886">
            <v>0</v>
          </cell>
          <cell r="E886">
            <v>28842</v>
          </cell>
        </row>
        <row r="887">
          <cell r="A887" t="str">
            <v>NF921S</v>
          </cell>
          <cell r="B887">
            <v>31152</v>
          </cell>
          <cell r="C887">
            <v>630</v>
          </cell>
          <cell r="D887">
            <v>0</v>
          </cell>
          <cell r="E887">
            <v>0</v>
          </cell>
        </row>
        <row r="888">
          <cell r="A888" t="str">
            <v>NF921T</v>
          </cell>
          <cell r="B888">
            <v>52510</v>
          </cell>
          <cell r="C888">
            <v>7960</v>
          </cell>
          <cell r="D888">
            <v>19040</v>
          </cell>
          <cell r="E888">
            <v>43324</v>
          </cell>
        </row>
        <row r="889">
          <cell r="A889" t="str">
            <v>NF921V</v>
          </cell>
          <cell r="B889">
            <v>30000</v>
          </cell>
          <cell r="C889">
            <v>0</v>
          </cell>
          <cell r="D889">
            <v>0</v>
          </cell>
          <cell r="E889">
            <v>30000</v>
          </cell>
        </row>
        <row r="890">
          <cell r="A890" t="str">
            <v>NF922B</v>
          </cell>
          <cell r="B890">
            <v>1682</v>
          </cell>
          <cell r="C890">
            <v>36110</v>
          </cell>
          <cell r="D890">
            <v>0</v>
          </cell>
          <cell r="E890">
            <v>0</v>
          </cell>
        </row>
        <row r="891">
          <cell r="A891" t="str">
            <v>NF922C</v>
          </cell>
          <cell r="B891">
            <v>11875</v>
          </cell>
          <cell r="C891">
            <v>125</v>
          </cell>
          <cell r="D891">
            <v>0</v>
          </cell>
          <cell r="E891">
            <v>11875</v>
          </cell>
        </row>
        <row r="892">
          <cell r="A892" t="str">
            <v>NF922D</v>
          </cell>
          <cell r="B892">
            <v>59000</v>
          </cell>
          <cell r="C892">
            <v>2404</v>
          </cell>
          <cell r="D892">
            <v>0</v>
          </cell>
          <cell r="E892">
            <v>0</v>
          </cell>
        </row>
        <row r="893">
          <cell r="A893" t="str">
            <v>NF922E</v>
          </cell>
          <cell r="B893">
            <v>12134</v>
          </cell>
          <cell r="C893">
            <v>0</v>
          </cell>
          <cell r="D893">
            <v>0</v>
          </cell>
          <cell r="E893">
            <v>0</v>
          </cell>
        </row>
        <row r="894">
          <cell r="A894" t="str">
            <v>NF922F</v>
          </cell>
          <cell r="B894">
            <v>51530</v>
          </cell>
          <cell r="C894">
            <v>1102</v>
          </cell>
          <cell r="D894">
            <v>0</v>
          </cell>
          <cell r="E894">
            <v>0</v>
          </cell>
        </row>
        <row r="895">
          <cell r="A895" t="str">
            <v>NF924A</v>
          </cell>
          <cell r="B895">
            <v>119921</v>
          </cell>
          <cell r="C895">
            <v>79</v>
          </cell>
          <cell r="D895">
            <v>0</v>
          </cell>
          <cell r="E895">
            <v>11941</v>
          </cell>
        </row>
        <row r="896">
          <cell r="A896" t="str">
            <v>NF925A</v>
          </cell>
          <cell r="B896">
            <v>125184</v>
          </cell>
          <cell r="C896">
            <v>209816</v>
          </cell>
          <cell r="D896">
            <v>0</v>
          </cell>
          <cell r="E896">
            <v>0</v>
          </cell>
        </row>
        <row r="897">
          <cell r="A897" t="str">
            <v>NF925B</v>
          </cell>
          <cell r="B897">
            <v>327881</v>
          </cell>
          <cell r="C897">
            <v>198186</v>
          </cell>
          <cell r="D897">
            <v>0</v>
          </cell>
          <cell r="E897">
            <v>213567</v>
          </cell>
        </row>
        <row r="898">
          <cell r="A898" t="str">
            <v>NF925C</v>
          </cell>
          <cell r="B898">
            <v>214809</v>
          </cell>
          <cell r="C898">
            <v>24932</v>
          </cell>
          <cell r="D898">
            <v>0</v>
          </cell>
          <cell r="E898">
            <v>44781</v>
          </cell>
        </row>
        <row r="899">
          <cell r="A899" t="str">
            <v>NF925D</v>
          </cell>
          <cell r="B899">
            <v>186333</v>
          </cell>
          <cell r="C899">
            <v>1561</v>
          </cell>
          <cell r="D899">
            <v>0</v>
          </cell>
          <cell r="E899">
            <v>23649</v>
          </cell>
        </row>
        <row r="900">
          <cell r="A900" t="str">
            <v>NF925E</v>
          </cell>
          <cell r="B900">
            <v>186789</v>
          </cell>
          <cell r="C900">
            <v>10211</v>
          </cell>
          <cell r="D900">
            <v>0</v>
          </cell>
          <cell r="E900">
            <v>106565</v>
          </cell>
        </row>
        <row r="901">
          <cell r="A901" t="str">
            <v>NF926A</v>
          </cell>
          <cell r="B901">
            <v>39804</v>
          </cell>
          <cell r="C901">
            <v>4687</v>
          </cell>
          <cell r="D901">
            <v>0</v>
          </cell>
          <cell r="E901">
            <v>39173</v>
          </cell>
        </row>
        <row r="902">
          <cell r="A902" t="str">
            <v>NF926B</v>
          </cell>
          <cell r="B902">
            <v>66939</v>
          </cell>
          <cell r="C902">
            <v>11033</v>
          </cell>
          <cell r="D902">
            <v>70</v>
          </cell>
          <cell r="E902">
            <v>12910</v>
          </cell>
        </row>
        <row r="903">
          <cell r="A903" t="str">
            <v>NF926C</v>
          </cell>
          <cell r="B903">
            <v>61121</v>
          </cell>
          <cell r="C903">
            <v>13419</v>
          </cell>
          <cell r="D903">
            <v>0</v>
          </cell>
          <cell r="E903">
            <v>8120</v>
          </cell>
        </row>
        <row r="904">
          <cell r="A904" t="str">
            <v>NF926D</v>
          </cell>
          <cell r="B904">
            <v>78970</v>
          </cell>
          <cell r="C904">
            <v>1705</v>
          </cell>
          <cell r="D904">
            <v>0</v>
          </cell>
          <cell r="E904">
            <v>37426</v>
          </cell>
        </row>
        <row r="905">
          <cell r="A905" t="str">
            <v>NF926E</v>
          </cell>
          <cell r="B905">
            <v>58610</v>
          </cell>
          <cell r="C905">
            <v>7714</v>
          </cell>
          <cell r="D905">
            <v>0</v>
          </cell>
          <cell r="E905">
            <v>19492</v>
          </cell>
        </row>
        <row r="906">
          <cell r="A906" t="str">
            <v>NF926F</v>
          </cell>
          <cell r="B906">
            <v>53952</v>
          </cell>
          <cell r="C906">
            <v>12065</v>
          </cell>
          <cell r="D906">
            <v>2203</v>
          </cell>
          <cell r="E906">
            <v>47952</v>
          </cell>
        </row>
        <row r="907">
          <cell r="A907" t="str">
            <v>NF926G</v>
          </cell>
          <cell r="B907">
            <v>67538</v>
          </cell>
          <cell r="C907">
            <v>6517</v>
          </cell>
          <cell r="D907">
            <v>1816</v>
          </cell>
          <cell r="E907">
            <v>61538</v>
          </cell>
        </row>
        <row r="908">
          <cell r="A908" t="str">
            <v>NF926H</v>
          </cell>
          <cell r="B908">
            <v>62009</v>
          </cell>
          <cell r="C908">
            <v>268</v>
          </cell>
          <cell r="D908">
            <v>1232</v>
          </cell>
          <cell r="E908">
            <v>62009</v>
          </cell>
        </row>
        <row r="909">
          <cell r="A909" t="str">
            <v>NF927A</v>
          </cell>
          <cell r="B909">
            <v>127940</v>
          </cell>
          <cell r="C909">
            <v>12060</v>
          </cell>
          <cell r="D909">
            <v>0</v>
          </cell>
          <cell r="E909">
            <v>0</v>
          </cell>
        </row>
        <row r="910">
          <cell r="A910" t="str">
            <v>NF928A</v>
          </cell>
          <cell r="B910">
            <v>3500</v>
          </cell>
          <cell r="C910">
            <v>0</v>
          </cell>
          <cell r="D910">
            <v>0</v>
          </cell>
          <cell r="E910">
            <v>0</v>
          </cell>
        </row>
        <row r="911">
          <cell r="A911" t="str">
            <v>NF928B</v>
          </cell>
          <cell r="B911">
            <v>2611</v>
          </cell>
          <cell r="C911">
            <v>8</v>
          </cell>
          <cell r="D911">
            <v>0</v>
          </cell>
          <cell r="E911">
            <v>2611</v>
          </cell>
        </row>
        <row r="912">
          <cell r="A912" t="str">
            <v>NF929A</v>
          </cell>
          <cell r="B912">
            <v>290540</v>
          </cell>
          <cell r="C912">
            <v>162876</v>
          </cell>
          <cell r="D912">
            <v>7682</v>
          </cell>
          <cell r="E912">
            <v>219426</v>
          </cell>
        </row>
        <row r="913">
          <cell r="A913" t="str">
            <v>NF929B</v>
          </cell>
          <cell r="B913">
            <v>1368576</v>
          </cell>
          <cell r="C913">
            <v>692651</v>
          </cell>
          <cell r="D913">
            <v>285241</v>
          </cell>
          <cell r="E913">
            <v>1368576</v>
          </cell>
        </row>
        <row r="914">
          <cell r="A914" t="str">
            <v>NF941A</v>
          </cell>
          <cell r="B914">
            <v>685105</v>
          </cell>
          <cell r="C914">
            <v>78381</v>
          </cell>
          <cell r="D914">
            <v>20543</v>
          </cell>
          <cell r="E914">
            <v>248713</v>
          </cell>
        </row>
        <row r="915">
          <cell r="A915" t="str">
            <v>NF941B</v>
          </cell>
          <cell r="B915">
            <v>2040569</v>
          </cell>
          <cell r="C915">
            <v>350333</v>
          </cell>
          <cell r="D915">
            <v>101077</v>
          </cell>
          <cell r="E915">
            <v>1122137</v>
          </cell>
        </row>
        <row r="916">
          <cell r="A916" t="str">
            <v>NF941C</v>
          </cell>
          <cell r="B916">
            <v>5904682</v>
          </cell>
          <cell r="C916">
            <v>522238</v>
          </cell>
          <cell r="D916">
            <v>876182</v>
          </cell>
          <cell r="E916">
            <v>5117284</v>
          </cell>
        </row>
        <row r="917">
          <cell r="A917" t="str">
            <v>NF942A</v>
          </cell>
          <cell r="B917">
            <v>563980</v>
          </cell>
          <cell r="C917">
            <v>292669</v>
          </cell>
          <cell r="D917">
            <v>13832</v>
          </cell>
          <cell r="E917">
            <v>194787</v>
          </cell>
        </row>
        <row r="918">
          <cell r="A918" t="str">
            <v>NF942B</v>
          </cell>
          <cell r="B918">
            <v>71915</v>
          </cell>
          <cell r="C918">
            <v>3095</v>
          </cell>
          <cell r="D918">
            <v>0</v>
          </cell>
          <cell r="E918">
            <v>67115</v>
          </cell>
        </row>
        <row r="919">
          <cell r="A919" t="str">
            <v>NF942C</v>
          </cell>
          <cell r="B919">
            <v>7073</v>
          </cell>
          <cell r="C919">
            <v>19750</v>
          </cell>
          <cell r="D919">
            <v>0</v>
          </cell>
          <cell r="E919">
            <v>7073</v>
          </cell>
        </row>
        <row r="920">
          <cell r="A920" t="str">
            <v>NF942D</v>
          </cell>
          <cell r="B920">
            <v>428276</v>
          </cell>
          <cell r="C920">
            <v>3327041</v>
          </cell>
          <cell r="D920">
            <v>322588</v>
          </cell>
          <cell r="E920">
            <v>428276</v>
          </cell>
        </row>
        <row r="921">
          <cell r="A921" t="str">
            <v>NF942E</v>
          </cell>
          <cell r="B921">
            <v>172706</v>
          </cell>
          <cell r="C921">
            <v>2970154</v>
          </cell>
          <cell r="D921">
            <v>172706</v>
          </cell>
          <cell r="E921">
            <v>172706</v>
          </cell>
        </row>
        <row r="922">
          <cell r="A922" t="str">
            <v>NF942F</v>
          </cell>
          <cell r="B922">
            <v>0</v>
          </cell>
          <cell r="C922">
            <v>0</v>
          </cell>
          <cell r="D922">
            <v>0</v>
          </cell>
          <cell r="E922">
            <v>0</v>
          </cell>
        </row>
        <row r="923">
          <cell r="A923" t="str">
            <v>NF944A</v>
          </cell>
          <cell r="B923">
            <v>4429580</v>
          </cell>
          <cell r="C923">
            <v>1171716</v>
          </cell>
          <cell r="D923">
            <v>328272</v>
          </cell>
          <cell r="E923">
            <v>3209916</v>
          </cell>
        </row>
        <row r="924">
          <cell r="A924" t="str">
            <v>NF944B</v>
          </cell>
          <cell r="B924">
            <v>3048892</v>
          </cell>
          <cell r="C924">
            <v>631807</v>
          </cell>
          <cell r="D924">
            <v>229923</v>
          </cell>
          <cell r="E924">
            <v>1060250</v>
          </cell>
        </row>
        <row r="925">
          <cell r="A925" t="str">
            <v>NF944C</v>
          </cell>
          <cell r="B925">
            <v>10302989</v>
          </cell>
          <cell r="C925">
            <v>3877225</v>
          </cell>
          <cell r="D925">
            <v>1129202</v>
          </cell>
          <cell r="E925">
            <v>9198602</v>
          </cell>
        </row>
        <row r="926">
          <cell r="A926" t="str">
            <v>NF944D</v>
          </cell>
          <cell r="B926">
            <v>5024641</v>
          </cell>
          <cell r="C926">
            <v>1819715</v>
          </cell>
          <cell r="D926">
            <v>519893</v>
          </cell>
          <cell r="E926">
            <v>4608839</v>
          </cell>
        </row>
        <row r="927">
          <cell r="A927" t="str">
            <v>NF944E</v>
          </cell>
          <cell r="B927">
            <v>0</v>
          </cell>
          <cell r="C927">
            <v>0</v>
          </cell>
          <cell r="D927">
            <v>0</v>
          </cell>
          <cell r="E927">
            <v>0</v>
          </cell>
        </row>
        <row r="928">
          <cell r="A928" t="str">
            <v>NF945A</v>
          </cell>
          <cell r="B928">
            <v>29141</v>
          </cell>
          <cell r="C928">
            <v>0</v>
          </cell>
          <cell r="D928">
            <v>0</v>
          </cell>
          <cell r="E928">
            <v>0</v>
          </cell>
        </row>
        <row r="929">
          <cell r="A929" t="str">
            <v>NF945B</v>
          </cell>
          <cell r="B929">
            <v>2798539</v>
          </cell>
          <cell r="C929">
            <v>2229536</v>
          </cell>
          <cell r="D929">
            <v>860949</v>
          </cell>
          <cell r="E929">
            <v>2565984</v>
          </cell>
        </row>
        <row r="930">
          <cell r="A930" t="str">
            <v>NF946A</v>
          </cell>
          <cell r="B930">
            <v>201754</v>
          </cell>
          <cell r="C930">
            <v>0</v>
          </cell>
          <cell r="D930">
            <v>0</v>
          </cell>
          <cell r="E930">
            <v>14990</v>
          </cell>
        </row>
        <row r="931">
          <cell r="A931" t="str">
            <v>NG003A</v>
          </cell>
          <cell r="B931">
            <v>0</v>
          </cell>
          <cell r="C931">
            <v>58748</v>
          </cell>
          <cell r="D931">
            <v>0</v>
          </cell>
          <cell r="E931">
            <v>0</v>
          </cell>
        </row>
        <row r="932">
          <cell r="A932" t="str">
            <v>NG009A</v>
          </cell>
          <cell r="B932">
            <v>0</v>
          </cell>
          <cell r="C932">
            <v>0</v>
          </cell>
          <cell r="D932">
            <v>0</v>
          </cell>
          <cell r="E932">
            <v>0</v>
          </cell>
        </row>
        <row r="933">
          <cell r="A933" t="str">
            <v>NG010A</v>
          </cell>
          <cell r="B933">
            <v>0</v>
          </cell>
          <cell r="C933">
            <v>0</v>
          </cell>
          <cell r="D933">
            <v>0</v>
          </cell>
          <cell r="E933">
            <v>0</v>
          </cell>
        </row>
        <row r="934">
          <cell r="A934" t="str">
            <v>NG012A</v>
          </cell>
          <cell r="B934">
            <v>6240</v>
          </cell>
          <cell r="C934">
            <v>0</v>
          </cell>
          <cell r="D934">
            <v>0</v>
          </cell>
          <cell r="E934">
            <v>6240</v>
          </cell>
        </row>
        <row r="935">
          <cell r="A935" t="str">
            <v>NG013A</v>
          </cell>
          <cell r="B935">
            <v>0</v>
          </cell>
          <cell r="C935">
            <v>0</v>
          </cell>
          <cell r="D935">
            <v>0</v>
          </cell>
          <cell r="E935">
            <v>0</v>
          </cell>
        </row>
        <row r="936">
          <cell r="A936" t="str">
            <v>NG031A</v>
          </cell>
          <cell r="B936">
            <v>27950</v>
          </cell>
          <cell r="C936">
            <v>0</v>
          </cell>
          <cell r="D936">
            <v>0</v>
          </cell>
          <cell r="E936">
            <v>27950</v>
          </cell>
        </row>
        <row r="937">
          <cell r="A937" t="str">
            <v>NG041A</v>
          </cell>
          <cell r="B937">
            <v>0</v>
          </cell>
          <cell r="C937">
            <v>18774</v>
          </cell>
          <cell r="D937">
            <v>0</v>
          </cell>
          <cell r="E937">
            <v>0</v>
          </cell>
        </row>
        <row r="938">
          <cell r="A938" t="str">
            <v>NG061A</v>
          </cell>
          <cell r="B938">
            <v>45179</v>
          </cell>
          <cell r="C938">
            <v>128061</v>
          </cell>
          <cell r="D938">
            <v>0</v>
          </cell>
          <cell r="E938">
            <v>45179</v>
          </cell>
        </row>
        <row r="939">
          <cell r="A939" t="str">
            <v>NG062A</v>
          </cell>
          <cell r="B939">
            <v>37402</v>
          </cell>
          <cell r="C939">
            <v>160</v>
          </cell>
          <cell r="D939">
            <v>0</v>
          </cell>
          <cell r="E939">
            <v>37402</v>
          </cell>
        </row>
        <row r="940">
          <cell r="A940" t="str">
            <v>NG064A</v>
          </cell>
          <cell r="B940">
            <v>2005</v>
          </cell>
          <cell r="C940">
            <v>0</v>
          </cell>
          <cell r="D940">
            <v>2005</v>
          </cell>
          <cell r="E940">
            <v>2005</v>
          </cell>
        </row>
        <row r="941">
          <cell r="A941" t="str">
            <v>NG071A</v>
          </cell>
          <cell r="B941">
            <v>2318</v>
          </cell>
          <cell r="C941">
            <v>0</v>
          </cell>
          <cell r="D941">
            <v>0</v>
          </cell>
          <cell r="E941">
            <v>2318</v>
          </cell>
        </row>
        <row r="942">
          <cell r="A942" t="str">
            <v>NG073A</v>
          </cell>
          <cell r="B942">
            <v>0</v>
          </cell>
          <cell r="C942">
            <v>48736</v>
          </cell>
          <cell r="D942">
            <v>0</v>
          </cell>
          <cell r="E942">
            <v>0</v>
          </cell>
        </row>
        <row r="943">
          <cell r="A943" t="str">
            <v>NG074A</v>
          </cell>
          <cell r="B943">
            <v>18001</v>
          </cell>
          <cell r="C943">
            <v>0</v>
          </cell>
          <cell r="D943">
            <v>18001</v>
          </cell>
          <cell r="E943">
            <v>18001</v>
          </cell>
        </row>
        <row r="944">
          <cell r="A944" t="str">
            <v>NG086A</v>
          </cell>
          <cell r="B944">
            <v>0</v>
          </cell>
          <cell r="C944">
            <v>0</v>
          </cell>
          <cell r="D944">
            <v>0</v>
          </cell>
          <cell r="E944">
            <v>0</v>
          </cell>
        </row>
        <row r="945">
          <cell r="A945" t="str">
            <v>NG092A</v>
          </cell>
          <cell r="B945">
            <v>77056</v>
          </cell>
          <cell r="C945">
            <v>0</v>
          </cell>
          <cell r="D945">
            <v>0</v>
          </cell>
          <cell r="E945">
            <v>77056</v>
          </cell>
        </row>
        <row r="946">
          <cell r="A946" t="str">
            <v>NG097A</v>
          </cell>
          <cell r="B946">
            <v>86323</v>
          </cell>
          <cell r="C946">
            <v>0</v>
          </cell>
          <cell r="D946">
            <v>0</v>
          </cell>
          <cell r="E946">
            <v>86323</v>
          </cell>
        </row>
        <row r="947">
          <cell r="A947" t="str">
            <v>NG116A</v>
          </cell>
          <cell r="B947">
            <v>4830</v>
          </cell>
          <cell r="C947">
            <v>60170</v>
          </cell>
          <cell r="D947">
            <v>4830</v>
          </cell>
          <cell r="E947">
            <v>4830</v>
          </cell>
        </row>
        <row r="948">
          <cell r="A948" t="str">
            <v>NG126A</v>
          </cell>
          <cell r="B948">
            <v>9016</v>
          </cell>
          <cell r="C948">
            <v>0</v>
          </cell>
          <cell r="D948">
            <v>2434</v>
          </cell>
          <cell r="E948">
            <v>8802</v>
          </cell>
        </row>
        <row r="949">
          <cell r="A949" t="str">
            <v>NG152A</v>
          </cell>
          <cell r="B949">
            <v>23126</v>
          </cell>
          <cell r="C949">
            <v>3774</v>
          </cell>
          <cell r="D949">
            <v>0</v>
          </cell>
          <cell r="E949">
            <v>23126</v>
          </cell>
        </row>
        <row r="950">
          <cell r="A950" t="str">
            <v>NG155A</v>
          </cell>
          <cell r="B950">
            <v>0</v>
          </cell>
          <cell r="C950">
            <v>16872</v>
          </cell>
          <cell r="D950">
            <v>0</v>
          </cell>
          <cell r="E950">
            <v>0</v>
          </cell>
        </row>
        <row r="951">
          <cell r="A951" t="str">
            <v>NG156A</v>
          </cell>
          <cell r="B951">
            <v>62419</v>
          </cell>
          <cell r="C951">
            <v>17581</v>
          </cell>
          <cell r="D951">
            <v>14507</v>
          </cell>
          <cell r="E951">
            <v>62419</v>
          </cell>
        </row>
        <row r="952">
          <cell r="A952" t="str">
            <v>NG156B</v>
          </cell>
          <cell r="B952">
            <v>0</v>
          </cell>
          <cell r="C952">
            <v>1122919</v>
          </cell>
          <cell r="D952">
            <v>0</v>
          </cell>
          <cell r="E952">
            <v>0</v>
          </cell>
        </row>
        <row r="953">
          <cell r="A953" t="str">
            <v>NG157A</v>
          </cell>
          <cell r="B953">
            <v>0</v>
          </cell>
          <cell r="C953">
            <v>0</v>
          </cell>
          <cell r="D953">
            <v>0</v>
          </cell>
          <cell r="E953">
            <v>0</v>
          </cell>
        </row>
        <row r="954">
          <cell r="A954" t="str">
            <v>NG159A</v>
          </cell>
          <cell r="B954">
            <v>64360</v>
          </cell>
          <cell r="C954">
            <v>31853</v>
          </cell>
          <cell r="D954">
            <v>30303</v>
          </cell>
          <cell r="E954">
            <v>64360</v>
          </cell>
        </row>
        <row r="955">
          <cell r="A955" t="str">
            <v>NG159B</v>
          </cell>
          <cell r="B955">
            <v>199383</v>
          </cell>
          <cell r="C955">
            <v>0</v>
          </cell>
          <cell r="D955">
            <v>0</v>
          </cell>
          <cell r="E955">
            <v>199383</v>
          </cell>
        </row>
        <row r="956">
          <cell r="A956" t="str">
            <v>NG159C</v>
          </cell>
          <cell r="B956">
            <v>335063</v>
          </cell>
          <cell r="C956">
            <v>210990</v>
          </cell>
          <cell r="D956">
            <v>99730</v>
          </cell>
          <cell r="E956">
            <v>335063</v>
          </cell>
        </row>
        <row r="957">
          <cell r="A957" t="str">
            <v>NG159D</v>
          </cell>
          <cell r="B957">
            <v>1076919</v>
          </cell>
          <cell r="C957">
            <v>768398</v>
          </cell>
          <cell r="D957">
            <v>0</v>
          </cell>
          <cell r="E957">
            <v>1076919</v>
          </cell>
        </row>
        <row r="958">
          <cell r="A958" t="str">
            <v>NG159E</v>
          </cell>
          <cell r="B958">
            <v>604050</v>
          </cell>
          <cell r="C958">
            <v>24980</v>
          </cell>
          <cell r="D958">
            <v>17422</v>
          </cell>
          <cell r="E958">
            <v>604050</v>
          </cell>
        </row>
        <row r="959">
          <cell r="A959" t="str">
            <v>NG159F</v>
          </cell>
          <cell r="B959">
            <v>40188</v>
          </cell>
          <cell r="C959">
            <v>16191</v>
          </cell>
          <cell r="D959">
            <v>8806</v>
          </cell>
          <cell r="E959">
            <v>40188</v>
          </cell>
        </row>
        <row r="960">
          <cell r="A960" t="str">
            <v>NG160A</v>
          </cell>
          <cell r="B960">
            <v>35542</v>
          </cell>
          <cell r="C960">
            <v>0</v>
          </cell>
          <cell r="D960">
            <v>0</v>
          </cell>
          <cell r="E960">
            <v>35542</v>
          </cell>
        </row>
        <row r="961">
          <cell r="A961" t="str">
            <v>NG161A</v>
          </cell>
          <cell r="B961">
            <v>0</v>
          </cell>
          <cell r="C961">
            <v>17500</v>
          </cell>
          <cell r="D961">
            <v>0</v>
          </cell>
          <cell r="E961">
            <v>0</v>
          </cell>
        </row>
        <row r="962">
          <cell r="A962" t="str">
            <v>NG162A</v>
          </cell>
          <cell r="B962">
            <v>0</v>
          </cell>
          <cell r="C962">
            <v>30297</v>
          </cell>
          <cell r="D962">
            <v>0</v>
          </cell>
          <cell r="E962">
            <v>0</v>
          </cell>
        </row>
        <row r="963">
          <cell r="A963" t="str">
            <v>NG163A</v>
          </cell>
          <cell r="B963">
            <v>0</v>
          </cell>
          <cell r="C963">
            <v>0</v>
          </cell>
          <cell r="D963">
            <v>0</v>
          </cell>
          <cell r="E963">
            <v>0</v>
          </cell>
        </row>
        <row r="964">
          <cell r="A964" t="str">
            <v>NG175A</v>
          </cell>
          <cell r="B964">
            <v>0</v>
          </cell>
          <cell r="C964">
            <v>4994</v>
          </cell>
          <cell r="D964">
            <v>0</v>
          </cell>
          <cell r="E964">
            <v>0</v>
          </cell>
        </row>
        <row r="965">
          <cell r="A965" t="str">
            <v>NG176A</v>
          </cell>
          <cell r="B965">
            <v>31646</v>
          </cell>
          <cell r="C965">
            <v>0</v>
          </cell>
          <cell r="D965">
            <v>0</v>
          </cell>
          <cell r="E965">
            <v>31646</v>
          </cell>
        </row>
        <row r="966">
          <cell r="A966" t="str">
            <v>NG191A</v>
          </cell>
          <cell r="B966">
            <v>1019308</v>
          </cell>
          <cell r="C966">
            <v>61900</v>
          </cell>
          <cell r="D966">
            <v>300250</v>
          </cell>
          <cell r="E966">
            <v>1019308</v>
          </cell>
        </row>
        <row r="967">
          <cell r="A967" t="str">
            <v>NG197A</v>
          </cell>
          <cell r="B967">
            <v>71242</v>
          </cell>
          <cell r="C967">
            <v>0</v>
          </cell>
          <cell r="D967">
            <v>47238</v>
          </cell>
          <cell r="E967">
            <v>71242</v>
          </cell>
        </row>
        <row r="968">
          <cell r="A968" t="str">
            <v>NG198A</v>
          </cell>
          <cell r="B968">
            <v>0</v>
          </cell>
          <cell r="C968">
            <v>0</v>
          </cell>
          <cell r="D968">
            <v>0</v>
          </cell>
          <cell r="E968">
            <v>0</v>
          </cell>
        </row>
        <row r="969">
          <cell r="A969" t="str">
            <v>NG205A</v>
          </cell>
          <cell r="B969">
            <v>0</v>
          </cell>
          <cell r="C969">
            <v>270000</v>
          </cell>
          <cell r="D969">
            <v>0</v>
          </cell>
          <cell r="E969">
            <v>0</v>
          </cell>
        </row>
        <row r="970">
          <cell r="A970" t="str">
            <v>NG208A</v>
          </cell>
          <cell r="B970">
            <v>90</v>
          </cell>
          <cell r="C970">
            <v>0</v>
          </cell>
          <cell r="D970">
            <v>0</v>
          </cell>
          <cell r="E970">
            <v>90</v>
          </cell>
        </row>
        <row r="971">
          <cell r="A971" t="str">
            <v>NG208B</v>
          </cell>
          <cell r="B971">
            <v>0</v>
          </cell>
          <cell r="C971">
            <v>14508</v>
          </cell>
          <cell r="D971">
            <v>0</v>
          </cell>
          <cell r="E971">
            <v>0</v>
          </cell>
        </row>
        <row r="972">
          <cell r="A972" t="str">
            <v>NG221A</v>
          </cell>
          <cell r="B972">
            <v>235586</v>
          </cell>
          <cell r="C972">
            <v>645047</v>
          </cell>
          <cell r="D972">
            <v>232154</v>
          </cell>
          <cell r="E972">
            <v>235586</v>
          </cell>
        </row>
        <row r="973">
          <cell r="A973" t="str">
            <v>NG221B</v>
          </cell>
          <cell r="B973">
            <v>0</v>
          </cell>
          <cell r="C973">
            <v>896927</v>
          </cell>
          <cell r="D973">
            <v>0</v>
          </cell>
          <cell r="E973">
            <v>0</v>
          </cell>
        </row>
        <row r="974">
          <cell r="A974" t="str">
            <v>NG223A</v>
          </cell>
          <cell r="B974">
            <v>4949</v>
          </cell>
          <cell r="C974">
            <v>0</v>
          </cell>
          <cell r="D974">
            <v>0</v>
          </cell>
          <cell r="E974">
            <v>4949</v>
          </cell>
        </row>
        <row r="975">
          <cell r="A975" t="str">
            <v>NG224A</v>
          </cell>
          <cell r="B975">
            <v>0</v>
          </cell>
          <cell r="C975">
            <v>138962</v>
          </cell>
          <cell r="D975">
            <v>0</v>
          </cell>
          <cell r="E975">
            <v>0</v>
          </cell>
        </row>
        <row r="976">
          <cell r="A976" t="str">
            <v>NG226A</v>
          </cell>
          <cell r="B976">
            <v>8372</v>
          </cell>
          <cell r="C976">
            <v>81735</v>
          </cell>
          <cell r="D976">
            <v>0</v>
          </cell>
          <cell r="E976">
            <v>8372</v>
          </cell>
        </row>
        <row r="977">
          <cell r="A977" t="str">
            <v>NG228A</v>
          </cell>
          <cell r="B977">
            <v>34647</v>
          </cell>
          <cell r="C977">
            <v>140</v>
          </cell>
          <cell r="D977">
            <v>4193</v>
          </cell>
          <cell r="E977">
            <v>34647</v>
          </cell>
        </row>
        <row r="978">
          <cell r="A978" t="str">
            <v>NG229Z</v>
          </cell>
          <cell r="B978">
            <v>0</v>
          </cell>
          <cell r="C978">
            <v>22021</v>
          </cell>
          <cell r="D978">
            <v>0</v>
          </cell>
          <cell r="E978">
            <v>0</v>
          </cell>
        </row>
        <row r="979">
          <cell r="A979" t="str">
            <v>NG252A</v>
          </cell>
          <cell r="B979">
            <v>0</v>
          </cell>
          <cell r="C979">
            <v>234000</v>
          </cell>
          <cell r="D979">
            <v>0</v>
          </cell>
          <cell r="E979">
            <v>0</v>
          </cell>
        </row>
        <row r="980">
          <cell r="A980" t="str">
            <v>NG253A</v>
          </cell>
          <cell r="B980">
            <v>23567</v>
          </cell>
          <cell r="C980">
            <v>4600</v>
          </cell>
          <cell r="D980">
            <v>0</v>
          </cell>
          <cell r="E980">
            <v>23567</v>
          </cell>
        </row>
        <row r="981">
          <cell r="A981" t="str">
            <v>NG255A</v>
          </cell>
          <cell r="B981">
            <v>0</v>
          </cell>
          <cell r="C981">
            <v>18426</v>
          </cell>
          <cell r="D981">
            <v>0</v>
          </cell>
          <cell r="E981">
            <v>0</v>
          </cell>
        </row>
        <row r="982">
          <cell r="A982" t="str">
            <v>NG256B</v>
          </cell>
          <cell r="B982">
            <v>0</v>
          </cell>
          <cell r="C982">
            <v>30850</v>
          </cell>
          <cell r="D982">
            <v>0</v>
          </cell>
          <cell r="E982">
            <v>0</v>
          </cell>
        </row>
        <row r="983">
          <cell r="A983" t="str">
            <v>NG266A</v>
          </cell>
          <cell r="B983">
            <v>106753</v>
          </cell>
          <cell r="C983">
            <v>7992</v>
          </cell>
          <cell r="D983">
            <v>53975</v>
          </cell>
          <cell r="E983">
            <v>106753</v>
          </cell>
        </row>
        <row r="984">
          <cell r="A984" t="str">
            <v>NG271A</v>
          </cell>
          <cell r="B984">
            <v>28947</v>
          </cell>
          <cell r="C984">
            <v>0</v>
          </cell>
          <cell r="D984">
            <v>0</v>
          </cell>
          <cell r="E984">
            <v>28947</v>
          </cell>
        </row>
        <row r="985">
          <cell r="A985" t="str">
            <v>NG272A</v>
          </cell>
          <cell r="B985">
            <v>0</v>
          </cell>
          <cell r="C985">
            <v>0</v>
          </cell>
          <cell r="D985">
            <v>0</v>
          </cell>
          <cell r="E985">
            <v>0</v>
          </cell>
        </row>
        <row r="986">
          <cell r="A986" t="str">
            <v>NG273A</v>
          </cell>
          <cell r="B986">
            <v>8000</v>
          </cell>
          <cell r="C986">
            <v>0</v>
          </cell>
          <cell r="D986">
            <v>0</v>
          </cell>
          <cell r="E986">
            <v>8000</v>
          </cell>
        </row>
        <row r="987">
          <cell r="A987" t="str">
            <v>NG274A</v>
          </cell>
          <cell r="B987">
            <v>23874</v>
          </cell>
          <cell r="C987">
            <v>0</v>
          </cell>
          <cell r="D987">
            <v>0</v>
          </cell>
          <cell r="E987">
            <v>23874</v>
          </cell>
        </row>
        <row r="988">
          <cell r="A988" t="str">
            <v>NG291A</v>
          </cell>
          <cell r="B988">
            <v>10653</v>
          </cell>
          <cell r="C988">
            <v>152147</v>
          </cell>
          <cell r="D988">
            <v>10653</v>
          </cell>
          <cell r="E988">
            <v>10653</v>
          </cell>
        </row>
        <row r="989">
          <cell r="A989" t="str">
            <v>NG296A</v>
          </cell>
          <cell r="B989">
            <v>0</v>
          </cell>
          <cell r="C989">
            <v>100000</v>
          </cell>
          <cell r="D989">
            <v>0</v>
          </cell>
          <cell r="E989">
            <v>0</v>
          </cell>
        </row>
        <row r="990">
          <cell r="A990" t="str">
            <v>NG312A</v>
          </cell>
          <cell r="B990">
            <v>0</v>
          </cell>
          <cell r="C990">
            <v>0</v>
          </cell>
          <cell r="D990">
            <v>0</v>
          </cell>
          <cell r="E990">
            <v>0</v>
          </cell>
        </row>
        <row r="991">
          <cell r="A991" t="str">
            <v>NG313A</v>
          </cell>
          <cell r="B991">
            <v>0</v>
          </cell>
          <cell r="C991">
            <v>15100</v>
          </cell>
          <cell r="D991">
            <v>0</v>
          </cell>
          <cell r="E991">
            <v>0</v>
          </cell>
        </row>
        <row r="992">
          <cell r="A992" t="str">
            <v>NG344A</v>
          </cell>
          <cell r="B992">
            <v>0</v>
          </cell>
          <cell r="C992">
            <v>0</v>
          </cell>
          <cell r="D992">
            <v>0</v>
          </cell>
          <cell r="E992">
            <v>0</v>
          </cell>
        </row>
        <row r="993">
          <cell r="A993" t="str">
            <v>NG344B</v>
          </cell>
          <cell r="B993">
            <v>0</v>
          </cell>
          <cell r="C993">
            <v>0</v>
          </cell>
          <cell r="D993">
            <v>0</v>
          </cell>
          <cell r="E993">
            <v>0</v>
          </cell>
        </row>
        <row r="994">
          <cell r="A994" t="str">
            <v>NG344C</v>
          </cell>
          <cell r="B994">
            <v>0</v>
          </cell>
          <cell r="C994">
            <v>27088</v>
          </cell>
          <cell r="D994">
            <v>0</v>
          </cell>
          <cell r="E994">
            <v>0</v>
          </cell>
        </row>
        <row r="995">
          <cell r="A995" t="str">
            <v>NG344D</v>
          </cell>
          <cell r="B995">
            <v>0</v>
          </cell>
          <cell r="C995">
            <v>34012</v>
          </cell>
          <cell r="D995">
            <v>0</v>
          </cell>
          <cell r="E995">
            <v>0</v>
          </cell>
        </row>
        <row r="996">
          <cell r="A996" t="str">
            <v>NG347B</v>
          </cell>
          <cell r="B996">
            <v>3856</v>
          </cell>
          <cell r="C996">
            <v>4194</v>
          </cell>
          <cell r="D996">
            <v>1509</v>
          </cell>
          <cell r="E996">
            <v>3856</v>
          </cell>
        </row>
        <row r="997">
          <cell r="A997" t="str">
            <v>NG347C</v>
          </cell>
          <cell r="B997">
            <v>5386</v>
          </cell>
          <cell r="C997">
            <v>857</v>
          </cell>
          <cell r="D997">
            <v>0</v>
          </cell>
          <cell r="E997">
            <v>5386</v>
          </cell>
        </row>
        <row r="998">
          <cell r="A998" t="str">
            <v>NG347D</v>
          </cell>
          <cell r="B998">
            <v>2928</v>
          </cell>
          <cell r="C998">
            <v>0</v>
          </cell>
          <cell r="D998">
            <v>520</v>
          </cell>
          <cell r="E998">
            <v>2928</v>
          </cell>
        </row>
        <row r="999">
          <cell r="A999" t="str">
            <v>NG348A</v>
          </cell>
          <cell r="B999">
            <v>76437</v>
          </cell>
          <cell r="C999">
            <v>148563</v>
          </cell>
          <cell r="D999">
            <v>31128</v>
          </cell>
          <cell r="E999">
            <v>76437</v>
          </cell>
        </row>
        <row r="1000">
          <cell r="A1000" t="str">
            <v>NG362A</v>
          </cell>
          <cell r="B1000">
            <v>0</v>
          </cell>
          <cell r="C1000">
            <v>0</v>
          </cell>
          <cell r="D1000">
            <v>0</v>
          </cell>
          <cell r="E1000">
            <v>0</v>
          </cell>
        </row>
        <row r="1001">
          <cell r="A1001" t="str">
            <v>NG363A</v>
          </cell>
          <cell r="B1001">
            <v>20900</v>
          </cell>
          <cell r="C1001">
            <v>0</v>
          </cell>
          <cell r="D1001">
            <v>0</v>
          </cell>
          <cell r="E1001">
            <v>20900</v>
          </cell>
        </row>
        <row r="1002">
          <cell r="A1002" t="str">
            <v>NG364A</v>
          </cell>
          <cell r="B1002">
            <v>1162</v>
          </cell>
          <cell r="C1002">
            <v>45551</v>
          </cell>
          <cell r="D1002">
            <v>1162</v>
          </cell>
          <cell r="E1002">
            <v>1162</v>
          </cell>
        </row>
        <row r="1003">
          <cell r="A1003" t="str">
            <v>NG401A</v>
          </cell>
          <cell r="B1003">
            <v>29350</v>
          </cell>
          <cell r="C1003">
            <v>0</v>
          </cell>
          <cell r="D1003">
            <v>29350</v>
          </cell>
          <cell r="E1003">
            <v>29350</v>
          </cell>
        </row>
        <row r="1004">
          <cell r="A1004" t="str">
            <v>NG416A</v>
          </cell>
          <cell r="B1004">
            <v>22914</v>
          </cell>
          <cell r="C1004">
            <v>0</v>
          </cell>
          <cell r="D1004">
            <v>0</v>
          </cell>
          <cell r="E1004">
            <v>22914</v>
          </cell>
        </row>
        <row r="1005">
          <cell r="A1005" t="str">
            <v>NG421A</v>
          </cell>
          <cell r="B1005">
            <v>11396</v>
          </cell>
          <cell r="C1005">
            <v>63647</v>
          </cell>
          <cell r="D1005">
            <v>0</v>
          </cell>
          <cell r="E1005">
            <v>11396</v>
          </cell>
        </row>
        <row r="1006">
          <cell r="A1006" t="str">
            <v>NG515A</v>
          </cell>
          <cell r="B1006">
            <v>31623</v>
          </cell>
          <cell r="C1006">
            <v>4106</v>
          </cell>
          <cell r="D1006">
            <v>4918</v>
          </cell>
          <cell r="E1006">
            <v>31623</v>
          </cell>
        </row>
        <row r="1007">
          <cell r="A1007" t="str">
            <v>NG522G</v>
          </cell>
          <cell r="B1007">
            <v>0</v>
          </cell>
          <cell r="C1007">
            <v>31042</v>
          </cell>
          <cell r="D1007">
            <v>0</v>
          </cell>
          <cell r="E1007">
            <v>0</v>
          </cell>
        </row>
        <row r="1008">
          <cell r="A1008" t="str">
            <v>NG522K</v>
          </cell>
          <cell r="B1008">
            <v>0</v>
          </cell>
          <cell r="C1008">
            <v>0</v>
          </cell>
          <cell r="D1008">
            <v>0</v>
          </cell>
          <cell r="E1008">
            <v>0</v>
          </cell>
        </row>
        <row r="1009">
          <cell r="A1009" t="str">
            <v>NG561B</v>
          </cell>
          <cell r="B1009">
            <v>458052</v>
          </cell>
          <cell r="C1009">
            <v>156388</v>
          </cell>
          <cell r="D1009">
            <v>219923</v>
          </cell>
          <cell r="E1009">
            <v>458052</v>
          </cell>
        </row>
        <row r="1010">
          <cell r="A1010" t="str">
            <v>NG561C</v>
          </cell>
          <cell r="B1010">
            <v>12192</v>
          </cell>
          <cell r="C1010">
            <v>4880</v>
          </cell>
          <cell r="D1010">
            <v>0</v>
          </cell>
          <cell r="E1010">
            <v>12192</v>
          </cell>
        </row>
        <row r="1011">
          <cell r="A1011" t="str">
            <v>NG561D</v>
          </cell>
          <cell r="B1011">
            <v>0</v>
          </cell>
          <cell r="C1011">
            <v>15600</v>
          </cell>
          <cell r="D1011">
            <v>0</v>
          </cell>
          <cell r="E1011">
            <v>0</v>
          </cell>
        </row>
        <row r="1012">
          <cell r="A1012" t="str">
            <v>NG561E</v>
          </cell>
          <cell r="B1012">
            <v>0</v>
          </cell>
          <cell r="C1012">
            <v>0</v>
          </cell>
          <cell r="D1012">
            <v>0</v>
          </cell>
          <cell r="E1012">
            <v>0</v>
          </cell>
        </row>
        <row r="1013">
          <cell r="A1013" t="str">
            <v>NG561F</v>
          </cell>
          <cell r="B1013">
            <v>0</v>
          </cell>
          <cell r="C1013">
            <v>0</v>
          </cell>
          <cell r="D1013">
            <v>0</v>
          </cell>
          <cell r="E1013">
            <v>0</v>
          </cell>
        </row>
        <row r="1014">
          <cell r="A1014" t="str">
            <v>NG562A</v>
          </cell>
          <cell r="B1014">
            <v>70000</v>
          </cell>
          <cell r="C1014">
            <v>0</v>
          </cell>
          <cell r="D1014">
            <v>0</v>
          </cell>
          <cell r="E1014">
            <v>70000</v>
          </cell>
        </row>
        <row r="1015">
          <cell r="A1015" t="str">
            <v>NG562B</v>
          </cell>
          <cell r="B1015">
            <v>309427</v>
          </cell>
          <cell r="C1015">
            <v>40573</v>
          </cell>
          <cell r="D1015">
            <v>226711</v>
          </cell>
          <cell r="E1015">
            <v>309427</v>
          </cell>
        </row>
        <row r="1016">
          <cell r="A1016" t="str">
            <v>NG562C</v>
          </cell>
          <cell r="B1016">
            <v>20228</v>
          </cell>
          <cell r="C1016">
            <v>64272</v>
          </cell>
          <cell r="D1016">
            <v>0</v>
          </cell>
          <cell r="E1016">
            <v>20228</v>
          </cell>
        </row>
        <row r="1017">
          <cell r="A1017" t="str">
            <v>NG562D</v>
          </cell>
          <cell r="B1017">
            <v>0</v>
          </cell>
          <cell r="C1017">
            <v>0</v>
          </cell>
          <cell r="D1017">
            <v>0</v>
          </cell>
          <cell r="E1017">
            <v>0</v>
          </cell>
        </row>
        <row r="1018">
          <cell r="A1018" t="str">
            <v>NG562E</v>
          </cell>
          <cell r="B1018">
            <v>13158</v>
          </cell>
          <cell r="C1018">
            <v>0</v>
          </cell>
          <cell r="D1018">
            <v>0</v>
          </cell>
          <cell r="E1018">
            <v>13158</v>
          </cell>
        </row>
        <row r="1019">
          <cell r="A1019" t="str">
            <v>NG583A</v>
          </cell>
          <cell r="B1019">
            <v>0</v>
          </cell>
          <cell r="C1019">
            <v>121000</v>
          </cell>
          <cell r="D1019">
            <v>0</v>
          </cell>
          <cell r="E1019">
            <v>0</v>
          </cell>
        </row>
        <row r="1020">
          <cell r="A1020" t="str">
            <v>NG603A</v>
          </cell>
          <cell r="B1020">
            <v>97644</v>
          </cell>
          <cell r="C1020">
            <v>0</v>
          </cell>
          <cell r="D1020">
            <v>0</v>
          </cell>
          <cell r="E1020">
            <v>97644</v>
          </cell>
        </row>
        <row r="1021">
          <cell r="A1021" t="str">
            <v>NG621A</v>
          </cell>
          <cell r="B1021">
            <v>0</v>
          </cell>
          <cell r="C1021">
            <v>49716</v>
          </cell>
          <cell r="D1021">
            <v>0</v>
          </cell>
          <cell r="E1021">
            <v>0</v>
          </cell>
        </row>
        <row r="1022">
          <cell r="A1022" t="str">
            <v>NG621B</v>
          </cell>
          <cell r="B1022">
            <v>37344</v>
          </cell>
          <cell r="C1022">
            <v>177693</v>
          </cell>
          <cell r="D1022">
            <v>30323</v>
          </cell>
          <cell r="E1022">
            <v>37344</v>
          </cell>
        </row>
        <row r="1023">
          <cell r="A1023" t="str">
            <v>NG626A</v>
          </cell>
          <cell r="B1023">
            <v>37253</v>
          </cell>
          <cell r="C1023">
            <v>0</v>
          </cell>
          <cell r="D1023">
            <v>0</v>
          </cell>
          <cell r="E1023">
            <v>37253</v>
          </cell>
        </row>
        <row r="1024">
          <cell r="A1024" t="str">
            <v>NG627A</v>
          </cell>
          <cell r="B1024">
            <v>0</v>
          </cell>
          <cell r="C1024">
            <v>0</v>
          </cell>
          <cell r="D1024">
            <v>0</v>
          </cell>
          <cell r="E1024">
            <v>0</v>
          </cell>
        </row>
        <row r="1025">
          <cell r="A1025" t="str">
            <v>NG675A</v>
          </cell>
          <cell r="B1025">
            <v>0</v>
          </cell>
          <cell r="C1025">
            <v>45204</v>
          </cell>
          <cell r="D1025">
            <v>0</v>
          </cell>
          <cell r="E1025">
            <v>0</v>
          </cell>
        </row>
        <row r="1026">
          <cell r="A1026" t="str">
            <v>NG705A</v>
          </cell>
          <cell r="B1026">
            <v>0</v>
          </cell>
          <cell r="C1026">
            <v>1564800</v>
          </cell>
          <cell r="D1026">
            <v>0</v>
          </cell>
          <cell r="E1026">
            <v>0</v>
          </cell>
        </row>
        <row r="1027">
          <cell r="A1027" t="str">
            <v>NG705B</v>
          </cell>
          <cell r="B1027">
            <v>2890</v>
          </cell>
          <cell r="C1027">
            <v>29916</v>
          </cell>
          <cell r="D1027">
            <v>2890</v>
          </cell>
          <cell r="E1027">
            <v>2890</v>
          </cell>
        </row>
        <row r="1028">
          <cell r="A1028" t="str">
            <v>NG706A</v>
          </cell>
          <cell r="B1028">
            <v>0</v>
          </cell>
          <cell r="C1028">
            <v>111087</v>
          </cell>
          <cell r="D1028">
            <v>0</v>
          </cell>
          <cell r="E1028">
            <v>0</v>
          </cell>
        </row>
        <row r="1029">
          <cell r="A1029" t="str">
            <v>NG707A</v>
          </cell>
          <cell r="B1029">
            <v>57770</v>
          </cell>
          <cell r="C1029">
            <v>439072</v>
          </cell>
          <cell r="D1029">
            <v>57770</v>
          </cell>
          <cell r="E1029">
            <v>57770</v>
          </cell>
        </row>
        <row r="1030">
          <cell r="A1030" t="str">
            <v>NG707B</v>
          </cell>
          <cell r="B1030">
            <v>0</v>
          </cell>
          <cell r="C1030">
            <v>0</v>
          </cell>
          <cell r="D1030">
            <v>0</v>
          </cell>
          <cell r="E1030">
            <v>0</v>
          </cell>
        </row>
        <row r="1031">
          <cell r="A1031" t="str">
            <v>NG708A</v>
          </cell>
          <cell r="B1031">
            <v>0</v>
          </cell>
          <cell r="C1031">
            <v>300000</v>
          </cell>
          <cell r="D1031">
            <v>0</v>
          </cell>
          <cell r="E1031">
            <v>0</v>
          </cell>
        </row>
        <row r="1032">
          <cell r="A1032" t="str">
            <v>NG708B</v>
          </cell>
          <cell r="B1032">
            <v>0</v>
          </cell>
          <cell r="C1032">
            <v>44000</v>
          </cell>
          <cell r="D1032">
            <v>0</v>
          </cell>
          <cell r="E1032">
            <v>0</v>
          </cell>
        </row>
        <row r="1033">
          <cell r="A1033" t="str">
            <v>NG786A</v>
          </cell>
          <cell r="B1033">
            <v>14700</v>
          </cell>
          <cell r="C1033">
            <v>0</v>
          </cell>
          <cell r="D1033">
            <v>0</v>
          </cell>
          <cell r="E1033">
            <v>14700</v>
          </cell>
        </row>
        <row r="1034">
          <cell r="A1034" t="str">
            <v>NG786B</v>
          </cell>
          <cell r="B1034">
            <v>1764</v>
          </cell>
          <cell r="C1034">
            <v>1300</v>
          </cell>
          <cell r="D1034">
            <v>0</v>
          </cell>
          <cell r="E1034">
            <v>1764</v>
          </cell>
        </row>
        <row r="1035">
          <cell r="A1035" t="str">
            <v>NG787A</v>
          </cell>
          <cell r="B1035">
            <v>14696</v>
          </cell>
          <cell r="C1035">
            <v>1186924</v>
          </cell>
          <cell r="D1035">
            <v>9563</v>
          </cell>
          <cell r="E1035">
            <v>14696</v>
          </cell>
        </row>
        <row r="1036">
          <cell r="A1036" t="str">
            <v>NG787B</v>
          </cell>
          <cell r="B1036">
            <v>35196</v>
          </cell>
          <cell r="C1036">
            <v>51092</v>
          </cell>
          <cell r="D1036">
            <v>16619</v>
          </cell>
          <cell r="E1036">
            <v>35196</v>
          </cell>
        </row>
        <row r="1037">
          <cell r="A1037" t="str">
            <v>NG787C</v>
          </cell>
          <cell r="B1037">
            <v>0</v>
          </cell>
          <cell r="C1037">
            <v>119841</v>
          </cell>
          <cell r="D1037">
            <v>0</v>
          </cell>
          <cell r="E1037">
            <v>0</v>
          </cell>
        </row>
        <row r="1038">
          <cell r="A1038" t="str">
            <v>NG787D</v>
          </cell>
          <cell r="B1038">
            <v>1950</v>
          </cell>
          <cell r="C1038">
            <v>0</v>
          </cell>
          <cell r="D1038">
            <v>1950</v>
          </cell>
          <cell r="E1038">
            <v>1950</v>
          </cell>
        </row>
        <row r="1039">
          <cell r="A1039" t="str">
            <v>NG787E</v>
          </cell>
          <cell r="B1039">
            <v>0</v>
          </cell>
          <cell r="C1039">
            <v>181000</v>
          </cell>
          <cell r="D1039">
            <v>0</v>
          </cell>
          <cell r="E1039">
            <v>0</v>
          </cell>
        </row>
        <row r="1040">
          <cell r="A1040" t="str">
            <v>NINS01</v>
          </cell>
          <cell r="B1040">
            <v>22026</v>
          </cell>
          <cell r="C1040">
            <v>0</v>
          </cell>
          <cell r="D1040">
            <v>0</v>
          </cell>
          <cell r="E1040">
            <v>0</v>
          </cell>
        </row>
        <row r="1041">
          <cell r="A1041" t="str">
            <v>NINS02</v>
          </cell>
          <cell r="B1041">
            <v>94001</v>
          </cell>
          <cell r="C1041">
            <v>0</v>
          </cell>
          <cell r="D1041">
            <v>0</v>
          </cell>
          <cell r="E1041">
            <v>0</v>
          </cell>
        </row>
        <row r="1042">
          <cell r="A1042" t="str">
            <v>NINS03</v>
          </cell>
          <cell r="B1042">
            <v>68888</v>
          </cell>
          <cell r="C1042">
            <v>0</v>
          </cell>
          <cell r="D1042">
            <v>0</v>
          </cell>
          <cell r="E1042">
            <v>47851</v>
          </cell>
        </row>
        <row r="1043">
          <cell r="A1043" t="str">
            <v>NP359</v>
          </cell>
          <cell r="B1043">
            <v>4706</v>
          </cell>
          <cell r="C1043">
            <v>0</v>
          </cell>
          <cell r="D1043">
            <v>0</v>
          </cell>
          <cell r="E1043">
            <v>0</v>
          </cell>
        </row>
        <row r="1044">
          <cell r="A1044" t="str">
            <v>NQ327A</v>
          </cell>
          <cell r="B1044">
            <v>8152007</v>
          </cell>
          <cell r="C1044">
            <v>140636</v>
          </cell>
          <cell r="D1044">
            <v>15192</v>
          </cell>
          <cell r="E1044">
            <v>2100167</v>
          </cell>
        </row>
        <row r="1045">
          <cell r="A1045" t="str">
            <v>NRSRK1</v>
          </cell>
          <cell r="B1045">
            <v>153784</v>
          </cell>
          <cell r="C1045">
            <v>631473</v>
          </cell>
          <cell r="D1045">
            <v>34421</v>
          </cell>
          <cell r="E1045">
            <v>153784</v>
          </cell>
        </row>
        <row r="1046">
          <cell r="A1046" t="str">
            <v>NRUPM</v>
          </cell>
          <cell r="B1046">
            <v>349207</v>
          </cell>
          <cell r="C1046">
            <v>473990</v>
          </cell>
          <cell r="D1046">
            <v>127177</v>
          </cell>
          <cell r="E1046">
            <v>349207</v>
          </cell>
        </row>
        <row r="1047">
          <cell r="A1047" t="str">
            <v>NRUTT</v>
          </cell>
          <cell r="B1047">
            <v>166525</v>
          </cell>
          <cell r="C1047">
            <v>147475</v>
          </cell>
          <cell r="D1047">
            <v>83500</v>
          </cell>
          <cell r="E1047">
            <v>166525</v>
          </cell>
        </row>
        <row r="1048">
          <cell r="A1048" t="str">
            <v>NS002</v>
          </cell>
          <cell r="B1048">
            <v>9543</v>
          </cell>
          <cell r="C1048">
            <v>0</v>
          </cell>
          <cell r="D1048">
            <v>0</v>
          </cell>
          <cell r="E1048">
            <v>0</v>
          </cell>
        </row>
        <row r="1049">
          <cell r="A1049" t="str">
            <v>NV893</v>
          </cell>
          <cell r="B1049">
            <v>6484</v>
          </cell>
          <cell r="C1049">
            <v>1360</v>
          </cell>
          <cell r="D1049">
            <v>0</v>
          </cell>
          <cell r="E1049">
            <v>0</v>
          </cell>
        </row>
        <row r="1050">
          <cell r="A1050" t="str">
            <v>NX320A</v>
          </cell>
          <cell r="B1050">
            <v>29275</v>
          </cell>
          <cell r="C1050">
            <v>0</v>
          </cell>
          <cell r="D1050">
            <v>0</v>
          </cell>
          <cell r="E1050">
            <v>29275</v>
          </cell>
        </row>
        <row r="1051">
          <cell r="A1051" t="str">
            <v>NX320C</v>
          </cell>
          <cell r="B1051">
            <v>422561</v>
          </cell>
          <cell r="C1051">
            <v>30571</v>
          </cell>
          <cell r="D1051">
            <v>0</v>
          </cell>
          <cell r="E1051">
            <v>0</v>
          </cell>
        </row>
        <row r="1052">
          <cell r="A1052" t="str">
            <v>NX320D</v>
          </cell>
          <cell r="B1052">
            <v>100426</v>
          </cell>
          <cell r="C1052">
            <v>16837</v>
          </cell>
          <cell r="D1052">
            <v>0</v>
          </cell>
          <cell r="E1052">
            <v>0</v>
          </cell>
        </row>
        <row r="1053">
          <cell r="A1053" t="str">
            <v>NX320E</v>
          </cell>
          <cell r="B1053">
            <v>82378</v>
          </cell>
          <cell r="C1053">
            <v>7073</v>
          </cell>
          <cell r="D1053">
            <v>0</v>
          </cell>
          <cell r="E1053">
            <v>0</v>
          </cell>
        </row>
        <row r="1054">
          <cell r="A1054" t="str">
            <v>NX320F</v>
          </cell>
          <cell r="B1054">
            <v>372595</v>
          </cell>
          <cell r="C1054">
            <v>33265</v>
          </cell>
          <cell r="D1054">
            <v>33535</v>
          </cell>
          <cell r="E1054">
            <v>33535</v>
          </cell>
        </row>
        <row r="1055">
          <cell r="A1055" t="str">
            <v>NX320G</v>
          </cell>
          <cell r="B1055">
            <v>9550</v>
          </cell>
          <cell r="C1055">
            <v>0</v>
          </cell>
          <cell r="D1055">
            <v>0</v>
          </cell>
          <cell r="E1055">
            <v>0</v>
          </cell>
        </row>
        <row r="1056">
          <cell r="A1056" t="str">
            <v>NX320H</v>
          </cell>
          <cell r="B1056">
            <v>17791</v>
          </cell>
          <cell r="C1056">
            <v>0</v>
          </cell>
          <cell r="D1056">
            <v>0</v>
          </cell>
          <cell r="E1056">
            <v>17791</v>
          </cell>
        </row>
        <row r="1057">
          <cell r="A1057" t="str">
            <v>NX320S</v>
          </cell>
          <cell r="B1057">
            <v>12302145</v>
          </cell>
          <cell r="C1057">
            <v>3224110</v>
          </cell>
          <cell r="D1057">
            <v>0</v>
          </cell>
          <cell r="E1057">
            <v>0</v>
          </cell>
        </row>
        <row r="1058">
          <cell r="A1058" t="str">
            <v>NX320T</v>
          </cell>
          <cell r="B1058">
            <v>361026</v>
          </cell>
          <cell r="C1058">
            <v>337285</v>
          </cell>
          <cell r="D1058">
            <v>0</v>
          </cell>
          <cell r="E1058">
            <v>0</v>
          </cell>
        </row>
        <row r="1059">
          <cell r="A1059" t="str">
            <v>NX320U</v>
          </cell>
          <cell r="B1059">
            <v>291869</v>
          </cell>
          <cell r="C1059">
            <v>24607</v>
          </cell>
          <cell r="D1059">
            <v>0</v>
          </cell>
          <cell r="E1059">
            <v>0</v>
          </cell>
        </row>
        <row r="1060">
          <cell r="A1060" t="str">
            <v>NX320W</v>
          </cell>
          <cell r="B1060">
            <v>0</v>
          </cell>
          <cell r="C1060">
            <v>0</v>
          </cell>
          <cell r="D1060">
            <v>0</v>
          </cell>
          <cell r="E1060">
            <v>0</v>
          </cell>
        </row>
        <row r="1061">
          <cell r="A1061" t="str">
            <v>NX781A</v>
          </cell>
          <cell r="B1061">
            <v>2691913</v>
          </cell>
          <cell r="C1061">
            <v>11687</v>
          </cell>
          <cell r="D1061">
            <v>0</v>
          </cell>
          <cell r="E1061">
            <v>-68</v>
          </cell>
        </row>
        <row r="1062">
          <cell r="A1062" t="str">
            <v>NX781B</v>
          </cell>
          <cell r="B1062">
            <v>304077</v>
          </cell>
          <cell r="C1062">
            <v>0</v>
          </cell>
          <cell r="D1062">
            <v>0</v>
          </cell>
          <cell r="E1062">
            <v>0</v>
          </cell>
        </row>
        <row r="1063">
          <cell r="A1063" t="str">
            <v>NX781C</v>
          </cell>
          <cell r="B1063">
            <v>1397135</v>
          </cell>
          <cell r="C1063">
            <v>52310</v>
          </cell>
          <cell r="D1063">
            <v>0</v>
          </cell>
          <cell r="E1063">
            <v>12671</v>
          </cell>
        </row>
        <row r="1064">
          <cell r="A1064" t="str">
            <v>NX781D</v>
          </cell>
          <cell r="B1064">
            <v>2560792</v>
          </cell>
          <cell r="C1064">
            <v>104803</v>
          </cell>
          <cell r="D1064">
            <v>0</v>
          </cell>
          <cell r="E1064">
            <v>0</v>
          </cell>
        </row>
        <row r="1065">
          <cell r="A1065" t="str">
            <v>NX781E</v>
          </cell>
          <cell r="B1065">
            <v>2202758</v>
          </cell>
          <cell r="C1065">
            <v>88622</v>
          </cell>
          <cell r="D1065">
            <v>0</v>
          </cell>
          <cell r="E1065">
            <v>137283</v>
          </cell>
        </row>
        <row r="1066">
          <cell r="A1066" t="str">
            <v>NX781F</v>
          </cell>
          <cell r="B1066">
            <v>11547395</v>
          </cell>
          <cell r="C1066">
            <v>586651</v>
          </cell>
          <cell r="D1066">
            <v>0</v>
          </cell>
          <cell r="E1066">
            <v>7200</v>
          </cell>
        </row>
        <row r="1067">
          <cell r="A1067" t="str">
            <v>NX781G</v>
          </cell>
          <cell r="B1067">
            <v>4258579</v>
          </cell>
          <cell r="C1067">
            <v>58067</v>
          </cell>
          <cell r="D1067">
            <v>85901</v>
          </cell>
          <cell r="E1067">
            <v>398480</v>
          </cell>
        </row>
        <row r="1068">
          <cell r="A1068" t="str">
            <v>NX781H</v>
          </cell>
          <cell r="B1068">
            <v>57075</v>
          </cell>
          <cell r="C1068">
            <v>0</v>
          </cell>
          <cell r="D1068">
            <v>0</v>
          </cell>
          <cell r="E1068">
            <v>926</v>
          </cell>
        </row>
        <row r="1069">
          <cell r="A1069" t="str">
            <v>NX781T</v>
          </cell>
          <cell r="B1069">
            <v>0</v>
          </cell>
          <cell r="C1069">
            <v>0</v>
          </cell>
          <cell r="D1069">
            <v>0</v>
          </cell>
          <cell r="E1069">
            <v>0</v>
          </cell>
        </row>
        <row r="1070">
          <cell r="A1070" t="str">
            <v>NX781U</v>
          </cell>
          <cell r="B1070">
            <v>76025</v>
          </cell>
          <cell r="C1070">
            <v>0</v>
          </cell>
          <cell r="D1070">
            <v>0</v>
          </cell>
          <cell r="E1070">
            <v>0</v>
          </cell>
        </row>
        <row r="1071">
          <cell r="A1071" t="str">
            <v>NX781V</v>
          </cell>
          <cell r="B1071">
            <v>337160</v>
          </cell>
          <cell r="C1071">
            <v>509</v>
          </cell>
          <cell r="D1071">
            <v>0</v>
          </cell>
          <cell r="E1071">
            <v>0</v>
          </cell>
        </row>
        <row r="1072">
          <cell r="A1072" t="str">
            <v>NX875</v>
          </cell>
          <cell r="B1072">
            <v>4300</v>
          </cell>
          <cell r="C1072">
            <v>0</v>
          </cell>
          <cell r="D1072">
            <v>0</v>
          </cell>
          <cell r="E1072">
            <v>2500</v>
          </cell>
        </row>
        <row r="1073">
          <cell r="A1073" t="str">
            <v>NX875P</v>
          </cell>
          <cell r="B1073">
            <v>22128</v>
          </cell>
          <cell r="C1073">
            <v>599</v>
          </cell>
          <cell r="D1073">
            <v>0</v>
          </cell>
          <cell r="E1073">
            <v>0</v>
          </cell>
        </row>
        <row r="1074">
          <cell r="A1074" t="str">
            <v>NX875Q</v>
          </cell>
          <cell r="B1074">
            <v>2330463</v>
          </cell>
          <cell r="C1074">
            <v>10962</v>
          </cell>
          <cell r="D1074">
            <v>600</v>
          </cell>
          <cell r="E1074">
            <v>17340</v>
          </cell>
        </row>
        <row r="1075">
          <cell r="A1075" t="str">
            <v>NX875R</v>
          </cell>
          <cell r="B1075">
            <v>0</v>
          </cell>
          <cell r="C1075">
            <v>0</v>
          </cell>
          <cell r="D1075">
            <v>0</v>
          </cell>
          <cell r="E1075">
            <v>0</v>
          </cell>
        </row>
        <row r="1076">
          <cell r="A1076" t="str">
            <v>NX875S</v>
          </cell>
          <cell r="B1076">
            <v>3506923</v>
          </cell>
          <cell r="C1076">
            <v>458051</v>
          </cell>
          <cell r="D1076">
            <v>0</v>
          </cell>
          <cell r="E1076">
            <v>0</v>
          </cell>
        </row>
        <row r="1077">
          <cell r="A1077" t="str">
            <v>NX875T</v>
          </cell>
          <cell r="B1077">
            <v>848148</v>
          </cell>
          <cell r="C1077">
            <v>9463</v>
          </cell>
          <cell r="D1077">
            <v>0</v>
          </cell>
          <cell r="E1077">
            <v>0</v>
          </cell>
        </row>
        <row r="1078">
          <cell r="A1078" t="str">
            <v>NX875U</v>
          </cell>
          <cell r="B1078">
            <v>1129670</v>
          </cell>
          <cell r="C1078">
            <v>163267</v>
          </cell>
          <cell r="D1078">
            <v>0</v>
          </cell>
          <cell r="E1078">
            <v>0</v>
          </cell>
        </row>
        <row r="1079">
          <cell r="A1079" t="str">
            <v>NX875V</v>
          </cell>
          <cell r="B1079">
            <v>4341710</v>
          </cell>
          <cell r="C1079">
            <v>683845</v>
          </cell>
          <cell r="D1079">
            <v>0</v>
          </cell>
          <cell r="E1079">
            <v>0</v>
          </cell>
        </row>
        <row r="1080">
          <cell r="A1080" t="str">
            <v>NX875W</v>
          </cell>
          <cell r="B1080">
            <v>7616985</v>
          </cell>
          <cell r="C1080">
            <v>668888</v>
          </cell>
          <cell r="D1080">
            <v>0</v>
          </cell>
          <cell r="E1080">
            <v>24868</v>
          </cell>
        </row>
        <row r="1081">
          <cell r="A1081" t="str">
            <v>NX875Y</v>
          </cell>
          <cell r="B1081">
            <v>1629463</v>
          </cell>
          <cell r="C1081">
            <v>88632</v>
          </cell>
          <cell r="D1081">
            <v>0</v>
          </cell>
          <cell r="E1081">
            <v>0</v>
          </cell>
        </row>
        <row r="1082">
          <cell r="A1082" t="str">
            <v>NX875Z</v>
          </cell>
          <cell r="B1082">
            <v>36060</v>
          </cell>
          <cell r="C1082">
            <v>0</v>
          </cell>
          <cell r="D1082">
            <v>0</v>
          </cell>
          <cell r="E1082">
            <v>0</v>
          </cell>
        </row>
        <row r="1083">
          <cell r="A1083" t="str">
            <v>NXA327</v>
          </cell>
          <cell r="B1083">
            <v>1774</v>
          </cell>
          <cell r="C1083">
            <v>0</v>
          </cell>
          <cell r="D1083">
            <v>0</v>
          </cell>
          <cell r="E1083">
            <v>0</v>
          </cell>
        </row>
        <row r="1084">
          <cell r="A1084" t="str">
            <v>NXA366</v>
          </cell>
          <cell r="B1084">
            <v>313441</v>
          </cell>
          <cell r="C1084">
            <v>0</v>
          </cell>
          <cell r="D1084">
            <v>0</v>
          </cell>
          <cell r="E1084">
            <v>0</v>
          </cell>
        </row>
        <row r="1085">
          <cell r="A1085" t="str">
            <v>NXB366</v>
          </cell>
          <cell r="B1085">
            <v>27200</v>
          </cell>
          <cell r="C1085">
            <v>5083</v>
          </cell>
          <cell r="D1085">
            <v>0</v>
          </cell>
          <cell r="E1085">
            <v>43760</v>
          </cell>
        </row>
        <row r="1086">
          <cell r="A1086" t="str">
            <v>NXC366</v>
          </cell>
          <cell r="B1086">
            <v>43531</v>
          </cell>
          <cell r="C1086">
            <v>0</v>
          </cell>
          <cell r="D1086">
            <v>0</v>
          </cell>
          <cell r="E1086">
            <v>0</v>
          </cell>
        </row>
        <row r="1087">
          <cell r="A1087" t="str">
            <v>NXC390</v>
          </cell>
          <cell r="B1087">
            <v>273470</v>
          </cell>
          <cell r="C1087">
            <v>507</v>
          </cell>
          <cell r="D1087">
            <v>0</v>
          </cell>
          <cell r="E1087">
            <v>0</v>
          </cell>
        </row>
        <row r="1088">
          <cell r="A1088" t="str">
            <v>NXC875</v>
          </cell>
          <cell r="B1088">
            <v>120330</v>
          </cell>
          <cell r="C1088">
            <v>0</v>
          </cell>
          <cell r="D1088">
            <v>0</v>
          </cell>
          <cell r="E1088">
            <v>0</v>
          </cell>
        </row>
        <row r="1089">
          <cell r="A1089" t="str">
            <v>NXD168</v>
          </cell>
          <cell r="B1089">
            <v>184935</v>
          </cell>
          <cell r="C1089">
            <v>0</v>
          </cell>
          <cell r="D1089">
            <v>0</v>
          </cell>
          <cell r="E1089">
            <v>0</v>
          </cell>
        </row>
        <row r="1090">
          <cell r="A1090" t="str">
            <v>NXD320</v>
          </cell>
          <cell r="B1090">
            <v>2163249</v>
          </cell>
          <cell r="C1090">
            <v>183934</v>
          </cell>
          <cell r="D1090">
            <v>0</v>
          </cell>
          <cell r="E1090">
            <v>11517</v>
          </cell>
        </row>
        <row r="1091">
          <cell r="A1091" t="str">
            <v>NXD781</v>
          </cell>
          <cell r="B1091">
            <v>4308695</v>
          </cell>
          <cell r="C1091">
            <v>316398</v>
          </cell>
          <cell r="D1091">
            <v>0</v>
          </cell>
          <cell r="E1091">
            <v>312366</v>
          </cell>
        </row>
        <row r="1092">
          <cell r="A1092" t="str">
            <v>NXE366</v>
          </cell>
          <cell r="B1092">
            <v>803550</v>
          </cell>
          <cell r="C1092">
            <v>0</v>
          </cell>
          <cell r="D1092">
            <v>0</v>
          </cell>
          <cell r="E1092">
            <v>0</v>
          </cell>
        </row>
        <row r="1093">
          <cell r="A1093" t="str">
            <v>NXG366</v>
          </cell>
          <cell r="B1093">
            <v>497879</v>
          </cell>
          <cell r="C1093">
            <v>0</v>
          </cell>
          <cell r="D1093">
            <v>0</v>
          </cell>
          <cell r="E1093">
            <v>0</v>
          </cell>
        </row>
        <row r="1094">
          <cell r="A1094" t="str">
            <v>NXH366</v>
          </cell>
          <cell r="B1094">
            <v>1755420</v>
          </cell>
          <cell r="C1094">
            <v>62264</v>
          </cell>
          <cell r="D1094">
            <v>0</v>
          </cell>
          <cell r="E1094">
            <v>0</v>
          </cell>
        </row>
        <row r="1095">
          <cell r="A1095" t="str">
            <v>NXH376</v>
          </cell>
          <cell r="B1095">
            <v>0</v>
          </cell>
          <cell r="C1095">
            <v>0</v>
          </cell>
          <cell r="D1095">
            <v>0</v>
          </cell>
          <cell r="E1095">
            <v>0</v>
          </cell>
        </row>
        <row r="1096">
          <cell r="A1096" t="str">
            <v>NXI366</v>
          </cell>
          <cell r="B1096">
            <v>3275517</v>
          </cell>
          <cell r="C1096">
            <v>6346</v>
          </cell>
          <cell r="D1096">
            <v>0</v>
          </cell>
          <cell r="E1096">
            <v>-69201</v>
          </cell>
        </row>
        <row r="1097">
          <cell r="A1097" t="str">
            <v>NXJ376</v>
          </cell>
          <cell r="B1097">
            <v>124993</v>
          </cell>
          <cell r="C1097">
            <v>275594</v>
          </cell>
          <cell r="D1097">
            <v>20078</v>
          </cell>
          <cell r="E1097">
            <v>124993</v>
          </cell>
        </row>
        <row r="1098">
          <cell r="A1098" t="str">
            <v>NXK366</v>
          </cell>
          <cell r="B1098">
            <v>5270601</v>
          </cell>
          <cell r="C1098">
            <v>888415</v>
          </cell>
          <cell r="D1098">
            <v>13722</v>
          </cell>
          <cell r="E1098">
            <v>180074</v>
          </cell>
        </row>
        <row r="1099">
          <cell r="A1099" t="str">
            <v>NXK376</v>
          </cell>
          <cell r="B1099">
            <v>33000</v>
          </cell>
          <cell r="C1099">
            <v>18400</v>
          </cell>
          <cell r="D1099">
            <v>8000</v>
          </cell>
          <cell r="E1099">
            <v>33000</v>
          </cell>
        </row>
        <row r="1100">
          <cell r="A1100" t="str">
            <v>NXL366</v>
          </cell>
          <cell r="B1100">
            <v>356771</v>
          </cell>
          <cell r="C1100">
            <v>52099</v>
          </cell>
          <cell r="D1100">
            <v>0</v>
          </cell>
          <cell r="E1100">
            <v>483</v>
          </cell>
        </row>
        <row r="1101">
          <cell r="A1101" t="str">
            <v>NXL376</v>
          </cell>
          <cell r="B1101">
            <v>178931</v>
          </cell>
          <cell r="C1101">
            <v>21186</v>
          </cell>
          <cell r="D1101">
            <v>0</v>
          </cell>
          <cell r="E1101">
            <v>158431</v>
          </cell>
        </row>
        <row r="1102">
          <cell r="A1102" t="str">
            <v>NXM366</v>
          </cell>
          <cell r="B1102">
            <v>91646</v>
          </cell>
          <cell r="C1102">
            <v>0</v>
          </cell>
          <cell r="D1102">
            <v>0</v>
          </cell>
          <cell r="E1102">
            <v>0</v>
          </cell>
        </row>
        <row r="1103">
          <cell r="A1103" t="str">
            <v>NXM376</v>
          </cell>
          <cell r="B1103">
            <v>6300</v>
          </cell>
          <cell r="C1103">
            <v>14060</v>
          </cell>
          <cell r="D1103">
            <v>0</v>
          </cell>
          <cell r="E1103">
            <v>0</v>
          </cell>
        </row>
        <row r="1104">
          <cell r="A1104" t="str">
            <v>NXN366</v>
          </cell>
          <cell r="B1104">
            <v>184729</v>
          </cell>
          <cell r="C1104">
            <v>0</v>
          </cell>
          <cell r="D1104">
            <v>0</v>
          </cell>
          <cell r="E1104">
            <v>0</v>
          </cell>
        </row>
        <row r="1105">
          <cell r="A1105" t="str">
            <v>NXN376</v>
          </cell>
          <cell r="B1105">
            <v>72500</v>
          </cell>
          <cell r="C1105">
            <v>2000</v>
          </cell>
          <cell r="D1105">
            <v>0</v>
          </cell>
          <cell r="E1105">
            <v>64000</v>
          </cell>
        </row>
        <row r="1106">
          <cell r="A1106" t="str">
            <v>NXP327</v>
          </cell>
          <cell r="B1106">
            <v>0</v>
          </cell>
          <cell r="C1106">
            <v>0</v>
          </cell>
          <cell r="D1106">
            <v>0</v>
          </cell>
          <cell r="E1106">
            <v>0</v>
          </cell>
        </row>
        <row r="1107">
          <cell r="A1107" t="str">
            <v>NXP366</v>
          </cell>
          <cell r="B1107">
            <v>154265</v>
          </cell>
          <cell r="C1107">
            <v>4258</v>
          </cell>
          <cell r="D1107">
            <v>0</v>
          </cell>
          <cell r="E1107">
            <v>0</v>
          </cell>
        </row>
        <row r="1108">
          <cell r="A1108" t="str">
            <v>NXP376</v>
          </cell>
          <cell r="B1108">
            <v>102085</v>
          </cell>
          <cell r="C1108">
            <v>3132</v>
          </cell>
          <cell r="D1108">
            <v>0</v>
          </cell>
          <cell r="E1108">
            <v>0</v>
          </cell>
        </row>
        <row r="1109">
          <cell r="A1109" t="str">
            <v>NXQ327</v>
          </cell>
          <cell r="B1109">
            <v>8016539</v>
          </cell>
          <cell r="C1109">
            <v>256626</v>
          </cell>
          <cell r="D1109">
            <v>1133</v>
          </cell>
          <cell r="E1109">
            <v>760240</v>
          </cell>
        </row>
        <row r="1110">
          <cell r="A1110" t="str">
            <v>NXQ366</v>
          </cell>
          <cell r="B1110">
            <v>1401579</v>
          </cell>
          <cell r="C1110">
            <v>640</v>
          </cell>
          <cell r="D1110">
            <v>0</v>
          </cell>
          <cell r="E1110">
            <v>748</v>
          </cell>
        </row>
        <row r="1111">
          <cell r="A1111" t="str">
            <v>NXQ376</v>
          </cell>
          <cell r="B1111">
            <v>132982</v>
          </cell>
          <cell r="C1111">
            <v>5771</v>
          </cell>
          <cell r="D1111">
            <v>0</v>
          </cell>
          <cell r="E1111">
            <v>0</v>
          </cell>
        </row>
        <row r="1112">
          <cell r="A1112" t="str">
            <v>NXR366</v>
          </cell>
          <cell r="B1112">
            <v>89861826</v>
          </cell>
          <cell r="C1112">
            <v>1128172</v>
          </cell>
          <cell r="D1112">
            <v>0</v>
          </cell>
          <cell r="E1112">
            <v>531157</v>
          </cell>
        </row>
        <row r="1113">
          <cell r="A1113" t="str">
            <v>NXR376</v>
          </cell>
          <cell r="B1113">
            <v>45416</v>
          </cell>
          <cell r="C1113">
            <v>0</v>
          </cell>
          <cell r="D1113">
            <v>0</v>
          </cell>
          <cell r="E1113">
            <v>0</v>
          </cell>
        </row>
        <row r="1114">
          <cell r="A1114" t="str">
            <v>NXS366</v>
          </cell>
          <cell r="B1114">
            <v>4184324</v>
          </cell>
          <cell r="C1114">
            <v>763342</v>
          </cell>
          <cell r="D1114">
            <v>0</v>
          </cell>
          <cell r="E1114">
            <v>0</v>
          </cell>
        </row>
        <row r="1115">
          <cell r="A1115" t="str">
            <v>NXS376</v>
          </cell>
          <cell r="B1115">
            <v>307623</v>
          </cell>
          <cell r="C1115">
            <v>15096</v>
          </cell>
          <cell r="D1115">
            <v>0</v>
          </cell>
          <cell r="E1115">
            <v>-13957</v>
          </cell>
        </row>
        <row r="1116">
          <cell r="A1116" t="str">
            <v>NXS390</v>
          </cell>
          <cell r="B1116">
            <v>8479</v>
          </cell>
          <cell r="C1116">
            <v>0</v>
          </cell>
          <cell r="D1116">
            <v>0</v>
          </cell>
          <cell r="E1116">
            <v>0</v>
          </cell>
        </row>
        <row r="1117">
          <cell r="A1117" t="str">
            <v>NXT168</v>
          </cell>
          <cell r="B1117">
            <v>94333</v>
          </cell>
          <cell r="C1117">
            <v>11</v>
          </cell>
          <cell r="D1117">
            <v>0</v>
          </cell>
          <cell r="E1117">
            <v>0</v>
          </cell>
        </row>
        <row r="1118">
          <cell r="A1118" t="str">
            <v>NXT366</v>
          </cell>
          <cell r="B1118">
            <v>1334940</v>
          </cell>
          <cell r="C1118">
            <v>644046</v>
          </cell>
          <cell r="D1118">
            <v>317655</v>
          </cell>
          <cell r="E1118">
            <v>1305082</v>
          </cell>
        </row>
        <row r="1119">
          <cell r="A1119" t="str">
            <v>NXT376</v>
          </cell>
          <cell r="B1119">
            <v>3424</v>
          </cell>
          <cell r="C1119">
            <v>0</v>
          </cell>
          <cell r="D1119">
            <v>0</v>
          </cell>
          <cell r="E1119">
            <v>0</v>
          </cell>
        </row>
        <row r="1120">
          <cell r="A1120" t="str">
            <v>NXU366</v>
          </cell>
          <cell r="B1120">
            <v>234178</v>
          </cell>
          <cell r="C1120">
            <v>15046</v>
          </cell>
          <cell r="D1120">
            <v>0</v>
          </cell>
          <cell r="E1120">
            <v>6896</v>
          </cell>
        </row>
        <row r="1121">
          <cell r="A1121" t="str">
            <v>NXU376</v>
          </cell>
          <cell r="B1121">
            <v>3424</v>
          </cell>
          <cell r="C1121">
            <v>0</v>
          </cell>
          <cell r="D1121">
            <v>0</v>
          </cell>
          <cell r="E1121">
            <v>0</v>
          </cell>
        </row>
        <row r="1122">
          <cell r="A1122" t="str">
            <v>NXU390</v>
          </cell>
          <cell r="B1122">
            <v>5526</v>
          </cell>
          <cell r="C1122">
            <v>0</v>
          </cell>
          <cell r="D1122">
            <v>0</v>
          </cell>
          <cell r="E1122">
            <v>0</v>
          </cell>
        </row>
        <row r="1123">
          <cell r="A1123" t="str">
            <v>NXV366</v>
          </cell>
          <cell r="B1123">
            <v>713294</v>
          </cell>
          <cell r="C1123">
            <v>0</v>
          </cell>
          <cell r="D1123">
            <v>0</v>
          </cell>
          <cell r="E1123">
            <v>0</v>
          </cell>
        </row>
        <row r="1124">
          <cell r="A1124" t="str">
            <v>NXV376</v>
          </cell>
          <cell r="B1124">
            <v>9950</v>
          </cell>
          <cell r="C1124">
            <v>55636</v>
          </cell>
          <cell r="D1124">
            <v>0</v>
          </cell>
          <cell r="E1124">
            <v>0</v>
          </cell>
        </row>
        <row r="1125">
          <cell r="A1125" t="str">
            <v>NXW366</v>
          </cell>
          <cell r="B1125">
            <v>193810</v>
          </cell>
          <cell r="C1125">
            <v>0</v>
          </cell>
          <cell r="D1125">
            <v>0</v>
          </cell>
          <cell r="E1125">
            <v>0</v>
          </cell>
        </row>
        <row r="1126">
          <cell r="A1126" t="str">
            <v>NXW376</v>
          </cell>
          <cell r="B1126">
            <v>31651</v>
          </cell>
          <cell r="C1126">
            <v>0</v>
          </cell>
          <cell r="D1126">
            <v>0</v>
          </cell>
          <cell r="E1126">
            <v>6500</v>
          </cell>
        </row>
        <row r="1127">
          <cell r="A1127" t="str">
            <v>NXY366</v>
          </cell>
          <cell r="B1127">
            <v>274966</v>
          </cell>
          <cell r="C1127">
            <v>20836</v>
          </cell>
          <cell r="D1127">
            <v>0</v>
          </cell>
          <cell r="E1127">
            <v>-380</v>
          </cell>
        </row>
        <row r="1128">
          <cell r="A1128" t="str">
            <v>NXY376</v>
          </cell>
          <cell r="B1128">
            <v>28407</v>
          </cell>
          <cell r="C1128">
            <v>0</v>
          </cell>
          <cell r="D1128">
            <v>0</v>
          </cell>
          <cell r="E1128">
            <v>0</v>
          </cell>
        </row>
        <row r="1129">
          <cell r="A1129" t="str">
            <v>NXZ376</v>
          </cell>
          <cell r="B1129">
            <v>75033</v>
          </cell>
          <cell r="C1129">
            <v>15734</v>
          </cell>
          <cell r="D1129">
            <v>4744</v>
          </cell>
          <cell r="E1129">
            <v>72583</v>
          </cell>
        </row>
        <row r="1153">
          <cell r="A1153" t="str">
            <v>_x001A_</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low_Summary"/>
      <sheetName val="COASTREN"/>
      <sheetName val="COASTCAP"/>
      <sheetName val="HO-REN"/>
      <sheetName val="HO-CAP"/>
      <sheetName val="RAWSP"/>
      <sheetName val="INL-REN"/>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tachi Summary (0)"/>
      <sheetName val="Hitachi Activities"/>
      <sheetName val="Activities (2)"/>
      <sheetName val="Activities"/>
      <sheetName val="Sheet1"/>
      <sheetName val="Cover"/>
      <sheetName val=" Unit 1 Summary"/>
      <sheetName val="Unit 1Cash"/>
      <sheetName val="Unit 2 Summary"/>
      <sheetName val="Unit 2 Cash"/>
      <sheetName val="Unit 3 Summary"/>
      <sheetName val="Unit 3 Cash"/>
      <sheetName val="_Unit 1 Summary"/>
      <sheetName val="Re"/>
      <sheetName val="Dx"/>
      <sheetName val="C"/>
      <sheetName val="Qm"/>
      <sheetName val="Variation Proposal"/>
      <sheetName val="GPP_Inp"/>
      <sheetName val="Index"/>
      <sheetName val="&lt;---CInp"/>
      <sheetName val="CInp---&gt;"/>
      <sheetName val="Tech_Inp"/>
      <sheetName val="Income statement"/>
      <sheetName val="14B (2)"/>
      <sheetName val="Projection"/>
      <sheetName val="Net Cash Table"/>
      <sheetName val="Cash Out Table"/>
      <sheetName val="SUMREP"/>
      <sheetName val="IM Project n"/>
      <sheetName val="CashFlow_Data"/>
      <sheetName val="1"/>
      <sheetName val="2"/>
      <sheetName val="3"/>
      <sheetName val="4"/>
      <sheetName val="5"/>
      <sheetName val="6"/>
      <sheetName val="7"/>
      <sheetName val="8"/>
      <sheetName val="9"/>
      <sheetName val="Delivery"/>
      <sheetName val="PRISM TPD"/>
      <sheetName val="Index Analysis"/>
      <sheetName val="EAF"/>
      <sheetName val="JHB East"/>
      <sheetName val="Eros 2"/>
      <sheetName val="ceGMEDUP All"/>
      <sheetName val="C.EGMEDUP.E.00.$38 Housing"/>
      <sheetName val="Definition1"/>
      <sheetName val="Package Phasing"/>
      <sheetName val="10"/>
      <sheetName val="Ein"/>
      <sheetName val="E"/>
      <sheetName val="M"/>
      <sheetName val="S"/>
      <sheetName val="Definition"/>
      <sheetName val="Calc"/>
      <sheetName val="Exec Summary Input"/>
      <sheetName val="Turbine Tender 3 Unit base (2)"/>
      <sheetName val="CPA Formula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sheetName val="AIRCON"/>
      <sheetName val="BOILER"/>
      <sheetName val="CIVIL"/>
      <sheetName val="CPLNT"/>
      <sheetName val="RAIL"/>
      <sheetName val="TURBINE"/>
      <sheetName val="Definition"/>
      <sheetName val="Calc"/>
      <sheetName val="Cash Out Table"/>
      <sheetName val="Net Cash Table"/>
      <sheetName val="14B (2)"/>
      <sheetName val="1"/>
      <sheetName val="2"/>
      <sheetName val="3"/>
      <sheetName val="4"/>
      <sheetName val="5"/>
      <sheetName val="6"/>
      <sheetName val="7"/>
      <sheetName val="8"/>
      <sheetName val="9"/>
      <sheetName val="10"/>
      <sheetName val="Ein"/>
      <sheetName val="E"/>
      <sheetName val="M"/>
      <sheetName val="S"/>
      <sheetName val="IM Project n"/>
      <sheetName val="SUMREP"/>
      <sheetName val="Progress Tables"/>
      <sheetName val="Progress Curve"/>
      <sheetName val="C"/>
      <sheetName val="Claims List"/>
      <sheetName val="Input Sheet"/>
      <sheetName val="Detail"/>
      <sheetName val="Forex Data"/>
      <sheetName val="CPA"/>
      <sheetName val="PROCUREMENT DATA"/>
      <sheetName val="SAP EXPORT"/>
      <sheetName val="_Unit 1 Summary"/>
      <sheetName val="VALIDATION LIST DATA"/>
      <sheetName val="MySheet"/>
      <sheetName val="VO Escal Claim"/>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EAS SCHEDULE"/>
      <sheetName val="REQUIREMENTS"/>
      <sheetName val="Fire Water"/>
      <sheetName val="Detection"/>
      <sheetName val="Sprinklers"/>
      <sheetName val="Special Risk Foam System"/>
      <sheetName val="Gas"/>
      <sheetName val="Signage"/>
      <sheetName val="PASSIVE"/>
      <sheetName val="Fire Budget Summary"/>
      <sheetName val="February 2010"/>
      <sheetName val="February 2010 - Discount"/>
      <sheetName val="Reference"/>
      <sheetName val="Summary"/>
    </sheetNames>
    <sheetDataSet>
      <sheetData sheetId="0"/>
      <sheetData sheetId="1"/>
      <sheetData sheetId="2">
        <row r="17">
          <cell r="C17">
            <v>60000</v>
          </cell>
        </row>
      </sheetData>
      <sheetData sheetId="3"/>
      <sheetData sheetId="4">
        <row r="5">
          <cell r="C5">
            <v>650</v>
          </cell>
        </row>
      </sheetData>
      <sheetData sheetId="5"/>
      <sheetData sheetId="6"/>
      <sheetData sheetId="7"/>
      <sheetData sheetId="8">
        <row r="13">
          <cell r="C13">
            <v>8000</v>
          </cell>
        </row>
      </sheetData>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march96"/>
      <sheetName val="april96"/>
      <sheetName val="may96"/>
      <sheetName val="JUNE96"/>
      <sheetName val="SEPT96"/>
      <sheetName val="Oct"/>
      <sheetName val="NOV96"/>
      <sheetName val="JOBSUM96"/>
    </sheetNames>
    <definedNames>
      <definedName name="COST_9512_STATUS" refersTo="='NOV96'!$A$5:$M$2200"/>
      <definedName name="JOBSUM" refersTo="='NOV96'!$A$5:$L$2002"/>
    </definedNames>
    <sheetDataSet>
      <sheetData sheetId="0">
        <row r="6">
          <cell r="A6" t="str">
            <v>N8001</v>
          </cell>
          <cell r="B6" t="str">
            <v>Filter Nozzles</v>
          </cell>
          <cell r="C6" t="str">
            <v>C</v>
          </cell>
          <cell r="D6">
            <v>95100</v>
          </cell>
          <cell r="E6">
            <v>0</v>
          </cell>
          <cell r="F6">
            <v>0</v>
          </cell>
          <cell r="G6">
            <v>0</v>
          </cell>
          <cell r="H6">
            <v>0</v>
          </cell>
        </row>
        <row r="7">
          <cell r="A7" t="str">
            <v>N9401</v>
          </cell>
          <cell r="B7" t="str">
            <v>Drought Amanzimtoti X Connect</v>
          </cell>
          <cell r="C7" t="str">
            <v>C</v>
          </cell>
          <cell r="D7">
            <v>70802</v>
          </cell>
          <cell r="E7">
            <v>0</v>
          </cell>
          <cell r="F7">
            <v>0</v>
          </cell>
          <cell r="G7">
            <v>0</v>
          </cell>
          <cell r="H7">
            <v>0</v>
          </cell>
        </row>
        <row r="8">
          <cell r="A8" t="str">
            <v>N9403</v>
          </cell>
          <cell r="B8" t="str">
            <v>Drought Relief:Supply of Tanks</v>
          </cell>
          <cell r="C8" t="str">
            <v>C</v>
          </cell>
          <cell r="D8">
            <v>37223</v>
          </cell>
          <cell r="E8">
            <v>110</v>
          </cell>
          <cell r="F8">
            <v>0</v>
          </cell>
          <cell r="G8">
            <v>0</v>
          </cell>
          <cell r="H8">
            <v>0</v>
          </cell>
        </row>
        <row r="9">
          <cell r="A9" t="str">
            <v>N9404</v>
          </cell>
          <cell r="B9" t="str">
            <v>Secondment of Consulting Staff</v>
          </cell>
          <cell r="C9" t="str">
            <v>C</v>
          </cell>
          <cell r="D9">
            <v>83225</v>
          </cell>
          <cell r="E9">
            <v>11496</v>
          </cell>
          <cell r="F9">
            <v>0</v>
          </cell>
          <cell r="G9">
            <v>0</v>
          </cell>
          <cell r="H9">
            <v>0</v>
          </cell>
        </row>
        <row r="10">
          <cell r="A10" t="str">
            <v>N9406A</v>
          </cell>
          <cell r="B10" t="str">
            <v>Drought Relief:Tankers</v>
          </cell>
          <cell r="C10" t="str">
            <v>C</v>
          </cell>
          <cell r="D10">
            <v>227513</v>
          </cell>
          <cell r="E10">
            <v>22181</v>
          </cell>
          <cell r="F10">
            <v>0</v>
          </cell>
          <cell r="G10">
            <v>0</v>
          </cell>
          <cell r="H10">
            <v>0</v>
          </cell>
        </row>
        <row r="11">
          <cell r="A11" t="str">
            <v>N9406B</v>
          </cell>
          <cell r="B11" t="str">
            <v>Drought Relief:BAkkies</v>
          </cell>
          <cell r="C11" t="str">
            <v>C</v>
          </cell>
          <cell r="D11">
            <v>124576</v>
          </cell>
          <cell r="E11">
            <v>16641</v>
          </cell>
          <cell r="F11">
            <v>0</v>
          </cell>
          <cell r="G11">
            <v>0</v>
          </cell>
          <cell r="H11">
            <v>0</v>
          </cell>
        </row>
        <row r="12">
          <cell r="A12" t="str">
            <v>N9406C</v>
          </cell>
          <cell r="B12" t="str">
            <v>DH:Tanks &amp; Guttering</v>
          </cell>
          <cell r="C12" t="str">
            <v>C</v>
          </cell>
          <cell r="D12">
            <v>153663</v>
          </cell>
          <cell r="E12">
            <v>2400</v>
          </cell>
          <cell r="F12">
            <v>0</v>
          </cell>
          <cell r="G12">
            <v>0</v>
          </cell>
          <cell r="H12">
            <v>0</v>
          </cell>
        </row>
        <row r="13">
          <cell r="A13" t="str">
            <v>N9406D</v>
          </cell>
          <cell r="B13" t="str">
            <v>DR:Drilling &amp; Hand Pumps</v>
          </cell>
          <cell r="C13" t="str">
            <v>U</v>
          </cell>
          <cell r="D13">
            <v>1298046</v>
          </cell>
          <cell r="E13">
            <v>617812</v>
          </cell>
          <cell r="F13">
            <v>0</v>
          </cell>
          <cell r="G13">
            <v>0</v>
          </cell>
          <cell r="H13">
            <v>363</v>
          </cell>
        </row>
        <row r="14">
          <cell r="A14" t="str">
            <v>N9406E</v>
          </cell>
          <cell r="B14" t="str">
            <v>DH:Siting of Boreholes</v>
          </cell>
          <cell r="C14" t="str">
            <v>C</v>
          </cell>
          <cell r="D14">
            <v>210502</v>
          </cell>
          <cell r="E14">
            <v>639</v>
          </cell>
          <cell r="F14">
            <v>0</v>
          </cell>
          <cell r="G14">
            <v>0</v>
          </cell>
          <cell r="H14">
            <v>0</v>
          </cell>
        </row>
        <row r="15">
          <cell r="A15" t="str">
            <v>N9406F</v>
          </cell>
          <cell r="B15" t="str">
            <v>Drought Relief:Spring Prot.</v>
          </cell>
          <cell r="C15" t="str">
            <v>C</v>
          </cell>
          <cell r="D15">
            <v>246923</v>
          </cell>
          <cell r="E15">
            <v>45893</v>
          </cell>
          <cell r="F15">
            <v>0</v>
          </cell>
          <cell r="G15">
            <v>0</v>
          </cell>
          <cell r="H15">
            <v>0</v>
          </cell>
        </row>
        <row r="16">
          <cell r="A16" t="str">
            <v>N9406G</v>
          </cell>
          <cell r="B16" t="str">
            <v>DR:Hand Pumps &amp; Windmill Repai</v>
          </cell>
          <cell r="C16" t="str">
            <v>C</v>
          </cell>
          <cell r="D16">
            <v>67634</v>
          </cell>
          <cell r="E16">
            <v>33484</v>
          </cell>
          <cell r="F16">
            <v>0</v>
          </cell>
          <cell r="G16">
            <v>0</v>
          </cell>
          <cell r="H16">
            <v>0</v>
          </cell>
        </row>
        <row r="17">
          <cell r="A17" t="str">
            <v>N9406H</v>
          </cell>
          <cell r="B17" t="str">
            <v>DH:Installation of Pipes</v>
          </cell>
          <cell r="C17" t="str">
            <v>C</v>
          </cell>
          <cell r="D17">
            <v>17020</v>
          </cell>
          <cell r="E17">
            <v>1434</v>
          </cell>
          <cell r="F17">
            <v>0</v>
          </cell>
          <cell r="G17">
            <v>0</v>
          </cell>
          <cell r="H17">
            <v>0</v>
          </cell>
        </row>
        <row r="18">
          <cell r="A18" t="str">
            <v>N9406I</v>
          </cell>
          <cell r="B18" t="str">
            <v>DH:Motorised Borehole Install.</v>
          </cell>
          <cell r="C18" t="str">
            <v>C</v>
          </cell>
          <cell r="D18">
            <v>10222</v>
          </cell>
          <cell r="E18">
            <v>16094</v>
          </cell>
          <cell r="F18">
            <v>0</v>
          </cell>
          <cell r="G18">
            <v>0</v>
          </cell>
          <cell r="H18">
            <v>0</v>
          </cell>
        </row>
        <row r="19">
          <cell r="A19" t="str">
            <v>N9406J</v>
          </cell>
          <cell r="B19" t="str">
            <v>DR:Accommodation &amp; Sundries</v>
          </cell>
          <cell r="C19" t="str">
            <v>C</v>
          </cell>
          <cell r="D19">
            <v>0</v>
          </cell>
          <cell r="E19">
            <v>0</v>
          </cell>
          <cell r="F19">
            <v>0</v>
          </cell>
          <cell r="G19">
            <v>0</v>
          </cell>
          <cell r="H19">
            <v>0</v>
          </cell>
        </row>
        <row r="20">
          <cell r="A20" t="str">
            <v>N9406K</v>
          </cell>
          <cell r="B20" t="str">
            <v>Drought Relief:Consultants</v>
          </cell>
          <cell r="C20" t="str">
            <v>C</v>
          </cell>
          <cell r="D20">
            <v>359702</v>
          </cell>
          <cell r="E20">
            <v>827</v>
          </cell>
          <cell r="F20">
            <v>0</v>
          </cell>
          <cell r="G20">
            <v>0</v>
          </cell>
          <cell r="H20">
            <v>0</v>
          </cell>
        </row>
        <row r="21">
          <cell r="A21" t="str">
            <v>N9407A</v>
          </cell>
          <cell r="B21" t="str">
            <v>Inanda Dam-Emer.P/Sch.:Consult</v>
          </cell>
          <cell r="C21" t="str">
            <v>C</v>
          </cell>
          <cell r="D21">
            <v>925348</v>
          </cell>
          <cell r="E21">
            <v>13652</v>
          </cell>
          <cell r="F21">
            <v>0</v>
          </cell>
          <cell r="G21">
            <v>0</v>
          </cell>
          <cell r="H21">
            <v>0</v>
          </cell>
        </row>
        <row r="22">
          <cell r="A22" t="str">
            <v>N9407B</v>
          </cell>
          <cell r="B22" t="str">
            <v>Inanda Dam-Emer.P/Sch-Civil Wk</v>
          </cell>
          <cell r="C22" t="str">
            <v>C</v>
          </cell>
          <cell r="D22">
            <v>2667694</v>
          </cell>
          <cell r="E22">
            <v>87306</v>
          </cell>
          <cell r="F22">
            <v>0</v>
          </cell>
          <cell r="G22">
            <v>0</v>
          </cell>
          <cell r="H22">
            <v>0</v>
          </cell>
        </row>
        <row r="23">
          <cell r="A23" t="str">
            <v>N9407C</v>
          </cell>
          <cell r="B23" t="str">
            <v>Inanda Dm Emer.Sch-Mech &amp; Elec</v>
          </cell>
          <cell r="C23" t="str">
            <v>C</v>
          </cell>
          <cell r="D23">
            <v>5546942</v>
          </cell>
          <cell r="E23">
            <v>174682</v>
          </cell>
          <cell r="F23">
            <v>0</v>
          </cell>
          <cell r="G23">
            <v>0</v>
          </cell>
          <cell r="H23">
            <v>0</v>
          </cell>
        </row>
        <row r="24">
          <cell r="A24" t="str">
            <v>N9407D</v>
          </cell>
          <cell r="B24" t="str">
            <v>Inanda Dam Eme.P/Sch-Pipe Sup</v>
          </cell>
          <cell r="C24" t="str">
            <v>C</v>
          </cell>
          <cell r="D24">
            <v>13534</v>
          </cell>
          <cell r="E24">
            <v>0</v>
          </cell>
          <cell r="F24">
            <v>0</v>
          </cell>
          <cell r="G24">
            <v>0</v>
          </cell>
          <cell r="H24">
            <v>0</v>
          </cell>
        </row>
        <row r="25">
          <cell r="A25" t="str">
            <v>N9407E</v>
          </cell>
          <cell r="B25" t="str">
            <v>Inanda Dam Emer.P/Sch-Power Su</v>
          </cell>
          <cell r="C25" t="str">
            <v>C</v>
          </cell>
          <cell r="D25">
            <v>1140351</v>
          </cell>
          <cell r="E25">
            <v>0</v>
          </cell>
          <cell r="F25">
            <v>0</v>
          </cell>
          <cell r="G25">
            <v>0</v>
          </cell>
          <cell r="H25">
            <v>0</v>
          </cell>
        </row>
        <row r="26">
          <cell r="A26" t="str">
            <v>N9407F</v>
          </cell>
          <cell r="B26" t="str">
            <v>Inanda Dam Emer.P/S-Telemetry</v>
          </cell>
          <cell r="C26" t="str">
            <v>C</v>
          </cell>
          <cell r="D26">
            <v>23563</v>
          </cell>
          <cell r="E26">
            <v>0</v>
          </cell>
          <cell r="F26">
            <v>0</v>
          </cell>
          <cell r="G26">
            <v>0</v>
          </cell>
          <cell r="H26">
            <v>0</v>
          </cell>
        </row>
        <row r="27">
          <cell r="A27" t="str">
            <v>N9407G</v>
          </cell>
          <cell r="B27" t="str">
            <v>Inanda E/S: Stock Replacement</v>
          </cell>
          <cell r="C27" t="str">
            <v>U</v>
          </cell>
          <cell r="D27">
            <v>510927</v>
          </cell>
          <cell r="E27">
            <v>0</v>
          </cell>
          <cell r="F27">
            <v>0</v>
          </cell>
          <cell r="G27">
            <v>0</v>
          </cell>
          <cell r="H27">
            <v>93913</v>
          </cell>
        </row>
        <row r="28">
          <cell r="A28" t="str">
            <v>N9408A</v>
          </cell>
          <cell r="B28" t="str">
            <v>Water Research Project:CSIR</v>
          </cell>
          <cell r="C28" t="str">
            <v>C</v>
          </cell>
          <cell r="D28">
            <v>239218</v>
          </cell>
          <cell r="E28">
            <v>5782</v>
          </cell>
          <cell r="F28">
            <v>0</v>
          </cell>
          <cell r="G28">
            <v>0</v>
          </cell>
          <cell r="H28">
            <v>0</v>
          </cell>
        </row>
        <row r="29">
          <cell r="A29" t="str">
            <v>N9408B</v>
          </cell>
          <cell r="B29" t="str">
            <v>Water Research Proj: UW Costs</v>
          </cell>
          <cell r="C29" t="str">
            <v>C</v>
          </cell>
          <cell r="D29">
            <v>11501</v>
          </cell>
          <cell r="E29">
            <v>43</v>
          </cell>
          <cell r="F29">
            <v>0</v>
          </cell>
          <cell r="G29">
            <v>0</v>
          </cell>
          <cell r="H29">
            <v>0</v>
          </cell>
        </row>
        <row r="30">
          <cell r="A30" t="str">
            <v>N9409</v>
          </cell>
          <cell r="B30" t="str">
            <v>Rec.Exp:Dolphin Coast Connec.</v>
          </cell>
          <cell r="C30" t="str">
            <v>C</v>
          </cell>
          <cell r="D30">
            <v>11201</v>
          </cell>
          <cell r="E30">
            <v>0</v>
          </cell>
          <cell r="F30">
            <v>0</v>
          </cell>
          <cell r="G30">
            <v>0</v>
          </cell>
          <cell r="H30">
            <v>0</v>
          </cell>
        </row>
        <row r="31">
          <cell r="A31" t="str">
            <v>N941P</v>
          </cell>
          <cell r="B31" t="str">
            <v>Sanitation- Siyanda School</v>
          </cell>
          <cell r="C31" t="str">
            <v>C</v>
          </cell>
          <cell r="D31">
            <v>4921</v>
          </cell>
          <cell r="E31">
            <v>1680</v>
          </cell>
          <cell r="F31">
            <v>0</v>
          </cell>
          <cell r="G31">
            <v>0</v>
          </cell>
          <cell r="H31">
            <v>0</v>
          </cell>
        </row>
        <row r="32">
          <cell r="A32" t="str">
            <v>N941Q</v>
          </cell>
          <cell r="B32" t="str">
            <v>Sanitation - Mabane School</v>
          </cell>
          <cell r="C32" t="str">
            <v>C</v>
          </cell>
          <cell r="D32">
            <v>7165</v>
          </cell>
          <cell r="E32">
            <v>1080</v>
          </cell>
          <cell r="F32">
            <v>0</v>
          </cell>
          <cell r="G32">
            <v>0</v>
          </cell>
          <cell r="H32">
            <v>0</v>
          </cell>
        </row>
        <row r="33">
          <cell r="A33" t="str">
            <v>N9421</v>
          </cell>
          <cell r="B33" t="str">
            <v>Drought Relief Task Force</v>
          </cell>
          <cell r="C33" t="str">
            <v>U</v>
          </cell>
          <cell r="D33">
            <v>0</v>
          </cell>
          <cell r="E33">
            <v>0</v>
          </cell>
          <cell r="F33">
            <v>0</v>
          </cell>
          <cell r="G33">
            <v>0</v>
          </cell>
          <cell r="H33">
            <v>0</v>
          </cell>
        </row>
        <row r="34">
          <cell r="A34" t="str">
            <v>N9421B</v>
          </cell>
          <cell r="B34" t="str">
            <v>Drought Relief T/F:Consultants</v>
          </cell>
          <cell r="C34" t="str">
            <v>U</v>
          </cell>
          <cell r="D34">
            <v>1421698</v>
          </cell>
          <cell r="E34">
            <v>13806</v>
          </cell>
          <cell r="F34">
            <v>0</v>
          </cell>
          <cell r="G34">
            <v>150</v>
          </cell>
          <cell r="H34">
            <v>1031637</v>
          </cell>
        </row>
        <row r="35">
          <cell r="A35" t="str">
            <v>N9421C</v>
          </cell>
          <cell r="B35" t="str">
            <v>Drought Relief T/F:Contractor</v>
          </cell>
          <cell r="C35" t="str">
            <v>U</v>
          </cell>
          <cell r="D35">
            <v>744258</v>
          </cell>
          <cell r="E35">
            <v>81217</v>
          </cell>
          <cell r="F35">
            <v>0</v>
          </cell>
          <cell r="G35">
            <v>0</v>
          </cell>
          <cell r="H35">
            <v>149319</v>
          </cell>
        </row>
        <row r="36">
          <cell r="A36" t="str">
            <v>N9421D</v>
          </cell>
          <cell r="B36" t="str">
            <v>Drought Relief:Mlofeni-No.10.4</v>
          </cell>
          <cell r="C36" t="str">
            <v>U</v>
          </cell>
          <cell r="D36">
            <v>25647</v>
          </cell>
          <cell r="E36">
            <v>716</v>
          </cell>
          <cell r="F36">
            <v>0</v>
          </cell>
          <cell r="G36">
            <v>0</v>
          </cell>
          <cell r="H36">
            <v>4206</v>
          </cell>
        </row>
        <row r="37">
          <cell r="A37" t="str">
            <v>N9421E</v>
          </cell>
          <cell r="B37" t="str">
            <v>D/R:Esiphetweni Spring Prot.</v>
          </cell>
          <cell r="C37" t="str">
            <v>U</v>
          </cell>
          <cell r="D37">
            <v>8807</v>
          </cell>
          <cell r="E37">
            <v>2025</v>
          </cell>
          <cell r="F37">
            <v>0</v>
          </cell>
          <cell r="G37">
            <v>0</v>
          </cell>
          <cell r="H37">
            <v>8</v>
          </cell>
        </row>
        <row r="38">
          <cell r="A38" t="str">
            <v>N9421F</v>
          </cell>
          <cell r="B38" t="str">
            <v>D/R:Gala Spring Protect.-No. 8</v>
          </cell>
          <cell r="C38" t="str">
            <v>R</v>
          </cell>
          <cell r="D38">
            <v>33203</v>
          </cell>
          <cell r="E38">
            <v>2992</v>
          </cell>
          <cell r="F38">
            <v>0</v>
          </cell>
          <cell r="G38">
            <v>0</v>
          </cell>
          <cell r="H38">
            <v>0</v>
          </cell>
        </row>
        <row r="39">
          <cell r="A39" t="str">
            <v>N9421G</v>
          </cell>
          <cell r="B39" t="str">
            <v>D/R:Nkumba Spring Prot. No. 6</v>
          </cell>
          <cell r="C39" t="str">
            <v>R</v>
          </cell>
          <cell r="D39">
            <v>0</v>
          </cell>
          <cell r="E39">
            <v>0</v>
          </cell>
          <cell r="F39">
            <v>0</v>
          </cell>
          <cell r="G39">
            <v>0</v>
          </cell>
          <cell r="H39">
            <v>0</v>
          </cell>
        </row>
        <row r="40">
          <cell r="A40" t="str">
            <v>N9421H</v>
          </cell>
          <cell r="B40" t="str">
            <v>D/R:Mthaleni Spring Develop.</v>
          </cell>
          <cell r="C40" t="str">
            <v>U</v>
          </cell>
          <cell r="D40">
            <v>20067</v>
          </cell>
          <cell r="E40">
            <v>0</v>
          </cell>
          <cell r="F40">
            <v>0</v>
          </cell>
          <cell r="G40">
            <v>0</v>
          </cell>
          <cell r="H40">
            <v>9109</v>
          </cell>
        </row>
        <row r="41">
          <cell r="A41" t="str">
            <v>N9421J</v>
          </cell>
          <cell r="B41" t="str">
            <v>D/R:Msinga-DWAF Contractors</v>
          </cell>
          <cell r="C41" t="str">
            <v>U</v>
          </cell>
          <cell r="D41">
            <v>771605</v>
          </cell>
          <cell r="E41">
            <v>17228</v>
          </cell>
          <cell r="F41">
            <v>0</v>
          </cell>
          <cell r="G41">
            <v>0</v>
          </cell>
          <cell r="H41">
            <v>771605</v>
          </cell>
        </row>
        <row r="42">
          <cell r="A42" t="str">
            <v>NA250</v>
          </cell>
          <cell r="B42" t="str">
            <v>R.inst. old Sludge Lagoons</v>
          </cell>
          <cell r="C42" t="str">
            <v>R</v>
          </cell>
          <cell r="D42">
            <v>0</v>
          </cell>
          <cell r="E42">
            <v>0</v>
          </cell>
          <cell r="F42">
            <v>0</v>
          </cell>
          <cell r="G42">
            <v>0</v>
          </cell>
          <cell r="H42">
            <v>0</v>
          </cell>
        </row>
        <row r="43">
          <cell r="A43" t="str">
            <v>NA250A</v>
          </cell>
          <cell r="B43" t="str">
            <v>R.inst old Sludge Lagoons</v>
          </cell>
          <cell r="C43" t="str">
            <v>U</v>
          </cell>
          <cell r="D43">
            <v>111093</v>
          </cell>
          <cell r="E43">
            <v>32624</v>
          </cell>
          <cell r="F43">
            <v>0</v>
          </cell>
          <cell r="G43">
            <v>0</v>
          </cell>
          <cell r="H43">
            <v>0</v>
          </cell>
        </row>
        <row r="44">
          <cell r="A44" t="str">
            <v>NA250B</v>
          </cell>
          <cell r="B44" t="str">
            <v>HAmm.Old Sludge Lagoons-Civil</v>
          </cell>
          <cell r="C44" t="str">
            <v>C</v>
          </cell>
          <cell r="D44">
            <v>0</v>
          </cell>
          <cell r="E44">
            <v>0</v>
          </cell>
          <cell r="F44">
            <v>0</v>
          </cell>
          <cell r="G44">
            <v>0</v>
          </cell>
          <cell r="H44">
            <v>0</v>
          </cell>
        </row>
        <row r="45">
          <cell r="A45" t="str">
            <v>NAA001</v>
          </cell>
          <cell r="B45" t="str">
            <v>Eziko / Wade Road 1092/10/1506</v>
          </cell>
          <cell r="C45" t="str">
            <v>U</v>
          </cell>
          <cell r="D45">
            <v>438721</v>
          </cell>
          <cell r="E45">
            <v>0</v>
          </cell>
          <cell r="F45">
            <v>0</v>
          </cell>
          <cell r="G45">
            <v>0</v>
          </cell>
          <cell r="H45">
            <v>0</v>
          </cell>
        </row>
        <row r="46">
          <cell r="A46" t="str">
            <v>NAA002</v>
          </cell>
          <cell r="B46" t="str">
            <v>Toti Water Works 1092/10/1307</v>
          </cell>
          <cell r="C46" t="str">
            <v>C</v>
          </cell>
          <cell r="D46">
            <v>114269</v>
          </cell>
          <cell r="E46">
            <v>0</v>
          </cell>
          <cell r="F46">
            <v>0</v>
          </cell>
          <cell r="G46">
            <v>0</v>
          </cell>
          <cell r="H46">
            <v>0</v>
          </cell>
        </row>
        <row r="47">
          <cell r="A47" t="str">
            <v>NAA003</v>
          </cell>
          <cell r="B47" t="str">
            <v>Nqutshini 1092/10/1605</v>
          </cell>
          <cell r="C47" t="str">
            <v>U</v>
          </cell>
          <cell r="D47">
            <v>233314</v>
          </cell>
          <cell r="E47">
            <v>0</v>
          </cell>
          <cell r="F47">
            <v>0</v>
          </cell>
          <cell r="G47">
            <v>0</v>
          </cell>
          <cell r="H47">
            <v>0</v>
          </cell>
        </row>
        <row r="48">
          <cell r="A48" t="str">
            <v>NAA004</v>
          </cell>
          <cell r="B48" t="str">
            <v>KM 1 High Level  1092/10/1711</v>
          </cell>
          <cell r="C48" t="str">
            <v>U</v>
          </cell>
          <cell r="D48">
            <v>113903</v>
          </cell>
          <cell r="E48">
            <v>0</v>
          </cell>
          <cell r="F48">
            <v>0</v>
          </cell>
          <cell r="G48">
            <v>0</v>
          </cell>
          <cell r="H48">
            <v>0</v>
          </cell>
        </row>
        <row r="49">
          <cell r="A49" t="str">
            <v>NAA005</v>
          </cell>
          <cell r="B49" t="str">
            <v>KM 1 Reservoir 1092/10/1710</v>
          </cell>
          <cell r="C49" t="str">
            <v>C</v>
          </cell>
          <cell r="D49">
            <v>218765</v>
          </cell>
          <cell r="E49">
            <v>0</v>
          </cell>
          <cell r="F49">
            <v>0</v>
          </cell>
          <cell r="G49">
            <v>0</v>
          </cell>
          <cell r="H49">
            <v>0</v>
          </cell>
        </row>
        <row r="50">
          <cell r="A50" t="str">
            <v>NAA006</v>
          </cell>
          <cell r="B50" t="str">
            <v>Smith Tower (Lovu)1092/10/1405</v>
          </cell>
          <cell r="C50" t="str">
            <v>C</v>
          </cell>
          <cell r="D50">
            <v>56670</v>
          </cell>
          <cell r="E50">
            <v>0</v>
          </cell>
          <cell r="F50">
            <v>0</v>
          </cell>
          <cell r="G50">
            <v>0</v>
          </cell>
          <cell r="H50">
            <v>0</v>
          </cell>
        </row>
        <row r="51">
          <cell r="A51" t="str">
            <v>NAA007</v>
          </cell>
          <cell r="B51" t="str">
            <v>Smith Res (Lovu) 1092/10/1209</v>
          </cell>
          <cell r="C51" t="str">
            <v>C</v>
          </cell>
          <cell r="D51">
            <v>82837</v>
          </cell>
          <cell r="E51">
            <v>0</v>
          </cell>
          <cell r="F51">
            <v>0</v>
          </cell>
          <cell r="G51">
            <v>0</v>
          </cell>
          <cell r="H51">
            <v>0</v>
          </cell>
        </row>
        <row r="52">
          <cell r="A52" t="str">
            <v>NAA008</v>
          </cell>
          <cell r="B52" t="str">
            <v>K1 Reservoir 1092/10/1801</v>
          </cell>
          <cell r="C52" t="str">
            <v>C</v>
          </cell>
          <cell r="D52">
            <v>21434</v>
          </cell>
          <cell r="E52">
            <v>0</v>
          </cell>
          <cell r="F52">
            <v>0</v>
          </cell>
          <cell r="G52">
            <v>0</v>
          </cell>
          <cell r="H52">
            <v>0</v>
          </cell>
        </row>
        <row r="53">
          <cell r="A53" t="str">
            <v>NAA009</v>
          </cell>
          <cell r="B53" t="str">
            <v>K2 Reservoir 1092/10/211</v>
          </cell>
          <cell r="C53" t="str">
            <v>U</v>
          </cell>
          <cell r="D53">
            <v>519618</v>
          </cell>
          <cell r="E53">
            <v>0</v>
          </cell>
          <cell r="F53">
            <v>0</v>
          </cell>
          <cell r="G53">
            <v>0</v>
          </cell>
          <cell r="H53">
            <v>21391</v>
          </cell>
        </row>
        <row r="54">
          <cell r="A54" t="str">
            <v>NAA010</v>
          </cell>
          <cell r="B54" t="str">
            <v>K3 Reservoir 1092/10/2007</v>
          </cell>
          <cell r="C54" t="str">
            <v>U</v>
          </cell>
          <cell r="D54">
            <v>131577</v>
          </cell>
          <cell r="E54">
            <v>0</v>
          </cell>
          <cell r="F54">
            <v>0</v>
          </cell>
          <cell r="G54">
            <v>0</v>
          </cell>
          <cell r="H54">
            <v>0</v>
          </cell>
        </row>
        <row r="55">
          <cell r="A55" t="str">
            <v>NAA011</v>
          </cell>
          <cell r="B55" t="str">
            <v>K4 Reservoir 1092/10/2007</v>
          </cell>
          <cell r="C55" t="str">
            <v>U</v>
          </cell>
          <cell r="D55">
            <v>166650</v>
          </cell>
          <cell r="E55">
            <v>0</v>
          </cell>
          <cell r="F55">
            <v>0</v>
          </cell>
          <cell r="G55">
            <v>0</v>
          </cell>
          <cell r="H55">
            <v>0</v>
          </cell>
        </row>
        <row r="56">
          <cell r="A56" t="str">
            <v>NAA012</v>
          </cell>
          <cell r="B56" t="str">
            <v>K5 Reservoir 1092/10/1912</v>
          </cell>
          <cell r="C56" t="str">
            <v>U</v>
          </cell>
          <cell r="D56">
            <v>296201</v>
          </cell>
          <cell r="E56">
            <v>0</v>
          </cell>
          <cell r="F56">
            <v>0</v>
          </cell>
          <cell r="G56">
            <v>0</v>
          </cell>
          <cell r="H56">
            <v>0</v>
          </cell>
        </row>
        <row r="57">
          <cell r="A57" t="str">
            <v>NB500</v>
          </cell>
          <cell r="B57" t="str">
            <v>Replace Air Valves on 51 P/L</v>
          </cell>
          <cell r="C57" t="str">
            <v>C</v>
          </cell>
          <cell r="D57">
            <v>47955</v>
          </cell>
          <cell r="E57">
            <v>0</v>
          </cell>
          <cell r="F57">
            <v>0</v>
          </cell>
          <cell r="G57">
            <v>0</v>
          </cell>
          <cell r="H57">
            <v>0</v>
          </cell>
        </row>
        <row r="58">
          <cell r="A58" t="str">
            <v>NB898</v>
          </cell>
          <cell r="B58" t="str">
            <v>Amaphaphetwe Water Supply Surv</v>
          </cell>
          <cell r="C58" t="str">
            <v>C</v>
          </cell>
          <cell r="D58">
            <v>135603</v>
          </cell>
          <cell r="E58">
            <v>1713</v>
          </cell>
          <cell r="F58">
            <v>0</v>
          </cell>
          <cell r="G58">
            <v>0</v>
          </cell>
          <cell r="H58">
            <v>0</v>
          </cell>
        </row>
        <row r="59">
          <cell r="A59" t="str">
            <v>NB898A</v>
          </cell>
          <cell r="B59" t="str">
            <v>Maphaphetwa WS Phase 1</v>
          </cell>
          <cell r="C59" t="str">
            <v>C</v>
          </cell>
          <cell r="D59">
            <v>0</v>
          </cell>
          <cell r="E59">
            <v>0</v>
          </cell>
          <cell r="F59">
            <v>0</v>
          </cell>
          <cell r="G59">
            <v>0</v>
          </cell>
          <cell r="H59">
            <v>0</v>
          </cell>
        </row>
        <row r="60">
          <cell r="A60" t="str">
            <v>NB950</v>
          </cell>
          <cell r="B60" t="str">
            <v>Pre-Treatment</v>
          </cell>
          <cell r="C60" t="str">
            <v>U</v>
          </cell>
          <cell r="D60">
            <v>0</v>
          </cell>
          <cell r="E60">
            <v>0</v>
          </cell>
          <cell r="F60">
            <v>0</v>
          </cell>
          <cell r="G60">
            <v>0</v>
          </cell>
          <cell r="H60">
            <v>0</v>
          </cell>
        </row>
        <row r="61">
          <cell r="A61" t="str">
            <v>NB950A</v>
          </cell>
          <cell r="B61" t="str">
            <v>Pre-Treatment</v>
          </cell>
          <cell r="C61" t="str">
            <v>U</v>
          </cell>
          <cell r="D61">
            <v>374126</v>
          </cell>
          <cell r="E61">
            <v>4217</v>
          </cell>
          <cell r="F61">
            <v>0</v>
          </cell>
          <cell r="G61">
            <v>0</v>
          </cell>
          <cell r="H61">
            <v>0</v>
          </cell>
        </row>
        <row r="62">
          <cell r="A62" t="str">
            <v>NC005</v>
          </cell>
          <cell r="B62" t="str">
            <v>Design &amp; Supervision Fees</v>
          </cell>
          <cell r="C62" t="str">
            <v>C</v>
          </cell>
          <cell r="D62">
            <v>250794</v>
          </cell>
          <cell r="E62">
            <v>9000</v>
          </cell>
          <cell r="F62">
            <v>0</v>
          </cell>
          <cell r="G62">
            <v>0</v>
          </cell>
          <cell r="H62">
            <v>0</v>
          </cell>
        </row>
        <row r="63">
          <cell r="A63" t="str">
            <v>NC204</v>
          </cell>
          <cell r="B63" t="str">
            <v>Vibration and Temp. Monitoring</v>
          </cell>
          <cell r="C63" t="str">
            <v>C</v>
          </cell>
          <cell r="D63">
            <v>21195</v>
          </cell>
          <cell r="E63">
            <v>0</v>
          </cell>
          <cell r="F63">
            <v>0</v>
          </cell>
          <cell r="G63">
            <v>0</v>
          </cell>
          <cell r="H63">
            <v>0</v>
          </cell>
        </row>
        <row r="64">
          <cell r="A64" t="str">
            <v>NC225</v>
          </cell>
          <cell r="B64" t="str">
            <v>WRC/UW Test Facility Equipment</v>
          </cell>
          <cell r="C64" t="str">
            <v>U</v>
          </cell>
          <cell r="D64">
            <v>0</v>
          </cell>
          <cell r="E64">
            <v>0</v>
          </cell>
          <cell r="F64">
            <v>0</v>
          </cell>
          <cell r="G64">
            <v>0</v>
          </cell>
          <cell r="H64">
            <v>0</v>
          </cell>
        </row>
        <row r="65">
          <cell r="A65" t="str">
            <v>NC225A</v>
          </cell>
          <cell r="B65" t="str">
            <v>WRC/UW Test Facility Equipment</v>
          </cell>
          <cell r="C65" t="str">
            <v>U</v>
          </cell>
          <cell r="D65">
            <v>767300</v>
          </cell>
          <cell r="E65">
            <v>14521</v>
          </cell>
          <cell r="F65">
            <v>50815</v>
          </cell>
          <cell r="G65">
            <v>1720</v>
          </cell>
          <cell r="H65">
            <v>171295</v>
          </cell>
        </row>
        <row r="66">
          <cell r="A66" t="str">
            <v>NC241</v>
          </cell>
          <cell r="B66" t="str">
            <v>Reroute 30m Watson Highway</v>
          </cell>
          <cell r="C66" t="str">
            <v>C</v>
          </cell>
          <cell r="D66">
            <v>175134</v>
          </cell>
          <cell r="E66">
            <v>0</v>
          </cell>
          <cell r="F66">
            <v>0</v>
          </cell>
          <cell r="G66">
            <v>0</v>
          </cell>
          <cell r="H66">
            <v>0</v>
          </cell>
        </row>
        <row r="67">
          <cell r="A67" t="str">
            <v>NC261</v>
          </cell>
          <cell r="B67" t="str">
            <v>Dam Safety</v>
          </cell>
          <cell r="C67" t="str">
            <v>R</v>
          </cell>
          <cell r="D67">
            <v>0</v>
          </cell>
          <cell r="E67">
            <v>0</v>
          </cell>
          <cell r="F67">
            <v>0</v>
          </cell>
          <cell r="G67">
            <v>0</v>
          </cell>
          <cell r="H67">
            <v>0</v>
          </cell>
        </row>
        <row r="68">
          <cell r="A68" t="str">
            <v>NC261A</v>
          </cell>
          <cell r="B68" t="str">
            <v>Nungwane Dam:Dam Safety Study</v>
          </cell>
          <cell r="C68" t="str">
            <v>U</v>
          </cell>
          <cell r="D68">
            <v>31740</v>
          </cell>
          <cell r="E68">
            <v>8260</v>
          </cell>
          <cell r="F68">
            <v>0</v>
          </cell>
          <cell r="G68">
            <v>0</v>
          </cell>
          <cell r="H68">
            <v>31740</v>
          </cell>
        </row>
        <row r="69">
          <cell r="A69" t="str">
            <v>NC261B</v>
          </cell>
          <cell r="B69" t="str">
            <v>Dam Safety:Manuals</v>
          </cell>
          <cell r="C69" t="str">
            <v>U</v>
          </cell>
          <cell r="D69">
            <v>52744</v>
          </cell>
          <cell r="E69">
            <v>0</v>
          </cell>
          <cell r="F69">
            <v>1012</v>
          </cell>
          <cell r="G69">
            <v>0</v>
          </cell>
          <cell r="H69">
            <v>52744</v>
          </cell>
        </row>
        <row r="70">
          <cell r="A70" t="str">
            <v>NC261C</v>
          </cell>
          <cell r="B70" t="str">
            <v>SAICE Award Video:Hydroplus</v>
          </cell>
          <cell r="C70" t="str">
            <v>U</v>
          </cell>
          <cell r="D70">
            <v>1000</v>
          </cell>
          <cell r="E70">
            <v>0</v>
          </cell>
          <cell r="F70">
            <v>0</v>
          </cell>
          <cell r="G70">
            <v>0</v>
          </cell>
          <cell r="H70">
            <v>1000</v>
          </cell>
        </row>
        <row r="71">
          <cell r="A71" t="str">
            <v>NC302</v>
          </cell>
          <cell r="B71" t="str">
            <v>Access Road - Mkondeni</v>
          </cell>
          <cell r="C71" t="str">
            <v>C</v>
          </cell>
          <cell r="D71">
            <v>194772</v>
          </cell>
          <cell r="E71">
            <v>0</v>
          </cell>
          <cell r="F71">
            <v>0</v>
          </cell>
          <cell r="G71">
            <v>0</v>
          </cell>
          <cell r="H71">
            <v>0</v>
          </cell>
        </row>
        <row r="72">
          <cell r="A72" t="str">
            <v>NC304</v>
          </cell>
          <cell r="B72" t="str">
            <v>ECS Offices-Extensions</v>
          </cell>
          <cell r="C72" t="str">
            <v>C</v>
          </cell>
          <cell r="D72">
            <v>850029</v>
          </cell>
          <cell r="E72">
            <v>20220</v>
          </cell>
          <cell r="F72">
            <v>0</v>
          </cell>
          <cell r="G72">
            <v>0</v>
          </cell>
          <cell r="H72">
            <v>0</v>
          </cell>
        </row>
        <row r="73">
          <cell r="A73" t="str">
            <v>NC304A</v>
          </cell>
          <cell r="B73" t="str">
            <v>M'kondeni Reg.Off.Grnd.Flr.Alt</v>
          </cell>
          <cell r="C73" t="str">
            <v>C</v>
          </cell>
          <cell r="D73">
            <v>27401</v>
          </cell>
          <cell r="E73">
            <v>0</v>
          </cell>
          <cell r="F73">
            <v>0</v>
          </cell>
          <cell r="G73">
            <v>0</v>
          </cell>
          <cell r="H73">
            <v>0</v>
          </cell>
        </row>
        <row r="74">
          <cell r="A74" t="str">
            <v>NC312</v>
          </cell>
          <cell r="B74" t="str">
            <v>River Catchment Study</v>
          </cell>
          <cell r="C74" t="str">
            <v>C</v>
          </cell>
          <cell r="D74">
            <v>887795</v>
          </cell>
          <cell r="E74">
            <v>15043</v>
          </cell>
          <cell r="F74">
            <v>0</v>
          </cell>
          <cell r="G74">
            <v>0</v>
          </cell>
          <cell r="H74">
            <v>0</v>
          </cell>
        </row>
        <row r="75">
          <cell r="A75" t="str">
            <v>NC316</v>
          </cell>
          <cell r="B75" t="str">
            <v>R &amp; D Provisional</v>
          </cell>
          <cell r="C75" t="str">
            <v>U</v>
          </cell>
          <cell r="D75">
            <v>0</v>
          </cell>
          <cell r="E75">
            <v>821</v>
          </cell>
          <cell r="F75">
            <v>0</v>
          </cell>
          <cell r="G75">
            <v>0</v>
          </cell>
          <cell r="H75">
            <v>0</v>
          </cell>
        </row>
        <row r="76">
          <cell r="A76" t="str">
            <v>NC316A</v>
          </cell>
          <cell r="B76" t="str">
            <v>R &amp; D (provisional)</v>
          </cell>
          <cell r="C76" t="str">
            <v>U</v>
          </cell>
          <cell r="D76">
            <v>276074</v>
          </cell>
          <cell r="E76">
            <v>15773</v>
          </cell>
          <cell r="F76">
            <v>1206</v>
          </cell>
          <cell r="G76">
            <v>14840</v>
          </cell>
          <cell r="H76">
            <v>49407</v>
          </cell>
        </row>
        <row r="77">
          <cell r="A77" t="str">
            <v>NC317</v>
          </cell>
          <cell r="B77" t="str">
            <v>Water Treatment (Provisional)</v>
          </cell>
          <cell r="C77" t="str">
            <v>U</v>
          </cell>
          <cell r="D77">
            <v>-47</v>
          </cell>
          <cell r="E77">
            <v>0</v>
          </cell>
          <cell r="F77">
            <v>0</v>
          </cell>
          <cell r="G77">
            <v>0</v>
          </cell>
          <cell r="H77">
            <v>-47</v>
          </cell>
        </row>
        <row r="78">
          <cell r="A78" t="str">
            <v>NC317A</v>
          </cell>
          <cell r="B78" t="str">
            <v>Water trtmt(provisional)</v>
          </cell>
          <cell r="C78" t="str">
            <v>U</v>
          </cell>
          <cell r="D78">
            <v>314980</v>
          </cell>
          <cell r="E78">
            <v>14983</v>
          </cell>
          <cell r="F78">
            <v>6123</v>
          </cell>
          <cell r="G78">
            <v>5486</v>
          </cell>
          <cell r="H78">
            <v>106625</v>
          </cell>
        </row>
        <row r="79">
          <cell r="A79" t="str">
            <v>NC318</v>
          </cell>
          <cell r="B79" t="str">
            <v>Wetlands Project</v>
          </cell>
          <cell r="C79" t="str">
            <v>C</v>
          </cell>
          <cell r="D79">
            <v>4564</v>
          </cell>
          <cell r="E79">
            <v>0</v>
          </cell>
          <cell r="F79">
            <v>0</v>
          </cell>
          <cell r="G79">
            <v>0</v>
          </cell>
          <cell r="H79">
            <v>0</v>
          </cell>
        </row>
        <row r="80">
          <cell r="A80" t="str">
            <v>NC319</v>
          </cell>
          <cell r="B80" t="str">
            <v>G.A.C. Lab Investigation</v>
          </cell>
          <cell r="C80" t="str">
            <v>U</v>
          </cell>
          <cell r="D80">
            <v>0</v>
          </cell>
          <cell r="E80">
            <v>0</v>
          </cell>
          <cell r="F80">
            <v>0</v>
          </cell>
          <cell r="G80">
            <v>0</v>
          </cell>
          <cell r="H80">
            <v>0</v>
          </cell>
        </row>
        <row r="81">
          <cell r="A81" t="str">
            <v>NC319A</v>
          </cell>
          <cell r="B81" t="str">
            <v>G.A.C.Lab investigation</v>
          </cell>
          <cell r="C81" t="str">
            <v>U</v>
          </cell>
          <cell r="D81">
            <v>265872</v>
          </cell>
          <cell r="E81">
            <v>50</v>
          </cell>
          <cell r="F81">
            <v>3109</v>
          </cell>
          <cell r="G81">
            <v>2210</v>
          </cell>
          <cell r="H81">
            <v>3109</v>
          </cell>
        </row>
        <row r="82">
          <cell r="A82" t="str">
            <v>NC334</v>
          </cell>
          <cell r="B82" t="str">
            <v>Add. to Telemetry System</v>
          </cell>
          <cell r="C82" t="str">
            <v>C</v>
          </cell>
          <cell r="D82">
            <v>27713</v>
          </cell>
          <cell r="E82">
            <v>0</v>
          </cell>
          <cell r="F82">
            <v>0</v>
          </cell>
          <cell r="G82">
            <v>0</v>
          </cell>
          <cell r="H82">
            <v>0</v>
          </cell>
        </row>
        <row r="83">
          <cell r="A83" t="str">
            <v>NC335</v>
          </cell>
          <cell r="B83" t="str">
            <v>Telemetry: G/Dale PS</v>
          </cell>
          <cell r="C83" t="str">
            <v>C</v>
          </cell>
          <cell r="D83">
            <v>10205</v>
          </cell>
          <cell r="E83">
            <v>0</v>
          </cell>
          <cell r="F83">
            <v>0</v>
          </cell>
          <cell r="G83">
            <v>0</v>
          </cell>
          <cell r="H83">
            <v>0</v>
          </cell>
        </row>
        <row r="84">
          <cell r="A84" t="str">
            <v>NC339</v>
          </cell>
          <cell r="B84" t="str">
            <v>Dam Safety Act Requirements</v>
          </cell>
          <cell r="C84" t="str">
            <v>U</v>
          </cell>
          <cell r="D84">
            <v>1457530</v>
          </cell>
          <cell r="E84">
            <v>234671</v>
          </cell>
          <cell r="F84">
            <v>0</v>
          </cell>
          <cell r="G84">
            <v>0</v>
          </cell>
          <cell r="H84">
            <v>6053</v>
          </cell>
        </row>
        <row r="85">
          <cell r="A85" t="str">
            <v>NC341</v>
          </cell>
          <cell r="B85" t="str">
            <v>Telemetry: Bisley Offtake</v>
          </cell>
          <cell r="C85" t="str">
            <v>C</v>
          </cell>
          <cell r="D85">
            <v>36378</v>
          </cell>
          <cell r="E85">
            <v>0</v>
          </cell>
          <cell r="F85">
            <v>0</v>
          </cell>
          <cell r="G85">
            <v>0</v>
          </cell>
          <cell r="H85">
            <v>0</v>
          </cell>
        </row>
        <row r="86">
          <cell r="A86" t="str">
            <v>NC346</v>
          </cell>
          <cell r="B86" t="str">
            <v>Add. to Telemetry System</v>
          </cell>
          <cell r="C86" t="str">
            <v>C</v>
          </cell>
          <cell r="D86">
            <v>85715</v>
          </cell>
          <cell r="E86">
            <v>0</v>
          </cell>
          <cell r="F86">
            <v>0</v>
          </cell>
          <cell r="G86">
            <v>0</v>
          </cell>
          <cell r="H86">
            <v>0</v>
          </cell>
        </row>
        <row r="87">
          <cell r="A87" t="str">
            <v>NC348</v>
          </cell>
          <cell r="B87" t="str">
            <v>Upgrade Sludge Dam, Roads etc</v>
          </cell>
          <cell r="C87" t="str">
            <v>C</v>
          </cell>
          <cell r="D87">
            <v>126297</v>
          </cell>
          <cell r="E87">
            <v>0</v>
          </cell>
          <cell r="F87">
            <v>0</v>
          </cell>
          <cell r="G87">
            <v>0</v>
          </cell>
          <cell r="H87">
            <v>0</v>
          </cell>
        </row>
        <row r="88">
          <cell r="A88" t="str">
            <v>NC351</v>
          </cell>
          <cell r="B88" t="str">
            <v>Sales Check Meters</v>
          </cell>
          <cell r="C88" t="str">
            <v>C</v>
          </cell>
          <cell r="D88">
            <v>12205</v>
          </cell>
          <cell r="E88">
            <v>0</v>
          </cell>
          <cell r="F88">
            <v>0</v>
          </cell>
          <cell r="G88">
            <v>0</v>
          </cell>
          <cell r="H88">
            <v>0</v>
          </cell>
        </row>
        <row r="89">
          <cell r="A89" t="str">
            <v>NC352</v>
          </cell>
          <cell r="B89" t="str">
            <v>Automatic Sludge Dosing</v>
          </cell>
          <cell r="C89" t="str">
            <v>C</v>
          </cell>
          <cell r="D89">
            <v>4497</v>
          </cell>
          <cell r="E89">
            <v>0</v>
          </cell>
          <cell r="F89">
            <v>0</v>
          </cell>
          <cell r="G89">
            <v>0</v>
          </cell>
          <cell r="H89">
            <v>0</v>
          </cell>
        </row>
        <row r="90">
          <cell r="A90" t="str">
            <v>NC356</v>
          </cell>
          <cell r="B90" t="str">
            <v>pH Cl ntu in line insts.</v>
          </cell>
          <cell r="C90" t="str">
            <v>C</v>
          </cell>
          <cell r="D90">
            <v>22220</v>
          </cell>
          <cell r="E90">
            <v>0</v>
          </cell>
          <cell r="F90">
            <v>0</v>
          </cell>
          <cell r="G90">
            <v>0</v>
          </cell>
          <cell r="H90">
            <v>0</v>
          </cell>
        </row>
        <row r="91">
          <cell r="A91" t="str">
            <v>NC377</v>
          </cell>
          <cell r="B91" t="str">
            <v>Tongaat Connection</v>
          </cell>
          <cell r="C91" t="str">
            <v>C</v>
          </cell>
          <cell r="D91">
            <v>923301</v>
          </cell>
          <cell r="E91">
            <v>0</v>
          </cell>
          <cell r="F91">
            <v>0</v>
          </cell>
          <cell r="G91">
            <v>0</v>
          </cell>
          <cell r="H91">
            <v>0</v>
          </cell>
        </row>
        <row r="92">
          <cell r="A92" t="str">
            <v>NC382</v>
          </cell>
          <cell r="B92" t="str">
            <v>Resite Property Beacons</v>
          </cell>
          <cell r="C92" t="str">
            <v>C</v>
          </cell>
          <cell r="D92">
            <v>205318</v>
          </cell>
          <cell r="E92">
            <v>0</v>
          </cell>
          <cell r="F92">
            <v>0</v>
          </cell>
          <cell r="G92">
            <v>0</v>
          </cell>
          <cell r="H92">
            <v>0</v>
          </cell>
        </row>
        <row r="93">
          <cell r="A93" t="str">
            <v>NC393</v>
          </cell>
          <cell r="B93" t="str">
            <v>Seal Clarifiers 1 &amp; 2</v>
          </cell>
          <cell r="C93" t="str">
            <v>C</v>
          </cell>
          <cell r="D93">
            <v>22103</v>
          </cell>
          <cell r="E93">
            <v>0</v>
          </cell>
          <cell r="F93">
            <v>0</v>
          </cell>
          <cell r="G93">
            <v>0</v>
          </cell>
          <cell r="H93">
            <v>0</v>
          </cell>
        </row>
        <row r="94">
          <cell r="A94" t="str">
            <v>NC394</v>
          </cell>
          <cell r="B94" t="str">
            <v>South Coast Telemetry</v>
          </cell>
          <cell r="C94" t="str">
            <v>C</v>
          </cell>
          <cell r="D94">
            <v>32308</v>
          </cell>
          <cell r="E94">
            <v>2072</v>
          </cell>
          <cell r="F94">
            <v>0</v>
          </cell>
          <cell r="G94">
            <v>0</v>
          </cell>
          <cell r="H94">
            <v>0</v>
          </cell>
        </row>
        <row r="95">
          <cell r="A95" t="str">
            <v>NC394A</v>
          </cell>
          <cell r="B95" t="str">
            <v>S.Coast Telemetry: Scada</v>
          </cell>
          <cell r="C95" t="str">
            <v>C</v>
          </cell>
          <cell r="D95">
            <v>38323</v>
          </cell>
          <cell r="E95">
            <v>0</v>
          </cell>
          <cell r="F95">
            <v>0</v>
          </cell>
          <cell r="G95">
            <v>0</v>
          </cell>
          <cell r="H95">
            <v>0</v>
          </cell>
        </row>
        <row r="96">
          <cell r="A96" t="str">
            <v>NC394B</v>
          </cell>
          <cell r="B96" t="str">
            <v>SC Telemetry:Tel.&amp; Radio Serv.</v>
          </cell>
          <cell r="C96" t="str">
            <v>U</v>
          </cell>
          <cell r="D96">
            <v>0</v>
          </cell>
          <cell r="E96">
            <v>0</v>
          </cell>
          <cell r="F96">
            <v>0</v>
          </cell>
          <cell r="G96">
            <v>0</v>
          </cell>
          <cell r="H96">
            <v>0</v>
          </cell>
        </row>
        <row r="97">
          <cell r="A97" t="str">
            <v>NC394C</v>
          </cell>
          <cell r="B97" t="str">
            <v>S.Coast Telemetry:Instrumentat</v>
          </cell>
          <cell r="C97" t="str">
            <v>C</v>
          </cell>
          <cell r="D97">
            <v>82857</v>
          </cell>
          <cell r="E97">
            <v>0</v>
          </cell>
          <cell r="F97">
            <v>0</v>
          </cell>
          <cell r="G97">
            <v>0</v>
          </cell>
          <cell r="H97">
            <v>0</v>
          </cell>
        </row>
        <row r="98">
          <cell r="A98" t="str">
            <v>NC394D</v>
          </cell>
          <cell r="B98" t="str">
            <v>S.Coast Telemetry:Instrument.</v>
          </cell>
          <cell r="C98" t="str">
            <v>C</v>
          </cell>
          <cell r="D98">
            <v>206853</v>
          </cell>
          <cell r="E98">
            <v>54</v>
          </cell>
          <cell r="F98">
            <v>0</v>
          </cell>
          <cell r="G98">
            <v>0</v>
          </cell>
          <cell r="H98">
            <v>0</v>
          </cell>
        </row>
        <row r="99">
          <cell r="A99" t="str">
            <v>NC396</v>
          </cell>
          <cell r="B99" t="str">
            <v>Bulk Water Supply to Smithfld.</v>
          </cell>
          <cell r="C99" t="str">
            <v>C</v>
          </cell>
          <cell r="D99">
            <v>348</v>
          </cell>
          <cell r="E99">
            <v>0</v>
          </cell>
          <cell r="F99">
            <v>0</v>
          </cell>
          <cell r="G99">
            <v>0</v>
          </cell>
          <cell r="H99">
            <v>0</v>
          </cell>
        </row>
        <row r="100">
          <cell r="A100" t="str">
            <v>NC451A</v>
          </cell>
          <cell r="B100" t="str">
            <v>Automate Sterkspruit P/S</v>
          </cell>
          <cell r="C100" t="str">
            <v>C</v>
          </cell>
          <cell r="D100">
            <v>67762</v>
          </cell>
          <cell r="E100">
            <v>0</v>
          </cell>
          <cell r="F100">
            <v>0</v>
          </cell>
          <cell r="G100">
            <v>0</v>
          </cell>
          <cell r="H100">
            <v>0</v>
          </cell>
        </row>
        <row r="101">
          <cell r="A101" t="str">
            <v>NC601</v>
          </cell>
          <cell r="B101" t="str">
            <v>Gac Pilot Plant</v>
          </cell>
          <cell r="C101" t="str">
            <v>U</v>
          </cell>
          <cell r="D101">
            <v>13053</v>
          </cell>
          <cell r="E101">
            <v>11</v>
          </cell>
          <cell r="F101">
            <v>0</v>
          </cell>
          <cell r="G101">
            <v>0</v>
          </cell>
          <cell r="H101">
            <v>13053</v>
          </cell>
        </row>
        <row r="102">
          <cell r="A102" t="str">
            <v>NC601A</v>
          </cell>
          <cell r="B102" t="str">
            <v>GAC Pilot Plant</v>
          </cell>
          <cell r="C102" t="str">
            <v>U</v>
          </cell>
          <cell r="D102">
            <v>536448</v>
          </cell>
          <cell r="E102">
            <v>9941</v>
          </cell>
          <cell r="F102">
            <v>-106</v>
          </cell>
          <cell r="G102">
            <v>0</v>
          </cell>
          <cell r="H102">
            <v>41195</v>
          </cell>
        </row>
        <row r="103">
          <cell r="A103" t="str">
            <v>NC602</v>
          </cell>
          <cell r="B103" t="str">
            <v>Water Quality Monitoring</v>
          </cell>
          <cell r="C103" t="str">
            <v>R</v>
          </cell>
          <cell r="D103">
            <v>0</v>
          </cell>
          <cell r="E103">
            <v>0</v>
          </cell>
          <cell r="F103">
            <v>0</v>
          </cell>
          <cell r="G103">
            <v>0</v>
          </cell>
          <cell r="H103">
            <v>0</v>
          </cell>
        </row>
        <row r="104">
          <cell r="A104" t="str">
            <v>NC602A</v>
          </cell>
          <cell r="B104" t="str">
            <v>Water Quality Monitoring</v>
          </cell>
          <cell r="C104" t="str">
            <v>U</v>
          </cell>
          <cell r="D104">
            <v>62942</v>
          </cell>
          <cell r="E104">
            <v>0</v>
          </cell>
          <cell r="F104">
            <v>0</v>
          </cell>
          <cell r="G104">
            <v>0</v>
          </cell>
          <cell r="H104">
            <v>0</v>
          </cell>
        </row>
        <row r="105">
          <cell r="A105" t="str">
            <v>NC703A</v>
          </cell>
          <cell r="B105" t="str">
            <v>DH-Rehab.Res.No.1:Consultants</v>
          </cell>
          <cell r="C105" t="str">
            <v>U</v>
          </cell>
          <cell r="D105">
            <v>64300</v>
          </cell>
          <cell r="E105">
            <v>0</v>
          </cell>
          <cell r="F105">
            <v>0</v>
          </cell>
          <cell r="G105">
            <v>0</v>
          </cell>
          <cell r="H105">
            <v>5000</v>
          </cell>
        </row>
        <row r="106">
          <cell r="A106" t="str">
            <v>NC703B</v>
          </cell>
          <cell r="B106" t="str">
            <v>DH-Rehab.Res.No.1-Civil Work</v>
          </cell>
          <cell r="C106" t="str">
            <v>U</v>
          </cell>
          <cell r="D106">
            <v>390296</v>
          </cell>
          <cell r="E106">
            <v>42684</v>
          </cell>
          <cell r="F106">
            <v>0</v>
          </cell>
          <cell r="G106">
            <v>0</v>
          </cell>
          <cell r="H106">
            <v>19507</v>
          </cell>
        </row>
        <row r="107">
          <cell r="A107" t="str">
            <v>NC731</v>
          </cell>
          <cell r="B107" t="str">
            <v>Renew Damaged Valves</v>
          </cell>
          <cell r="C107" t="str">
            <v>C</v>
          </cell>
          <cell r="D107">
            <v>62862</v>
          </cell>
          <cell r="E107">
            <v>0</v>
          </cell>
          <cell r="F107">
            <v>0</v>
          </cell>
          <cell r="G107">
            <v>0</v>
          </cell>
          <cell r="H107">
            <v>0</v>
          </cell>
        </row>
        <row r="108">
          <cell r="A108" t="str">
            <v>NC771</v>
          </cell>
          <cell r="B108" t="str">
            <v>Wiggins Filter Sand</v>
          </cell>
          <cell r="C108" t="str">
            <v>C</v>
          </cell>
          <cell r="D108">
            <v>187</v>
          </cell>
          <cell r="E108">
            <v>0</v>
          </cell>
          <cell r="F108">
            <v>0</v>
          </cell>
          <cell r="G108">
            <v>0</v>
          </cell>
          <cell r="H108">
            <v>0</v>
          </cell>
        </row>
        <row r="109">
          <cell r="A109" t="str">
            <v>NC872</v>
          </cell>
          <cell r="B109" t="str">
            <v>Ximba Water Supply-Ph1,2&amp;3</v>
          </cell>
          <cell r="C109" t="str">
            <v>U</v>
          </cell>
          <cell r="D109">
            <v>0</v>
          </cell>
          <cell r="E109">
            <v>1246</v>
          </cell>
          <cell r="F109">
            <v>0</v>
          </cell>
          <cell r="G109">
            <v>0</v>
          </cell>
          <cell r="H109">
            <v>0</v>
          </cell>
        </row>
        <row r="110">
          <cell r="A110" t="str">
            <v>NC872A</v>
          </cell>
          <cell r="B110" t="str">
            <v>Retic.Ext.:Ximba,Manyavu,Mboyi</v>
          </cell>
          <cell r="C110" t="str">
            <v>U</v>
          </cell>
          <cell r="D110">
            <v>16254</v>
          </cell>
          <cell r="E110">
            <v>4</v>
          </cell>
          <cell r="F110">
            <v>6866</v>
          </cell>
          <cell r="G110">
            <v>0</v>
          </cell>
          <cell r="H110">
            <v>6866</v>
          </cell>
        </row>
        <row r="111">
          <cell r="A111" t="str">
            <v>NC872B</v>
          </cell>
          <cell r="B111" t="str">
            <v>Ximba-RAWSP:Comp. Requirements</v>
          </cell>
          <cell r="C111" t="str">
            <v>U</v>
          </cell>
          <cell r="D111">
            <v>278033</v>
          </cell>
          <cell r="E111">
            <v>10483</v>
          </cell>
          <cell r="F111">
            <v>0</v>
          </cell>
          <cell r="G111">
            <v>0</v>
          </cell>
          <cell r="H111">
            <v>264523</v>
          </cell>
        </row>
        <row r="112">
          <cell r="A112" t="str">
            <v>NC872C</v>
          </cell>
          <cell r="B112" t="str">
            <v>Ximba,Manyavu,Mboyi Feas.Study</v>
          </cell>
          <cell r="C112" t="str">
            <v>U</v>
          </cell>
          <cell r="D112">
            <v>49245</v>
          </cell>
          <cell r="E112">
            <v>18</v>
          </cell>
          <cell r="F112">
            <v>15063</v>
          </cell>
          <cell r="G112">
            <v>0</v>
          </cell>
          <cell r="H112">
            <v>49245</v>
          </cell>
        </row>
        <row r="113">
          <cell r="A113" t="str">
            <v>NC872D</v>
          </cell>
          <cell r="B113" t="str">
            <v>Ximba,Manyavu,Mboyi Branch Off</v>
          </cell>
          <cell r="C113" t="str">
            <v>U</v>
          </cell>
          <cell r="D113">
            <v>126559</v>
          </cell>
          <cell r="E113">
            <v>18783</v>
          </cell>
          <cell r="F113">
            <v>43106</v>
          </cell>
          <cell r="G113">
            <v>16292</v>
          </cell>
          <cell r="H113">
            <v>110267</v>
          </cell>
        </row>
        <row r="114">
          <cell r="A114" t="str">
            <v>NC872F</v>
          </cell>
          <cell r="B114" t="str">
            <v>Ximba WS:Phase 1,2 &amp; 3</v>
          </cell>
          <cell r="C114" t="str">
            <v>U</v>
          </cell>
          <cell r="D114">
            <v>12299633</v>
          </cell>
          <cell r="E114">
            <v>80768</v>
          </cell>
          <cell r="F114">
            <v>0</v>
          </cell>
          <cell r="G114">
            <v>0</v>
          </cell>
          <cell r="H114">
            <v>0</v>
          </cell>
        </row>
        <row r="115">
          <cell r="A115" t="str">
            <v>NC873</v>
          </cell>
          <cell r="B115" t="str">
            <v>Groutville</v>
          </cell>
          <cell r="C115" t="str">
            <v>C</v>
          </cell>
          <cell r="D115">
            <v>2953</v>
          </cell>
          <cell r="E115">
            <v>0</v>
          </cell>
          <cell r="F115">
            <v>0</v>
          </cell>
          <cell r="G115">
            <v>0</v>
          </cell>
          <cell r="H115">
            <v>0</v>
          </cell>
        </row>
        <row r="116">
          <cell r="A116" t="str">
            <v>NC874</v>
          </cell>
          <cell r="B116" t="str">
            <v>Kwandengezi Water Supply:Feas.</v>
          </cell>
          <cell r="C116" t="str">
            <v>U</v>
          </cell>
          <cell r="D116">
            <v>0</v>
          </cell>
          <cell r="E116">
            <v>0</v>
          </cell>
          <cell r="F116">
            <v>0</v>
          </cell>
          <cell r="G116">
            <v>0</v>
          </cell>
          <cell r="H116">
            <v>0</v>
          </cell>
        </row>
        <row r="117">
          <cell r="A117" t="str">
            <v>NC874A</v>
          </cell>
          <cell r="B117" t="str">
            <v>KwaDengezi Rural W/S: Consult.</v>
          </cell>
          <cell r="C117" t="str">
            <v>U</v>
          </cell>
          <cell r="D117">
            <v>306193</v>
          </cell>
          <cell r="E117">
            <v>897</v>
          </cell>
          <cell r="F117">
            <v>0</v>
          </cell>
          <cell r="G117">
            <v>0</v>
          </cell>
          <cell r="H117">
            <v>54727</v>
          </cell>
        </row>
        <row r="118">
          <cell r="A118" t="str">
            <v>NC874B</v>
          </cell>
          <cell r="B118" t="str">
            <v>Kwandengezi W/S: Reticulation</v>
          </cell>
          <cell r="C118" t="str">
            <v>U</v>
          </cell>
          <cell r="D118">
            <v>2484335</v>
          </cell>
          <cell r="E118">
            <v>0</v>
          </cell>
          <cell r="F118">
            <v>145839</v>
          </cell>
          <cell r="G118">
            <v>0</v>
          </cell>
          <cell r="H118">
            <v>703610</v>
          </cell>
        </row>
        <row r="119">
          <cell r="A119" t="str">
            <v>NC876</v>
          </cell>
          <cell r="B119" t="str">
            <v>Umnini/Umgababa/Imfume-Ph.1</v>
          </cell>
          <cell r="C119" t="str">
            <v>U</v>
          </cell>
          <cell r="D119">
            <v>7176735</v>
          </cell>
          <cell r="E119">
            <v>17976</v>
          </cell>
          <cell r="F119">
            <v>3031</v>
          </cell>
          <cell r="G119">
            <v>0</v>
          </cell>
          <cell r="H119">
            <v>140275</v>
          </cell>
        </row>
        <row r="120">
          <cell r="A120" t="str">
            <v>NC876A</v>
          </cell>
          <cell r="B120" t="str">
            <v>Umgababa - Reticulation</v>
          </cell>
          <cell r="C120" t="str">
            <v>U</v>
          </cell>
          <cell r="D120">
            <v>4745168</v>
          </cell>
          <cell r="E120">
            <v>12027</v>
          </cell>
          <cell r="F120">
            <v>0</v>
          </cell>
          <cell r="G120">
            <v>0</v>
          </cell>
          <cell r="H120">
            <v>113</v>
          </cell>
        </row>
        <row r="121">
          <cell r="A121" t="str">
            <v>NC876B</v>
          </cell>
          <cell r="B121" t="str">
            <v>Umgababa W/S - Design Work</v>
          </cell>
          <cell r="C121" t="str">
            <v>U</v>
          </cell>
          <cell r="D121">
            <v>654306</v>
          </cell>
          <cell r="E121">
            <v>3737</v>
          </cell>
          <cell r="F121">
            <v>0</v>
          </cell>
          <cell r="G121">
            <v>0</v>
          </cell>
          <cell r="H121">
            <v>8661</v>
          </cell>
        </row>
        <row r="122">
          <cell r="A122" t="str">
            <v>NC876C</v>
          </cell>
          <cell r="B122" t="str">
            <v>Umgababa Reticulation:Phase 2</v>
          </cell>
          <cell r="C122" t="str">
            <v>U</v>
          </cell>
          <cell r="D122">
            <v>3256399</v>
          </cell>
          <cell r="E122">
            <v>70674</v>
          </cell>
          <cell r="F122">
            <v>0</v>
          </cell>
          <cell r="G122">
            <v>0</v>
          </cell>
          <cell r="H122">
            <v>165962</v>
          </cell>
        </row>
        <row r="123">
          <cell r="A123" t="str">
            <v>NC876D</v>
          </cell>
          <cell r="B123" t="str">
            <v>Umgababa Reticulation:Phase 3</v>
          </cell>
          <cell r="C123" t="str">
            <v>U</v>
          </cell>
          <cell r="D123">
            <v>3898042</v>
          </cell>
          <cell r="E123">
            <v>208565</v>
          </cell>
          <cell r="F123">
            <v>22393</v>
          </cell>
          <cell r="G123">
            <v>0</v>
          </cell>
          <cell r="H123">
            <v>284102</v>
          </cell>
        </row>
        <row r="124">
          <cell r="A124" t="str">
            <v>NC876E</v>
          </cell>
          <cell r="B124" t="str">
            <v>Umgababa/Infume W/S:Ph.3</v>
          </cell>
          <cell r="C124" t="str">
            <v>U</v>
          </cell>
          <cell r="D124">
            <v>10170</v>
          </cell>
          <cell r="E124">
            <v>6543</v>
          </cell>
          <cell r="F124">
            <v>44</v>
          </cell>
          <cell r="G124">
            <v>0</v>
          </cell>
          <cell r="H124">
            <v>10170</v>
          </cell>
        </row>
        <row r="125">
          <cell r="A125" t="str">
            <v>NC883</v>
          </cell>
          <cell r="B125" t="str">
            <v>Swayimane Water Supply</v>
          </cell>
          <cell r="C125" t="str">
            <v>R</v>
          </cell>
          <cell r="D125">
            <v>0</v>
          </cell>
          <cell r="E125">
            <v>0</v>
          </cell>
          <cell r="F125">
            <v>0</v>
          </cell>
          <cell r="G125">
            <v>0</v>
          </cell>
          <cell r="H125">
            <v>0</v>
          </cell>
        </row>
        <row r="126">
          <cell r="A126" t="str">
            <v>NC883A</v>
          </cell>
          <cell r="B126" t="str">
            <v>Swayimana W/S:Consultants</v>
          </cell>
          <cell r="C126" t="str">
            <v>U</v>
          </cell>
          <cell r="D126">
            <v>1506456</v>
          </cell>
          <cell r="E126">
            <v>124093</v>
          </cell>
          <cell r="F126">
            <v>150000</v>
          </cell>
          <cell r="G126">
            <v>6034</v>
          </cell>
          <cell r="H126">
            <v>485502</v>
          </cell>
        </row>
        <row r="127">
          <cell r="A127" t="str">
            <v>NC883B</v>
          </cell>
          <cell r="B127" t="str">
            <v>Swayimane II Branch Offices</v>
          </cell>
          <cell r="C127" t="str">
            <v>R</v>
          </cell>
          <cell r="D127">
            <v>70000</v>
          </cell>
          <cell r="E127">
            <v>0</v>
          </cell>
          <cell r="F127">
            <v>0</v>
          </cell>
          <cell r="G127">
            <v>0</v>
          </cell>
          <cell r="H127">
            <v>0</v>
          </cell>
        </row>
        <row r="128">
          <cell r="A128" t="str">
            <v>NC883C</v>
          </cell>
          <cell r="B128" t="str">
            <v>Swayimana Rawsp:Const. Manager</v>
          </cell>
          <cell r="C128" t="str">
            <v>U</v>
          </cell>
          <cell r="D128">
            <v>12401364</v>
          </cell>
          <cell r="E128">
            <v>743</v>
          </cell>
          <cell r="F128">
            <v>528</v>
          </cell>
          <cell r="G128">
            <v>0</v>
          </cell>
          <cell r="H128">
            <v>6319336</v>
          </cell>
        </row>
        <row r="129">
          <cell r="A129" t="str">
            <v>NC883D</v>
          </cell>
          <cell r="B129" t="str">
            <v>Swayimana W/S:Telemetry</v>
          </cell>
          <cell r="C129" t="str">
            <v>U</v>
          </cell>
          <cell r="D129">
            <v>3355</v>
          </cell>
          <cell r="E129">
            <v>0</v>
          </cell>
          <cell r="F129">
            <v>430</v>
          </cell>
          <cell r="G129">
            <v>0</v>
          </cell>
          <cell r="H129">
            <v>3355</v>
          </cell>
        </row>
        <row r="130">
          <cell r="A130" t="str">
            <v>NC883E</v>
          </cell>
          <cell r="B130" t="str">
            <v>Swayimane WS:Cnslt. Super.:SRK</v>
          </cell>
          <cell r="C130" t="str">
            <v>U</v>
          </cell>
          <cell r="D130">
            <v>358657</v>
          </cell>
          <cell r="E130">
            <v>265</v>
          </cell>
          <cell r="F130">
            <v>0</v>
          </cell>
          <cell r="G130">
            <v>0</v>
          </cell>
          <cell r="H130">
            <v>213906</v>
          </cell>
        </row>
        <row r="131">
          <cell r="A131" t="str">
            <v>NC883F</v>
          </cell>
          <cell r="B131" t="str">
            <v>Swayimane WS:Materials(UW)</v>
          </cell>
          <cell r="C131" t="str">
            <v>U</v>
          </cell>
          <cell r="D131">
            <v>3336526</v>
          </cell>
          <cell r="E131">
            <v>146811</v>
          </cell>
          <cell r="F131">
            <v>2895</v>
          </cell>
          <cell r="G131">
            <v>0</v>
          </cell>
          <cell r="H131">
            <v>965363</v>
          </cell>
        </row>
        <row r="132">
          <cell r="A132" t="str">
            <v>NC883G</v>
          </cell>
          <cell r="B132" t="str">
            <v>Swayimane WS:Bulk Water Contr.</v>
          </cell>
          <cell r="C132" t="str">
            <v>U</v>
          </cell>
          <cell r="D132">
            <v>5077893</v>
          </cell>
          <cell r="E132">
            <v>11445</v>
          </cell>
          <cell r="F132">
            <v>0</v>
          </cell>
          <cell r="G132">
            <v>0</v>
          </cell>
          <cell r="H132">
            <v>183519</v>
          </cell>
        </row>
        <row r="133">
          <cell r="A133" t="str">
            <v>NC883H</v>
          </cell>
          <cell r="B133" t="str">
            <v>Swayimane WS:Feasibility Study</v>
          </cell>
          <cell r="C133" t="str">
            <v>U</v>
          </cell>
          <cell r="D133">
            <v>211413</v>
          </cell>
          <cell r="E133">
            <v>14452</v>
          </cell>
          <cell r="F133">
            <v>0</v>
          </cell>
          <cell r="G133">
            <v>0</v>
          </cell>
          <cell r="H133">
            <v>20828</v>
          </cell>
        </row>
        <row r="134">
          <cell r="A134" t="str">
            <v>NC883I</v>
          </cell>
          <cell r="B134" t="str">
            <v>Swayimane WS:Land Matters</v>
          </cell>
          <cell r="C134" t="str">
            <v>U</v>
          </cell>
          <cell r="D134">
            <v>77761</v>
          </cell>
          <cell r="E134">
            <v>0</v>
          </cell>
          <cell r="F134">
            <v>0</v>
          </cell>
          <cell r="G134">
            <v>0</v>
          </cell>
          <cell r="H134">
            <v>77761</v>
          </cell>
        </row>
        <row r="135">
          <cell r="A135" t="str">
            <v>NC883J</v>
          </cell>
          <cell r="B135" t="str">
            <v>Swayimana Repairs:E&amp;CS</v>
          </cell>
          <cell r="C135" t="str">
            <v>U</v>
          </cell>
          <cell r="D135">
            <v>13522</v>
          </cell>
          <cell r="E135">
            <v>0</v>
          </cell>
          <cell r="F135">
            <v>0</v>
          </cell>
          <cell r="G135">
            <v>13522</v>
          </cell>
          <cell r="H135">
            <v>0</v>
          </cell>
        </row>
        <row r="136">
          <cell r="A136" t="str">
            <v>NC884</v>
          </cell>
          <cell r="B136" t="str">
            <v>Swayimana Mayizekanya Bulk Ext</v>
          </cell>
          <cell r="C136" t="str">
            <v>R</v>
          </cell>
          <cell r="D136">
            <v>0</v>
          </cell>
          <cell r="E136">
            <v>0</v>
          </cell>
          <cell r="F136">
            <v>0</v>
          </cell>
          <cell r="G136">
            <v>0</v>
          </cell>
          <cell r="H136">
            <v>0</v>
          </cell>
        </row>
        <row r="137">
          <cell r="A137" t="str">
            <v>NC884A</v>
          </cell>
          <cell r="B137" t="str">
            <v>Consultants:SRK</v>
          </cell>
          <cell r="C137" t="str">
            <v>U</v>
          </cell>
          <cell r="D137">
            <v>90573</v>
          </cell>
          <cell r="E137">
            <v>183939</v>
          </cell>
          <cell r="F137">
            <v>21725</v>
          </cell>
          <cell r="G137">
            <v>23405</v>
          </cell>
          <cell r="H137">
            <v>67167</v>
          </cell>
        </row>
        <row r="138">
          <cell r="A138" t="str">
            <v>NC885</v>
          </cell>
          <cell r="B138" t="str">
            <v>Fredville Upgrade Phase 1&amp;2</v>
          </cell>
          <cell r="C138" t="str">
            <v>C</v>
          </cell>
          <cell r="D138">
            <v>240579</v>
          </cell>
          <cell r="E138">
            <v>2182</v>
          </cell>
          <cell r="F138">
            <v>0</v>
          </cell>
          <cell r="G138">
            <v>0</v>
          </cell>
          <cell r="H138">
            <v>0</v>
          </cell>
        </row>
        <row r="139">
          <cell r="A139" t="str">
            <v>NC892</v>
          </cell>
          <cell r="B139" t="str">
            <v>W/S &amp; San.-Embo/U.Ngcolosi</v>
          </cell>
          <cell r="C139" t="str">
            <v>C</v>
          </cell>
          <cell r="D139">
            <v>685412</v>
          </cell>
          <cell r="E139">
            <v>22480</v>
          </cell>
          <cell r="F139">
            <v>0</v>
          </cell>
          <cell r="G139">
            <v>0</v>
          </cell>
          <cell r="H139">
            <v>0</v>
          </cell>
        </row>
        <row r="140">
          <cell r="A140" t="str">
            <v>NC893</v>
          </cell>
          <cell r="B140" t="str">
            <v>W/S &amp; San.-Lower Ngcolosi</v>
          </cell>
          <cell r="C140" t="str">
            <v>C</v>
          </cell>
          <cell r="D140">
            <v>1060865</v>
          </cell>
          <cell r="E140">
            <v>3750</v>
          </cell>
          <cell r="F140">
            <v>0</v>
          </cell>
          <cell r="G140">
            <v>0</v>
          </cell>
          <cell r="H140">
            <v>0</v>
          </cell>
        </row>
        <row r="141">
          <cell r="A141" t="str">
            <v>NC894</v>
          </cell>
          <cell r="B141" t="str">
            <v>W/S &amp; San.-Emol &amp; Umgababa</v>
          </cell>
          <cell r="C141" t="str">
            <v>C</v>
          </cell>
          <cell r="D141">
            <v>711936</v>
          </cell>
          <cell r="E141">
            <v>8366</v>
          </cell>
          <cell r="F141">
            <v>0</v>
          </cell>
          <cell r="G141">
            <v>0</v>
          </cell>
          <cell r="H141">
            <v>0</v>
          </cell>
        </row>
        <row r="142">
          <cell r="A142" t="str">
            <v>NC903</v>
          </cell>
          <cell r="B142" t="str">
            <v>1/2 Stream Cross Umshazi(ESCU)</v>
          </cell>
          <cell r="C142" t="str">
            <v>C</v>
          </cell>
          <cell r="D142">
            <v>3141296</v>
          </cell>
          <cell r="E142">
            <v>233929</v>
          </cell>
          <cell r="F142">
            <v>0</v>
          </cell>
          <cell r="G142">
            <v>0</v>
          </cell>
          <cell r="H142">
            <v>0</v>
          </cell>
        </row>
        <row r="143">
          <cell r="A143" t="str">
            <v>NC903A</v>
          </cell>
          <cell r="B143" t="str">
            <v>Test Anchors in Emol. 3 &amp; 4</v>
          </cell>
          <cell r="C143" t="str">
            <v>C</v>
          </cell>
          <cell r="D143">
            <v>29707</v>
          </cell>
          <cell r="E143">
            <v>952</v>
          </cell>
          <cell r="F143">
            <v>0</v>
          </cell>
          <cell r="G143">
            <v>0</v>
          </cell>
          <cell r="H143">
            <v>0</v>
          </cell>
        </row>
        <row r="144">
          <cell r="A144" t="str">
            <v>NC903B</v>
          </cell>
          <cell r="B144" t="str">
            <v>Umshazi Overlays</v>
          </cell>
          <cell r="C144" t="str">
            <v>C</v>
          </cell>
          <cell r="D144">
            <v>49522</v>
          </cell>
          <cell r="E144">
            <v>0</v>
          </cell>
          <cell r="F144">
            <v>0</v>
          </cell>
          <cell r="G144">
            <v>0</v>
          </cell>
          <cell r="H144">
            <v>0</v>
          </cell>
        </row>
        <row r="145">
          <cell r="A145" t="str">
            <v>NC907</v>
          </cell>
          <cell r="B145" t="str">
            <v>Inves. Security at Turn Portal</v>
          </cell>
          <cell r="C145" t="str">
            <v>C</v>
          </cell>
          <cell r="D145">
            <v>18839</v>
          </cell>
          <cell r="E145">
            <v>0</v>
          </cell>
          <cell r="F145">
            <v>0</v>
          </cell>
          <cell r="G145">
            <v>0</v>
          </cell>
          <cell r="H145">
            <v>0</v>
          </cell>
        </row>
        <row r="146">
          <cell r="A146" t="str">
            <v>NCN873</v>
          </cell>
          <cell r="B146" t="str">
            <v>Groutville:Consultants &amp; Res.</v>
          </cell>
          <cell r="C146" t="str">
            <v>C</v>
          </cell>
          <cell r="D146">
            <v>1999629</v>
          </cell>
          <cell r="E146">
            <v>0</v>
          </cell>
          <cell r="F146">
            <v>0</v>
          </cell>
          <cell r="G146">
            <v>0</v>
          </cell>
          <cell r="H146">
            <v>0</v>
          </cell>
        </row>
        <row r="147">
          <cell r="A147" t="str">
            <v>NCP245</v>
          </cell>
          <cell r="B147" t="str">
            <v>Bulk W/S to Waterloo Cons.Eng</v>
          </cell>
          <cell r="C147" t="str">
            <v>C</v>
          </cell>
          <cell r="D147">
            <v>1690245</v>
          </cell>
          <cell r="E147">
            <v>0</v>
          </cell>
          <cell r="F147">
            <v>0</v>
          </cell>
          <cell r="G147">
            <v>0</v>
          </cell>
          <cell r="H147">
            <v>0</v>
          </cell>
        </row>
        <row r="148">
          <cell r="A148" t="str">
            <v>NCP396</v>
          </cell>
          <cell r="B148" t="str">
            <v>Bulk W/S to Lovu: Con Eng</v>
          </cell>
          <cell r="C148" t="str">
            <v>C</v>
          </cell>
          <cell r="D148">
            <v>745827</v>
          </cell>
          <cell r="E148">
            <v>107765</v>
          </cell>
          <cell r="F148">
            <v>0</v>
          </cell>
          <cell r="G148">
            <v>0</v>
          </cell>
          <cell r="H148">
            <v>0</v>
          </cell>
        </row>
        <row r="149">
          <cell r="A149" t="str">
            <v>NCP873</v>
          </cell>
          <cell r="B149" t="str">
            <v>Honolulu: Reservoir 1</v>
          </cell>
          <cell r="C149" t="str">
            <v>C</v>
          </cell>
          <cell r="D149">
            <v>9943</v>
          </cell>
          <cell r="E149">
            <v>0</v>
          </cell>
          <cell r="F149">
            <v>0</v>
          </cell>
          <cell r="G149">
            <v>0</v>
          </cell>
          <cell r="H149">
            <v>0</v>
          </cell>
        </row>
        <row r="150">
          <cell r="A150" t="str">
            <v>NCQ245</v>
          </cell>
          <cell r="B150" t="str">
            <v>W/S to Waterloo-Cathodic Prot.</v>
          </cell>
          <cell r="C150" t="str">
            <v>C</v>
          </cell>
          <cell r="D150">
            <v>185995</v>
          </cell>
          <cell r="E150">
            <v>0</v>
          </cell>
          <cell r="F150">
            <v>0</v>
          </cell>
          <cell r="G150">
            <v>0</v>
          </cell>
          <cell r="H150">
            <v>0</v>
          </cell>
        </row>
        <row r="151">
          <cell r="A151" t="str">
            <v>NCQ396</v>
          </cell>
          <cell r="B151" t="str">
            <v>Lovu: Telemetry</v>
          </cell>
          <cell r="C151" t="str">
            <v>C</v>
          </cell>
          <cell r="D151">
            <v>0</v>
          </cell>
          <cell r="E151">
            <v>0</v>
          </cell>
          <cell r="F151">
            <v>0</v>
          </cell>
          <cell r="G151">
            <v>0</v>
          </cell>
          <cell r="H151">
            <v>0</v>
          </cell>
        </row>
        <row r="152">
          <cell r="A152" t="str">
            <v>NCQ873</v>
          </cell>
          <cell r="B152" t="str">
            <v>Groutville Reticulation</v>
          </cell>
          <cell r="C152" t="str">
            <v>U</v>
          </cell>
          <cell r="D152">
            <v>13331856</v>
          </cell>
          <cell r="E152">
            <v>189967</v>
          </cell>
          <cell r="F152">
            <v>0</v>
          </cell>
          <cell r="G152">
            <v>0</v>
          </cell>
          <cell r="H152">
            <v>94882</v>
          </cell>
        </row>
        <row r="153">
          <cell r="A153" t="str">
            <v>NCR318</v>
          </cell>
          <cell r="B153" t="str">
            <v>Artificial Wetlands (RAWSP)Tra</v>
          </cell>
          <cell r="C153" t="str">
            <v>C</v>
          </cell>
          <cell r="D153">
            <v>96170</v>
          </cell>
          <cell r="E153">
            <v>0</v>
          </cell>
          <cell r="F153">
            <v>0</v>
          </cell>
          <cell r="G153">
            <v>0</v>
          </cell>
          <cell r="H153">
            <v>0</v>
          </cell>
        </row>
        <row r="154">
          <cell r="A154" t="str">
            <v>NCR396</v>
          </cell>
          <cell r="B154" t="str">
            <v>Lovu: Civil Works</v>
          </cell>
          <cell r="C154" t="str">
            <v>C</v>
          </cell>
          <cell r="D154">
            <v>1720613</v>
          </cell>
          <cell r="E154">
            <v>400595</v>
          </cell>
          <cell r="F154">
            <v>0</v>
          </cell>
          <cell r="G154">
            <v>0</v>
          </cell>
          <cell r="H154">
            <v>0</v>
          </cell>
        </row>
        <row r="155">
          <cell r="A155" t="str">
            <v>NCR873</v>
          </cell>
          <cell r="B155" t="str">
            <v>Stanger Cathodic</v>
          </cell>
          <cell r="C155" t="str">
            <v>C</v>
          </cell>
          <cell r="D155">
            <v>19746</v>
          </cell>
          <cell r="E155">
            <v>0</v>
          </cell>
          <cell r="F155">
            <v>0</v>
          </cell>
          <cell r="G155">
            <v>0</v>
          </cell>
          <cell r="H155">
            <v>0</v>
          </cell>
        </row>
        <row r="156">
          <cell r="A156" t="str">
            <v>NCS245</v>
          </cell>
          <cell r="B156" t="str">
            <v>Waterloo: Pipeline</v>
          </cell>
          <cell r="C156" t="str">
            <v>C</v>
          </cell>
          <cell r="D156">
            <v>5798237</v>
          </cell>
          <cell r="E156">
            <v>37932</v>
          </cell>
          <cell r="F156">
            <v>0</v>
          </cell>
          <cell r="G156">
            <v>0</v>
          </cell>
          <cell r="H156">
            <v>0</v>
          </cell>
        </row>
        <row r="157">
          <cell r="A157" t="str">
            <v>NCS318</v>
          </cell>
          <cell r="B157" t="str">
            <v>Tertiary Treatment Investigate</v>
          </cell>
          <cell r="C157" t="str">
            <v>C</v>
          </cell>
          <cell r="D157">
            <v>14034</v>
          </cell>
          <cell r="E157">
            <v>0</v>
          </cell>
          <cell r="F157">
            <v>0</v>
          </cell>
          <cell r="G157">
            <v>0</v>
          </cell>
          <cell r="H157">
            <v>0</v>
          </cell>
        </row>
        <row r="158">
          <cell r="A158" t="str">
            <v>NCS374</v>
          </cell>
          <cell r="B158" t="str">
            <v>Scada System</v>
          </cell>
          <cell r="C158" t="str">
            <v>C</v>
          </cell>
          <cell r="D158">
            <v>250687</v>
          </cell>
          <cell r="E158">
            <v>0</v>
          </cell>
          <cell r="F158">
            <v>0</v>
          </cell>
          <cell r="G158">
            <v>0</v>
          </cell>
          <cell r="H158">
            <v>0</v>
          </cell>
        </row>
        <row r="159">
          <cell r="A159" t="str">
            <v>NCS396</v>
          </cell>
          <cell r="B159" t="str">
            <v>Lovu: Mechanical &amp; Electrical</v>
          </cell>
          <cell r="C159" t="str">
            <v>U</v>
          </cell>
          <cell r="D159">
            <v>442091</v>
          </cell>
          <cell r="E159">
            <v>209677</v>
          </cell>
          <cell r="F159">
            <v>0</v>
          </cell>
          <cell r="G159">
            <v>0</v>
          </cell>
          <cell r="H159">
            <v>0</v>
          </cell>
        </row>
        <row r="160">
          <cell r="A160" t="str">
            <v>NCS873</v>
          </cell>
          <cell r="B160" t="str">
            <v>Stanger Pipeline</v>
          </cell>
          <cell r="C160" t="str">
            <v>C</v>
          </cell>
          <cell r="D160">
            <v>2768481</v>
          </cell>
          <cell r="E160">
            <v>0</v>
          </cell>
          <cell r="F160">
            <v>0</v>
          </cell>
          <cell r="G160">
            <v>0</v>
          </cell>
          <cell r="H160">
            <v>0</v>
          </cell>
        </row>
        <row r="161">
          <cell r="A161" t="str">
            <v>NCT245</v>
          </cell>
          <cell r="B161" t="str">
            <v>Waterloo: Pumpstation</v>
          </cell>
          <cell r="C161" t="str">
            <v>C</v>
          </cell>
          <cell r="D161">
            <v>604384</v>
          </cell>
          <cell r="E161">
            <v>0</v>
          </cell>
          <cell r="F161">
            <v>0</v>
          </cell>
          <cell r="G161">
            <v>0</v>
          </cell>
          <cell r="H161">
            <v>0</v>
          </cell>
        </row>
        <row r="162">
          <cell r="A162" t="str">
            <v>NCT374</v>
          </cell>
          <cell r="B162" t="str">
            <v>Data Aquisition-Telemetry</v>
          </cell>
          <cell r="C162" t="str">
            <v>C</v>
          </cell>
          <cell r="D162">
            <v>17292</v>
          </cell>
          <cell r="E162">
            <v>0</v>
          </cell>
          <cell r="F162">
            <v>0</v>
          </cell>
          <cell r="G162">
            <v>0</v>
          </cell>
          <cell r="H162">
            <v>0</v>
          </cell>
        </row>
        <row r="163">
          <cell r="A163" t="str">
            <v>NCT873</v>
          </cell>
          <cell r="B163" t="str">
            <v>Stanger Telemetry</v>
          </cell>
          <cell r="C163" t="str">
            <v>C</v>
          </cell>
          <cell r="D163">
            <v>0</v>
          </cell>
          <cell r="E163">
            <v>0</v>
          </cell>
          <cell r="F163">
            <v>0</v>
          </cell>
          <cell r="G163">
            <v>0</v>
          </cell>
          <cell r="H163">
            <v>0</v>
          </cell>
        </row>
        <row r="164">
          <cell r="A164" t="str">
            <v>NCU245</v>
          </cell>
          <cell r="B164" t="str">
            <v>Waterloo: Electrical</v>
          </cell>
          <cell r="C164" t="str">
            <v>C</v>
          </cell>
          <cell r="D164">
            <v>795338</v>
          </cell>
          <cell r="E164">
            <v>0</v>
          </cell>
          <cell r="F164">
            <v>0</v>
          </cell>
          <cell r="G164">
            <v>0</v>
          </cell>
          <cell r="H164">
            <v>0</v>
          </cell>
        </row>
        <row r="165">
          <cell r="A165" t="str">
            <v>NCU374</v>
          </cell>
          <cell r="B165" t="str">
            <v>Data Aquisition-Instruments</v>
          </cell>
          <cell r="C165" t="str">
            <v>U</v>
          </cell>
          <cell r="D165">
            <v>77448</v>
          </cell>
          <cell r="E165">
            <v>0</v>
          </cell>
          <cell r="F165">
            <v>0</v>
          </cell>
          <cell r="G165">
            <v>0</v>
          </cell>
          <cell r="H165">
            <v>0</v>
          </cell>
        </row>
        <row r="166">
          <cell r="A166" t="str">
            <v>NCU873</v>
          </cell>
          <cell r="B166" t="str">
            <v>Groutville Trunk Mains Phase 2</v>
          </cell>
          <cell r="C166" t="str">
            <v>C</v>
          </cell>
          <cell r="D166">
            <v>966627</v>
          </cell>
          <cell r="E166">
            <v>0</v>
          </cell>
          <cell r="F166">
            <v>0</v>
          </cell>
          <cell r="G166">
            <v>0</v>
          </cell>
          <cell r="H166">
            <v>0</v>
          </cell>
        </row>
        <row r="167">
          <cell r="A167" t="str">
            <v>NCV245</v>
          </cell>
          <cell r="B167" t="str">
            <v>Waterloo: Ancillary Works</v>
          </cell>
          <cell r="C167" t="str">
            <v>U</v>
          </cell>
          <cell r="D167">
            <v>256013</v>
          </cell>
          <cell r="E167">
            <v>36</v>
          </cell>
          <cell r="F167">
            <v>0</v>
          </cell>
          <cell r="G167">
            <v>0</v>
          </cell>
          <cell r="H167">
            <v>46160</v>
          </cell>
        </row>
        <row r="168">
          <cell r="A168" t="str">
            <v>NCW245</v>
          </cell>
          <cell r="B168" t="str">
            <v>Waterloo: Civil</v>
          </cell>
          <cell r="C168" t="str">
            <v>C</v>
          </cell>
          <cell r="D168">
            <v>523120</v>
          </cell>
          <cell r="E168">
            <v>26569</v>
          </cell>
          <cell r="F168">
            <v>0</v>
          </cell>
          <cell r="G168">
            <v>0</v>
          </cell>
          <cell r="H168">
            <v>0</v>
          </cell>
        </row>
        <row r="169">
          <cell r="A169" t="str">
            <v>NCW873</v>
          </cell>
          <cell r="B169" t="str">
            <v>Groutville Trunk Mains Phase 3</v>
          </cell>
          <cell r="C169" t="str">
            <v>C</v>
          </cell>
          <cell r="D169">
            <v>543904</v>
          </cell>
          <cell r="E169">
            <v>0</v>
          </cell>
          <cell r="F169">
            <v>0</v>
          </cell>
          <cell r="G169">
            <v>0</v>
          </cell>
          <cell r="H169">
            <v>0</v>
          </cell>
        </row>
        <row r="170">
          <cell r="A170" t="str">
            <v>NCY245</v>
          </cell>
          <cell r="B170" t="str">
            <v>Waterloo: Reservoir</v>
          </cell>
          <cell r="C170" t="str">
            <v>C</v>
          </cell>
          <cell r="D170">
            <v>1873321</v>
          </cell>
          <cell r="E170">
            <v>203687</v>
          </cell>
          <cell r="F170">
            <v>0</v>
          </cell>
          <cell r="G170">
            <v>0</v>
          </cell>
          <cell r="H170">
            <v>0</v>
          </cell>
        </row>
        <row r="171">
          <cell r="A171" t="str">
            <v>NCZ245</v>
          </cell>
          <cell r="B171" t="str">
            <v>Waterloo: Pipejacking</v>
          </cell>
          <cell r="C171" t="str">
            <v>C</v>
          </cell>
          <cell r="D171">
            <v>2885193</v>
          </cell>
          <cell r="E171">
            <v>15000</v>
          </cell>
          <cell r="F171">
            <v>0</v>
          </cell>
          <cell r="G171">
            <v>0</v>
          </cell>
          <cell r="H171">
            <v>0</v>
          </cell>
        </row>
        <row r="172">
          <cell r="A172" t="str">
            <v>ND001</v>
          </cell>
          <cell r="B172" t="str">
            <v>Candy Sludge Monitoring</v>
          </cell>
          <cell r="C172" t="str">
            <v>C</v>
          </cell>
          <cell r="D172">
            <v>23514</v>
          </cell>
          <cell r="E172">
            <v>0</v>
          </cell>
          <cell r="F172">
            <v>0</v>
          </cell>
          <cell r="G172">
            <v>0</v>
          </cell>
          <cell r="H172">
            <v>0</v>
          </cell>
        </row>
        <row r="173">
          <cell r="A173" t="str">
            <v>ND002</v>
          </cell>
          <cell r="B173" t="str">
            <v>Seal Res. 3 Outer Footings</v>
          </cell>
          <cell r="C173" t="str">
            <v>C</v>
          </cell>
          <cell r="D173">
            <v>40088</v>
          </cell>
          <cell r="E173">
            <v>4800</v>
          </cell>
          <cell r="F173">
            <v>0</v>
          </cell>
          <cell r="G173">
            <v>0</v>
          </cell>
          <cell r="H173">
            <v>0</v>
          </cell>
        </row>
        <row r="174">
          <cell r="A174" t="str">
            <v>ND004</v>
          </cell>
          <cell r="B174" t="str">
            <v>Refurbish Candy Moore Plt</v>
          </cell>
          <cell r="C174" t="str">
            <v>C</v>
          </cell>
          <cell r="D174">
            <v>5172</v>
          </cell>
          <cell r="E174">
            <v>1036</v>
          </cell>
          <cell r="F174">
            <v>0</v>
          </cell>
          <cell r="G174">
            <v>0</v>
          </cell>
          <cell r="H174">
            <v>0</v>
          </cell>
        </row>
        <row r="175">
          <cell r="A175" t="str">
            <v>ND004A</v>
          </cell>
          <cell r="B175" t="str">
            <v>Durban Hts Candy Moore Upgrade</v>
          </cell>
          <cell r="C175" t="str">
            <v>C</v>
          </cell>
          <cell r="D175">
            <v>2076963</v>
          </cell>
          <cell r="E175">
            <v>32128</v>
          </cell>
          <cell r="F175">
            <v>0</v>
          </cell>
          <cell r="G175">
            <v>0</v>
          </cell>
          <cell r="H175">
            <v>0</v>
          </cell>
        </row>
        <row r="176">
          <cell r="A176" t="str">
            <v>ND004B</v>
          </cell>
          <cell r="B176" t="str">
            <v>Durban Hts Candy Moore Upgrade</v>
          </cell>
          <cell r="C176" t="str">
            <v>C</v>
          </cell>
          <cell r="D176">
            <v>543027</v>
          </cell>
          <cell r="E176">
            <v>747</v>
          </cell>
          <cell r="F176">
            <v>0</v>
          </cell>
          <cell r="G176">
            <v>0</v>
          </cell>
          <cell r="H176">
            <v>0</v>
          </cell>
        </row>
        <row r="177">
          <cell r="A177" t="str">
            <v>ND004C</v>
          </cell>
          <cell r="B177" t="str">
            <v>Durban Hts Candy Moore Upgrade</v>
          </cell>
          <cell r="C177" t="str">
            <v>C</v>
          </cell>
          <cell r="D177">
            <v>130435</v>
          </cell>
          <cell r="E177">
            <v>15</v>
          </cell>
          <cell r="F177">
            <v>0</v>
          </cell>
          <cell r="G177">
            <v>0</v>
          </cell>
          <cell r="H177">
            <v>0</v>
          </cell>
        </row>
        <row r="178">
          <cell r="A178" t="str">
            <v>ND005</v>
          </cell>
          <cell r="B178" t="str">
            <v>Candy Reline U/W Tank</v>
          </cell>
          <cell r="C178" t="str">
            <v>C</v>
          </cell>
          <cell r="D178">
            <v>26190</v>
          </cell>
          <cell r="E178">
            <v>5226</v>
          </cell>
          <cell r="F178">
            <v>0</v>
          </cell>
          <cell r="G178">
            <v>0</v>
          </cell>
          <cell r="H178">
            <v>0</v>
          </cell>
        </row>
        <row r="179">
          <cell r="A179" t="str">
            <v>ND007</v>
          </cell>
          <cell r="B179" t="str">
            <v>Reservoir 1 Inlet Valves</v>
          </cell>
          <cell r="C179" t="str">
            <v>C</v>
          </cell>
          <cell r="D179">
            <v>106579</v>
          </cell>
          <cell r="E179">
            <v>0</v>
          </cell>
          <cell r="F179">
            <v>0</v>
          </cell>
          <cell r="G179">
            <v>0</v>
          </cell>
          <cell r="H179">
            <v>0</v>
          </cell>
        </row>
        <row r="180">
          <cell r="A180" t="str">
            <v>ND009</v>
          </cell>
          <cell r="B180" t="str">
            <v>Shaft Lift Structure</v>
          </cell>
          <cell r="C180" t="str">
            <v>C</v>
          </cell>
          <cell r="D180">
            <v>1</v>
          </cell>
          <cell r="E180">
            <v>0</v>
          </cell>
          <cell r="F180">
            <v>0</v>
          </cell>
          <cell r="G180">
            <v>0</v>
          </cell>
          <cell r="H180">
            <v>0</v>
          </cell>
        </row>
        <row r="181">
          <cell r="A181" t="str">
            <v>ND009A</v>
          </cell>
          <cell r="B181" t="str">
            <v>Dbn Hgts-Shaft Lift Structure</v>
          </cell>
          <cell r="C181" t="str">
            <v>C</v>
          </cell>
          <cell r="D181">
            <v>213847</v>
          </cell>
          <cell r="E181">
            <v>0</v>
          </cell>
          <cell r="F181">
            <v>0</v>
          </cell>
          <cell r="G181">
            <v>0</v>
          </cell>
          <cell r="H181">
            <v>0</v>
          </cell>
        </row>
        <row r="182">
          <cell r="A182" t="str">
            <v>ND009B</v>
          </cell>
          <cell r="B182" t="str">
            <v>Dbn Hgts-Shaft lift Stru.Civ W</v>
          </cell>
          <cell r="C182" t="str">
            <v>C</v>
          </cell>
          <cell r="D182">
            <v>1320641</v>
          </cell>
          <cell r="E182">
            <v>0</v>
          </cell>
          <cell r="F182">
            <v>0</v>
          </cell>
          <cell r="G182">
            <v>0</v>
          </cell>
          <cell r="H182">
            <v>0</v>
          </cell>
        </row>
        <row r="183">
          <cell r="A183" t="str">
            <v>ND021</v>
          </cell>
          <cell r="B183" t="str">
            <v>Flood Gate Stru. Derust&amp; Paint</v>
          </cell>
          <cell r="C183" t="str">
            <v>C</v>
          </cell>
          <cell r="D183">
            <v>123225</v>
          </cell>
          <cell r="E183">
            <v>0</v>
          </cell>
          <cell r="F183">
            <v>0</v>
          </cell>
          <cell r="G183">
            <v>0</v>
          </cell>
          <cell r="H183">
            <v>0</v>
          </cell>
        </row>
        <row r="184">
          <cell r="A184" t="str">
            <v>ND046</v>
          </cell>
          <cell r="B184" t="str">
            <v>Deviate No. 1 6 1/2 Mile</v>
          </cell>
          <cell r="C184" t="str">
            <v>U</v>
          </cell>
          <cell r="D184">
            <v>183152</v>
          </cell>
          <cell r="E184">
            <v>9322</v>
          </cell>
          <cell r="F184">
            <v>0</v>
          </cell>
          <cell r="G184">
            <v>0</v>
          </cell>
          <cell r="H184">
            <v>7290</v>
          </cell>
        </row>
        <row r="185">
          <cell r="A185" t="str">
            <v>ND092</v>
          </cell>
          <cell r="B185" t="str">
            <v>Inlet Meter</v>
          </cell>
          <cell r="C185" t="str">
            <v>C</v>
          </cell>
          <cell r="D185">
            <v>129814</v>
          </cell>
          <cell r="E185">
            <v>16004</v>
          </cell>
          <cell r="F185">
            <v>0</v>
          </cell>
          <cell r="G185">
            <v>0</v>
          </cell>
          <cell r="H185">
            <v>0</v>
          </cell>
        </row>
        <row r="186">
          <cell r="A186" t="str">
            <v>ND093</v>
          </cell>
          <cell r="B186" t="str">
            <v>Improve Flocculant Mixing</v>
          </cell>
          <cell r="C186" t="str">
            <v>C</v>
          </cell>
          <cell r="D186">
            <v>10269</v>
          </cell>
          <cell r="E186">
            <v>0</v>
          </cell>
          <cell r="F186">
            <v>0</v>
          </cell>
          <cell r="G186">
            <v>0</v>
          </cell>
          <cell r="H186">
            <v>0</v>
          </cell>
        </row>
        <row r="187">
          <cell r="A187" t="str">
            <v>ND121</v>
          </cell>
          <cell r="B187" t="str">
            <v>Testing of Cranes</v>
          </cell>
          <cell r="C187" t="str">
            <v>C</v>
          </cell>
          <cell r="D187">
            <v>19940</v>
          </cell>
          <cell r="E187">
            <v>0</v>
          </cell>
          <cell r="F187">
            <v>0</v>
          </cell>
          <cell r="G187">
            <v>0</v>
          </cell>
          <cell r="H187">
            <v>0</v>
          </cell>
        </row>
        <row r="188">
          <cell r="A188" t="str">
            <v>ND152</v>
          </cell>
          <cell r="B188" t="str">
            <v>Sludge Plant Monitors</v>
          </cell>
          <cell r="C188" t="str">
            <v>R</v>
          </cell>
          <cell r="D188">
            <v>0</v>
          </cell>
          <cell r="E188">
            <v>0</v>
          </cell>
          <cell r="F188">
            <v>0</v>
          </cell>
          <cell r="G188">
            <v>0</v>
          </cell>
          <cell r="H188">
            <v>0</v>
          </cell>
        </row>
        <row r="189">
          <cell r="A189" t="str">
            <v>ND152A</v>
          </cell>
          <cell r="B189" t="str">
            <v>Sludge Plant:E&amp;CS</v>
          </cell>
          <cell r="C189" t="str">
            <v>U</v>
          </cell>
          <cell r="D189">
            <v>149808</v>
          </cell>
          <cell r="E189">
            <v>168</v>
          </cell>
          <cell r="F189">
            <v>0</v>
          </cell>
          <cell r="G189">
            <v>0</v>
          </cell>
          <cell r="H189">
            <v>102881</v>
          </cell>
        </row>
        <row r="190">
          <cell r="A190" t="str">
            <v>ND152B</v>
          </cell>
          <cell r="B190" t="str">
            <v>Sludge Plant Mods:Electrical</v>
          </cell>
          <cell r="C190" t="str">
            <v>U</v>
          </cell>
          <cell r="D190">
            <v>1361230</v>
          </cell>
          <cell r="E190">
            <v>5250</v>
          </cell>
          <cell r="F190">
            <v>0</v>
          </cell>
          <cell r="G190">
            <v>0</v>
          </cell>
          <cell r="H190">
            <v>484721</v>
          </cell>
        </row>
        <row r="191">
          <cell r="A191" t="str">
            <v>ND153</v>
          </cell>
          <cell r="B191" t="str">
            <v>Operators Ablutions Canteen</v>
          </cell>
          <cell r="C191" t="str">
            <v>C</v>
          </cell>
          <cell r="D191">
            <v>112871</v>
          </cell>
          <cell r="E191">
            <v>20539</v>
          </cell>
          <cell r="F191">
            <v>0</v>
          </cell>
          <cell r="G191">
            <v>0</v>
          </cell>
          <cell r="H191">
            <v>0</v>
          </cell>
        </row>
        <row r="192">
          <cell r="A192" t="str">
            <v>ND156</v>
          </cell>
          <cell r="B192" t="str">
            <v>Durban Heights PLC Upgrade</v>
          </cell>
          <cell r="C192" t="str">
            <v>C</v>
          </cell>
          <cell r="D192">
            <v>528558</v>
          </cell>
          <cell r="E192">
            <v>0</v>
          </cell>
          <cell r="F192">
            <v>0</v>
          </cell>
          <cell r="G192">
            <v>0</v>
          </cell>
          <cell r="H192">
            <v>0</v>
          </cell>
        </row>
        <row r="193">
          <cell r="A193" t="str">
            <v>ND159</v>
          </cell>
          <cell r="B193" t="str">
            <v>Degremont Filter Autowash</v>
          </cell>
          <cell r="C193" t="str">
            <v>C</v>
          </cell>
          <cell r="D193">
            <v>10838</v>
          </cell>
          <cell r="E193">
            <v>0</v>
          </cell>
          <cell r="F193">
            <v>0</v>
          </cell>
          <cell r="G193">
            <v>0</v>
          </cell>
          <cell r="H193">
            <v>0</v>
          </cell>
        </row>
        <row r="194">
          <cell r="A194" t="str">
            <v>ND160</v>
          </cell>
          <cell r="B194" t="str">
            <v>Aqua Aid Filter Panels</v>
          </cell>
          <cell r="C194" t="str">
            <v>C</v>
          </cell>
          <cell r="D194">
            <v>310917</v>
          </cell>
          <cell r="E194">
            <v>1356</v>
          </cell>
          <cell r="F194">
            <v>0</v>
          </cell>
          <cell r="G194">
            <v>0</v>
          </cell>
          <cell r="H194">
            <v>0</v>
          </cell>
        </row>
        <row r="195">
          <cell r="A195" t="str">
            <v>ND166</v>
          </cell>
          <cell r="B195" t="str">
            <v>Candy: Upgrade Recovery Pumps</v>
          </cell>
          <cell r="C195" t="str">
            <v>C</v>
          </cell>
          <cell r="D195">
            <v>190956</v>
          </cell>
          <cell r="E195">
            <v>6597</v>
          </cell>
          <cell r="F195">
            <v>0</v>
          </cell>
          <cell r="G195">
            <v>0</v>
          </cell>
          <cell r="H195">
            <v>0</v>
          </cell>
        </row>
        <row r="196">
          <cell r="A196" t="str">
            <v>ND170</v>
          </cell>
          <cell r="B196" t="str">
            <v>Ugrade Upwash Valves: Deg.</v>
          </cell>
          <cell r="C196" t="str">
            <v>C</v>
          </cell>
          <cell r="D196">
            <v>357000</v>
          </cell>
          <cell r="E196">
            <v>52664</v>
          </cell>
          <cell r="F196">
            <v>0</v>
          </cell>
          <cell r="G196">
            <v>0</v>
          </cell>
          <cell r="H196">
            <v>0</v>
          </cell>
        </row>
        <row r="197">
          <cell r="A197" t="str">
            <v>ND171</v>
          </cell>
          <cell r="B197" t="str">
            <v>Upgrade Sludge Valves: Candy</v>
          </cell>
          <cell r="C197" t="str">
            <v>C</v>
          </cell>
          <cell r="D197">
            <v>98700</v>
          </cell>
          <cell r="E197">
            <v>0</v>
          </cell>
          <cell r="F197">
            <v>0</v>
          </cell>
          <cell r="G197">
            <v>0</v>
          </cell>
          <cell r="H197">
            <v>0</v>
          </cell>
        </row>
        <row r="198">
          <cell r="A198" t="str">
            <v>ND204</v>
          </cell>
          <cell r="B198" t="str">
            <v>Umlazi/Glebe Teledial</v>
          </cell>
          <cell r="C198" t="str">
            <v>C</v>
          </cell>
          <cell r="D198">
            <v>23950</v>
          </cell>
          <cell r="E198">
            <v>0</v>
          </cell>
          <cell r="F198">
            <v>0</v>
          </cell>
          <cell r="G198">
            <v>0</v>
          </cell>
          <cell r="H198">
            <v>0</v>
          </cell>
        </row>
        <row r="199">
          <cell r="A199" t="str">
            <v>ND211</v>
          </cell>
          <cell r="B199" t="str">
            <v>Meters New Intake</v>
          </cell>
          <cell r="C199" t="str">
            <v>C</v>
          </cell>
          <cell r="D199">
            <v>25141</v>
          </cell>
          <cell r="E199">
            <v>0</v>
          </cell>
          <cell r="F199">
            <v>0</v>
          </cell>
          <cell r="G199">
            <v>0</v>
          </cell>
          <cell r="H199">
            <v>0</v>
          </cell>
        </row>
        <row r="200">
          <cell r="A200" t="str">
            <v>ND213</v>
          </cell>
          <cell r="B200" t="str">
            <v>Electrification of Nagle Dam</v>
          </cell>
          <cell r="C200" t="str">
            <v>U</v>
          </cell>
          <cell r="D200">
            <v>327470</v>
          </cell>
          <cell r="E200">
            <v>0</v>
          </cell>
          <cell r="F200">
            <v>0</v>
          </cell>
          <cell r="G200">
            <v>0</v>
          </cell>
          <cell r="H200">
            <v>570</v>
          </cell>
        </row>
        <row r="201">
          <cell r="A201" t="str">
            <v>ND224</v>
          </cell>
          <cell r="B201" t="str">
            <v>Umshazi undercrossing Aqua #4</v>
          </cell>
          <cell r="C201" t="str">
            <v>C</v>
          </cell>
          <cell r="D201">
            <v>1427507</v>
          </cell>
          <cell r="E201">
            <v>2524</v>
          </cell>
          <cell r="F201">
            <v>0</v>
          </cell>
          <cell r="G201">
            <v>0</v>
          </cell>
          <cell r="H201">
            <v>0</v>
          </cell>
        </row>
        <row r="202">
          <cell r="A202" t="str">
            <v>ND241A</v>
          </cell>
          <cell r="B202" t="str">
            <v>Dam Safety Investigation</v>
          </cell>
          <cell r="C202" t="str">
            <v>C</v>
          </cell>
          <cell r="D202">
            <v>0</v>
          </cell>
          <cell r="E202">
            <v>0</v>
          </cell>
          <cell r="F202">
            <v>0</v>
          </cell>
          <cell r="G202">
            <v>0</v>
          </cell>
          <cell r="H202">
            <v>0</v>
          </cell>
        </row>
        <row r="203">
          <cell r="A203" t="str">
            <v>ND241B</v>
          </cell>
          <cell r="B203" t="str">
            <v>Dam Safety: Consultants</v>
          </cell>
          <cell r="C203" t="str">
            <v>U</v>
          </cell>
          <cell r="D203">
            <v>1761001</v>
          </cell>
          <cell r="E203">
            <v>0</v>
          </cell>
          <cell r="F203">
            <v>0</v>
          </cell>
          <cell r="G203">
            <v>0</v>
          </cell>
          <cell r="H203">
            <v>115169</v>
          </cell>
        </row>
        <row r="204">
          <cell r="A204" t="str">
            <v>ND241C</v>
          </cell>
          <cell r="B204" t="str">
            <v>Dam Safety:Demol.&amp; Fusegates</v>
          </cell>
          <cell r="C204" t="str">
            <v>C</v>
          </cell>
          <cell r="D204">
            <v>11903979</v>
          </cell>
          <cell r="E204">
            <v>94442</v>
          </cell>
          <cell r="F204">
            <v>0</v>
          </cell>
          <cell r="G204">
            <v>0</v>
          </cell>
          <cell r="H204">
            <v>0</v>
          </cell>
        </row>
        <row r="205">
          <cell r="A205" t="str">
            <v>ND241D</v>
          </cell>
          <cell r="B205" t="str">
            <v>Dam Safety: Scour Maintenance</v>
          </cell>
          <cell r="C205" t="str">
            <v>C</v>
          </cell>
          <cell r="D205">
            <v>185283</v>
          </cell>
          <cell r="E205">
            <v>1127</v>
          </cell>
          <cell r="F205">
            <v>0</v>
          </cell>
          <cell r="G205">
            <v>0</v>
          </cell>
          <cell r="H205">
            <v>0</v>
          </cell>
        </row>
        <row r="206">
          <cell r="A206" t="str">
            <v>ND241E</v>
          </cell>
          <cell r="B206" t="str">
            <v>Shong.Dam:Dam Safety Con:Sh.RR</v>
          </cell>
          <cell r="C206" t="str">
            <v>C</v>
          </cell>
          <cell r="D206">
            <v>67340</v>
          </cell>
          <cell r="E206">
            <v>0</v>
          </cell>
          <cell r="F206">
            <v>0</v>
          </cell>
          <cell r="G206">
            <v>0</v>
          </cell>
          <cell r="H206">
            <v>0</v>
          </cell>
        </row>
        <row r="207">
          <cell r="A207" t="str">
            <v>ND241F</v>
          </cell>
          <cell r="B207" t="str">
            <v>Shong.D/S:Civil Wk.-Water Supp</v>
          </cell>
          <cell r="C207" t="str">
            <v>C</v>
          </cell>
          <cell r="D207">
            <v>0</v>
          </cell>
          <cell r="E207">
            <v>0</v>
          </cell>
          <cell r="F207">
            <v>0</v>
          </cell>
          <cell r="G207">
            <v>0</v>
          </cell>
          <cell r="H207">
            <v>0</v>
          </cell>
        </row>
        <row r="208">
          <cell r="A208" t="str">
            <v>ND241G</v>
          </cell>
          <cell r="B208" t="str">
            <v>Shong. D/R:Install Fusegates</v>
          </cell>
          <cell r="C208" t="str">
            <v>U</v>
          </cell>
          <cell r="D208">
            <v>2994173</v>
          </cell>
          <cell r="E208">
            <v>2073</v>
          </cell>
          <cell r="F208">
            <v>0</v>
          </cell>
          <cell r="G208">
            <v>0</v>
          </cell>
          <cell r="H208">
            <v>47254</v>
          </cell>
        </row>
        <row r="209">
          <cell r="A209" t="str">
            <v>ND241H</v>
          </cell>
          <cell r="B209" t="str">
            <v>Shong.Dam Safety:Claims Invest</v>
          </cell>
          <cell r="C209" t="str">
            <v>C</v>
          </cell>
          <cell r="D209">
            <v>39354</v>
          </cell>
          <cell r="E209">
            <v>0</v>
          </cell>
          <cell r="F209">
            <v>0</v>
          </cell>
          <cell r="G209">
            <v>0</v>
          </cell>
          <cell r="H209">
            <v>0</v>
          </cell>
        </row>
        <row r="210">
          <cell r="A210" t="str">
            <v>ND241I</v>
          </cell>
          <cell r="B210" t="str">
            <v>Shong.Dam Safety:Icold Visits</v>
          </cell>
          <cell r="C210" t="str">
            <v>C</v>
          </cell>
          <cell r="D210">
            <v>3009</v>
          </cell>
          <cell r="E210">
            <v>0</v>
          </cell>
          <cell r="F210">
            <v>0</v>
          </cell>
          <cell r="G210">
            <v>0</v>
          </cell>
          <cell r="H210">
            <v>0</v>
          </cell>
        </row>
        <row r="211">
          <cell r="A211" t="str">
            <v>ND251</v>
          </cell>
          <cell r="B211" t="str">
            <v>Security upgradUpgrade</v>
          </cell>
          <cell r="C211" t="str">
            <v>C</v>
          </cell>
          <cell r="D211">
            <v>24748</v>
          </cell>
          <cell r="E211">
            <v>0</v>
          </cell>
          <cell r="F211">
            <v>0</v>
          </cell>
          <cell r="G211">
            <v>0</v>
          </cell>
          <cell r="H211">
            <v>0</v>
          </cell>
        </row>
        <row r="212">
          <cell r="A212" t="str">
            <v>ND266</v>
          </cell>
          <cell r="B212" t="str">
            <v>Remote Signals</v>
          </cell>
          <cell r="C212" t="str">
            <v>C</v>
          </cell>
          <cell r="D212">
            <v>145385</v>
          </cell>
          <cell r="E212">
            <v>40</v>
          </cell>
          <cell r="F212">
            <v>0</v>
          </cell>
          <cell r="G212">
            <v>0</v>
          </cell>
          <cell r="H212">
            <v>0</v>
          </cell>
        </row>
        <row r="213">
          <cell r="A213" t="str">
            <v>ND272</v>
          </cell>
          <cell r="B213" t="str">
            <v>Poly Tanks at Sludge Plant</v>
          </cell>
          <cell r="C213" t="str">
            <v>C</v>
          </cell>
          <cell r="D213">
            <v>162613</v>
          </cell>
          <cell r="E213">
            <v>8452</v>
          </cell>
          <cell r="F213">
            <v>0</v>
          </cell>
          <cell r="G213">
            <v>0</v>
          </cell>
          <cell r="H213">
            <v>0</v>
          </cell>
        </row>
        <row r="214">
          <cell r="A214" t="str">
            <v>ND274</v>
          </cell>
          <cell r="B214" t="str">
            <v>Sampling Instrument</v>
          </cell>
          <cell r="C214" t="str">
            <v>C</v>
          </cell>
          <cell r="D214">
            <v>719643</v>
          </cell>
          <cell r="E214">
            <v>40583</v>
          </cell>
          <cell r="F214">
            <v>0</v>
          </cell>
          <cell r="G214">
            <v>0</v>
          </cell>
          <cell r="H214">
            <v>0</v>
          </cell>
        </row>
        <row r="215">
          <cell r="A215" t="str">
            <v>ND276</v>
          </cell>
          <cell r="B215" t="str">
            <v>Res.Dam Safety</v>
          </cell>
          <cell r="C215" t="str">
            <v>R</v>
          </cell>
          <cell r="D215">
            <v>0</v>
          </cell>
          <cell r="E215">
            <v>0</v>
          </cell>
          <cell r="F215">
            <v>0</v>
          </cell>
          <cell r="G215">
            <v>0</v>
          </cell>
          <cell r="H215">
            <v>-1026</v>
          </cell>
        </row>
        <row r="216">
          <cell r="A216" t="str">
            <v>ND276A</v>
          </cell>
          <cell r="B216" t="str">
            <v>Wiggins Res. Dam Sfty:Cnslt.</v>
          </cell>
          <cell r="C216" t="str">
            <v>U</v>
          </cell>
          <cell r="D216">
            <v>8303</v>
          </cell>
          <cell r="E216">
            <v>12723</v>
          </cell>
          <cell r="F216">
            <v>0</v>
          </cell>
          <cell r="G216">
            <v>0</v>
          </cell>
          <cell r="H216">
            <v>8303</v>
          </cell>
        </row>
        <row r="217">
          <cell r="A217" t="str">
            <v>ND331</v>
          </cell>
          <cell r="B217" t="str">
            <v>Westbrook Meters</v>
          </cell>
          <cell r="C217" t="str">
            <v>C</v>
          </cell>
          <cell r="D217">
            <v>62607</v>
          </cell>
          <cell r="E217">
            <v>810</v>
          </cell>
          <cell r="F217">
            <v>0</v>
          </cell>
          <cell r="G217">
            <v>0</v>
          </cell>
          <cell r="H217">
            <v>0</v>
          </cell>
        </row>
        <row r="218">
          <cell r="A218" t="str">
            <v>ND342</v>
          </cell>
          <cell r="B218" t="str">
            <v>Amanzimtoti Automation</v>
          </cell>
          <cell r="C218" t="str">
            <v>C</v>
          </cell>
          <cell r="D218">
            <v>347227</v>
          </cell>
          <cell r="E218">
            <v>0</v>
          </cell>
          <cell r="F218">
            <v>0</v>
          </cell>
          <cell r="G218">
            <v>0</v>
          </cell>
          <cell r="H218">
            <v>0</v>
          </cell>
        </row>
        <row r="219">
          <cell r="A219" t="str">
            <v>ND343P</v>
          </cell>
          <cell r="B219" t="str">
            <v>Sludge Plant:Mech &amp; Elec.Consl</v>
          </cell>
          <cell r="C219" t="str">
            <v>C</v>
          </cell>
          <cell r="D219">
            <v>103135</v>
          </cell>
          <cell r="E219">
            <v>0</v>
          </cell>
          <cell r="F219">
            <v>0</v>
          </cell>
          <cell r="G219">
            <v>0</v>
          </cell>
          <cell r="H219">
            <v>0</v>
          </cell>
        </row>
        <row r="220">
          <cell r="A220" t="str">
            <v>ND343Q</v>
          </cell>
          <cell r="B220" t="str">
            <v>Sludge Plant:Civil Work</v>
          </cell>
          <cell r="C220" t="str">
            <v>C</v>
          </cell>
          <cell r="D220">
            <v>431000</v>
          </cell>
          <cell r="E220">
            <v>35598</v>
          </cell>
          <cell r="F220">
            <v>0</v>
          </cell>
          <cell r="G220">
            <v>0</v>
          </cell>
          <cell r="H220">
            <v>0</v>
          </cell>
        </row>
        <row r="221">
          <cell r="A221" t="str">
            <v>ND343R</v>
          </cell>
          <cell r="B221" t="str">
            <v>Sludge Plant: Electrical Work</v>
          </cell>
          <cell r="C221" t="str">
            <v>C</v>
          </cell>
          <cell r="D221">
            <v>123591</v>
          </cell>
          <cell r="E221">
            <v>4245</v>
          </cell>
          <cell r="F221">
            <v>0</v>
          </cell>
          <cell r="G221">
            <v>0</v>
          </cell>
          <cell r="H221">
            <v>0</v>
          </cell>
        </row>
        <row r="222">
          <cell r="A222" t="str">
            <v>ND343S</v>
          </cell>
          <cell r="B222" t="str">
            <v>Sludge Plant: Mechanical Instl</v>
          </cell>
          <cell r="C222" t="str">
            <v>C</v>
          </cell>
          <cell r="D222">
            <v>117642</v>
          </cell>
          <cell r="E222">
            <v>13729</v>
          </cell>
          <cell r="F222">
            <v>0</v>
          </cell>
          <cell r="G222">
            <v>0</v>
          </cell>
          <cell r="H222">
            <v>0</v>
          </cell>
        </row>
        <row r="223">
          <cell r="A223" t="str">
            <v>ND343T</v>
          </cell>
          <cell r="B223" t="str">
            <v>Sludge Plant: Centrifuge</v>
          </cell>
          <cell r="C223" t="str">
            <v>U</v>
          </cell>
          <cell r="D223">
            <v>432367</v>
          </cell>
          <cell r="E223">
            <v>19100</v>
          </cell>
          <cell r="F223">
            <v>0</v>
          </cell>
          <cell r="G223">
            <v>0</v>
          </cell>
          <cell r="H223">
            <v>0</v>
          </cell>
        </row>
        <row r="224">
          <cell r="A224" t="str">
            <v>ND343U</v>
          </cell>
          <cell r="B224" t="str">
            <v>Sludge Plant: Thickener</v>
          </cell>
          <cell r="C224" t="str">
            <v>C</v>
          </cell>
          <cell r="D224">
            <v>278307</v>
          </cell>
          <cell r="E224">
            <v>16383</v>
          </cell>
          <cell r="F224">
            <v>0</v>
          </cell>
          <cell r="G224">
            <v>0</v>
          </cell>
          <cell r="H224">
            <v>0</v>
          </cell>
        </row>
        <row r="225">
          <cell r="A225" t="str">
            <v>ND343V</v>
          </cell>
          <cell r="B225" t="str">
            <v>Sludge Plant: Conveyer</v>
          </cell>
          <cell r="C225" t="str">
            <v>C</v>
          </cell>
          <cell r="D225">
            <v>18337</v>
          </cell>
          <cell r="E225">
            <v>0</v>
          </cell>
          <cell r="F225">
            <v>0</v>
          </cell>
          <cell r="G225">
            <v>0</v>
          </cell>
          <cell r="H225">
            <v>0</v>
          </cell>
        </row>
        <row r="226">
          <cell r="A226" t="str">
            <v>ND343W</v>
          </cell>
          <cell r="B226" t="str">
            <v>Sludge Plant: UW Purchase</v>
          </cell>
          <cell r="C226" t="str">
            <v>C</v>
          </cell>
          <cell r="D226">
            <v>135244</v>
          </cell>
          <cell r="E226">
            <v>0</v>
          </cell>
          <cell r="F226">
            <v>0</v>
          </cell>
          <cell r="G226">
            <v>0</v>
          </cell>
          <cell r="H226">
            <v>0</v>
          </cell>
        </row>
        <row r="227">
          <cell r="A227" t="str">
            <v>ND343X</v>
          </cell>
          <cell r="B227" t="str">
            <v>Sludge Plant: General</v>
          </cell>
          <cell r="C227" t="str">
            <v>C</v>
          </cell>
          <cell r="D227">
            <v>1193</v>
          </cell>
          <cell r="E227">
            <v>0</v>
          </cell>
          <cell r="F227">
            <v>0</v>
          </cell>
          <cell r="G227">
            <v>0</v>
          </cell>
          <cell r="H227">
            <v>0</v>
          </cell>
        </row>
        <row r="228">
          <cell r="A228" t="str">
            <v>ND343Y</v>
          </cell>
          <cell r="B228" t="str">
            <v>Sludge Plant: Backwash Recov.</v>
          </cell>
          <cell r="C228" t="str">
            <v>C</v>
          </cell>
          <cell r="D228">
            <v>62452</v>
          </cell>
          <cell r="E228">
            <v>0</v>
          </cell>
          <cell r="F228">
            <v>0</v>
          </cell>
          <cell r="G228">
            <v>0</v>
          </cell>
          <cell r="H228">
            <v>0</v>
          </cell>
        </row>
        <row r="229">
          <cell r="A229" t="str">
            <v>ND344</v>
          </cell>
          <cell r="B229" t="str">
            <v>South Coast Augmentation</v>
          </cell>
          <cell r="C229" t="str">
            <v>C</v>
          </cell>
          <cell r="D229">
            <v>0</v>
          </cell>
          <cell r="E229">
            <v>3640</v>
          </cell>
          <cell r="F229">
            <v>0</v>
          </cell>
          <cell r="G229">
            <v>0</v>
          </cell>
          <cell r="H229">
            <v>0</v>
          </cell>
        </row>
        <row r="230">
          <cell r="A230" t="str">
            <v>ND344A</v>
          </cell>
          <cell r="B230" t="str">
            <v>South Coast Aug.:Consulting</v>
          </cell>
          <cell r="C230" t="str">
            <v>C</v>
          </cell>
          <cell r="D230">
            <v>1498577</v>
          </cell>
          <cell r="E230">
            <v>0</v>
          </cell>
          <cell r="F230">
            <v>0</v>
          </cell>
          <cell r="G230">
            <v>0</v>
          </cell>
          <cell r="H230">
            <v>0</v>
          </cell>
        </row>
        <row r="231">
          <cell r="A231" t="str">
            <v>ND344B</v>
          </cell>
          <cell r="B231" t="str">
            <v>South Coast Aug-Pipe Supply</v>
          </cell>
          <cell r="C231" t="str">
            <v>C</v>
          </cell>
          <cell r="D231">
            <v>3878974</v>
          </cell>
          <cell r="E231">
            <v>345549</v>
          </cell>
          <cell r="F231">
            <v>0</v>
          </cell>
          <cell r="G231">
            <v>0</v>
          </cell>
          <cell r="H231">
            <v>0</v>
          </cell>
        </row>
        <row r="232">
          <cell r="A232" t="str">
            <v>ND344C</v>
          </cell>
          <cell r="B232" t="str">
            <v>South Coast Aug-Pipe Lay Con</v>
          </cell>
          <cell r="C232" t="str">
            <v>C</v>
          </cell>
          <cell r="D232">
            <v>4722796</v>
          </cell>
          <cell r="E232">
            <v>338115</v>
          </cell>
          <cell r="F232">
            <v>0</v>
          </cell>
          <cell r="G232">
            <v>0</v>
          </cell>
          <cell r="H232">
            <v>0</v>
          </cell>
        </row>
        <row r="233">
          <cell r="A233" t="str">
            <v>ND344D</v>
          </cell>
          <cell r="B233" t="str">
            <v>S.Coast Aug.-Mech./Elec.</v>
          </cell>
          <cell r="C233" t="str">
            <v>C</v>
          </cell>
          <cell r="D233">
            <v>1973565</v>
          </cell>
          <cell r="E233">
            <v>41333</v>
          </cell>
          <cell r="F233">
            <v>0</v>
          </cell>
          <cell r="G233">
            <v>0</v>
          </cell>
          <cell r="H233">
            <v>0</v>
          </cell>
        </row>
        <row r="234">
          <cell r="A234" t="str">
            <v>ND344E</v>
          </cell>
          <cell r="B234" t="str">
            <v>South Coast Aug:P/S &amp; Civil</v>
          </cell>
          <cell r="C234" t="str">
            <v>C</v>
          </cell>
          <cell r="D234">
            <v>104717</v>
          </cell>
          <cell r="E234">
            <v>0</v>
          </cell>
          <cell r="F234">
            <v>0</v>
          </cell>
          <cell r="G234">
            <v>0</v>
          </cell>
          <cell r="H234">
            <v>0</v>
          </cell>
        </row>
        <row r="235">
          <cell r="A235" t="str">
            <v>ND344F</v>
          </cell>
          <cell r="B235" t="str">
            <v>South Coast Aug.-Cathodic</v>
          </cell>
          <cell r="C235" t="str">
            <v>C</v>
          </cell>
          <cell r="D235">
            <v>2114652</v>
          </cell>
          <cell r="E235">
            <v>1824</v>
          </cell>
          <cell r="F235">
            <v>0</v>
          </cell>
          <cell r="G235">
            <v>0</v>
          </cell>
          <cell r="H235">
            <v>0</v>
          </cell>
        </row>
        <row r="236">
          <cell r="A236" t="str">
            <v>ND344G</v>
          </cell>
          <cell r="B236" t="str">
            <v>SCAUG-Umbogint.River Brdg.Cros</v>
          </cell>
          <cell r="C236" t="str">
            <v>C</v>
          </cell>
          <cell r="D236">
            <v>4348</v>
          </cell>
          <cell r="E236">
            <v>0</v>
          </cell>
          <cell r="F236">
            <v>0</v>
          </cell>
          <cell r="G236">
            <v>0</v>
          </cell>
          <cell r="H236">
            <v>0</v>
          </cell>
        </row>
        <row r="237">
          <cell r="A237" t="str">
            <v>ND345</v>
          </cell>
          <cell r="B237" t="str">
            <v>Upgrade Power Supply</v>
          </cell>
          <cell r="C237" t="str">
            <v>C</v>
          </cell>
          <cell r="D237">
            <v>16000</v>
          </cell>
          <cell r="E237">
            <v>0</v>
          </cell>
          <cell r="F237">
            <v>0</v>
          </cell>
          <cell r="G237">
            <v>0</v>
          </cell>
          <cell r="H237">
            <v>0</v>
          </cell>
        </row>
        <row r="238">
          <cell r="A238" t="str">
            <v>ND347</v>
          </cell>
          <cell r="B238" t="str">
            <v>Amanzimtoti Reservoir No.3</v>
          </cell>
          <cell r="C238" t="str">
            <v>C</v>
          </cell>
          <cell r="D238">
            <v>2687514</v>
          </cell>
          <cell r="E238">
            <v>161511</v>
          </cell>
          <cell r="F238">
            <v>0</v>
          </cell>
          <cell r="G238">
            <v>0</v>
          </cell>
          <cell r="H238">
            <v>0</v>
          </cell>
        </row>
        <row r="239">
          <cell r="A239" t="str">
            <v>ND347A</v>
          </cell>
          <cell r="B239" t="str">
            <v>Amanzimtoti-Res.3-Fnd Site Sup</v>
          </cell>
          <cell r="C239" t="str">
            <v>C</v>
          </cell>
          <cell r="D239">
            <v>14705</v>
          </cell>
          <cell r="E239">
            <v>0</v>
          </cell>
          <cell r="F239">
            <v>0</v>
          </cell>
          <cell r="G239">
            <v>0</v>
          </cell>
          <cell r="H239">
            <v>0</v>
          </cell>
        </row>
        <row r="240">
          <cell r="A240" t="str">
            <v>ND368</v>
          </cell>
          <cell r="B240" t="str">
            <v>River Weirs</v>
          </cell>
          <cell r="C240" t="str">
            <v>C</v>
          </cell>
          <cell r="D240">
            <v>0</v>
          </cell>
          <cell r="E240">
            <v>0</v>
          </cell>
          <cell r="F240">
            <v>0</v>
          </cell>
          <cell r="G240">
            <v>0</v>
          </cell>
          <cell r="H240">
            <v>0</v>
          </cell>
        </row>
        <row r="241">
          <cell r="A241" t="str">
            <v>ND368A</v>
          </cell>
          <cell r="B241" t="str">
            <v>River Weirs: Consultants Fees</v>
          </cell>
          <cell r="C241" t="str">
            <v>C</v>
          </cell>
          <cell r="D241">
            <v>26717</v>
          </cell>
          <cell r="E241">
            <v>0</v>
          </cell>
          <cell r="F241">
            <v>0</v>
          </cell>
          <cell r="G241">
            <v>0</v>
          </cell>
          <cell r="H241">
            <v>0</v>
          </cell>
        </row>
        <row r="242">
          <cell r="A242" t="str">
            <v>ND368B</v>
          </cell>
          <cell r="B242" t="str">
            <v>Riverweirs: Report Stage 1&amp;2</v>
          </cell>
          <cell r="C242" t="str">
            <v>C</v>
          </cell>
          <cell r="D242">
            <v>575753</v>
          </cell>
          <cell r="E242">
            <v>0</v>
          </cell>
          <cell r="F242">
            <v>0</v>
          </cell>
          <cell r="G242">
            <v>0</v>
          </cell>
          <cell r="H242">
            <v>0</v>
          </cell>
        </row>
        <row r="243">
          <cell r="A243" t="str">
            <v>ND368C</v>
          </cell>
          <cell r="B243" t="str">
            <v>Weir Instrum.-lions River</v>
          </cell>
          <cell r="C243" t="str">
            <v>C</v>
          </cell>
          <cell r="D243">
            <v>8350</v>
          </cell>
          <cell r="E243">
            <v>0</v>
          </cell>
          <cell r="F243">
            <v>0</v>
          </cell>
          <cell r="G243">
            <v>0</v>
          </cell>
          <cell r="H243">
            <v>0</v>
          </cell>
        </row>
        <row r="244">
          <cell r="A244" t="str">
            <v>ND368D</v>
          </cell>
          <cell r="B244" t="str">
            <v>Weirs-Existing Upgrade</v>
          </cell>
          <cell r="C244" t="str">
            <v>C</v>
          </cell>
          <cell r="D244">
            <v>23347</v>
          </cell>
          <cell r="E244">
            <v>0</v>
          </cell>
          <cell r="F244">
            <v>0</v>
          </cell>
          <cell r="G244">
            <v>0</v>
          </cell>
          <cell r="H244">
            <v>0</v>
          </cell>
        </row>
        <row r="245">
          <cell r="A245" t="str">
            <v>ND368E</v>
          </cell>
          <cell r="B245" t="str">
            <v>River Wiers:Moto-X No.678</v>
          </cell>
          <cell r="C245" t="str">
            <v>C</v>
          </cell>
          <cell r="D245">
            <v>366285</v>
          </cell>
          <cell r="E245">
            <v>0</v>
          </cell>
          <cell r="F245">
            <v>0</v>
          </cell>
          <cell r="G245">
            <v>0</v>
          </cell>
          <cell r="H245">
            <v>0</v>
          </cell>
        </row>
        <row r="246">
          <cell r="A246" t="str">
            <v>ND368F</v>
          </cell>
          <cell r="B246" t="str">
            <v>River Weirs: Site Supervision</v>
          </cell>
          <cell r="C246" t="str">
            <v>U</v>
          </cell>
          <cell r="D246">
            <v>950203</v>
          </cell>
          <cell r="E246">
            <v>0</v>
          </cell>
          <cell r="F246">
            <v>0</v>
          </cell>
          <cell r="G246">
            <v>0</v>
          </cell>
          <cell r="H246">
            <v>29054</v>
          </cell>
        </row>
        <row r="247">
          <cell r="A247" t="str">
            <v>ND368G</v>
          </cell>
          <cell r="B247" t="str">
            <v>Scien.Ser.Velocity Meter</v>
          </cell>
          <cell r="C247" t="str">
            <v>C</v>
          </cell>
          <cell r="D247">
            <v>19268</v>
          </cell>
          <cell r="E247">
            <v>0</v>
          </cell>
          <cell r="F247">
            <v>0</v>
          </cell>
          <cell r="G247">
            <v>0</v>
          </cell>
          <cell r="H247">
            <v>0</v>
          </cell>
        </row>
        <row r="248">
          <cell r="A248" t="str">
            <v>ND368H</v>
          </cell>
          <cell r="B248" t="str">
            <v>Construct Riverweirs:8 Sites</v>
          </cell>
          <cell r="C248" t="str">
            <v>U</v>
          </cell>
          <cell r="D248">
            <v>2548861</v>
          </cell>
          <cell r="E248">
            <v>0</v>
          </cell>
          <cell r="F248">
            <v>0</v>
          </cell>
          <cell r="G248">
            <v>0</v>
          </cell>
          <cell r="H248">
            <v>123734</v>
          </cell>
        </row>
        <row r="249">
          <cell r="A249" t="str">
            <v>ND368I</v>
          </cell>
          <cell r="B249" t="str">
            <v>Riverweirs : Sampler</v>
          </cell>
          <cell r="C249" t="str">
            <v>C</v>
          </cell>
          <cell r="D249">
            <v>10435</v>
          </cell>
          <cell r="E249">
            <v>0</v>
          </cell>
          <cell r="F249">
            <v>0</v>
          </cell>
          <cell r="G249">
            <v>0</v>
          </cell>
          <cell r="H249">
            <v>0</v>
          </cell>
        </row>
        <row r="250">
          <cell r="A250" t="str">
            <v>ND368J</v>
          </cell>
          <cell r="B250" t="str">
            <v>Construct Riverweirs: 3 Sites</v>
          </cell>
          <cell r="C250" t="str">
            <v>U</v>
          </cell>
          <cell r="D250">
            <v>1650760</v>
          </cell>
          <cell r="E250">
            <v>530</v>
          </cell>
          <cell r="F250">
            <v>0</v>
          </cell>
          <cell r="G250">
            <v>0</v>
          </cell>
          <cell r="H250">
            <v>0</v>
          </cell>
        </row>
        <row r="251">
          <cell r="A251" t="str">
            <v>ND368K</v>
          </cell>
          <cell r="B251" t="str">
            <v>Construct Riverweirs:2 Sites</v>
          </cell>
          <cell r="C251" t="str">
            <v>U</v>
          </cell>
          <cell r="D251">
            <v>950641</v>
          </cell>
          <cell r="E251">
            <v>0</v>
          </cell>
          <cell r="F251">
            <v>0</v>
          </cell>
          <cell r="G251">
            <v>0</v>
          </cell>
          <cell r="H251">
            <v>0</v>
          </cell>
        </row>
        <row r="252">
          <cell r="A252" t="str">
            <v>ND368M</v>
          </cell>
          <cell r="B252" t="str">
            <v>Riverweir:Weir Instrumentation</v>
          </cell>
          <cell r="C252" t="str">
            <v>U</v>
          </cell>
          <cell r="D252">
            <v>844928</v>
          </cell>
          <cell r="E252">
            <v>11612</v>
          </cell>
          <cell r="F252">
            <v>0</v>
          </cell>
          <cell r="G252">
            <v>0</v>
          </cell>
          <cell r="H252">
            <v>42246</v>
          </cell>
        </row>
        <row r="253">
          <cell r="A253" t="str">
            <v>ND368N</v>
          </cell>
          <cell r="B253" t="str">
            <v>Riverweir-High Pres. Cleaner</v>
          </cell>
          <cell r="C253" t="str">
            <v>C</v>
          </cell>
          <cell r="D253">
            <v>21776</v>
          </cell>
          <cell r="E253">
            <v>0</v>
          </cell>
          <cell r="F253">
            <v>0</v>
          </cell>
          <cell r="G253">
            <v>0</v>
          </cell>
          <cell r="H253">
            <v>0</v>
          </cell>
        </row>
        <row r="254">
          <cell r="A254" t="str">
            <v>ND368P</v>
          </cell>
          <cell r="B254" t="str">
            <v>Riverweirs:Instrument Storage</v>
          </cell>
          <cell r="C254" t="str">
            <v>U</v>
          </cell>
          <cell r="D254">
            <v>16161</v>
          </cell>
          <cell r="E254">
            <v>0</v>
          </cell>
          <cell r="F254">
            <v>0</v>
          </cell>
          <cell r="G254">
            <v>0</v>
          </cell>
          <cell r="H254">
            <v>0</v>
          </cell>
        </row>
        <row r="255">
          <cell r="A255" t="str">
            <v>ND377</v>
          </cell>
          <cell r="B255" t="str">
            <v>Armstrong Hill Kiosk</v>
          </cell>
          <cell r="C255" t="str">
            <v>C</v>
          </cell>
          <cell r="D255">
            <v>19853</v>
          </cell>
          <cell r="E255">
            <v>0</v>
          </cell>
          <cell r="F255">
            <v>0</v>
          </cell>
          <cell r="G255">
            <v>0</v>
          </cell>
          <cell r="H255">
            <v>0</v>
          </cell>
        </row>
        <row r="256">
          <cell r="A256" t="str">
            <v>ND391</v>
          </cell>
          <cell r="B256" t="str">
            <v>Inves. into Concrete Corrosion</v>
          </cell>
          <cell r="C256" t="str">
            <v>C</v>
          </cell>
          <cell r="D256">
            <v>68175</v>
          </cell>
          <cell r="E256">
            <v>6825</v>
          </cell>
          <cell r="F256">
            <v>0</v>
          </cell>
          <cell r="G256">
            <v>0</v>
          </cell>
          <cell r="H256">
            <v>0</v>
          </cell>
        </row>
        <row r="257">
          <cell r="A257" t="str">
            <v>ND451A</v>
          </cell>
          <cell r="B257" t="str">
            <v>Umgeni Water Royal Show Stand</v>
          </cell>
          <cell r="C257" t="str">
            <v>C</v>
          </cell>
          <cell r="D257">
            <v>31083</v>
          </cell>
          <cell r="E257">
            <v>0</v>
          </cell>
          <cell r="F257">
            <v>0</v>
          </cell>
          <cell r="G257">
            <v>0</v>
          </cell>
          <cell r="H257">
            <v>0</v>
          </cell>
        </row>
        <row r="258">
          <cell r="A258" t="str">
            <v>ND501</v>
          </cell>
          <cell r="B258" t="str">
            <v>Surfacing: Internal Road</v>
          </cell>
          <cell r="C258" t="str">
            <v>C</v>
          </cell>
          <cell r="D258">
            <v>45070</v>
          </cell>
          <cell r="E258">
            <v>0</v>
          </cell>
          <cell r="F258">
            <v>0</v>
          </cell>
          <cell r="G258">
            <v>0</v>
          </cell>
          <cell r="H258">
            <v>0</v>
          </cell>
        </row>
        <row r="259">
          <cell r="A259" t="str">
            <v>ND502</v>
          </cell>
          <cell r="B259" t="str">
            <v>E &amp; CS Pipe Prep. Facility</v>
          </cell>
          <cell r="C259" t="str">
            <v>C</v>
          </cell>
          <cell r="D259">
            <v>0</v>
          </cell>
          <cell r="E259">
            <v>0</v>
          </cell>
          <cell r="F259">
            <v>0</v>
          </cell>
          <cell r="G259">
            <v>0</v>
          </cell>
          <cell r="H259">
            <v>0</v>
          </cell>
        </row>
        <row r="260">
          <cell r="A260" t="str">
            <v>ND502A</v>
          </cell>
          <cell r="B260" t="str">
            <v>E&amp;CS Office Block &amp; Yard</v>
          </cell>
          <cell r="C260" t="str">
            <v>C</v>
          </cell>
          <cell r="D260">
            <v>145680</v>
          </cell>
          <cell r="E260">
            <v>0</v>
          </cell>
          <cell r="F260">
            <v>0</v>
          </cell>
          <cell r="G260">
            <v>0</v>
          </cell>
          <cell r="H260">
            <v>0</v>
          </cell>
        </row>
        <row r="261">
          <cell r="A261" t="str">
            <v>ND517</v>
          </cell>
          <cell r="B261" t="str">
            <v>Seal Stores Roof</v>
          </cell>
          <cell r="C261" t="str">
            <v>C</v>
          </cell>
          <cell r="D261">
            <v>81612</v>
          </cell>
          <cell r="E261">
            <v>0</v>
          </cell>
          <cell r="F261">
            <v>0</v>
          </cell>
          <cell r="G261">
            <v>0</v>
          </cell>
          <cell r="H261">
            <v>0</v>
          </cell>
        </row>
        <row r="262">
          <cell r="A262" t="str">
            <v>ND531A</v>
          </cell>
          <cell r="B262" t="str">
            <v>Monitoring Centre Recorder</v>
          </cell>
          <cell r="C262" t="str">
            <v>C</v>
          </cell>
          <cell r="D262">
            <v>12690</v>
          </cell>
          <cell r="E262">
            <v>0</v>
          </cell>
          <cell r="F262">
            <v>0</v>
          </cell>
          <cell r="G262">
            <v>0</v>
          </cell>
          <cell r="H262">
            <v>0</v>
          </cell>
        </row>
        <row r="263">
          <cell r="A263" t="str">
            <v>ND533</v>
          </cell>
          <cell r="B263" t="str">
            <v>General QS Services</v>
          </cell>
          <cell r="C263" t="str">
            <v>U</v>
          </cell>
          <cell r="D263">
            <v>0</v>
          </cell>
          <cell r="E263">
            <v>855</v>
          </cell>
          <cell r="F263">
            <v>0</v>
          </cell>
          <cell r="G263">
            <v>0</v>
          </cell>
          <cell r="H263">
            <v>0</v>
          </cell>
        </row>
        <row r="264">
          <cell r="A264" t="str">
            <v>ND533A</v>
          </cell>
          <cell r="B264" t="str">
            <v>General QS Services</v>
          </cell>
          <cell r="C264" t="str">
            <v>U</v>
          </cell>
          <cell r="D264">
            <v>157345</v>
          </cell>
          <cell r="E264">
            <v>1394</v>
          </cell>
          <cell r="F264">
            <v>0</v>
          </cell>
          <cell r="G264">
            <v>0</v>
          </cell>
          <cell r="H264">
            <v>0</v>
          </cell>
        </row>
        <row r="265">
          <cell r="A265" t="str">
            <v>ND535</v>
          </cell>
          <cell r="B265" t="str">
            <v>RAS Marina - Design</v>
          </cell>
          <cell r="C265" t="str">
            <v>C</v>
          </cell>
          <cell r="D265">
            <v>288014</v>
          </cell>
          <cell r="E265">
            <v>11783</v>
          </cell>
          <cell r="F265">
            <v>0</v>
          </cell>
          <cell r="G265">
            <v>0</v>
          </cell>
          <cell r="H265">
            <v>0</v>
          </cell>
        </row>
        <row r="266">
          <cell r="A266" t="str">
            <v>ND535A</v>
          </cell>
          <cell r="B266" t="str">
            <v>Umgeni Waterway-Phase 1A</v>
          </cell>
          <cell r="C266" t="str">
            <v>C</v>
          </cell>
          <cell r="D266">
            <v>26199</v>
          </cell>
          <cell r="E266">
            <v>2405</v>
          </cell>
          <cell r="F266">
            <v>0</v>
          </cell>
          <cell r="G266">
            <v>0</v>
          </cell>
          <cell r="H266">
            <v>0</v>
          </cell>
        </row>
        <row r="267">
          <cell r="A267" t="str">
            <v>ND535B</v>
          </cell>
          <cell r="B267" t="str">
            <v>Umgeni Waterway:Phase 2:Civil</v>
          </cell>
          <cell r="C267" t="str">
            <v>C</v>
          </cell>
          <cell r="D267">
            <v>398722</v>
          </cell>
          <cell r="E267">
            <v>0</v>
          </cell>
          <cell r="F267">
            <v>0</v>
          </cell>
          <cell r="G267">
            <v>0</v>
          </cell>
          <cell r="H267">
            <v>0</v>
          </cell>
        </row>
        <row r="268">
          <cell r="A268" t="str">
            <v>ND546</v>
          </cell>
          <cell r="B268" t="str">
            <v>Actv.Sludge: P Scale Mod.</v>
          </cell>
          <cell r="C268" t="str">
            <v>C</v>
          </cell>
          <cell r="D268">
            <v>177943</v>
          </cell>
          <cell r="E268">
            <v>648</v>
          </cell>
          <cell r="F268">
            <v>0</v>
          </cell>
          <cell r="G268">
            <v>0</v>
          </cell>
          <cell r="H268">
            <v>0</v>
          </cell>
        </row>
        <row r="269">
          <cell r="A269" t="str">
            <v>ND547</v>
          </cell>
          <cell r="B269" t="str">
            <v>Chemical Eng. Pilot Plant</v>
          </cell>
          <cell r="C269" t="str">
            <v>U</v>
          </cell>
          <cell r="D269">
            <v>0</v>
          </cell>
          <cell r="E269">
            <v>0</v>
          </cell>
          <cell r="F269">
            <v>0</v>
          </cell>
          <cell r="G269">
            <v>0</v>
          </cell>
          <cell r="H269">
            <v>0</v>
          </cell>
        </row>
        <row r="270">
          <cell r="A270" t="str">
            <v>ND547A</v>
          </cell>
          <cell r="B270" t="str">
            <v>Chemical Eng.Pilot Plant</v>
          </cell>
          <cell r="C270" t="str">
            <v>U</v>
          </cell>
          <cell r="D270">
            <v>199537</v>
          </cell>
          <cell r="E270">
            <v>3220</v>
          </cell>
          <cell r="F270">
            <v>2638</v>
          </cell>
          <cell r="G270">
            <v>665</v>
          </cell>
          <cell r="H270">
            <v>78275</v>
          </cell>
        </row>
        <row r="271">
          <cell r="A271" t="str">
            <v>ND616</v>
          </cell>
          <cell r="B271" t="str">
            <v>Replace Inlet &amp; Outlet Meter</v>
          </cell>
          <cell r="C271" t="str">
            <v>C</v>
          </cell>
          <cell r="D271">
            <v>159647</v>
          </cell>
          <cell r="E271">
            <v>0</v>
          </cell>
          <cell r="F271">
            <v>0</v>
          </cell>
          <cell r="G271">
            <v>0</v>
          </cell>
          <cell r="H271">
            <v>0</v>
          </cell>
        </row>
        <row r="272">
          <cell r="A272" t="str">
            <v>ND636</v>
          </cell>
          <cell r="B272" t="str">
            <v>Replace Filter Actuators</v>
          </cell>
          <cell r="C272" t="str">
            <v>C</v>
          </cell>
          <cell r="D272">
            <v>120214</v>
          </cell>
          <cell r="E272">
            <v>0</v>
          </cell>
          <cell r="F272">
            <v>0</v>
          </cell>
          <cell r="G272">
            <v>0</v>
          </cell>
          <cell r="H272">
            <v>0</v>
          </cell>
        </row>
        <row r="273">
          <cell r="A273" t="str">
            <v>ND651</v>
          </cell>
          <cell r="B273" t="str">
            <v>Testing of Cranes</v>
          </cell>
          <cell r="C273" t="str">
            <v>C</v>
          </cell>
          <cell r="D273">
            <v>33556</v>
          </cell>
          <cell r="E273">
            <v>0</v>
          </cell>
          <cell r="F273">
            <v>0</v>
          </cell>
          <cell r="G273">
            <v>0</v>
          </cell>
          <cell r="H273">
            <v>0</v>
          </cell>
        </row>
        <row r="274">
          <cell r="A274" t="str">
            <v>ND681E</v>
          </cell>
          <cell r="B274" t="str">
            <v>Mech:Primary Clarifier No. 2</v>
          </cell>
          <cell r="C274" t="str">
            <v>C</v>
          </cell>
          <cell r="D274">
            <v>73847</v>
          </cell>
          <cell r="E274">
            <v>0</v>
          </cell>
          <cell r="F274">
            <v>0</v>
          </cell>
          <cell r="G274">
            <v>0</v>
          </cell>
          <cell r="H274">
            <v>0</v>
          </cell>
        </row>
        <row r="275">
          <cell r="A275" t="str">
            <v>ND681G</v>
          </cell>
          <cell r="B275" t="str">
            <v>Mech:Safety Rails Pumphouse</v>
          </cell>
          <cell r="C275" t="str">
            <v>C</v>
          </cell>
          <cell r="D275">
            <v>41628</v>
          </cell>
          <cell r="E275">
            <v>0</v>
          </cell>
          <cell r="F275">
            <v>0</v>
          </cell>
          <cell r="G275">
            <v>0</v>
          </cell>
          <cell r="H275">
            <v>0</v>
          </cell>
        </row>
        <row r="276">
          <cell r="A276" t="str">
            <v>ND681H</v>
          </cell>
          <cell r="B276" t="str">
            <v>Mech:Penstock Inlets &amp; RAS Ch.</v>
          </cell>
          <cell r="C276" t="str">
            <v>C</v>
          </cell>
          <cell r="D276">
            <v>23161</v>
          </cell>
          <cell r="E276">
            <v>0</v>
          </cell>
          <cell r="F276">
            <v>0</v>
          </cell>
          <cell r="G276">
            <v>0</v>
          </cell>
          <cell r="H276">
            <v>0</v>
          </cell>
        </row>
        <row r="277">
          <cell r="A277" t="str">
            <v>ND681I</v>
          </cell>
          <cell r="B277" t="str">
            <v>Mech:Grit Wash-Inlet of Work</v>
          </cell>
          <cell r="C277" t="str">
            <v>C</v>
          </cell>
          <cell r="D277">
            <v>26961</v>
          </cell>
          <cell r="E277">
            <v>0</v>
          </cell>
          <cell r="F277">
            <v>0</v>
          </cell>
          <cell r="G277">
            <v>0</v>
          </cell>
          <cell r="H277">
            <v>0</v>
          </cell>
        </row>
        <row r="278">
          <cell r="A278" t="str">
            <v>ND681J</v>
          </cell>
          <cell r="B278" t="str">
            <v>Mech.Convert 4"Land Pump to 6"</v>
          </cell>
          <cell r="C278" t="str">
            <v>C</v>
          </cell>
          <cell r="D278">
            <v>14348</v>
          </cell>
          <cell r="E278">
            <v>0</v>
          </cell>
          <cell r="F278">
            <v>0</v>
          </cell>
          <cell r="G278">
            <v>0</v>
          </cell>
          <cell r="H278">
            <v>0</v>
          </cell>
        </row>
        <row r="279">
          <cell r="A279" t="str">
            <v>ND681K</v>
          </cell>
          <cell r="B279" t="str">
            <v>Mech: WAS/S/N/.Sub.Pumps</v>
          </cell>
          <cell r="C279" t="str">
            <v>C</v>
          </cell>
          <cell r="D279">
            <v>62525</v>
          </cell>
          <cell r="E279">
            <v>0</v>
          </cell>
          <cell r="F279">
            <v>0</v>
          </cell>
          <cell r="G279">
            <v>0</v>
          </cell>
          <cell r="H279">
            <v>0</v>
          </cell>
        </row>
        <row r="280">
          <cell r="A280" t="str">
            <v>ND683B</v>
          </cell>
          <cell r="B280" t="str">
            <v>Inst: Chlorine Alert</v>
          </cell>
          <cell r="C280" t="str">
            <v>C</v>
          </cell>
          <cell r="D280">
            <v>29913</v>
          </cell>
          <cell r="E280">
            <v>0</v>
          </cell>
          <cell r="F280">
            <v>0</v>
          </cell>
          <cell r="G280">
            <v>0</v>
          </cell>
          <cell r="H280">
            <v>0</v>
          </cell>
        </row>
        <row r="281">
          <cell r="A281" t="str">
            <v>ND683D</v>
          </cell>
          <cell r="B281" t="str">
            <v>Inst.:Flood Warning Alarm-Sump</v>
          </cell>
          <cell r="C281" t="str">
            <v>C</v>
          </cell>
          <cell r="D281">
            <v>5414</v>
          </cell>
          <cell r="E281">
            <v>0</v>
          </cell>
          <cell r="F281">
            <v>0</v>
          </cell>
          <cell r="G281">
            <v>0</v>
          </cell>
          <cell r="H281">
            <v>0</v>
          </cell>
        </row>
        <row r="282">
          <cell r="A282" t="str">
            <v>ND683E</v>
          </cell>
          <cell r="B282" t="str">
            <v>Inst.: Alum Level Sensors</v>
          </cell>
          <cell r="C282" t="str">
            <v>C</v>
          </cell>
          <cell r="D282">
            <v>23082</v>
          </cell>
          <cell r="E282">
            <v>0</v>
          </cell>
          <cell r="F282">
            <v>0</v>
          </cell>
          <cell r="G282">
            <v>0</v>
          </cell>
          <cell r="H282">
            <v>0</v>
          </cell>
        </row>
        <row r="283">
          <cell r="A283" t="str">
            <v>ND683F</v>
          </cell>
          <cell r="B283" t="str">
            <v>Inst.: Methane Alarm</v>
          </cell>
          <cell r="C283" t="str">
            <v>C</v>
          </cell>
          <cell r="D283">
            <v>4113</v>
          </cell>
          <cell r="E283">
            <v>0</v>
          </cell>
          <cell r="F283">
            <v>0</v>
          </cell>
          <cell r="G283">
            <v>0</v>
          </cell>
          <cell r="H283">
            <v>0</v>
          </cell>
        </row>
        <row r="284">
          <cell r="A284" t="str">
            <v>ND701</v>
          </cell>
          <cell r="B284" t="str">
            <v>Purchase Land: Midmar WW</v>
          </cell>
          <cell r="C284" t="str">
            <v>C</v>
          </cell>
          <cell r="D284">
            <v>42</v>
          </cell>
          <cell r="E284">
            <v>0</v>
          </cell>
          <cell r="F284">
            <v>0</v>
          </cell>
          <cell r="G284">
            <v>0</v>
          </cell>
          <cell r="H284">
            <v>0</v>
          </cell>
        </row>
        <row r="285">
          <cell r="A285" t="str">
            <v>ND746</v>
          </cell>
          <cell r="B285" t="str">
            <v>Ambleton Bulk Scheme</v>
          </cell>
          <cell r="C285" t="str">
            <v>C</v>
          </cell>
          <cell r="D285">
            <v>1252260</v>
          </cell>
          <cell r="E285">
            <v>0</v>
          </cell>
          <cell r="F285">
            <v>0</v>
          </cell>
          <cell r="G285">
            <v>0</v>
          </cell>
          <cell r="H285">
            <v>0</v>
          </cell>
        </row>
        <row r="286">
          <cell r="A286" t="str">
            <v>ND747</v>
          </cell>
          <cell r="B286" t="str">
            <v>DVH Regional Storage (Clrndn)</v>
          </cell>
          <cell r="C286" t="str">
            <v>U</v>
          </cell>
          <cell r="D286">
            <v>12831708</v>
          </cell>
          <cell r="E286">
            <v>10000</v>
          </cell>
          <cell r="F286">
            <v>0</v>
          </cell>
          <cell r="G286">
            <v>0</v>
          </cell>
          <cell r="H286">
            <v>638258</v>
          </cell>
        </row>
        <row r="287">
          <cell r="A287" t="str">
            <v>ND748</v>
          </cell>
          <cell r="B287" t="str">
            <v>61 P/L - Survey &amp; Survitude</v>
          </cell>
          <cell r="C287" t="str">
            <v>U</v>
          </cell>
          <cell r="D287">
            <v>0</v>
          </cell>
          <cell r="E287">
            <v>0</v>
          </cell>
          <cell r="F287">
            <v>0</v>
          </cell>
          <cell r="G287">
            <v>0</v>
          </cell>
          <cell r="H287">
            <v>0</v>
          </cell>
        </row>
        <row r="288">
          <cell r="A288" t="str">
            <v>ND748A</v>
          </cell>
          <cell r="B288" t="str">
            <v>61 P/L-Survey &amp; Servitude</v>
          </cell>
          <cell r="C288" t="str">
            <v>U</v>
          </cell>
          <cell r="D288">
            <v>32889</v>
          </cell>
          <cell r="E288">
            <v>7946</v>
          </cell>
          <cell r="F288">
            <v>0</v>
          </cell>
          <cell r="G288">
            <v>0</v>
          </cell>
          <cell r="H288">
            <v>13578</v>
          </cell>
        </row>
        <row r="289">
          <cell r="A289" t="str">
            <v>ND750</v>
          </cell>
          <cell r="B289" t="str">
            <v>HD Hill House Connections</v>
          </cell>
          <cell r="C289" t="str">
            <v>C</v>
          </cell>
          <cell r="D289">
            <v>31200</v>
          </cell>
          <cell r="E289">
            <v>0</v>
          </cell>
          <cell r="F289">
            <v>0</v>
          </cell>
          <cell r="G289">
            <v>0</v>
          </cell>
          <cell r="H289">
            <v>0</v>
          </cell>
        </row>
        <row r="290">
          <cell r="A290" t="str">
            <v>ND761</v>
          </cell>
          <cell r="B290" t="str">
            <v>Sludge Disposal System</v>
          </cell>
          <cell r="C290" t="str">
            <v>C</v>
          </cell>
          <cell r="D290">
            <v>921614</v>
          </cell>
          <cell r="E290">
            <v>0</v>
          </cell>
          <cell r="F290">
            <v>0</v>
          </cell>
          <cell r="G290">
            <v>0</v>
          </cell>
          <cell r="H290">
            <v>0</v>
          </cell>
        </row>
        <row r="291">
          <cell r="A291" t="str">
            <v>ND771</v>
          </cell>
          <cell r="B291" t="str">
            <v>Protect Res. Equipment (x4)</v>
          </cell>
          <cell r="C291" t="str">
            <v>C</v>
          </cell>
          <cell r="D291">
            <v>23679</v>
          </cell>
          <cell r="E291">
            <v>0</v>
          </cell>
          <cell r="F291">
            <v>0</v>
          </cell>
          <cell r="G291">
            <v>0</v>
          </cell>
          <cell r="H291">
            <v>0</v>
          </cell>
        </row>
        <row r="292">
          <cell r="A292" t="str">
            <v>ND773</v>
          </cell>
          <cell r="B292" t="str">
            <v>Nchanga-N3 Crossing-Fees</v>
          </cell>
          <cell r="C292" t="str">
            <v>C</v>
          </cell>
          <cell r="D292">
            <v>8650</v>
          </cell>
          <cell r="E292">
            <v>0</v>
          </cell>
          <cell r="F292">
            <v>0</v>
          </cell>
          <cell r="G292">
            <v>0</v>
          </cell>
          <cell r="H292">
            <v>0</v>
          </cell>
        </row>
        <row r="293">
          <cell r="A293" t="str">
            <v>ND791P</v>
          </cell>
          <cell r="B293" t="str">
            <v>Dalton P/L-Elec. Consultants</v>
          </cell>
          <cell r="C293" t="str">
            <v>C</v>
          </cell>
          <cell r="D293">
            <v>0</v>
          </cell>
          <cell r="E293">
            <v>0</v>
          </cell>
          <cell r="F293">
            <v>0</v>
          </cell>
          <cell r="G293">
            <v>0</v>
          </cell>
          <cell r="H293">
            <v>0</v>
          </cell>
        </row>
        <row r="294">
          <cell r="A294" t="str">
            <v>ND836</v>
          </cell>
          <cell r="B294" t="str">
            <v>Sludge Disposal</v>
          </cell>
          <cell r="C294" t="str">
            <v>C</v>
          </cell>
          <cell r="D294">
            <v>263853</v>
          </cell>
          <cell r="E294">
            <v>0</v>
          </cell>
          <cell r="F294">
            <v>0</v>
          </cell>
          <cell r="G294">
            <v>0</v>
          </cell>
          <cell r="H294">
            <v>0</v>
          </cell>
        </row>
        <row r="295">
          <cell r="A295" t="str">
            <v>ND881</v>
          </cell>
          <cell r="B295" t="str">
            <v>ePhayiphini</v>
          </cell>
          <cell r="C295" t="str">
            <v>U</v>
          </cell>
          <cell r="D295">
            <v>3498574</v>
          </cell>
          <cell r="E295">
            <v>1975</v>
          </cell>
          <cell r="F295">
            <v>0</v>
          </cell>
          <cell r="G295">
            <v>0</v>
          </cell>
          <cell r="H295">
            <v>0</v>
          </cell>
        </row>
        <row r="296">
          <cell r="A296" t="str">
            <v>ND881A</v>
          </cell>
          <cell r="B296" t="str">
            <v>Ephayphini-Fencing &amp; Off.Upgra</v>
          </cell>
          <cell r="C296" t="str">
            <v>C</v>
          </cell>
          <cell r="D296">
            <v>29303</v>
          </cell>
          <cell r="E296">
            <v>479</v>
          </cell>
          <cell r="F296">
            <v>0</v>
          </cell>
          <cell r="G296">
            <v>0</v>
          </cell>
          <cell r="H296">
            <v>0</v>
          </cell>
        </row>
        <row r="297">
          <cell r="A297" t="str">
            <v>ND882</v>
          </cell>
          <cell r="B297" t="str">
            <v>Vulindlela Water Supply</v>
          </cell>
          <cell r="C297" t="str">
            <v>U</v>
          </cell>
          <cell r="D297">
            <v>-77428</v>
          </cell>
          <cell r="E297">
            <v>4394</v>
          </cell>
          <cell r="F297">
            <v>437</v>
          </cell>
          <cell r="G297">
            <v>0</v>
          </cell>
          <cell r="H297">
            <v>-32450</v>
          </cell>
        </row>
        <row r="298">
          <cell r="A298" t="str">
            <v>ND882A</v>
          </cell>
          <cell r="B298" t="str">
            <v>Vulindlela WS:Consultants &amp; QS</v>
          </cell>
          <cell r="C298" t="str">
            <v>U</v>
          </cell>
          <cell r="D298">
            <v>17926035</v>
          </cell>
          <cell r="E298">
            <v>5527646</v>
          </cell>
          <cell r="F298">
            <v>578778</v>
          </cell>
          <cell r="G298">
            <v>998586</v>
          </cell>
          <cell r="H298">
            <v>7027918</v>
          </cell>
        </row>
        <row r="299">
          <cell r="A299" t="str">
            <v>ND882B</v>
          </cell>
          <cell r="B299" t="str">
            <v>Vulindlela W/S:Telemetry Study</v>
          </cell>
          <cell r="C299" t="str">
            <v>U</v>
          </cell>
          <cell r="D299">
            <v>10368</v>
          </cell>
          <cell r="E299">
            <v>0</v>
          </cell>
          <cell r="F299">
            <v>0</v>
          </cell>
          <cell r="G299">
            <v>100</v>
          </cell>
          <cell r="H299">
            <v>0</v>
          </cell>
        </row>
        <row r="300">
          <cell r="A300" t="str">
            <v>ND882C</v>
          </cell>
          <cell r="B300" t="str">
            <v>Vulindlela W/S:RPO's</v>
          </cell>
          <cell r="C300" t="str">
            <v>U</v>
          </cell>
          <cell r="D300">
            <v>459302</v>
          </cell>
          <cell r="E300">
            <v>5852</v>
          </cell>
          <cell r="F300">
            <v>18858</v>
          </cell>
          <cell r="G300">
            <v>0</v>
          </cell>
          <cell r="H300">
            <v>264364</v>
          </cell>
        </row>
        <row r="301">
          <cell r="A301" t="str">
            <v>ND882D</v>
          </cell>
          <cell r="B301" t="str">
            <v>Vulindlela:Ground Water Projec</v>
          </cell>
          <cell r="C301" t="str">
            <v>U</v>
          </cell>
          <cell r="D301">
            <v>1441318</v>
          </cell>
          <cell r="E301">
            <v>84476</v>
          </cell>
          <cell r="F301">
            <v>1196</v>
          </cell>
          <cell r="G301">
            <v>0</v>
          </cell>
          <cell r="H301">
            <v>133304</v>
          </cell>
        </row>
        <row r="302">
          <cell r="A302" t="str">
            <v>ND882E</v>
          </cell>
          <cell r="B302" t="str">
            <v>Vulindlela WS:Ph.1-M&amp;E Constr.</v>
          </cell>
          <cell r="C302" t="str">
            <v>U</v>
          </cell>
          <cell r="D302">
            <v>19132816</v>
          </cell>
          <cell r="E302">
            <v>4533089</v>
          </cell>
          <cell r="F302">
            <v>1042</v>
          </cell>
          <cell r="G302">
            <v>0</v>
          </cell>
          <cell r="H302">
            <v>7894638</v>
          </cell>
        </row>
        <row r="303">
          <cell r="A303" t="str">
            <v>ND882F</v>
          </cell>
          <cell r="B303" t="str">
            <v>Vulindlela W/S:Purchase House</v>
          </cell>
          <cell r="C303" t="str">
            <v>U</v>
          </cell>
          <cell r="D303">
            <v>304879</v>
          </cell>
          <cell r="E303">
            <v>5306</v>
          </cell>
          <cell r="F303">
            <v>5430</v>
          </cell>
          <cell r="G303">
            <v>235</v>
          </cell>
          <cell r="H303">
            <v>57213</v>
          </cell>
        </row>
        <row r="304">
          <cell r="A304" t="str">
            <v>ND882G</v>
          </cell>
          <cell r="B304" t="str">
            <v>Vulindlela W/S:Indirect Costs</v>
          </cell>
          <cell r="C304" t="str">
            <v>U</v>
          </cell>
          <cell r="D304">
            <v>237003</v>
          </cell>
          <cell r="E304">
            <v>15754</v>
          </cell>
          <cell r="F304">
            <v>10992</v>
          </cell>
          <cell r="G304">
            <v>8780</v>
          </cell>
          <cell r="H304">
            <v>151726</v>
          </cell>
        </row>
        <row r="305">
          <cell r="A305" t="str">
            <v>ND882H</v>
          </cell>
          <cell r="B305" t="str">
            <v>Vulindlela W/S:Educ. &amp; Train</v>
          </cell>
          <cell r="C305" t="str">
            <v>U</v>
          </cell>
          <cell r="D305">
            <v>47135</v>
          </cell>
          <cell r="E305">
            <v>950</v>
          </cell>
          <cell r="F305">
            <v>3288</v>
          </cell>
          <cell r="G305">
            <v>3600</v>
          </cell>
          <cell r="H305">
            <v>31816</v>
          </cell>
        </row>
        <row r="306">
          <cell r="A306" t="str">
            <v>ND882I</v>
          </cell>
          <cell r="B306" t="str">
            <v>Vul.WS:Bulk Ph.2,Constr.-P/L</v>
          </cell>
          <cell r="C306" t="str">
            <v>U</v>
          </cell>
          <cell r="D306">
            <v>20323369</v>
          </cell>
          <cell r="E306">
            <v>13433544</v>
          </cell>
          <cell r="F306">
            <v>1535638</v>
          </cell>
          <cell r="G306">
            <v>1384234</v>
          </cell>
          <cell r="H306">
            <v>18255898</v>
          </cell>
        </row>
        <row r="307">
          <cell r="A307" t="str">
            <v>ND882J</v>
          </cell>
          <cell r="B307" t="str">
            <v>Vulindlela:Phase 3A Bulk</v>
          </cell>
          <cell r="C307" t="str">
            <v>U</v>
          </cell>
          <cell r="D307">
            <v>15319554</v>
          </cell>
          <cell r="E307">
            <v>14435632</v>
          </cell>
          <cell r="F307">
            <v>1086994</v>
          </cell>
          <cell r="G307">
            <v>1896671</v>
          </cell>
          <cell r="H307">
            <v>13422883</v>
          </cell>
        </row>
        <row r="308">
          <cell r="A308" t="str">
            <v>ND882K</v>
          </cell>
          <cell r="B308" t="str">
            <v>Vulindlela:Phase 4A Bulk</v>
          </cell>
          <cell r="C308" t="str">
            <v>U</v>
          </cell>
          <cell r="D308">
            <v>15124375</v>
          </cell>
          <cell r="E308">
            <v>9404793</v>
          </cell>
          <cell r="F308">
            <v>1538920</v>
          </cell>
          <cell r="G308">
            <v>1609487</v>
          </cell>
          <cell r="H308">
            <v>13514888</v>
          </cell>
        </row>
        <row r="309">
          <cell r="A309" t="str">
            <v>ND882L</v>
          </cell>
          <cell r="B309" t="str">
            <v>Vul:Servitudes/Land Acquis.</v>
          </cell>
          <cell r="C309" t="str">
            <v>U</v>
          </cell>
          <cell r="D309">
            <v>20359</v>
          </cell>
          <cell r="E309">
            <v>0</v>
          </cell>
          <cell r="F309">
            <v>899</v>
          </cell>
          <cell r="G309">
            <v>0</v>
          </cell>
          <cell r="H309">
            <v>20359</v>
          </cell>
        </row>
        <row r="310">
          <cell r="A310" t="str">
            <v>ND882M</v>
          </cell>
          <cell r="B310" t="str">
            <v>Vul:Retic. Ph1,Constr. Manag.</v>
          </cell>
          <cell r="C310" t="str">
            <v>U</v>
          </cell>
          <cell r="D310">
            <v>6531771</v>
          </cell>
          <cell r="E310">
            <v>341310</v>
          </cell>
          <cell r="F310">
            <v>-6783</v>
          </cell>
          <cell r="G310">
            <v>0</v>
          </cell>
          <cell r="H310">
            <v>6348268</v>
          </cell>
        </row>
        <row r="311">
          <cell r="A311" t="str">
            <v>ND882N</v>
          </cell>
          <cell r="B311" t="str">
            <v>Vul.WS:Retic.Ph.1 Constr.Mtrl.</v>
          </cell>
          <cell r="C311" t="str">
            <v>U</v>
          </cell>
          <cell r="D311">
            <v>1982485</v>
          </cell>
          <cell r="E311">
            <v>104810</v>
          </cell>
          <cell r="F311">
            <v>37696</v>
          </cell>
          <cell r="G311">
            <v>8265</v>
          </cell>
          <cell r="H311">
            <v>1974220</v>
          </cell>
        </row>
        <row r="312">
          <cell r="A312" t="str">
            <v>ND882O</v>
          </cell>
          <cell r="B312" t="str">
            <v>Vul.WS:Retic.Ph.2,Constr.Mngr.</v>
          </cell>
          <cell r="C312" t="str">
            <v>U</v>
          </cell>
          <cell r="D312">
            <v>1624542</v>
          </cell>
          <cell r="E312">
            <v>9315910</v>
          </cell>
          <cell r="F312">
            <v>263338</v>
          </cell>
          <cell r="G312">
            <v>956353</v>
          </cell>
          <cell r="H312">
            <v>668189</v>
          </cell>
        </row>
        <row r="313">
          <cell r="A313" t="str">
            <v>ND882P</v>
          </cell>
          <cell r="B313" t="str">
            <v>Vul.WS:Retic.Ph.2,Constr.Mtrl.</v>
          </cell>
          <cell r="C313" t="str">
            <v>U</v>
          </cell>
          <cell r="D313">
            <v>1134924</v>
          </cell>
          <cell r="E313">
            <v>1246146</v>
          </cell>
          <cell r="F313">
            <v>873345</v>
          </cell>
          <cell r="G313">
            <v>253089</v>
          </cell>
          <cell r="H313">
            <v>881835</v>
          </cell>
        </row>
        <row r="314">
          <cell r="A314" t="str">
            <v>ND882Q</v>
          </cell>
          <cell r="B314" t="str">
            <v>Constr. Manager Ph.3 Retic.</v>
          </cell>
          <cell r="C314" t="str">
            <v>U</v>
          </cell>
          <cell r="D314">
            <v>5173</v>
          </cell>
          <cell r="E314">
            <v>0</v>
          </cell>
          <cell r="F314">
            <v>842</v>
          </cell>
          <cell r="G314">
            <v>2096</v>
          </cell>
          <cell r="H314">
            <v>3077</v>
          </cell>
        </row>
        <row r="315">
          <cell r="A315" t="str">
            <v>ND882R</v>
          </cell>
          <cell r="B315" t="str">
            <v>Materials Phase 3 Reticulation</v>
          </cell>
          <cell r="C315" t="str">
            <v>U</v>
          </cell>
          <cell r="D315">
            <v>13848</v>
          </cell>
          <cell r="E315">
            <v>0</v>
          </cell>
          <cell r="F315">
            <v>0</v>
          </cell>
          <cell r="G315">
            <v>13848</v>
          </cell>
          <cell r="H315">
            <v>0</v>
          </cell>
        </row>
        <row r="316">
          <cell r="A316" t="str">
            <v>ND882S</v>
          </cell>
          <cell r="B316" t="str">
            <v>Vul.WS:Retic.Ph.4,Constr.Mngr.</v>
          </cell>
          <cell r="C316" t="str">
            <v>U</v>
          </cell>
          <cell r="D316">
            <v>4638</v>
          </cell>
          <cell r="E316">
            <v>7687894</v>
          </cell>
          <cell r="F316">
            <v>2904</v>
          </cell>
          <cell r="G316">
            <v>0</v>
          </cell>
          <cell r="H316">
            <v>4638</v>
          </cell>
        </row>
        <row r="317">
          <cell r="A317" t="str">
            <v>ND882T</v>
          </cell>
          <cell r="B317" t="str">
            <v>Materials Phase 4 Reticulation</v>
          </cell>
          <cell r="C317" t="str">
            <v>U</v>
          </cell>
          <cell r="D317">
            <v>418</v>
          </cell>
          <cell r="E317">
            <v>0</v>
          </cell>
          <cell r="F317">
            <v>0</v>
          </cell>
          <cell r="G317">
            <v>418</v>
          </cell>
          <cell r="H317">
            <v>0</v>
          </cell>
        </row>
        <row r="318">
          <cell r="A318" t="str">
            <v>ND882U</v>
          </cell>
          <cell r="B318" t="str">
            <v>Vul:Branch Offices</v>
          </cell>
          <cell r="C318" t="str">
            <v>U</v>
          </cell>
          <cell r="D318">
            <v>3318</v>
          </cell>
          <cell r="E318">
            <v>0</v>
          </cell>
          <cell r="F318">
            <v>0</v>
          </cell>
          <cell r="G318">
            <v>1218</v>
          </cell>
          <cell r="H318">
            <v>1500</v>
          </cell>
        </row>
        <row r="319">
          <cell r="A319" t="str">
            <v>ND882V</v>
          </cell>
          <cell r="B319" t="str">
            <v>Vul:Mtng. Attendance Allowance</v>
          </cell>
          <cell r="C319" t="str">
            <v>U</v>
          </cell>
          <cell r="D319">
            <v>79127</v>
          </cell>
          <cell r="E319">
            <v>0</v>
          </cell>
          <cell r="F319">
            <v>2325</v>
          </cell>
          <cell r="G319">
            <v>1425</v>
          </cell>
          <cell r="H319">
            <v>37823</v>
          </cell>
        </row>
        <row r="320">
          <cell r="A320" t="str">
            <v>ND882W</v>
          </cell>
          <cell r="B320" t="str">
            <v>Education THS</v>
          </cell>
          <cell r="C320" t="str">
            <v>U</v>
          </cell>
          <cell r="D320">
            <v>0</v>
          </cell>
          <cell r="E320">
            <v>0</v>
          </cell>
          <cell r="F320">
            <v>0</v>
          </cell>
          <cell r="G320">
            <v>0</v>
          </cell>
          <cell r="H320">
            <v>0</v>
          </cell>
        </row>
        <row r="321">
          <cell r="A321" t="str">
            <v>ND882X</v>
          </cell>
          <cell r="B321" t="str">
            <v>Vul:Travelling Expenses</v>
          </cell>
          <cell r="C321" t="str">
            <v>U</v>
          </cell>
          <cell r="D321">
            <v>0</v>
          </cell>
          <cell r="E321">
            <v>0</v>
          </cell>
          <cell r="F321">
            <v>-2530</v>
          </cell>
          <cell r="G321">
            <v>0</v>
          </cell>
          <cell r="H321">
            <v>0</v>
          </cell>
        </row>
        <row r="322">
          <cell r="A322" t="str">
            <v>ND883A</v>
          </cell>
          <cell r="B322" t="str">
            <v>Mpolweni/Albert Falls Feas.Stu</v>
          </cell>
          <cell r="C322" t="str">
            <v>C</v>
          </cell>
          <cell r="D322">
            <v>60601</v>
          </cell>
          <cell r="E322">
            <v>802</v>
          </cell>
          <cell r="F322">
            <v>-150000</v>
          </cell>
          <cell r="G322">
            <v>0</v>
          </cell>
          <cell r="H322">
            <v>-150000</v>
          </cell>
        </row>
        <row r="323">
          <cell r="A323" t="str">
            <v>ND883B</v>
          </cell>
          <cell r="B323" t="str">
            <v>Mpolweni Rehabilitation</v>
          </cell>
          <cell r="C323" t="str">
            <v>C</v>
          </cell>
          <cell r="D323">
            <v>39993</v>
          </cell>
          <cell r="E323">
            <v>7</v>
          </cell>
          <cell r="F323">
            <v>0</v>
          </cell>
          <cell r="G323">
            <v>0</v>
          </cell>
          <cell r="H323">
            <v>0</v>
          </cell>
        </row>
        <row r="324">
          <cell r="A324" t="str">
            <v>ND886</v>
          </cell>
          <cell r="B324" t="str">
            <v>Camperdown Pipeline</v>
          </cell>
          <cell r="C324" t="str">
            <v>C</v>
          </cell>
          <cell r="D324">
            <v>609</v>
          </cell>
          <cell r="E324">
            <v>0</v>
          </cell>
          <cell r="F324">
            <v>0</v>
          </cell>
          <cell r="G324">
            <v>0</v>
          </cell>
          <cell r="H324">
            <v>0</v>
          </cell>
        </row>
        <row r="325">
          <cell r="A325" t="str">
            <v>ND901</v>
          </cell>
          <cell r="B325" t="str">
            <v>Bhekhulwandle-Phase3</v>
          </cell>
          <cell r="C325" t="str">
            <v>C</v>
          </cell>
          <cell r="D325">
            <v>0</v>
          </cell>
          <cell r="E325">
            <v>0</v>
          </cell>
          <cell r="F325">
            <v>0</v>
          </cell>
          <cell r="G325">
            <v>0</v>
          </cell>
          <cell r="H325">
            <v>0</v>
          </cell>
        </row>
        <row r="326">
          <cell r="A326" t="str">
            <v>ND901A</v>
          </cell>
          <cell r="B326" t="str">
            <v>Bhekulwandle,Adams Mission,Bap</v>
          </cell>
          <cell r="C326" t="str">
            <v>U</v>
          </cell>
          <cell r="D326">
            <v>63346</v>
          </cell>
          <cell r="E326">
            <v>2443</v>
          </cell>
          <cell r="F326">
            <v>0</v>
          </cell>
          <cell r="G326">
            <v>0</v>
          </cell>
          <cell r="H326">
            <v>0</v>
          </cell>
        </row>
        <row r="327">
          <cell r="A327" t="str">
            <v>ND903</v>
          </cell>
          <cell r="B327" t="str">
            <v>Raw Water Supply for Salem Sc</v>
          </cell>
          <cell r="C327" t="str">
            <v>C</v>
          </cell>
          <cell r="D327">
            <v>704956</v>
          </cell>
          <cell r="E327">
            <v>5678</v>
          </cell>
          <cell r="F327">
            <v>0</v>
          </cell>
          <cell r="G327">
            <v>0</v>
          </cell>
          <cell r="H327">
            <v>0</v>
          </cell>
        </row>
        <row r="328">
          <cell r="A328" t="str">
            <v>ND904</v>
          </cell>
          <cell r="B328" t="str">
            <v>W&amp;S to Lugobe,Mashewase School</v>
          </cell>
          <cell r="C328" t="str">
            <v>C</v>
          </cell>
          <cell r="D328">
            <v>298742</v>
          </cell>
          <cell r="E328">
            <v>17044</v>
          </cell>
          <cell r="F328">
            <v>0</v>
          </cell>
          <cell r="G328">
            <v>0</v>
          </cell>
          <cell r="H328">
            <v>0</v>
          </cell>
        </row>
        <row r="329">
          <cell r="A329" t="str">
            <v>ND905A</v>
          </cell>
          <cell r="B329" t="str">
            <v>Water Connections-Quadi Nyuswa</v>
          </cell>
          <cell r="C329" t="str">
            <v>C</v>
          </cell>
          <cell r="D329">
            <v>295047</v>
          </cell>
          <cell r="E329">
            <v>6920</v>
          </cell>
          <cell r="F329">
            <v>0</v>
          </cell>
          <cell r="G329">
            <v>0</v>
          </cell>
          <cell r="H329">
            <v>0</v>
          </cell>
        </row>
        <row r="330">
          <cell r="A330" t="str">
            <v>ND905B</v>
          </cell>
          <cell r="B330" t="str">
            <v>Water connections-Embo</v>
          </cell>
          <cell r="C330" t="str">
            <v>C</v>
          </cell>
          <cell r="D330">
            <v>253380</v>
          </cell>
          <cell r="E330">
            <v>258</v>
          </cell>
          <cell r="F330">
            <v>0</v>
          </cell>
          <cell r="G330">
            <v>0</v>
          </cell>
          <cell r="H330">
            <v>0</v>
          </cell>
        </row>
        <row r="331">
          <cell r="A331" t="str">
            <v>ND905C</v>
          </cell>
          <cell r="B331" t="str">
            <v>Water connec-Upper Ngclosi</v>
          </cell>
          <cell r="C331" t="str">
            <v>C</v>
          </cell>
          <cell r="D331">
            <v>252609</v>
          </cell>
          <cell r="E331">
            <v>951</v>
          </cell>
          <cell r="F331">
            <v>0</v>
          </cell>
          <cell r="G331">
            <v>0</v>
          </cell>
          <cell r="H331">
            <v>0</v>
          </cell>
        </row>
        <row r="332">
          <cell r="A332" t="str">
            <v>ND905D</v>
          </cell>
          <cell r="B332" t="str">
            <v>Water Connections-Lower Ngclos</v>
          </cell>
          <cell r="C332" t="str">
            <v>C</v>
          </cell>
          <cell r="D332">
            <v>539459</v>
          </cell>
          <cell r="E332">
            <v>3315</v>
          </cell>
          <cell r="F332">
            <v>0</v>
          </cell>
          <cell r="G332">
            <v>0</v>
          </cell>
          <cell r="H332">
            <v>0</v>
          </cell>
        </row>
        <row r="333">
          <cell r="A333" t="str">
            <v>ND905E</v>
          </cell>
          <cell r="B333" t="str">
            <v>Water connec-Molweni</v>
          </cell>
          <cell r="C333" t="str">
            <v>C</v>
          </cell>
          <cell r="D333">
            <v>325941</v>
          </cell>
          <cell r="E333">
            <v>335</v>
          </cell>
          <cell r="F333">
            <v>0</v>
          </cell>
          <cell r="G333">
            <v>0</v>
          </cell>
          <cell r="H333">
            <v>0</v>
          </cell>
        </row>
        <row r="334">
          <cell r="A334" t="str">
            <v>ND905F</v>
          </cell>
          <cell r="B334" t="str">
            <v>Water connec-Umgababa</v>
          </cell>
          <cell r="C334" t="str">
            <v>C</v>
          </cell>
          <cell r="D334">
            <v>196739</v>
          </cell>
          <cell r="E334">
            <v>12</v>
          </cell>
          <cell r="F334">
            <v>0</v>
          </cell>
          <cell r="G334">
            <v>0</v>
          </cell>
          <cell r="H334">
            <v>0</v>
          </cell>
        </row>
        <row r="335">
          <cell r="A335" t="str">
            <v>ND922A</v>
          </cell>
          <cell r="B335" t="str">
            <v>Ingoge No.1 Spring Protection</v>
          </cell>
          <cell r="C335" t="str">
            <v>C</v>
          </cell>
          <cell r="D335">
            <v>2810</v>
          </cell>
          <cell r="E335">
            <v>0</v>
          </cell>
          <cell r="F335">
            <v>0</v>
          </cell>
          <cell r="G335">
            <v>0</v>
          </cell>
          <cell r="H335">
            <v>0</v>
          </cell>
        </row>
        <row r="336">
          <cell r="A336" t="str">
            <v>ND922B</v>
          </cell>
          <cell r="B336" t="str">
            <v>Ingoge No.2 Spring Protection</v>
          </cell>
          <cell r="C336" t="str">
            <v>C</v>
          </cell>
          <cell r="D336">
            <v>3925</v>
          </cell>
          <cell r="E336">
            <v>0</v>
          </cell>
          <cell r="F336">
            <v>0</v>
          </cell>
          <cell r="G336">
            <v>0</v>
          </cell>
          <cell r="H336">
            <v>0</v>
          </cell>
        </row>
        <row r="337">
          <cell r="A337" t="str">
            <v>ND922C</v>
          </cell>
          <cell r="B337" t="str">
            <v>Eshane No.3 Spring Protection</v>
          </cell>
          <cell r="C337" t="str">
            <v>C</v>
          </cell>
          <cell r="D337">
            <v>3025</v>
          </cell>
          <cell r="E337">
            <v>0</v>
          </cell>
          <cell r="F337">
            <v>0</v>
          </cell>
          <cell r="G337">
            <v>0</v>
          </cell>
          <cell r="H337">
            <v>0</v>
          </cell>
        </row>
        <row r="338">
          <cell r="A338" t="str">
            <v>ND922D</v>
          </cell>
          <cell r="B338" t="str">
            <v>Eshane No.4 Spring Protection</v>
          </cell>
          <cell r="C338" t="str">
            <v>C</v>
          </cell>
          <cell r="D338">
            <v>2891</v>
          </cell>
          <cell r="E338">
            <v>0</v>
          </cell>
          <cell r="F338">
            <v>0</v>
          </cell>
          <cell r="G338">
            <v>0</v>
          </cell>
          <cell r="H338">
            <v>0</v>
          </cell>
        </row>
        <row r="339">
          <cell r="A339" t="str">
            <v>ND922E</v>
          </cell>
          <cell r="B339" t="str">
            <v>Shange Spring Protection</v>
          </cell>
          <cell r="C339" t="str">
            <v>C</v>
          </cell>
          <cell r="D339">
            <v>3943</v>
          </cell>
          <cell r="E339">
            <v>0</v>
          </cell>
          <cell r="F339">
            <v>0</v>
          </cell>
          <cell r="G339">
            <v>0</v>
          </cell>
          <cell r="H339">
            <v>0</v>
          </cell>
        </row>
        <row r="340">
          <cell r="A340" t="str">
            <v>ND922F</v>
          </cell>
          <cell r="B340" t="str">
            <v>Eshane Tanker Supply</v>
          </cell>
          <cell r="C340" t="str">
            <v>C</v>
          </cell>
          <cell r="D340">
            <v>8134</v>
          </cell>
          <cell r="E340">
            <v>0</v>
          </cell>
          <cell r="F340">
            <v>0</v>
          </cell>
          <cell r="G340">
            <v>0</v>
          </cell>
          <cell r="H340">
            <v>0</v>
          </cell>
        </row>
        <row r="341">
          <cell r="A341" t="str">
            <v>ND922G</v>
          </cell>
          <cell r="B341" t="str">
            <v>Hand Pump Installation</v>
          </cell>
          <cell r="C341" t="str">
            <v>C</v>
          </cell>
          <cell r="D341">
            <v>0</v>
          </cell>
          <cell r="E341">
            <v>0</v>
          </cell>
          <cell r="F341">
            <v>0</v>
          </cell>
          <cell r="G341">
            <v>0</v>
          </cell>
          <cell r="H341">
            <v>0</v>
          </cell>
        </row>
        <row r="342">
          <cell r="A342" t="str">
            <v>ND922H</v>
          </cell>
          <cell r="B342" t="str">
            <v>Mashaylanga Spring Protection</v>
          </cell>
          <cell r="C342" t="str">
            <v>C</v>
          </cell>
          <cell r="D342">
            <v>7090</v>
          </cell>
          <cell r="E342">
            <v>1780</v>
          </cell>
          <cell r="F342">
            <v>0</v>
          </cell>
          <cell r="G342">
            <v>0</v>
          </cell>
          <cell r="H342">
            <v>0</v>
          </cell>
        </row>
        <row r="343">
          <cell r="A343" t="str">
            <v>ND922I</v>
          </cell>
          <cell r="B343" t="str">
            <v>Kwamgwagwa Spring Protection</v>
          </cell>
          <cell r="C343" t="str">
            <v>C</v>
          </cell>
          <cell r="D343">
            <v>12989</v>
          </cell>
          <cell r="E343">
            <v>0</v>
          </cell>
          <cell r="F343">
            <v>0</v>
          </cell>
          <cell r="G343">
            <v>0</v>
          </cell>
          <cell r="H343">
            <v>0</v>
          </cell>
        </row>
        <row r="344">
          <cell r="A344" t="str">
            <v>ND922J</v>
          </cell>
          <cell r="B344" t="str">
            <v>Eshane Spring Prot.Test B/hole</v>
          </cell>
          <cell r="C344" t="str">
            <v>C</v>
          </cell>
          <cell r="D344">
            <v>2000</v>
          </cell>
          <cell r="E344">
            <v>0</v>
          </cell>
          <cell r="F344">
            <v>0</v>
          </cell>
          <cell r="G344">
            <v>0</v>
          </cell>
          <cell r="H344">
            <v>0</v>
          </cell>
        </row>
        <row r="345">
          <cell r="A345" t="str">
            <v>ND922K</v>
          </cell>
          <cell r="B345" t="str">
            <v>Nenes Farm-Spring Protection</v>
          </cell>
          <cell r="C345" t="str">
            <v>C</v>
          </cell>
          <cell r="D345">
            <v>3792</v>
          </cell>
          <cell r="E345">
            <v>0</v>
          </cell>
          <cell r="F345">
            <v>0</v>
          </cell>
          <cell r="G345">
            <v>0</v>
          </cell>
          <cell r="H345">
            <v>0</v>
          </cell>
        </row>
        <row r="346">
          <cell r="A346" t="str">
            <v>ND922L</v>
          </cell>
          <cell r="B346" t="str">
            <v>Nkumba Spring Protection-Ph.1</v>
          </cell>
          <cell r="C346" t="str">
            <v>C</v>
          </cell>
          <cell r="D346">
            <v>29115</v>
          </cell>
          <cell r="E346">
            <v>0</v>
          </cell>
          <cell r="F346">
            <v>0</v>
          </cell>
          <cell r="G346">
            <v>0</v>
          </cell>
          <cell r="H346">
            <v>0</v>
          </cell>
        </row>
        <row r="347">
          <cell r="A347" t="str">
            <v>ND922M</v>
          </cell>
          <cell r="B347" t="str">
            <v>Mahehle Water Supply:Geotech</v>
          </cell>
          <cell r="C347" t="str">
            <v>C</v>
          </cell>
          <cell r="D347">
            <v>17176</v>
          </cell>
          <cell r="E347">
            <v>1</v>
          </cell>
          <cell r="F347">
            <v>0</v>
          </cell>
          <cell r="G347">
            <v>0</v>
          </cell>
          <cell r="H347">
            <v>0</v>
          </cell>
        </row>
        <row r="348">
          <cell r="A348" t="str">
            <v>ND922N</v>
          </cell>
          <cell r="B348" t="str">
            <v>Kwa Mpande Borehole Repairs</v>
          </cell>
          <cell r="C348" t="str">
            <v>C</v>
          </cell>
          <cell r="D348">
            <v>2886</v>
          </cell>
          <cell r="E348">
            <v>0</v>
          </cell>
          <cell r="F348">
            <v>0</v>
          </cell>
          <cell r="G348">
            <v>0</v>
          </cell>
          <cell r="H348">
            <v>0</v>
          </cell>
        </row>
        <row r="349">
          <cell r="A349" t="str">
            <v>ND922P</v>
          </cell>
          <cell r="B349" t="str">
            <v>Kwa Pitela Spring Protection</v>
          </cell>
          <cell r="C349" t="str">
            <v>C</v>
          </cell>
          <cell r="D349">
            <v>9813</v>
          </cell>
          <cell r="E349">
            <v>1652</v>
          </cell>
          <cell r="F349">
            <v>0</v>
          </cell>
          <cell r="G349">
            <v>0</v>
          </cell>
          <cell r="H349">
            <v>0</v>
          </cell>
        </row>
        <row r="350">
          <cell r="A350" t="str">
            <v>ND922Q</v>
          </cell>
          <cell r="B350" t="str">
            <v>Kwa Mpande Weir Upgrade</v>
          </cell>
          <cell r="C350" t="str">
            <v>C</v>
          </cell>
          <cell r="D350">
            <v>1731</v>
          </cell>
          <cell r="E350">
            <v>324</v>
          </cell>
          <cell r="F350">
            <v>0</v>
          </cell>
          <cell r="G350">
            <v>0</v>
          </cell>
          <cell r="H350">
            <v>0</v>
          </cell>
        </row>
        <row r="351">
          <cell r="A351" t="str">
            <v>ND922R</v>
          </cell>
          <cell r="B351" t="str">
            <v>Inadi Spring Protections</v>
          </cell>
          <cell r="C351" t="str">
            <v>C</v>
          </cell>
          <cell r="D351">
            <v>10953</v>
          </cell>
          <cell r="E351">
            <v>8</v>
          </cell>
          <cell r="F351">
            <v>0</v>
          </cell>
          <cell r="G351">
            <v>0</v>
          </cell>
          <cell r="H351">
            <v>0</v>
          </cell>
        </row>
        <row r="352">
          <cell r="A352" t="str">
            <v>ND922S</v>
          </cell>
          <cell r="B352" t="str">
            <v>Msunduzi Spring Protection</v>
          </cell>
          <cell r="C352" t="str">
            <v>C</v>
          </cell>
          <cell r="D352">
            <v>2744</v>
          </cell>
          <cell r="E352">
            <v>0</v>
          </cell>
          <cell r="F352">
            <v>0</v>
          </cell>
          <cell r="G352">
            <v>0</v>
          </cell>
          <cell r="H352">
            <v>0</v>
          </cell>
        </row>
        <row r="353">
          <cell r="A353" t="str">
            <v>ND922T</v>
          </cell>
          <cell r="B353" t="str">
            <v>Kilimon Underberg Spring Prot.</v>
          </cell>
          <cell r="C353" t="str">
            <v>C</v>
          </cell>
          <cell r="D353">
            <v>42206</v>
          </cell>
          <cell r="E353">
            <v>0</v>
          </cell>
          <cell r="F353">
            <v>0</v>
          </cell>
          <cell r="G353">
            <v>0</v>
          </cell>
          <cell r="H353">
            <v>0</v>
          </cell>
        </row>
        <row r="354">
          <cell r="A354" t="str">
            <v>ND922W</v>
          </cell>
          <cell r="B354" t="str">
            <v>KwaMncane Spring Protection</v>
          </cell>
          <cell r="C354" t="str">
            <v>C</v>
          </cell>
          <cell r="D354">
            <v>9956</v>
          </cell>
          <cell r="E354">
            <v>0</v>
          </cell>
          <cell r="F354">
            <v>0</v>
          </cell>
          <cell r="G354">
            <v>0</v>
          </cell>
          <cell r="H354">
            <v>0</v>
          </cell>
        </row>
        <row r="355">
          <cell r="A355" t="str">
            <v>ND922Y</v>
          </cell>
          <cell r="B355" t="str">
            <v>Nkumba North Spring Protection</v>
          </cell>
          <cell r="C355" t="str">
            <v>C</v>
          </cell>
          <cell r="D355">
            <v>4673</v>
          </cell>
          <cell r="E355">
            <v>0</v>
          </cell>
          <cell r="F355">
            <v>0</v>
          </cell>
          <cell r="G355">
            <v>0</v>
          </cell>
          <cell r="H355">
            <v>0</v>
          </cell>
        </row>
        <row r="356">
          <cell r="A356" t="str">
            <v>ND922Z</v>
          </cell>
          <cell r="B356" t="str">
            <v>Nkwazela Spring Protection</v>
          </cell>
          <cell r="C356" t="str">
            <v>C</v>
          </cell>
          <cell r="D356">
            <v>3120</v>
          </cell>
          <cell r="E356">
            <v>635</v>
          </cell>
          <cell r="F356">
            <v>0</v>
          </cell>
          <cell r="G356">
            <v>0</v>
          </cell>
          <cell r="H356">
            <v>0</v>
          </cell>
        </row>
        <row r="357">
          <cell r="A357" t="str">
            <v>ND927</v>
          </cell>
          <cell r="B357" t="str">
            <v>Feas.Study:Zwelibomvu Khwela C</v>
          </cell>
          <cell r="C357" t="str">
            <v>C</v>
          </cell>
          <cell r="D357">
            <v>90244</v>
          </cell>
          <cell r="E357">
            <v>665</v>
          </cell>
          <cell r="F357">
            <v>0</v>
          </cell>
          <cell r="G357">
            <v>0</v>
          </cell>
          <cell r="H357">
            <v>0</v>
          </cell>
        </row>
        <row r="358">
          <cell r="A358" t="str">
            <v>ND927B</v>
          </cell>
          <cell r="B358" t="str">
            <v>Zwelibomvu Reticulation</v>
          </cell>
          <cell r="C358" t="str">
            <v>C</v>
          </cell>
          <cell r="D358">
            <v>28512</v>
          </cell>
          <cell r="E358">
            <v>6575</v>
          </cell>
          <cell r="F358">
            <v>0</v>
          </cell>
          <cell r="G358">
            <v>0</v>
          </cell>
          <cell r="H358">
            <v>0</v>
          </cell>
        </row>
        <row r="359">
          <cell r="A359" t="str">
            <v>ND928</v>
          </cell>
          <cell r="B359" t="str">
            <v>Research:Topographical Mapping</v>
          </cell>
          <cell r="C359" t="str">
            <v>C</v>
          </cell>
          <cell r="D359">
            <v>53490</v>
          </cell>
          <cell r="E359">
            <v>0</v>
          </cell>
          <cell r="F359">
            <v>0</v>
          </cell>
          <cell r="G359">
            <v>0</v>
          </cell>
          <cell r="H359">
            <v>0</v>
          </cell>
        </row>
        <row r="360">
          <cell r="A360" t="str">
            <v>ND940A</v>
          </cell>
          <cell r="B360" t="str">
            <v>Ngilanyoni School Sanitation</v>
          </cell>
          <cell r="C360" t="str">
            <v>C</v>
          </cell>
          <cell r="D360">
            <v>0</v>
          </cell>
          <cell r="E360">
            <v>0</v>
          </cell>
          <cell r="F360">
            <v>0</v>
          </cell>
          <cell r="G360">
            <v>0</v>
          </cell>
          <cell r="H360">
            <v>0</v>
          </cell>
        </row>
        <row r="361">
          <cell r="A361" t="str">
            <v>ND940B</v>
          </cell>
          <cell r="B361" t="str">
            <v>Ngungulube School Sanitation</v>
          </cell>
          <cell r="C361" t="str">
            <v>C</v>
          </cell>
          <cell r="D361">
            <v>0</v>
          </cell>
          <cell r="E361">
            <v>0</v>
          </cell>
          <cell r="F361">
            <v>0</v>
          </cell>
          <cell r="G361">
            <v>0</v>
          </cell>
          <cell r="H361">
            <v>0</v>
          </cell>
        </row>
        <row r="362">
          <cell r="A362" t="str">
            <v>ND940C</v>
          </cell>
          <cell r="B362" t="str">
            <v>Nonsikazi School Sanitation</v>
          </cell>
          <cell r="C362" t="str">
            <v>C</v>
          </cell>
          <cell r="D362">
            <v>3866</v>
          </cell>
          <cell r="E362">
            <v>6783</v>
          </cell>
          <cell r="F362">
            <v>0</v>
          </cell>
          <cell r="G362">
            <v>0</v>
          </cell>
          <cell r="H362">
            <v>0</v>
          </cell>
        </row>
        <row r="363">
          <cell r="A363" t="str">
            <v>ND940D</v>
          </cell>
          <cell r="B363" t="str">
            <v>Dengli School Sanitation</v>
          </cell>
          <cell r="C363" t="str">
            <v>C</v>
          </cell>
          <cell r="D363">
            <v>35909</v>
          </cell>
          <cell r="E363">
            <v>58</v>
          </cell>
          <cell r="F363">
            <v>0</v>
          </cell>
          <cell r="G363">
            <v>0</v>
          </cell>
          <cell r="H363">
            <v>0</v>
          </cell>
        </row>
        <row r="364">
          <cell r="A364" t="str">
            <v>ND940E</v>
          </cell>
          <cell r="B364" t="str">
            <v>Muntoqotho School Sanitation</v>
          </cell>
          <cell r="C364" t="str">
            <v>C</v>
          </cell>
          <cell r="D364">
            <v>31766</v>
          </cell>
          <cell r="E364">
            <v>267</v>
          </cell>
          <cell r="F364">
            <v>0</v>
          </cell>
          <cell r="G364">
            <v>0</v>
          </cell>
          <cell r="H364">
            <v>0</v>
          </cell>
        </row>
        <row r="365">
          <cell r="A365" t="str">
            <v>ND940F</v>
          </cell>
          <cell r="B365" t="str">
            <v>San. to Schl:Lab. Contr. Doc</v>
          </cell>
          <cell r="C365" t="str">
            <v>C</v>
          </cell>
          <cell r="D365">
            <v>4146</v>
          </cell>
          <cell r="E365">
            <v>28</v>
          </cell>
          <cell r="F365">
            <v>0</v>
          </cell>
          <cell r="G365">
            <v>0</v>
          </cell>
          <cell r="H365">
            <v>0</v>
          </cell>
        </row>
        <row r="366">
          <cell r="A366" t="str">
            <v>ND940G</v>
          </cell>
          <cell r="B366" t="str">
            <v>Lihlithemba School Sanitation</v>
          </cell>
          <cell r="C366" t="str">
            <v>U</v>
          </cell>
          <cell r="D366">
            <v>49040</v>
          </cell>
          <cell r="E366">
            <v>0</v>
          </cell>
          <cell r="F366">
            <v>0</v>
          </cell>
          <cell r="G366">
            <v>0</v>
          </cell>
          <cell r="H366">
            <v>24581</v>
          </cell>
        </row>
        <row r="367">
          <cell r="A367" t="str">
            <v>ND940H</v>
          </cell>
          <cell r="B367" t="str">
            <v>Contract Doc: Various San.Sch.</v>
          </cell>
          <cell r="C367" t="str">
            <v>C</v>
          </cell>
          <cell r="D367">
            <v>1749</v>
          </cell>
          <cell r="E367">
            <v>16600</v>
          </cell>
          <cell r="F367">
            <v>0</v>
          </cell>
          <cell r="G367">
            <v>0</v>
          </cell>
          <cell r="H367">
            <v>0</v>
          </cell>
        </row>
        <row r="368">
          <cell r="A368" t="str">
            <v>ND940J</v>
          </cell>
          <cell r="B368" t="str">
            <v>KwaMncane High Sch. Sanitation</v>
          </cell>
          <cell r="C368" t="str">
            <v>C</v>
          </cell>
          <cell r="D368">
            <v>51289</v>
          </cell>
          <cell r="E368">
            <v>0</v>
          </cell>
          <cell r="F368">
            <v>0</v>
          </cell>
          <cell r="G368">
            <v>0</v>
          </cell>
          <cell r="H368">
            <v>0</v>
          </cell>
        </row>
        <row r="369">
          <cell r="A369" t="str">
            <v>ND940K</v>
          </cell>
          <cell r="B369" t="str">
            <v>Mvunulo School Sanitation</v>
          </cell>
          <cell r="C369" t="str">
            <v>C</v>
          </cell>
          <cell r="D369">
            <v>57931</v>
          </cell>
          <cell r="E369">
            <v>1663</v>
          </cell>
          <cell r="F369">
            <v>0</v>
          </cell>
          <cell r="G369">
            <v>0</v>
          </cell>
          <cell r="H369">
            <v>0</v>
          </cell>
        </row>
        <row r="370">
          <cell r="A370" t="str">
            <v>ND940L</v>
          </cell>
          <cell r="B370" t="str">
            <v>Nobanda School Sanitation</v>
          </cell>
          <cell r="C370" t="str">
            <v>U</v>
          </cell>
          <cell r="D370">
            <v>1341</v>
          </cell>
          <cell r="E370">
            <v>0</v>
          </cell>
          <cell r="F370">
            <v>0</v>
          </cell>
          <cell r="G370">
            <v>0</v>
          </cell>
          <cell r="H370">
            <v>1341</v>
          </cell>
        </row>
        <row r="371">
          <cell r="A371" t="str">
            <v>ND941A</v>
          </cell>
          <cell r="B371" t="str">
            <v>Tobi School Sanitation</v>
          </cell>
          <cell r="C371" t="str">
            <v>C</v>
          </cell>
          <cell r="D371">
            <v>6780</v>
          </cell>
          <cell r="E371">
            <v>0</v>
          </cell>
          <cell r="F371">
            <v>0</v>
          </cell>
          <cell r="G371">
            <v>0</v>
          </cell>
          <cell r="H371">
            <v>0</v>
          </cell>
        </row>
        <row r="372">
          <cell r="A372" t="str">
            <v>ND941B</v>
          </cell>
          <cell r="B372" t="str">
            <v>Ekudeyeni HP School Sanitation</v>
          </cell>
          <cell r="C372" t="str">
            <v>C</v>
          </cell>
          <cell r="D372">
            <v>9111</v>
          </cell>
          <cell r="E372">
            <v>0</v>
          </cell>
          <cell r="F372">
            <v>0</v>
          </cell>
          <cell r="G372">
            <v>0</v>
          </cell>
          <cell r="H372">
            <v>0</v>
          </cell>
        </row>
        <row r="373">
          <cell r="A373" t="str">
            <v>ND941C</v>
          </cell>
          <cell r="B373" t="str">
            <v>Umbuyazi CP School San.</v>
          </cell>
          <cell r="C373" t="str">
            <v>C</v>
          </cell>
          <cell r="D373">
            <v>7400</v>
          </cell>
          <cell r="E373">
            <v>0</v>
          </cell>
          <cell r="F373">
            <v>0</v>
          </cell>
          <cell r="G373">
            <v>0</v>
          </cell>
          <cell r="H373">
            <v>0</v>
          </cell>
        </row>
        <row r="374">
          <cell r="A374" t="str">
            <v>ND941D</v>
          </cell>
          <cell r="B374" t="str">
            <v>Mophela School Sanitation</v>
          </cell>
          <cell r="C374" t="str">
            <v>C</v>
          </cell>
          <cell r="D374">
            <v>0</v>
          </cell>
          <cell r="E374">
            <v>0</v>
          </cell>
          <cell r="F374">
            <v>0</v>
          </cell>
          <cell r="G374">
            <v>0</v>
          </cell>
          <cell r="H374">
            <v>0</v>
          </cell>
        </row>
        <row r="375">
          <cell r="A375" t="str">
            <v>ND941E</v>
          </cell>
          <cell r="B375" t="str">
            <v>Isisusa School Sanitation</v>
          </cell>
          <cell r="C375" t="str">
            <v>C</v>
          </cell>
          <cell r="D375">
            <v>8053</v>
          </cell>
          <cell r="E375">
            <v>0</v>
          </cell>
          <cell r="F375">
            <v>0</v>
          </cell>
          <cell r="G375">
            <v>0</v>
          </cell>
          <cell r="H375">
            <v>0</v>
          </cell>
        </row>
        <row r="376">
          <cell r="A376" t="str">
            <v>ND941F</v>
          </cell>
          <cell r="B376" t="str">
            <v>Phangisa CP School Sanitation</v>
          </cell>
          <cell r="C376" t="str">
            <v>C</v>
          </cell>
          <cell r="D376">
            <v>9643</v>
          </cell>
          <cell r="E376">
            <v>0</v>
          </cell>
          <cell r="F376">
            <v>0</v>
          </cell>
          <cell r="G376">
            <v>0</v>
          </cell>
          <cell r="H376">
            <v>0</v>
          </cell>
        </row>
        <row r="377">
          <cell r="A377" t="str">
            <v>ND941G</v>
          </cell>
          <cell r="B377" t="str">
            <v>Tafelkop Lp School Sanitation</v>
          </cell>
          <cell r="C377" t="str">
            <v>C</v>
          </cell>
          <cell r="D377">
            <v>4170</v>
          </cell>
          <cell r="E377">
            <v>0</v>
          </cell>
          <cell r="F377">
            <v>0</v>
          </cell>
          <cell r="G377">
            <v>0</v>
          </cell>
          <cell r="H377">
            <v>0</v>
          </cell>
        </row>
        <row r="378">
          <cell r="A378" t="str">
            <v>ND941H</v>
          </cell>
          <cell r="B378" t="str">
            <v>Wiliwili LP School Sanitation</v>
          </cell>
          <cell r="C378" t="str">
            <v>C</v>
          </cell>
          <cell r="D378">
            <v>12228</v>
          </cell>
          <cell r="E378">
            <v>0</v>
          </cell>
          <cell r="F378">
            <v>0</v>
          </cell>
          <cell r="G378">
            <v>0</v>
          </cell>
          <cell r="H378">
            <v>0</v>
          </cell>
        </row>
        <row r="379">
          <cell r="A379" t="str">
            <v>ND941I</v>
          </cell>
          <cell r="B379" t="str">
            <v>Kwajabula High School San.</v>
          </cell>
          <cell r="C379" t="str">
            <v>C</v>
          </cell>
          <cell r="D379">
            <v>11730</v>
          </cell>
          <cell r="E379">
            <v>0</v>
          </cell>
          <cell r="F379">
            <v>0</v>
          </cell>
          <cell r="G379">
            <v>0</v>
          </cell>
          <cell r="H379">
            <v>0</v>
          </cell>
        </row>
        <row r="380">
          <cell r="A380" t="str">
            <v>ND941J</v>
          </cell>
          <cell r="B380" t="str">
            <v>Madlanyoka School San.Scheme</v>
          </cell>
          <cell r="C380" t="str">
            <v>C</v>
          </cell>
          <cell r="D380">
            <v>20529</v>
          </cell>
          <cell r="E380">
            <v>0</v>
          </cell>
          <cell r="F380">
            <v>0</v>
          </cell>
          <cell r="G380">
            <v>0</v>
          </cell>
          <cell r="H380">
            <v>0</v>
          </cell>
        </row>
        <row r="381">
          <cell r="A381" t="str">
            <v>ND941K</v>
          </cell>
          <cell r="B381" t="str">
            <v>Kwajakobe CP School San.</v>
          </cell>
          <cell r="C381" t="str">
            <v>C</v>
          </cell>
          <cell r="D381">
            <v>11209</v>
          </cell>
          <cell r="E381">
            <v>0</v>
          </cell>
          <cell r="F381">
            <v>0</v>
          </cell>
          <cell r="G381">
            <v>0</v>
          </cell>
          <cell r="H381">
            <v>0</v>
          </cell>
        </row>
        <row r="382">
          <cell r="A382" t="str">
            <v>ND941L</v>
          </cell>
          <cell r="B382" t="str">
            <v>Colt Shooting Club</v>
          </cell>
          <cell r="C382" t="str">
            <v>C</v>
          </cell>
          <cell r="D382">
            <v>5590</v>
          </cell>
          <cell r="E382">
            <v>0</v>
          </cell>
          <cell r="F382">
            <v>0</v>
          </cell>
          <cell r="G382">
            <v>0</v>
          </cell>
          <cell r="H382">
            <v>0</v>
          </cell>
        </row>
        <row r="383">
          <cell r="A383" t="str">
            <v>ND941M</v>
          </cell>
          <cell r="B383" t="str">
            <v>Sizanani Creche</v>
          </cell>
          <cell r="C383" t="str">
            <v>C</v>
          </cell>
          <cell r="D383">
            <v>7560</v>
          </cell>
          <cell r="E383">
            <v>0</v>
          </cell>
          <cell r="F383">
            <v>0</v>
          </cell>
          <cell r="G383">
            <v>0</v>
          </cell>
          <cell r="H383">
            <v>0</v>
          </cell>
        </row>
        <row r="384">
          <cell r="A384" t="str">
            <v>ND941N</v>
          </cell>
          <cell r="B384" t="str">
            <v>Kwagwegwe Combined P. School</v>
          </cell>
          <cell r="C384" t="str">
            <v>C</v>
          </cell>
          <cell r="D384">
            <v>0</v>
          </cell>
          <cell r="E384">
            <v>0</v>
          </cell>
          <cell r="F384">
            <v>0</v>
          </cell>
          <cell r="G384">
            <v>0</v>
          </cell>
          <cell r="H384">
            <v>0</v>
          </cell>
        </row>
        <row r="385">
          <cell r="A385" t="str">
            <v>ND941R</v>
          </cell>
          <cell r="B385" t="str">
            <v>Shayabantu School Sanitation</v>
          </cell>
          <cell r="C385" t="str">
            <v>C</v>
          </cell>
          <cell r="D385">
            <v>14999</v>
          </cell>
          <cell r="E385">
            <v>56</v>
          </cell>
          <cell r="F385">
            <v>0</v>
          </cell>
          <cell r="G385">
            <v>0</v>
          </cell>
          <cell r="H385">
            <v>0</v>
          </cell>
        </row>
        <row r="386">
          <cell r="A386" t="str">
            <v>ND941S</v>
          </cell>
          <cell r="B386" t="str">
            <v>Mbumbulu-Illovo Comm.Hall San.</v>
          </cell>
          <cell r="C386" t="str">
            <v>C</v>
          </cell>
          <cell r="D386">
            <v>3855</v>
          </cell>
          <cell r="E386">
            <v>0</v>
          </cell>
          <cell r="F386">
            <v>0</v>
          </cell>
          <cell r="G386">
            <v>0</v>
          </cell>
          <cell r="H386">
            <v>0</v>
          </cell>
        </row>
        <row r="387">
          <cell r="A387" t="str">
            <v>ND941T</v>
          </cell>
          <cell r="B387" t="str">
            <v>Maliphume Com. School Sanitati</v>
          </cell>
          <cell r="C387" t="str">
            <v>U</v>
          </cell>
          <cell r="D387">
            <v>149276</v>
          </cell>
          <cell r="E387">
            <v>0</v>
          </cell>
          <cell r="F387">
            <v>0</v>
          </cell>
          <cell r="G387">
            <v>0</v>
          </cell>
          <cell r="H387">
            <v>29076</v>
          </cell>
        </row>
        <row r="388">
          <cell r="A388" t="str">
            <v>ND941V</v>
          </cell>
          <cell r="B388" t="str">
            <v>Sanitation to Sch.:Supervision</v>
          </cell>
          <cell r="C388" t="str">
            <v>C</v>
          </cell>
          <cell r="D388">
            <v>199864</v>
          </cell>
          <cell r="E388">
            <v>0</v>
          </cell>
          <cell r="F388">
            <v>0</v>
          </cell>
          <cell r="G388">
            <v>0</v>
          </cell>
          <cell r="H388">
            <v>0</v>
          </cell>
        </row>
        <row r="389">
          <cell r="A389" t="str">
            <v>ND941W</v>
          </cell>
          <cell r="B389" t="str">
            <v>Nyanda L/P School Sanitation</v>
          </cell>
          <cell r="C389" t="str">
            <v>C</v>
          </cell>
          <cell r="D389">
            <v>31069</v>
          </cell>
          <cell r="E389">
            <v>0</v>
          </cell>
          <cell r="F389">
            <v>0</v>
          </cell>
          <cell r="G389">
            <v>0</v>
          </cell>
          <cell r="H389">
            <v>0</v>
          </cell>
        </row>
        <row r="390">
          <cell r="A390" t="str">
            <v>ND941X</v>
          </cell>
          <cell r="B390" t="str">
            <v>Sch. San.:Ndabikhona Prim. Sch</v>
          </cell>
          <cell r="C390" t="str">
            <v>C</v>
          </cell>
          <cell r="D390">
            <v>30898</v>
          </cell>
          <cell r="E390">
            <v>0</v>
          </cell>
          <cell r="F390">
            <v>0</v>
          </cell>
          <cell r="G390">
            <v>0</v>
          </cell>
          <cell r="H390">
            <v>0</v>
          </cell>
        </row>
        <row r="391">
          <cell r="A391" t="str">
            <v>ND941Y</v>
          </cell>
          <cell r="B391" t="str">
            <v>Sch. SMagoda Primary Sch.</v>
          </cell>
          <cell r="C391" t="str">
            <v>C</v>
          </cell>
          <cell r="D391">
            <v>33216</v>
          </cell>
          <cell r="E391">
            <v>107</v>
          </cell>
          <cell r="F391">
            <v>0</v>
          </cell>
          <cell r="G391">
            <v>0</v>
          </cell>
          <cell r="H391">
            <v>0</v>
          </cell>
        </row>
        <row r="392">
          <cell r="A392" t="str">
            <v>ND942A</v>
          </cell>
          <cell r="B392" t="str">
            <v>Phungalutho Moulds-Sanitation</v>
          </cell>
          <cell r="C392" t="str">
            <v>C</v>
          </cell>
          <cell r="D392">
            <v>62723</v>
          </cell>
          <cell r="E392">
            <v>1300</v>
          </cell>
          <cell r="F392">
            <v>0</v>
          </cell>
          <cell r="G392">
            <v>0</v>
          </cell>
          <cell r="H392">
            <v>0</v>
          </cell>
        </row>
        <row r="393">
          <cell r="A393" t="str">
            <v>ND942B</v>
          </cell>
          <cell r="B393" t="str">
            <v>Sanitation-Training Contractor</v>
          </cell>
          <cell r="C393" t="str">
            <v>C</v>
          </cell>
          <cell r="D393">
            <v>84419</v>
          </cell>
          <cell r="E393">
            <v>0</v>
          </cell>
          <cell r="F393">
            <v>0</v>
          </cell>
          <cell r="G393">
            <v>0</v>
          </cell>
          <cell r="H393">
            <v>0</v>
          </cell>
        </row>
        <row r="394">
          <cell r="A394" t="str">
            <v>ND942C</v>
          </cell>
          <cell r="B394" t="str">
            <v>Sanitation-Bldg Demo.Units</v>
          </cell>
          <cell r="C394" t="str">
            <v>C</v>
          </cell>
          <cell r="D394">
            <v>141859</v>
          </cell>
          <cell r="E394">
            <v>1998</v>
          </cell>
          <cell r="F394">
            <v>0</v>
          </cell>
          <cell r="G394">
            <v>0</v>
          </cell>
          <cell r="H394">
            <v>-581</v>
          </cell>
        </row>
        <row r="395">
          <cell r="A395" t="str">
            <v>ND943A</v>
          </cell>
          <cell r="B395" t="str">
            <v>Ndwedwe &amp; Grout.San.to Schools</v>
          </cell>
          <cell r="C395" t="str">
            <v>C</v>
          </cell>
          <cell r="D395">
            <v>65859</v>
          </cell>
          <cell r="E395">
            <v>7197</v>
          </cell>
          <cell r="F395">
            <v>0</v>
          </cell>
          <cell r="G395">
            <v>0</v>
          </cell>
          <cell r="H395">
            <v>0</v>
          </cell>
        </row>
        <row r="396">
          <cell r="A396" t="str">
            <v>ND944A</v>
          </cell>
          <cell r="B396" t="str">
            <v>Table Mt.&amp; Ximba &amp; Mn.Sch.Sani</v>
          </cell>
          <cell r="C396" t="str">
            <v>C</v>
          </cell>
          <cell r="D396">
            <v>30665</v>
          </cell>
          <cell r="E396">
            <v>1797</v>
          </cell>
          <cell r="F396">
            <v>0</v>
          </cell>
          <cell r="G396">
            <v>0</v>
          </cell>
          <cell r="H396">
            <v>0</v>
          </cell>
        </row>
        <row r="397">
          <cell r="A397" t="str">
            <v>ND945A</v>
          </cell>
          <cell r="B397" t="str">
            <v>Maphaphewta Schools Sanitation</v>
          </cell>
          <cell r="C397" t="str">
            <v>C</v>
          </cell>
          <cell r="D397">
            <v>29024</v>
          </cell>
          <cell r="E397">
            <v>1678</v>
          </cell>
          <cell r="F397">
            <v>0</v>
          </cell>
          <cell r="G397">
            <v>0</v>
          </cell>
          <cell r="H397">
            <v>0</v>
          </cell>
        </row>
        <row r="398">
          <cell r="A398" t="str">
            <v>ND946A</v>
          </cell>
          <cell r="B398" t="str">
            <v>Ntshongweni School Sanitation</v>
          </cell>
          <cell r="C398" t="str">
            <v>C</v>
          </cell>
          <cell r="D398">
            <v>23289</v>
          </cell>
          <cell r="E398">
            <v>3027</v>
          </cell>
          <cell r="F398">
            <v>0</v>
          </cell>
          <cell r="G398">
            <v>0</v>
          </cell>
          <cell r="H398">
            <v>0</v>
          </cell>
        </row>
        <row r="399">
          <cell r="A399" t="str">
            <v>ND961A</v>
          </cell>
          <cell r="B399" t="str">
            <v>Ndaleni W/S:Det. Feas. Study</v>
          </cell>
          <cell r="C399" t="str">
            <v>U</v>
          </cell>
          <cell r="D399">
            <v>914777</v>
          </cell>
          <cell r="E399">
            <v>43118</v>
          </cell>
          <cell r="F399">
            <v>0</v>
          </cell>
          <cell r="G399">
            <v>0</v>
          </cell>
          <cell r="H399">
            <v>800990</v>
          </cell>
        </row>
        <row r="400">
          <cell r="A400" t="str">
            <v>ND962</v>
          </cell>
          <cell r="B400" t="str">
            <v>Kwa Mthembo</v>
          </cell>
          <cell r="C400" t="str">
            <v>C</v>
          </cell>
          <cell r="D400">
            <v>80082</v>
          </cell>
          <cell r="E400">
            <v>1863</v>
          </cell>
          <cell r="F400">
            <v>0</v>
          </cell>
          <cell r="G400">
            <v>0</v>
          </cell>
          <cell r="H400">
            <v>0</v>
          </cell>
        </row>
        <row r="401">
          <cell r="A401" t="str">
            <v>ND962A</v>
          </cell>
          <cell r="B401" t="str">
            <v>KwaMthembu WS-Consultant Firms</v>
          </cell>
          <cell r="C401" t="str">
            <v>U</v>
          </cell>
          <cell r="D401">
            <v>74768</v>
          </cell>
          <cell r="E401">
            <v>3581</v>
          </cell>
          <cell r="F401">
            <v>0</v>
          </cell>
          <cell r="G401">
            <v>0</v>
          </cell>
          <cell r="H401">
            <v>2311</v>
          </cell>
        </row>
        <row r="402">
          <cell r="A402" t="str">
            <v>ND962B</v>
          </cell>
          <cell r="B402" t="str">
            <v>KwaMthembu WS-Pipeline</v>
          </cell>
          <cell r="C402" t="str">
            <v>U</v>
          </cell>
          <cell r="D402">
            <v>382377</v>
          </cell>
          <cell r="E402">
            <v>43593</v>
          </cell>
          <cell r="F402">
            <v>0</v>
          </cell>
          <cell r="G402">
            <v>0</v>
          </cell>
          <cell r="H402">
            <v>0</v>
          </cell>
        </row>
        <row r="403">
          <cell r="A403" t="str">
            <v>ND962C</v>
          </cell>
          <cell r="B403" t="str">
            <v>Kwa Mthembo W/S:Reticulation</v>
          </cell>
          <cell r="C403" t="str">
            <v>U</v>
          </cell>
          <cell r="D403">
            <v>375933</v>
          </cell>
          <cell r="E403">
            <v>36</v>
          </cell>
          <cell r="F403">
            <v>0</v>
          </cell>
          <cell r="G403">
            <v>0</v>
          </cell>
          <cell r="H403">
            <v>0</v>
          </cell>
        </row>
        <row r="404">
          <cell r="A404" t="str">
            <v>ND963</v>
          </cell>
          <cell r="B404" t="str">
            <v>Ebokodweni W/S Scheme</v>
          </cell>
          <cell r="C404" t="str">
            <v>C</v>
          </cell>
          <cell r="D404">
            <v>143664</v>
          </cell>
          <cell r="E404">
            <v>0</v>
          </cell>
          <cell r="F404">
            <v>0</v>
          </cell>
          <cell r="G404">
            <v>0</v>
          </cell>
          <cell r="H404">
            <v>0</v>
          </cell>
        </row>
        <row r="405">
          <cell r="A405" t="str">
            <v>ND963A</v>
          </cell>
          <cell r="B405" t="str">
            <v>Embokodweni Feasibility Study</v>
          </cell>
          <cell r="C405" t="str">
            <v>C</v>
          </cell>
          <cell r="D405">
            <v>47787</v>
          </cell>
          <cell r="E405">
            <v>22707</v>
          </cell>
          <cell r="F405">
            <v>0</v>
          </cell>
          <cell r="G405">
            <v>0</v>
          </cell>
          <cell r="H405">
            <v>0</v>
          </cell>
        </row>
        <row r="406">
          <cell r="A406" t="str">
            <v>ND963B</v>
          </cell>
          <cell r="B406" t="str">
            <v>Embokodweni Feasibil.(4 Wards)</v>
          </cell>
          <cell r="C406" t="str">
            <v>C</v>
          </cell>
          <cell r="D406">
            <v>75000</v>
          </cell>
          <cell r="E406">
            <v>0</v>
          </cell>
          <cell r="F406">
            <v>0</v>
          </cell>
          <cell r="G406">
            <v>0</v>
          </cell>
          <cell r="H406">
            <v>0</v>
          </cell>
        </row>
        <row r="407">
          <cell r="A407" t="str">
            <v>ND971</v>
          </cell>
          <cell r="B407" t="str">
            <v>Esikhelekehleni W/S-Feas Study</v>
          </cell>
          <cell r="C407" t="str">
            <v>U</v>
          </cell>
          <cell r="D407">
            <v>87063</v>
          </cell>
          <cell r="E407">
            <v>5930</v>
          </cell>
          <cell r="F407">
            <v>0</v>
          </cell>
          <cell r="G407">
            <v>0</v>
          </cell>
          <cell r="H407">
            <v>13500</v>
          </cell>
        </row>
        <row r="408">
          <cell r="A408" t="str">
            <v>NE001</v>
          </cell>
          <cell r="B408" t="str">
            <v>Renew Sub 1&amp;2 Elec Panels</v>
          </cell>
          <cell r="C408" t="str">
            <v>C</v>
          </cell>
          <cell r="D408">
            <v>208190</v>
          </cell>
          <cell r="E408">
            <v>0</v>
          </cell>
          <cell r="F408">
            <v>0</v>
          </cell>
          <cell r="G408">
            <v>0</v>
          </cell>
          <cell r="H408">
            <v>0</v>
          </cell>
        </row>
        <row r="409">
          <cell r="A409" t="str">
            <v>NE003</v>
          </cell>
          <cell r="B409" t="str">
            <v>Dbn Hts Street Lighting</v>
          </cell>
          <cell r="C409" t="str">
            <v>C</v>
          </cell>
          <cell r="D409">
            <v>14627</v>
          </cell>
          <cell r="E409">
            <v>0</v>
          </cell>
          <cell r="F409">
            <v>0</v>
          </cell>
          <cell r="G409">
            <v>0</v>
          </cell>
          <cell r="H409">
            <v>0</v>
          </cell>
        </row>
        <row r="410">
          <cell r="A410" t="str">
            <v>NE005</v>
          </cell>
          <cell r="B410" t="str">
            <v>DH-Pump Station Lighting</v>
          </cell>
          <cell r="C410" t="str">
            <v>C</v>
          </cell>
          <cell r="D410">
            <v>23504</v>
          </cell>
          <cell r="E410">
            <v>0</v>
          </cell>
          <cell r="F410">
            <v>0</v>
          </cell>
          <cell r="G410">
            <v>0</v>
          </cell>
          <cell r="H410">
            <v>0</v>
          </cell>
        </row>
        <row r="411">
          <cell r="A411" t="str">
            <v>NE006</v>
          </cell>
          <cell r="B411" t="str">
            <v>Replace Aircons.at Durban Hts</v>
          </cell>
          <cell r="C411" t="str">
            <v>C</v>
          </cell>
          <cell r="D411">
            <v>34301</v>
          </cell>
          <cell r="E411">
            <v>0</v>
          </cell>
          <cell r="F411">
            <v>0</v>
          </cell>
          <cell r="G411">
            <v>0</v>
          </cell>
          <cell r="H411">
            <v>0</v>
          </cell>
        </row>
        <row r="412">
          <cell r="A412" t="str">
            <v>NE008</v>
          </cell>
          <cell r="B412" t="str">
            <v>Domestic Water pipeline</v>
          </cell>
          <cell r="C412" t="str">
            <v>R</v>
          </cell>
          <cell r="D412">
            <v>0</v>
          </cell>
          <cell r="E412">
            <v>0</v>
          </cell>
          <cell r="F412">
            <v>0</v>
          </cell>
          <cell r="G412">
            <v>0</v>
          </cell>
          <cell r="H412">
            <v>0</v>
          </cell>
        </row>
        <row r="413">
          <cell r="A413" t="str">
            <v>NE008A</v>
          </cell>
          <cell r="B413" t="str">
            <v>Domestic Water Pipeline</v>
          </cell>
          <cell r="C413" t="str">
            <v>U</v>
          </cell>
          <cell r="D413">
            <v>79109</v>
          </cell>
          <cell r="E413">
            <v>0</v>
          </cell>
          <cell r="F413">
            <v>0</v>
          </cell>
          <cell r="G413">
            <v>0</v>
          </cell>
          <cell r="H413">
            <v>0</v>
          </cell>
        </row>
        <row r="414">
          <cell r="A414" t="str">
            <v>NE012</v>
          </cell>
          <cell r="B414" t="str">
            <v>Replace No.1 Inlet Meter</v>
          </cell>
          <cell r="C414" t="str">
            <v>U</v>
          </cell>
          <cell r="D414">
            <v>0</v>
          </cell>
          <cell r="E414">
            <v>0</v>
          </cell>
          <cell r="F414">
            <v>0</v>
          </cell>
          <cell r="G414">
            <v>0</v>
          </cell>
          <cell r="H414">
            <v>0</v>
          </cell>
        </row>
        <row r="415">
          <cell r="A415" t="str">
            <v>NE012A</v>
          </cell>
          <cell r="B415" t="str">
            <v>Replace No.1 Inlet Meter</v>
          </cell>
          <cell r="C415" t="str">
            <v>U</v>
          </cell>
          <cell r="D415">
            <v>146227</v>
          </cell>
          <cell r="E415">
            <v>4</v>
          </cell>
          <cell r="F415">
            <v>0</v>
          </cell>
          <cell r="G415">
            <v>0</v>
          </cell>
          <cell r="H415">
            <v>1900</v>
          </cell>
        </row>
        <row r="416">
          <cell r="A416" t="str">
            <v>NE013</v>
          </cell>
          <cell r="B416" t="str">
            <v>Upgr Pridley Meter-Dbn Hts</v>
          </cell>
          <cell r="C416" t="str">
            <v>C</v>
          </cell>
          <cell r="D416">
            <v>87116</v>
          </cell>
          <cell r="E416">
            <v>0</v>
          </cell>
          <cell r="F416">
            <v>0</v>
          </cell>
          <cell r="G416">
            <v>0</v>
          </cell>
          <cell r="H416">
            <v>0</v>
          </cell>
        </row>
        <row r="417">
          <cell r="A417" t="str">
            <v>NE014</v>
          </cell>
          <cell r="B417" t="str">
            <v>Repairs to Waterproofing-DH</v>
          </cell>
          <cell r="C417" t="str">
            <v>C</v>
          </cell>
          <cell r="D417">
            <v>10634</v>
          </cell>
          <cell r="E417">
            <v>0</v>
          </cell>
          <cell r="F417">
            <v>0</v>
          </cell>
          <cell r="G417">
            <v>0</v>
          </cell>
          <cell r="H417">
            <v>0</v>
          </cell>
        </row>
        <row r="418">
          <cell r="A418" t="str">
            <v>NE026</v>
          </cell>
          <cell r="B418" t="str">
            <v>Pntg.renovations at Nagle Dam</v>
          </cell>
          <cell r="C418" t="str">
            <v>C</v>
          </cell>
          <cell r="D418">
            <v>30500</v>
          </cell>
          <cell r="E418">
            <v>0</v>
          </cell>
          <cell r="F418">
            <v>0</v>
          </cell>
          <cell r="G418">
            <v>0</v>
          </cell>
          <cell r="H418">
            <v>0</v>
          </cell>
        </row>
        <row r="419">
          <cell r="A419" t="str">
            <v>NE031</v>
          </cell>
          <cell r="B419" t="str">
            <v>Renew Damaged Valves</v>
          </cell>
          <cell r="C419" t="str">
            <v>C</v>
          </cell>
          <cell r="D419">
            <v>64026</v>
          </cell>
          <cell r="E419">
            <v>0</v>
          </cell>
          <cell r="F419">
            <v>0</v>
          </cell>
          <cell r="G419">
            <v>0</v>
          </cell>
          <cell r="H419">
            <v>0</v>
          </cell>
        </row>
        <row r="420">
          <cell r="A420" t="str">
            <v>NE065</v>
          </cell>
          <cell r="B420" t="str">
            <v>Wiggins SS Handrails</v>
          </cell>
          <cell r="C420" t="str">
            <v>C</v>
          </cell>
          <cell r="D420">
            <v>56442</v>
          </cell>
          <cell r="E420">
            <v>612</v>
          </cell>
          <cell r="F420">
            <v>0</v>
          </cell>
          <cell r="G420">
            <v>0</v>
          </cell>
          <cell r="H420">
            <v>0</v>
          </cell>
        </row>
        <row r="421">
          <cell r="A421" t="str">
            <v>NE081</v>
          </cell>
          <cell r="B421" t="str">
            <v>Upgrade Chem.House Electrics</v>
          </cell>
          <cell r="C421" t="str">
            <v>C</v>
          </cell>
          <cell r="D421">
            <v>47658</v>
          </cell>
          <cell r="E421">
            <v>0</v>
          </cell>
          <cell r="F421">
            <v>0</v>
          </cell>
          <cell r="G421">
            <v>0</v>
          </cell>
          <cell r="H421">
            <v>0</v>
          </cell>
        </row>
        <row r="422">
          <cell r="A422" t="str">
            <v>NE082</v>
          </cell>
          <cell r="B422" t="str">
            <v>Refurbish Clarifiers 1 &amp; 2</v>
          </cell>
          <cell r="C422" t="str">
            <v>U</v>
          </cell>
          <cell r="D422">
            <v>228237</v>
          </cell>
          <cell r="E422">
            <v>26160</v>
          </cell>
          <cell r="F422">
            <v>0</v>
          </cell>
          <cell r="G422">
            <v>0</v>
          </cell>
          <cell r="H422">
            <v>11192</v>
          </cell>
        </row>
        <row r="423">
          <cell r="A423" t="str">
            <v>NE083</v>
          </cell>
          <cell r="B423" t="str">
            <v>Mod.to Stepped VJ's-Groutville</v>
          </cell>
          <cell r="C423" t="str">
            <v>C</v>
          </cell>
          <cell r="D423">
            <v>26316</v>
          </cell>
          <cell r="E423">
            <v>0</v>
          </cell>
          <cell r="F423">
            <v>0</v>
          </cell>
          <cell r="G423">
            <v>0</v>
          </cell>
          <cell r="H423">
            <v>0</v>
          </cell>
        </row>
        <row r="424">
          <cell r="A424" t="str">
            <v>NE084</v>
          </cell>
          <cell r="B424" t="str">
            <v>Haz.Raw Water Inlet Actuator</v>
          </cell>
          <cell r="C424" t="str">
            <v>C</v>
          </cell>
          <cell r="D424">
            <v>18076</v>
          </cell>
          <cell r="E424">
            <v>0</v>
          </cell>
          <cell r="F424">
            <v>0</v>
          </cell>
          <cell r="G424">
            <v>0</v>
          </cell>
          <cell r="H424">
            <v>0</v>
          </cell>
        </row>
        <row r="425">
          <cell r="A425" t="str">
            <v>NE091</v>
          </cell>
          <cell r="B425" t="str">
            <v>New Substation DB-Toti Wks</v>
          </cell>
          <cell r="C425" t="str">
            <v>C</v>
          </cell>
          <cell r="D425">
            <v>28031</v>
          </cell>
          <cell r="E425">
            <v>0</v>
          </cell>
          <cell r="F425">
            <v>0</v>
          </cell>
          <cell r="G425">
            <v>0</v>
          </cell>
          <cell r="H425">
            <v>0</v>
          </cell>
        </row>
        <row r="426">
          <cell r="A426" t="str">
            <v>NE093</v>
          </cell>
          <cell r="B426" t="str">
            <v>Filter Sand-Amanzimtoti</v>
          </cell>
          <cell r="C426" t="str">
            <v>C</v>
          </cell>
          <cell r="D426">
            <v>0</v>
          </cell>
          <cell r="E426">
            <v>0</v>
          </cell>
          <cell r="F426">
            <v>0</v>
          </cell>
          <cell r="G426">
            <v>0</v>
          </cell>
          <cell r="H426">
            <v>0</v>
          </cell>
        </row>
        <row r="427">
          <cell r="A427" t="str">
            <v>NE094</v>
          </cell>
          <cell r="B427" t="str">
            <v>Repair Filters - Amanzimtoti</v>
          </cell>
          <cell r="C427" t="str">
            <v>C</v>
          </cell>
          <cell r="D427">
            <v>52437</v>
          </cell>
          <cell r="E427">
            <v>5000</v>
          </cell>
          <cell r="F427">
            <v>0</v>
          </cell>
          <cell r="G427">
            <v>0</v>
          </cell>
          <cell r="H427">
            <v>0</v>
          </cell>
        </row>
        <row r="428">
          <cell r="A428" t="str">
            <v>NE095</v>
          </cell>
          <cell r="B428" t="str">
            <v>Amanzimtoti Admin.Renovations</v>
          </cell>
          <cell r="C428" t="str">
            <v>C</v>
          </cell>
          <cell r="D428">
            <v>26473</v>
          </cell>
          <cell r="E428">
            <v>544</v>
          </cell>
          <cell r="F428">
            <v>0</v>
          </cell>
          <cell r="G428">
            <v>0</v>
          </cell>
          <cell r="H428">
            <v>0</v>
          </cell>
        </row>
        <row r="429">
          <cell r="A429" t="str">
            <v>NE096</v>
          </cell>
          <cell r="B429" t="str">
            <v>Toti-Reposition Security Fence</v>
          </cell>
          <cell r="C429" t="str">
            <v>U</v>
          </cell>
          <cell r="D429">
            <v>50397</v>
          </cell>
          <cell r="E429">
            <v>0</v>
          </cell>
          <cell r="F429">
            <v>0</v>
          </cell>
          <cell r="G429">
            <v>0</v>
          </cell>
          <cell r="H429">
            <v>2520</v>
          </cell>
        </row>
        <row r="430">
          <cell r="A430" t="str">
            <v>NE098</v>
          </cell>
          <cell r="B430" t="str">
            <v>Toti Res. 1 &amp; 2 Inlet Valves</v>
          </cell>
          <cell r="C430" t="str">
            <v>C</v>
          </cell>
          <cell r="D430">
            <v>97821</v>
          </cell>
          <cell r="E430">
            <v>0</v>
          </cell>
          <cell r="F430">
            <v>0</v>
          </cell>
          <cell r="G430">
            <v>0</v>
          </cell>
          <cell r="H430">
            <v>0</v>
          </cell>
        </row>
        <row r="431">
          <cell r="A431" t="str">
            <v>NE152</v>
          </cell>
          <cell r="B431" t="str">
            <v>Extend Chlorine Room:Conslt</v>
          </cell>
          <cell r="C431" t="str">
            <v>R</v>
          </cell>
          <cell r="D431">
            <v>0</v>
          </cell>
          <cell r="E431">
            <v>0</v>
          </cell>
          <cell r="F431">
            <v>0</v>
          </cell>
          <cell r="G431">
            <v>0</v>
          </cell>
          <cell r="H431">
            <v>0</v>
          </cell>
        </row>
        <row r="432">
          <cell r="A432" t="str">
            <v>NE152A</v>
          </cell>
          <cell r="B432" t="str">
            <v>DH-Extend Chlorine Rm:Feasibil</v>
          </cell>
          <cell r="C432" t="str">
            <v>C</v>
          </cell>
          <cell r="D432">
            <v>35844</v>
          </cell>
          <cell r="E432">
            <v>0</v>
          </cell>
          <cell r="F432">
            <v>0</v>
          </cell>
          <cell r="G432">
            <v>0</v>
          </cell>
          <cell r="H432">
            <v>0</v>
          </cell>
        </row>
        <row r="433">
          <cell r="A433" t="str">
            <v>NE152B</v>
          </cell>
          <cell r="B433" t="str">
            <v>DH-Exten Chlorine Rm:Consult.</v>
          </cell>
          <cell r="C433" t="str">
            <v>R</v>
          </cell>
          <cell r="D433">
            <v>207008</v>
          </cell>
          <cell r="E433">
            <v>1702</v>
          </cell>
          <cell r="F433">
            <v>0</v>
          </cell>
          <cell r="G433">
            <v>0</v>
          </cell>
          <cell r="H433">
            <v>0</v>
          </cell>
        </row>
        <row r="434">
          <cell r="A434" t="str">
            <v>NE152C</v>
          </cell>
          <cell r="B434" t="str">
            <v>DH-Extend Chlorine Rm:M&amp;E Cont</v>
          </cell>
          <cell r="C434" t="str">
            <v>U</v>
          </cell>
          <cell r="D434">
            <v>855149</v>
          </cell>
          <cell r="E434">
            <v>102040</v>
          </cell>
          <cell r="F434">
            <v>0</v>
          </cell>
          <cell r="G434">
            <v>0</v>
          </cell>
          <cell r="H434">
            <v>39612</v>
          </cell>
        </row>
        <row r="435">
          <cell r="A435" t="str">
            <v>NE152D</v>
          </cell>
          <cell r="B435" t="str">
            <v>DH-Extend Chlorine Rm:Civil Wk</v>
          </cell>
          <cell r="C435" t="str">
            <v>U</v>
          </cell>
          <cell r="D435">
            <v>867856</v>
          </cell>
          <cell r="E435">
            <v>15736</v>
          </cell>
          <cell r="F435">
            <v>0</v>
          </cell>
          <cell r="G435">
            <v>0</v>
          </cell>
          <cell r="H435">
            <v>40114</v>
          </cell>
        </row>
        <row r="436">
          <cell r="A436" t="str">
            <v>NE152E</v>
          </cell>
          <cell r="B436" t="str">
            <v>DH-Extend Chlorine Room:E&amp;CS</v>
          </cell>
          <cell r="C436" t="str">
            <v>U</v>
          </cell>
          <cell r="D436">
            <v>17382</v>
          </cell>
          <cell r="E436">
            <v>0</v>
          </cell>
          <cell r="F436">
            <v>0</v>
          </cell>
          <cell r="G436">
            <v>0</v>
          </cell>
          <cell r="H436">
            <v>0</v>
          </cell>
        </row>
        <row r="437">
          <cell r="A437" t="str">
            <v>NE153</v>
          </cell>
          <cell r="B437" t="str">
            <v>Inlet to Res.No.3</v>
          </cell>
          <cell r="C437" t="str">
            <v>C</v>
          </cell>
          <cell r="D437">
            <v>71788</v>
          </cell>
          <cell r="E437">
            <v>8055</v>
          </cell>
          <cell r="F437">
            <v>0</v>
          </cell>
          <cell r="G437">
            <v>0</v>
          </cell>
          <cell r="H437">
            <v>0</v>
          </cell>
        </row>
        <row r="438">
          <cell r="A438" t="str">
            <v>NE153A</v>
          </cell>
          <cell r="B438" t="str">
            <v>DH-Inlet to Res.3:Feasibility</v>
          </cell>
          <cell r="C438" t="str">
            <v>C</v>
          </cell>
          <cell r="D438">
            <v>2103</v>
          </cell>
          <cell r="E438">
            <v>0</v>
          </cell>
          <cell r="F438">
            <v>0</v>
          </cell>
          <cell r="G438">
            <v>0</v>
          </cell>
          <cell r="H438">
            <v>0</v>
          </cell>
        </row>
        <row r="439">
          <cell r="A439" t="str">
            <v>NE153B</v>
          </cell>
          <cell r="B439" t="str">
            <v>DH:Inlet to Res.3-Design Phase</v>
          </cell>
          <cell r="C439" t="str">
            <v>C</v>
          </cell>
          <cell r="D439">
            <v>91101</v>
          </cell>
          <cell r="E439">
            <v>0</v>
          </cell>
          <cell r="F439">
            <v>0</v>
          </cell>
          <cell r="G439">
            <v>0</v>
          </cell>
          <cell r="H439">
            <v>0</v>
          </cell>
        </row>
        <row r="440">
          <cell r="A440" t="str">
            <v>NE153C</v>
          </cell>
          <cell r="B440" t="str">
            <v>DH:Inlet to Res.3-ECS Con.Wk.</v>
          </cell>
          <cell r="C440" t="str">
            <v>U</v>
          </cell>
          <cell r="D440">
            <v>1426260</v>
          </cell>
          <cell r="E440">
            <v>6140</v>
          </cell>
          <cell r="F440">
            <v>0</v>
          </cell>
          <cell r="G440">
            <v>0</v>
          </cell>
          <cell r="H440">
            <v>0</v>
          </cell>
        </row>
        <row r="441">
          <cell r="A441" t="str">
            <v>NE154</v>
          </cell>
          <cell r="B441" t="str">
            <v>DH-Scada Upgrade</v>
          </cell>
          <cell r="C441" t="str">
            <v>C</v>
          </cell>
          <cell r="D441">
            <v>53343</v>
          </cell>
          <cell r="E441">
            <v>0</v>
          </cell>
          <cell r="F441">
            <v>0</v>
          </cell>
          <cell r="G441">
            <v>0</v>
          </cell>
          <cell r="H441">
            <v>0</v>
          </cell>
        </row>
        <row r="442">
          <cell r="A442" t="str">
            <v>NE156</v>
          </cell>
          <cell r="B442" t="str">
            <v>Kwa-Mashu Meter Chamber</v>
          </cell>
          <cell r="C442" t="str">
            <v>C</v>
          </cell>
          <cell r="D442">
            <v>131896</v>
          </cell>
          <cell r="E442">
            <v>817</v>
          </cell>
          <cell r="F442">
            <v>0</v>
          </cell>
          <cell r="G442">
            <v>0</v>
          </cell>
          <cell r="H442">
            <v>0</v>
          </cell>
        </row>
        <row r="443">
          <cell r="A443" t="str">
            <v>NE171</v>
          </cell>
          <cell r="B443" t="str">
            <v>P/L to Motalas Store &amp; Works</v>
          </cell>
          <cell r="C443" t="str">
            <v>C</v>
          </cell>
          <cell r="D443">
            <v>55227</v>
          </cell>
          <cell r="E443">
            <v>0</v>
          </cell>
          <cell r="F443">
            <v>0</v>
          </cell>
          <cell r="G443">
            <v>0</v>
          </cell>
          <cell r="H443">
            <v>0</v>
          </cell>
        </row>
        <row r="444">
          <cell r="A444" t="str">
            <v>NE181</v>
          </cell>
          <cell r="B444" t="str">
            <v>Nagle Dam:Telem./Remote Signal</v>
          </cell>
          <cell r="C444" t="str">
            <v>C</v>
          </cell>
          <cell r="D444">
            <v>155992</v>
          </cell>
          <cell r="E444">
            <v>0</v>
          </cell>
          <cell r="F444">
            <v>0</v>
          </cell>
          <cell r="G444">
            <v>0</v>
          </cell>
          <cell r="H444">
            <v>0</v>
          </cell>
        </row>
        <row r="445">
          <cell r="A445" t="str">
            <v>NE182</v>
          </cell>
          <cell r="B445" t="str">
            <v>Mini-Sub Control Gates:Nagle D</v>
          </cell>
          <cell r="C445" t="str">
            <v>C</v>
          </cell>
          <cell r="D445">
            <v>44656</v>
          </cell>
          <cell r="E445">
            <v>0</v>
          </cell>
          <cell r="F445">
            <v>0</v>
          </cell>
          <cell r="G445">
            <v>0</v>
          </cell>
          <cell r="H445">
            <v>0</v>
          </cell>
        </row>
        <row r="446">
          <cell r="A446" t="str">
            <v>NE183</v>
          </cell>
          <cell r="B446" t="str">
            <v>Auto Voltage Regulation</v>
          </cell>
          <cell r="C446" t="str">
            <v>C</v>
          </cell>
          <cell r="D446">
            <v>81458</v>
          </cell>
          <cell r="E446">
            <v>8379</v>
          </cell>
          <cell r="F446">
            <v>0</v>
          </cell>
          <cell r="G446">
            <v>0</v>
          </cell>
          <cell r="H446">
            <v>0</v>
          </cell>
        </row>
        <row r="447">
          <cell r="A447" t="str">
            <v>NE184A</v>
          </cell>
          <cell r="B447" t="str">
            <v>Electric Fence at Nagle Dam</v>
          </cell>
          <cell r="C447" t="str">
            <v>C</v>
          </cell>
          <cell r="D447">
            <v>157698</v>
          </cell>
          <cell r="E447">
            <v>11232</v>
          </cell>
          <cell r="F447">
            <v>0</v>
          </cell>
          <cell r="G447">
            <v>0</v>
          </cell>
          <cell r="H447">
            <v>0</v>
          </cell>
        </row>
        <row r="448">
          <cell r="A448" t="str">
            <v>NE185</v>
          </cell>
          <cell r="B448" t="str">
            <v>Sluce Div.Gates Jacking device</v>
          </cell>
          <cell r="C448" t="str">
            <v>R</v>
          </cell>
          <cell r="D448">
            <v>0</v>
          </cell>
          <cell r="E448">
            <v>0</v>
          </cell>
          <cell r="F448">
            <v>0</v>
          </cell>
          <cell r="G448">
            <v>0</v>
          </cell>
          <cell r="H448">
            <v>0</v>
          </cell>
        </row>
        <row r="449">
          <cell r="A449" t="str">
            <v>NE185A</v>
          </cell>
          <cell r="B449" t="str">
            <v>Sluce Div.Gates jacking Device</v>
          </cell>
          <cell r="C449" t="str">
            <v>U</v>
          </cell>
          <cell r="D449">
            <v>99050</v>
          </cell>
          <cell r="E449">
            <v>0</v>
          </cell>
          <cell r="F449">
            <v>0</v>
          </cell>
          <cell r="G449">
            <v>0</v>
          </cell>
          <cell r="H449">
            <v>0</v>
          </cell>
        </row>
        <row r="450">
          <cell r="A450" t="str">
            <v>NE191A</v>
          </cell>
          <cell r="B450" t="str">
            <v>Clermont PS Turbidity Meter</v>
          </cell>
          <cell r="C450" t="str">
            <v>C</v>
          </cell>
          <cell r="D450">
            <v>59831</v>
          </cell>
          <cell r="E450">
            <v>0</v>
          </cell>
          <cell r="F450">
            <v>0</v>
          </cell>
          <cell r="G450">
            <v>0</v>
          </cell>
          <cell r="H450">
            <v>0</v>
          </cell>
        </row>
        <row r="451">
          <cell r="A451" t="str">
            <v>NE192A</v>
          </cell>
          <cell r="B451" t="str">
            <v>CRWPS Yatesmeter</v>
          </cell>
          <cell r="C451" t="str">
            <v>C</v>
          </cell>
          <cell r="D451">
            <v>84795</v>
          </cell>
          <cell r="E451">
            <v>0</v>
          </cell>
          <cell r="F451">
            <v>0</v>
          </cell>
          <cell r="G451">
            <v>0</v>
          </cell>
          <cell r="H451">
            <v>0</v>
          </cell>
        </row>
        <row r="452">
          <cell r="A452" t="str">
            <v>NE213A</v>
          </cell>
          <cell r="B452" t="str">
            <v>Upgrade Wiggins WW-Feas</v>
          </cell>
          <cell r="C452" t="str">
            <v>U</v>
          </cell>
          <cell r="D452">
            <v>809404</v>
          </cell>
          <cell r="E452">
            <v>55000</v>
          </cell>
          <cell r="F452">
            <v>1085</v>
          </cell>
          <cell r="G452">
            <v>5000</v>
          </cell>
          <cell r="H452">
            <v>36173</v>
          </cell>
        </row>
        <row r="453">
          <cell r="A453" t="str">
            <v>NE213B</v>
          </cell>
          <cell r="B453" t="str">
            <v>Upgrade Wiggins:Design PhaseIA</v>
          </cell>
          <cell r="C453" t="str">
            <v>U</v>
          </cell>
          <cell r="D453">
            <v>1831523</v>
          </cell>
          <cell r="E453">
            <v>45977</v>
          </cell>
          <cell r="F453">
            <v>0</v>
          </cell>
          <cell r="G453">
            <v>0</v>
          </cell>
          <cell r="H453">
            <v>8000</v>
          </cell>
        </row>
        <row r="454">
          <cell r="A454" t="str">
            <v>NE213C</v>
          </cell>
          <cell r="B454" t="str">
            <v>Upgrade Wiggins WW-Civil</v>
          </cell>
          <cell r="C454" t="str">
            <v>U</v>
          </cell>
          <cell r="D454">
            <v>5214811</v>
          </cell>
          <cell r="E454">
            <v>269797</v>
          </cell>
          <cell r="F454">
            <v>2397</v>
          </cell>
          <cell r="G454">
            <v>0</v>
          </cell>
          <cell r="H454">
            <v>54891</v>
          </cell>
        </row>
        <row r="455">
          <cell r="A455" t="str">
            <v>NE213D</v>
          </cell>
          <cell r="B455" t="str">
            <v>Upgrade Wig.-M&amp;E-New Filters</v>
          </cell>
          <cell r="C455" t="str">
            <v>U</v>
          </cell>
          <cell r="D455">
            <v>3926552</v>
          </cell>
          <cell r="E455">
            <v>712226</v>
          </cell>
          <cell r="F455">
            <v>0</v>
          </cell>
          <cell r="G455">
            <v>0</v>
          </cell>
          <cell r="H455">
            <v>673392</v>
          </cell>
        </row>
        <row r="456">
          <cell r="A456" t="str">
            <v>NE213E</v>
          </cell>
          <cell r="B456" t="str">
            <v>Upgrade Wiggins-PAC Elec.</v>
          </cell>
          <cell r="C456" t="str">
            <v>U</v>
          </cell>
          <cell r="D456">
            <v>1639740</v>
          </cell>
          <cell r="E456">
            <v>308929</v>
          </cell>
          <cell r="F456">
            <v>0</v>
          </cell>
          <cell r="G456">
            <v>63268</v>
          </cell>
          <cell r="H456">
            <v>40852</v>
          </cell>
        </row>
        <row r="457">
          <cell r="A457" t="str">
            <v>NE213F</v>
          </cell>
          <cell r="B457" t="str">
            <v>Upgr.Wig.-M&amp;E Equip.for Gas Ch</v>
          </cell>
          <cell r="C457" t="str">
            <v>U</v>
          </cell>
          <cell r="D457">
            <v>151230</v>
          </cell>
          <cell r="E457">
            <v>23796</v>
          </cell>
          <cell r="F457">
            <v>0</v>
          </cell>
          <cell r="G457">
            <v>0</v>
          </cell>
          <cell r="H457">
            <v>7533</v>
          </cell>
        </row>
        <row r="458">
          <cell r="A458" t="str">
            <v>NE213G</v>
          </cell>
          <cell r="B458" t="str">
            <v>Up.Wig.Ph.1B.1-Consultants</v>
          </cell>
          <cell r="C458" t="str">
            <v>U</v>
          </cell>
          <cell r="D458">
            <v>2121006</v>
          </cell>
          <cell r="E458">
            <v>448643</v>
          </cell>
          <cell r="F458">
            <v>2273</v>
          </cell>
          <cell r="G458">
            <v>2273</v>
          </cell>
          <cell r="H458">
            <v>793269</v>
          </cell>
        </row>
        <row r="459">
          <cell r="A459" t="str">
            <v>NE213H</v>
          </cell>
          <cell r="B459" t="str">
            <v>Up.Wig.Ph.1B.1-M&amp;E Sludge Trea</v>
          </cell>
          <cell r="C459" t="str">
            <v>U</v>
          </cell>
          <cell r="D459">
            <v>3841574</v>
          </cell>
          <cell r="E459">
            <v>755315</v>
          </cell>
          <cell r="F459">
            <v>143606</v>
          </cell>
          <cell r="G459">
            <v>0</v>
          </cell>
          <cell r="H459">
            <v>3841574</v>
          </cell>
        </row>
        <row r="460">
          <cell r="A460" t="str">
            <v>NE213I</v>
          </cell>
          <cell r="B460" t="str">
            <v>Up.Wig.Ph.1B.1-M&amp;E Super Pulsa</v>
          </cell>
          <cell r="C460" t="str">
            <v>R</v>
          </cell>
          <cell r="D460">
            <v>0</v>
          </cell>
          <cell r="E460">
            <v>0</v>
          </cell>
          <cell r="F460">
            <v>0</v>
          </cell>
          <cell r="G460">
            <v>0</v>
          </cell>
          <cell r="H460">
            <v>0</v>
          </cell>
        </row>
        <row r="461">
          <cell r="A461" t="str">
            <v>NE213J</v>
          </cell>
          <cell r="B461" t="str">
            <v>Up.Wig.Ph.1B.1-M&amp;E Miscellaneo</v>
          </cell>
          <cell r="C461" t="str">
            <v>R</v>
          </cell>
          <cell r="D461">
            <v>0</v>
          </cell>
          <cell r="E461">
            <v>0</v>
          </cell>
          <cell r="F461">
            <v>0</v>
          </cell>
          <cell r="G461">
            <v>0</v>
          </cell>
          <cell r="H461">
            <v>0</v>
          </cell>
        </row>
        <row r="462">
          <cell r="A462" t="str">
            <v>NE213K</v>
          </cell>
          <cell r="B462" t="str">
            <v>Upgr.Wig.-Ph.1B.1-Civil Works</v>
          </cell>
          <cell r="C462" t="str">
            <v>U</v>
          </cell>
          <cell r="D462">
            <v>5253647</v>
          </cell>
          <cell r="E462">
            <v>1813083</v>
          </cell>
          <cell r="F462">
            <v>36536</v>
          </cell>
          <cell r="G462">
            <v>0</v>
          </cell>
          <cell r="H462">
            <v>5253647</v>
          </cell>
        </row>
        <row r="463">
          <cell r="A463" t="str">
            <v>NE213L</v>
          </cell>
          <cell r="B463" t="str">
            <v>Upgr.Wig.Ph.1B.1-M&amp;E Super Pul</v>
          </cell>
          <cell r="C463" t="str">
            <v>U</v>
          </cell>
          <cell r="D463">
            <v>829781</v>
          </cell>
          <cell r="E463">
            <v>126740</v>
          </cell>
          <cell r="F463">
            <v>0</v>
          </cell>
          <cell r="G463">
            <v>0</v>
          </cell>
          <cell r="H463">
            <v>90368</v>
          </cell>
        </row>
        <row r="464">
          <cell r="A464" t="str">
            <v>NE213M</v>
          </cell>
          <cell r="B464" t="str">
            <v>Wiggins Elect.Infrastr. Upgr.</v>
          </cell>
          <cell r="C464" t="str">
            <v>U</v>
          </cell>
          <cell r="D464">
            <v>2365315</v>
          </cell>
          <cell r="E464">
            <v>420755</v>
          </cell>
          <cell r="F464">
            <v>26423</v>
          </cell>
          <cell r="G464">
            <v>0</v>
          </cell>
          <cell r="H464">
            <v>2365315</v>
          </cell>
        </row>
        <row r="465">
          <cell r="A465" t="str">
            <v>NE213N</v>
          </cell>
          <cell r="B465" t="str">
            <v>Upgr.Wig.-Ph.1B.2-Conslt.Firms</v>
          </cell>
          <cell r="C465" t="str">
            <v>U</v>
          </cell>
          <cell r="D465">
            <v>3703065</v>
          </cell>
          <cell r="E465">
            <v>998149</v>
          </cell>
          <cell r="F465">
            <v>209797</v>
          </cell>
          <cell r="G465">
            <v>43074</v>
          </cell>
          <cell r="H465">
            <v>1668162</v>
          </cell>
        </row>
        <row r="466">
          <cell r="A466" t="str">
            <v>NE213O</v>
          </cell>
          <cell r="B466" t="str">
            <v>Up.Wig.Ph.1B.2-M&amp;E Ozone</v>
          </cell>
          <cell r="C466" t="str">
            <v>U</v>
          </cell>
          <cell r="D466">
            <v>13428589</v>
          </cell>
          <cell r="E466">
            <v>18977938</v>
          </cell>
          <cell r="F466">
            <v>7289445</v>
          </cell>
          <cell r="G466">
            <v>0</v>
          </cell>
          <cell r="H466">
            <v>13402064</v>
          </cell>
        </row>
        <row r="467">
          <cell r="A467" t="str">
            <v>NE213P</v>
          </cell>
          <cell r="B467" t="str">
            <v>Up.Wig.Ph.1B.2-Civil Wks-Ozone</v>
          </cell>
          <cell r="C467" t="str">
            <v>U</v>
          </cell>
          <cell r="D467">
            <v>4131731</v>
          </cell>
          <cell r="E467">
            <v>3426777</v>
          </cell>
          <cell r="F467">
            <v>794025</v>
          </cell>
          <cell r="G467">
            <v>991571</v>
          </cell>
          <cell r="H467">
            <v>3140160</v>
          </cell>
        </row>
        <row r="468">
          <cell r="A468" t="str">
            <v>NE213Q</v>
          </cell>
          <cell r="B468" t="str">
            <v>Wig:Refurb. Old Filters:Cnslt.</v>
          </cell>
          <cell r="C468" t="str">
            <v>U</v>
          </cell>
          <cell r="D468">
            <v>130830</v>
          </cell>
          <cell r="E468">
            <v>321019</v>
          </cell>
          <cell r="F468">
            <v>7738</v>
          </cell>
          <cell r="G468">
            <v>2390</v>
          </cell>
          <cell r="H468">
            <v>128440</v>
          </cell>
        </row>
        <row r="469">
          <cell r="A469" t="str">
            <v>NE213R</v>
          </cell>
          <cell r="B469" t="str">
            <v>Ph.1B.3-Refub of filter Pipe</v>
          </cell>
          <cell r="C469" t="str">
            <v>U</v>
          </cell>
          <cell r="D469">
            <v>670856</v>
          </cell>
          <cell r="E469">
            <v>123576</v>
          </cell>
          <cell r="F469">
            <v>230173</v>
          </cell>
          <cell r="G469">
            <v>153877</v>
          </cell>
          <cell r="H469">
            <v>516979</v>
          </cell>
        </row>
        <row r="470">
          <cell r="A470" t="str">
            <v>NE213S</v>
          </cell>
          <cell r="B470" t="str">
            <v>Up.Wig.Ph.1C-DAF:Consultants</v>
          </cell>
          <cell r="C470" t="str">
            <v>R</v>
          </cell>
          <cell r="D470">
            <v>256000</v>
          </cell>
          <cell r="E470">
            <v>0</v>
          </cell>
          <cell r="F470">
            <v>0</v>
          </cell>
          <cell r="G470">
            <v>0</v>
          </cell>
          <cell r="H470">
            <v>0</v>
          </cell>
        </row>
        <row r="471">
          <cell r="A471" t="str">
            <v>NE213T</v>
          </cell>
          <cell r="B471" t="str">
            <v>Up.Wig.Ph.1C-DAF: M&amp;E DAF</v>
          </cell>
          <cell r="C471" t="str">
            <v>R</v>
          </cell>
          <cell r="D471">
            <v>0</v>
          </cell>
          <cell r="E471">
            <v>0</v>
          </cell>
          <cell r="F471">
            <v>0</v>
          </cell>
          <cell r="G471">
            <v>0</v>
          </cell>
          <cell r="H471">
            <v>0</v>
          </cell>
        </row>
        <row r="472">
          <cell r="A472" t="str">
            <v>NE213U</v>
          </cell>
          <cell r="B472" t="str">
            <v>Upgr.Wig.Ph.1C-DAF-Civil Works</v>
          </cell>
          <cell r="C472" t="str">
            <v>R</v>
          </cell>
          <cell r="D472">
            <v>0</v>
          </cell>
          <cell r="E472">
            <v>0</v>
          </cell>
          <cell r="F472">
            <v>0</v>
          </cell>
          <cell r="G472">
            <v>0</v>
          </cell>
          <cell r="H472">
            <v>0</v>
          </cell>
        </row>
        <row r="473">
          <cell r="A473" t="str">
            <v>NE213V</v>
          </cell>
          <cell r="B473" t="str">
            <v>Wiggins:Vehicle Hire</v>
          </cell>
          <cell r="C473" t="str">
            <v>U</v>
          </cell>
          <cell r="D473">
            <v>2821</v>
          </cell>
          <cell r="E473">
            <v>0</v>
          </cell>
          <cell r="F473">
            <v>2821</v>
          </cell>
          <cell r="G473">
            <v>0</v>
          </cell>
          <cell r="H473">
            <v>2821</v>
          </cell>
        </row>
        <row r="474">
          <cell r="A474" t="str">
            <v>NE213W</v>
          </cell>
          <cell r="B474" t="str">
            <v>Wiggins Wye Outlet Connection</v>
          </cell>
          <cell r="C474" t="str">
            <v>U</v>
          </cell>
          <cell r="D474">
            <v>287265</v>
          </cell>
          <cell r="E474">
            <v>78</v>
          </cell>
          <cell r="F474">
            <v>136142</v>
          </cell>
          <cell r="G474">
            <v>0</v>
          </cell>
          <cell r="H474">
            <v>136064</v>
          </cell>
        </row>
        <row r="475">
          <cell r="A475" t="str">
            <v>NE213X</v>
          </cell>
          <cell r="B475" t="str">
            <v>Wiggins Upg.:Overseas Travel</v>
          </cell>
          <cell r="C475" t="str">
            <v>U</v>
          </cell>
          <cell r="D475">
            <v>50113</v>
          </cell>
          <cell r="E475">
            <v>0</v>
          </cell>
          <cell r="F475">
            <v>0</v>
          </cell>
          <cell r="G475">
            <v>50113</v>
          </cell>
          <cell r="H475">
            <v>0</v>
          </cell>
        </row>
        <row r="476">
          <cell r="A476" t="str">
            <v>NE213Z</v>
          </cell>
          <cell r="B476" t="str">
            <v>Upgrade Wiggins:Project Audit</v>
          </cell>
          <cell r="C476" t="str">
            <v>U</v>
          </cell>
          <cell r="D476">
            <v>274832</v>
          </cell>
          <cell r="E476">
            <v>69228</v>
          </cell>
          <cell r="F476">
            <v>7000</v>
          </cell>
          <cell r="G476">
            <v>7000</v>
          </cell>
          <cell r="H476">
            <v>157050</v>
          </cell>
        </row>
        <row r="477">
          <cell r="A477" t="str">
            <v>NE214</v>
          </cell>
          <cell r="B477" t="str">
            <v>Wiggins Upgrade-Ozone Training</v>
          </cell>
          <cell r="C477" t="str">
            <v>R</v>
          </cell>
          <cell r="D477">
            <v>0</v>
          </cell>
          <cell r="E477">
            <v>0</v>
          </cell>
          <cell r="F477">
            <v>0</v>
          </cell>
          <cell r="G477">
            <v>0</v>
          </cell>
          <cell r="H477">
            <v>0</v>
          </cell>
        </row>
        <row r="478">
          <cell r="A478" t="str">
            <v>NE214A</v>
          </cell>
          <cell r="B478" t="str">
            <v>Ozone Operator Train.:ACC Ph1</v>
          </cell>
          <cell r="C478" t="str">
            <v>U</v>
          </cell>
          <cell r="D478">
            <v>0</v>
          </cell>
          <cell r="E478">
            <v>0</v>
          </cell>
          <cell r="F478">
            <v>0</v>
          </cell>
          <cell r="G478">
            <v>0</v>
          </cell>
          <cell r="H478">
            <v>0</v>
          </cell>
        </row>
        <row r="479">
          <cell r="A479" t="str">
            <v>NE214B</v>
          </cell>
          <cell r="B479" t="str">
            <v>Ozone Operator Train.:ACC Ph2</v>
          </cell>
          <cell r="C479" t="str">
            <v>U</v>
          </cell>
          <cell r="D479">
            <v>0</v>
          </cell>
          <cell r="E479">
            <v>0</v>
          </cell>
          <cell r="F479">
            <v>0</v>
          </cell>
          <cell r="G479">
            <v>0</v>
          </cell>
          <cell r="H479">
            <v>0</v>
          </cell>
        </row>
        <row r="480">
          <cell r="A480" t="str">
            <v>NE214C</v>
          </cell>
          <cell r="B480" t="str">
            <v>Ozone O'rtor Train:UW Sundries</v>
          </cell>
          <cell r="C480" t="str">
            <v>U</v>
          </cell>
          <cell r="D480">
            <v>0</v>
          </cell>
          <cell r="E480">
            <v>0</v>
          </cell>
          <cell r="F480">
            <v>0</v>
          </cell>
          <cell r="G480">
            <v>0</v>
          </cell>
          <cell r="H480">
            <v>0</v>
          </cell>
        </row>
        <row r="481">
          <cell r="A481" t="str">
            <v>NE214D</v>
          </cell>
          <cell r="B481" t="str">
            <v>Ozone O'rtor Train:Ozotech-F</v>
          </cell>
          <cell r="C481" t="str">
            <v>U</v>
          </cell>
          <cell r="D481">
            <v>0</v>
          </cell>
          <cell r="E481">
            <v>230620</v>
          </cell>
          <cell r="F481">
            <v>0</v>
          </cell>
          <cell r="G481">
            <v>0</v>
          </cell>
          <cell r="H481">
            <v>0</v>
          </cell>
        </row>
        <row r="482">
          <cell r="A482" t="str">
            <v>NE215</v>
          </cell>
          <cell r="B482" t="str">
            <v>Standby Vacuum Fans</v>
          </cell>
          <cell r="C482" t="str">
            <v>C</v>
          </cell>
          <cell r="D482">
            <v>2240</v>
          </cell>
          <cell r="E482">
            <v>0</v>
          </cell>
          <cell r="F482">
            <v>0</v>
          </cell>
          <cell r="G482">
            <v>0</v>
          </cell>
          <cell r="H482">
            <v>0</v>
          </cell>
        </row>
        <row r="483">
          <cell r="A483" t="str">
            <v>NE216</v>
          </cell>
          <cell r="B483" t="str">
            <v>Wiggins-Dewpoint Analysers</v>
          </cell>
          <cell r="C483" t="str">
            <v>C</v>
          </cell>
          <cell r="D483">
            <v>73421</v>
          </cell>
          <cell r="E483">
            <v>0</v>
          </cell>
          <cell r="F483">
            <v>0</v>
          </cell>
          <cell r="G483">
            <v>0</v>
          </cell>
          <cell r="H483">
            <v>0</v>
          </cell>
        </row>
        <row r="484">
          <cell r="A484" t="str">
            <v>NE220</v>
          </cell>
          <cell r="B484" t="str">
            <v>Wiggins:Cl2 Metering</v>
          </cell>
          <cell r="C484" t="str">
            <v>C</v>
          </cell>
          <cell r="D484">
            <v>57385</v>
          </cell>
          <cell r="E484">
            <v>12318</v>
          </cell>
          <cell r="F484">
            <v>0</v>
          </cell>
          <cell r="G484">
            <v>0</v>
          </cell>
          <cell r="H484">
            <v>0</v>
          </cell>
        </row>
        <row r="485">
          <cell r="A485" t="str">
            <v>NE221</v>
          </cell>
          <cell r="B485" t="str">
            <v>Wiggins PLC Upgrade</v>
          </cell>
          <cell r="C485" t="str">
            <v>C</v>
          </cell>
          <cell r="D485">
            <v>448914</v>
          </cell>
          <cell r="E485">
            <v>0</v>
          </cell>
          <cell r="F485">
            <v>0</v>
          </cell>
          <cell r="G485">
            <v>0</v>
          </cell>
          <cell r="H485">
            <v>0</v>
          </cell>
        </row>
        <row r="486">
          <cell r="A486" t="str">
            <v>NE224</v>
          </cell>
          <cell r="B486" t="str">
            <v>Wiggins Inlet Weir Instrument.</v>
          </cell>
          <cell r="C486" t="str">
            <v>C</v>
          </cell>
          <cell r="D486">
            <v>21939</v>
          </cell>
          <cell r="E486">
            <v>0</v>
          </cell>
          <cell r="F486">
            <v>0</v>
          </cell>
          <cell r="G486">
            <v>0</v>
          </cell>
          <cell r="H486">
            <v>0</v>
          </cell>
        </row>
        <row r="487">
          <cell r="A487" t="str">
            <v>NE225</v>
          </cell>
          <cell r="B487" t="str">
            <v>Wiggins:Ozone Equipment Repair</v>
          </cell>
          <cell r="C487" t="str">
            <v>C</v>
          </cell>
          <cell r="D487">
            <v>412085</v>
          </cell>
          <cell r="E487">
            <v>14634</v>
          </cell>
          <cell r="F487">
            <v>0</v>
          </cell>
          <cell r="G487">
            <v>0</v>
          </cell>
          <cell r="H487">
            <v>0</v>
          </cell>
        </row>
        <row r="488">
          <cell r="A488" t="str">
            <v>NE226</v>
          </cell>
          <cell r="B488" t="str">
            <v>Vibration Monitor.-Wiggins Cen</v>
          </cell>
          <cell r="C488" t="str">
            <v>C</v>
          </cell>
          <cell r="D488">
            <v>13516</v>
          </cell>
          <cell r="E488">
            <v>0</v>
          </cell>
          <cell r="F488">
            <v>0</v>
          </cell>
          <cell r="G488">
            <v>0</v>
          </cell>
          <cell r="H488">
            <v>0</v>
          </cell>
        </row>
        <row r="489">
          <cell r="A489" t="str">
            <v>NE227A</v>
          </cell>
          <cell r="B489" t="str">
            <v>Wig.Clorine Generation:Sun.Wks</v>
          </cell>
          <cell r="C489" t="str">
            <v>C</v>
          </cell>
          <cell r="D489">
            <v>59576</v>
          </cell>
          <cell r="E489">
            <v>0</v>
          </cell>
          <cell r="F489">
            <v>0</v>
          </cell>
          <cell r="G489">
            <v>0</v>
          </cell>
          <cell r="H489">
            <v>0</v>
          </cell>
        </row>
        <row r="490">
          <cell r="A490" t="str">
            <v>NE241A</v>
          </cell>
          <cell r="B490" t="str">
            <v>Haz.Reservoir No.3-Int.Expense</v>
          </cell>
          <cell r="C490" t="str">
            <v>C</v>
          </cell>
          <cell r="D490">
            <v>2890</v>
          </cell>
          <cell r="E490">
            <v>0</v>
          </cell>
          <cell r="F490">
            <v>0</v>
          </cell>
          <cell r="G490">
            <v>0</v>
          </cell>
          <cell r="H490">
            <v>0</v>
          </cell>
        </row>
        <row r="491">
          <cell r="A491" t="str">
            <v>NE241B</v>
          </cell>
          <cell r="B491" t="str">
            <v>Haz.Res.No.2-Civil Works</v>
          </cell>
          <cell r="C491" t="str">
            <v>U</v>
          </cell>
          <cell r="D491">
            <v>1997550</v>
          </cell>
          <cell r="E491">
            <v>108078</v>
          </cell>
          <cell r="F491">
            <v>0</v>
          </cell>
          <cell r="G491">
            <v>0</v>
          </cell>
          <cell r="H491">
            <v>96052</v>
          </cell>
        </row>
        <row r="492">
          <cell r="A492" t="str">
            <v>NE241C</v>
          </cell>
          <cell r="B492" t="str">
            <v>Haz.Res.No.2: Consultants</v>
          </cell>
          <cell r="C492" t="str">
            <v>C</v>
          </cell>
          <cell r="D492">
            <v>13438</v>
          </cell>
          <cell r="E492">
            <v>0</v>
          </cell>
          <cell r="F492">
            <v>0</v>
          </cell>
          <cell r="G492">
            <v>0</v>
          </cell>
          <cell r="H492">
            <v>0</v>
          </cell>
        </row>
        <row r="493">
          <cell r="A493" t="str">
            <v>NE242A</v>
          </cell>
          <cell r="B493" t="str">
            <v>Hazelmere PAC Dosing System</v>
          </cell>
          <cell r="C493" t="str">
            <v>C</v>
          </cell>
          <cell r="D493">
            <v>558</v>
          </cell>
          <cell r="E493">
            <v>0</v>
          </cell>
          <cell r="F493">
            <v>0</v>
          </cell>
          <cell r="G493">
            <v>0</v>
          </cell>
          <cell r="H493">
            <v>0</v>
          </cell>
        </row>
        <row r="494">
          <cell r="A494" t="str">
            <v>NE242B</v>
          </cell>
          <cell r="B494" t="str">
            <v>Haz:PAC Dosing System:Consult.</v>
          </cell>
          <cell r="C494" t="str">
            <v>C</v>
          </cell>
          <cell r="D494">
            <v>12000</v>
          </cell>
          <cell r="E494">
            <v>0</v>
          </cell>
          <cell r="F494">
            <v>0</v>
          </cell>
          <cell r="G494">
            <v>0</v>
          </cell>
          <cell r="H494">
            <v>0</v>
          </cell>
        </row>
        <row r="495">
          <cell r="A495" t="str">
            <v>NE242C</v>
          </cell>
          <cell r="B495" t="str">
            <v>HAz:PAC Dosing Sys.Dosing Plnt</v>
          </cell>
          <cell r="C495" t="str">
            <v>C</v>
          </cell>
          <cell r="D495">
            <v>256735</v>
          </cell>
          <cell r="E495">
            <v>5000</v>
          </cell>
          <cell r="F495">
            <v>0</v>
          </cell>
          <cell r="G495">
            <v>0</v>
          </cell>
          <cell r="H495">
            <v>0</v>
          </cell>
        </row>
        <row r="496">
          <cell r="A496" t="str">
            <v>NE243</v>
          </cell>
          <cell r="B496" t="str">
            <v>Haz.-On Line Analysers</v>
          </cell>
          <cell r="C496" t="str">
            <v>C</v>
          </cell>
          <cell r="D496">
            <v>113128</v>
          </cell>
          <cell r="E496">
            <v>0</v>
          </cell>
          <cell r="F496">
            <v>0</v>
          </cell>
          <cell r="G496">
            <v>0</v>
          </cell>
          <cell r="H496">
            <v>0</v>
          </cell>
        </row>
        <row r="497">
          <cell r="A497" t="str">
            <v>NE244</v>
          </cell>
          <cell r="B497" t="str">
            <v>Hazelmere:Automate Filters</v>
          </cell>
          <cell r="C497" t="str">
            <v>C</v>
          </cell>
          <cell r="D497">
            <v>173270</v>
          </cell>
          <cell r="E497">
            <v>9028</v>
          </cell>
          <cell r="F497">
            <v>0</v>
          </cell>
          <cell r="G497">
            <v>0</v>
          </cell>
          <cell r="H497">
            <v>0</v>
          </cell>
        </row>
        <row r="498">
          <cell r="A498" t="str">
            <v>NE246A</v>
          </cell>
          <cell r="B498" t="str">
            <v>Hazelmere Extentions:Consult.</v>
          </cell>
          <cell r="C498" t="str">
            <v>C</v>
          </cell>
          <cell r="D498">
            <v>0</v>
          </cell>
          <cell r="E498">
            <v>0</v>
          </cell>
          <cell r="F498">
            <v>0</v>
          </cell>
          <cell r="G498">
            <v>0</v>
          </cell>
          <cell r="H498">
            <v>0</v>
          </cell>
        </row>
        <row r="499">
          <cell r="A499" t="str">
            <v>NE247</v>
          </cell>
          <cell r="B499" t="str">
            <v>Pump Station-Remote Control</v>
          </cell>
          <cell r="C499" t="str">
            <v>C</v>
          </cell>
          <cell r="D499">
            <v>100085</v>
          </cell>
          <cell r="E499">
            <v>0</v>
          </cell>
          <cell r="F499">
            <v>0</v>
          </cell>
          <cell r="G499">
            <v>0</v>
          </cell>
          <cell r="H499">
            <v>0</v>
          </cell>
        </row>
        <row r="500">
          <cell r="A500" t="str">
            <v>NE248</v>
          </cell>
          <cell r="B500" t="str">
            <v>Haz.Dam Wall-AMF Panel</v>
          </cell>
          <cell r="C500" t="str">
            <v>C</v>
          </cell>
          <cell r="D500">
            <v>10766</v>
          </cell>
          <cell r="E500">
            <v>0</v>
          </cell>
          <cell r="F500">
            <v>0</v>
          </cell>
          <cell r="G500">
            <v>0</v>
          </cell>
          <cell r="H500">
            <v>0</v>
          </cell>
        </row>
        <row r="501">
          <cell r="A501" t="str">
            <v>NE262</v>
          </cell>
          <cell r="B501" t="str">
            <v>Umdloti Emergency Water Supply</v>
          </cell>
          <cell r="C501" t="str">
            <v>C</v>
          </cell>
          <cell r="D501">
            <v>1266591</v>
          </cell>
          <cell r="E501">
            <v>92674</v>
          </cell>
          <cell r="F501">
            <v>0</v>
          </cell>
          <cell r="G501">
            <v>0</v>
          </cell>
          <cell r="H501">
            <v>0</v>
          </cell>
        </row>
        <row r="502">
          <cell r="A502" t="str">
            <v>NE272</v>
          </cell>
          <cell r="B502" t="str">
            <v>Nungwana Dam:Mains Power Supp.</v>
          </cell>
          <cell r="C502" t="str">
            <v>C</v>
          </cell>
          <cell r="D502">
            <v>52719</v>
          </cell>
          <cell r="E502">
            <v>1451</v>
          </cell>
          <cell r="F502">
            <v>0</v>
          </cell>
          <cell r="G502">
            <v>0</v>
          </cell>
          <cell r="H502">
            <v>0</v>
          </cell>
        </row>
        <row r="503">
          <cell r="A503" t="str">
            <v>NE273</v>
          </cell>
          <cell r="B503" t="str">
            <v>Nungwana-Encase Aqueduct</v>
          </cell>
          <cell r="C503" t="str">
            <v>C</v>
          </cell>
          <cell r="D503">
            <v>289658</v>
          </cell>
          <cell r="E503">
            <v>0</v>
          </cell>
          <cell r="F503">
            <v>0</v>
          </cell>
          <cell r="G503">
            <v>0</v>
          </cell>
          <cell r="H503">
            <v>0</v>
          </cell>
        </row>
        <row r="504">
          <cell r="A504" t="str">
            <v>NE281</v>
          </cell>
          <cell r="B504" t="str">
            <v>Inanda - Electronic Security</v>
          </cell>
          <cell r="C504" t="str">
            <v>C</v>
          </cell>
          <cell r="D504">
            <v>20020</v>
          </cell>
          <cell r="E504">
            <v>0</v>
          </cell>
          <cell r="F504">
            <v>0</v>
          </cell>
          <cell r="G504">
            <v>0</v>
          </cell>
          <cell r="H504">
            <v>0</v>
          </cell>
        </row>
        <row r="505">
          <cell r="A505" t="str">
            <v>NE282A</v>
          </cell>
          <cell r="B505" t="str">
            <v>Mngeni Water Quality Man.Plan</v>
          </cell>
          <cell r="C505" t="str">
            <v>U</v>
          </cell>
          <cell r="D505">
            <v>1086220</v>
          </cell>
          <cell r="E505">
            <v>411</v>
          </cell>
          <cell r="F505">
            <v>0</v>
          </cell>
          <cell r="G505">
            <v>0</v>
          </cell>
          <cell r="H505">
            <v>104863</v>
          </cell>
        </row>
        <row r="506">
          <cell r="A506" t="str">
            <v>NE282B</v>
          </cell>
          <cell r="B506" t="str">
            <v>Mngeni Water Qual.Plan:Sundry</v>
          </cell>
          <cell r="C506" t="str">
            <v>U</v>
          </cell>
          <cell r="D506">
            <v>54602</v>
          </cell>
          <cell r="E506">
            <v>6979</v>
          </cell>
          <cell r="F506">
            <v>0</v>
          </cell>
          <cell r="G506">
            <v>0</v>
          </cell>
          <cell r="H506">
            <v>30536</v>
          </cell>
        </row>
        <row r="507">
          <cell r="A507" t="str">
            <v>NE302</v>
          </cell>
          <cell r="B507" t="str">
            <v>Electronic Security-Toti Wks</v>
          </cell>
          <cell r="C507" t="str">
            <v>U</v>
          </cell>
          <cell r="D507">
            <v>30321</v>
          </cell>
          <cell r="E507">
            <v>0</v>
          </cell>
          <cell r="F507">
            <v>0</v>
          </cell>
          <cell r="G507">
            <v>0</v>
          </cell>
          <cell r="H507">
            <v>0</v>
          </cell>
        </row>
        <row r="508">
          <cell r="A508" t="str">
            <v>NE303</v>
          </cell>
          <cell r="B508" t="str">
            <v>Toti W.W. Perimeter Lighting</v>
          </cell>
          <cell r="C508" t="str">
            <v>C</v>
          </cell>
          <cell r="D508">
            <v>70334</v>
          </cell>
          <cell r="E508">
            <v>0</v>
          </cell>
          <cell r="F508">
            <v>0</v>
          </cell>
          <cell r="G508">
            <v>0</v>
          </cell>
          <cell r="H508">
            <v>0</v>
          </cell>
        </row>
        <row r="509">
          <cell r="A509" t="str">
            <v>NE304</v>
          </cell>
          <cell r="B509" t="str">
            <v>Upgrade Filtered Water Channel</v>
          </cell>
          <cell r="C509" t="str">
            <v>C</v>
          </cell>
          <cell r="D509">
            <v>97549</v>
          </cell>
          <cell r="E509">
            <v>0</v>
          </cell>
          <cell r="F509">
            <v>0</v>
          </cell>
          <cell r="G509">
            <v>0</v>
          </cell>
          <cell r="H509">
            <v>0</v>
          </cell>
        </row>
        <row r="510">
          <cell r="A510" t="str">
            <v>NE306</v>
          </cell>
          <cell r="B510" t="str">
            <v>Toti-Embankment Protection</v>
          </cell>
          <cell r="C510" t="str">
            <v>C</v>
          </cell>
          <cell r="D510">
            <v>41372</v>
          </cell>
          <cell r="E510">
            <v>0</v>
          </cell>
          <cell r="F510">
            <v>0</v>
          </cell>
          <cell r="G510">
            <v>0</v>
          </cell>
          <cell r="H510">
            <v>0</v>
          </cell>
        </row>
        <row r="511">
          <cell r="A511" t="str">
            <v>NE307</v>
          </cell>
          <cell r="B511" t="str">
            <v>Toti-Power Cable Ducts</v>
          </cell>
          <cell r="C511" t="str">
            <v>C</v>
          </cell>
          <cell r="D511">
            <v>13784</v>
          </cell>
          <cell r="E511">
            <v>0</v>
          </cell>
          <cell r="F511">
            <v>0</v>
          </cell>
          <cell r="G511">
            <v>0</v>
          </cell>
          <cell r="H511">
            <v>0</v>
          </cell>
        </row>
        <row r="512">
          <cell r="A512" t="str">
            <v>NE308A</v>
          </cell>
          <cell r="B512" t="str">
            <v>Centralise Filter Control:Elec</v>
          </cell>
          <cell r="C512" t="str">
            <v>C</v>
          </cell>
          <cell r="D512">
            <v>34993</v>
          </cell>
          <cell r="E512">
            <v>7</v>
          </cell>
          <cell r="F512">
            <v>0</v>
          </cell>
          <cell r="G512">
            <v>0</v>
          </cell>
          <cell r="H512">
            <v>0</v>
          </cell>
        </row>
        <row r="513">
          <cell r="A513" t="str">
            <v>NE309</v>
          </cell>
          <cell r="B513" t="str">
            <v>Kwa Makutha Remote Control</v>
          </cell>
          <cell r="C513" t="str">
            <v>C</v>
          </cell>
          <cell r="D513">
            <v>17950</v>
          </cell>
          <cell r="E513">
            <v>0</v>
          </cell>
          <cell r="F513">
            <v>0</v>
          </cell>
          <cell r="G513">
            <v>0</v>
          </cell>
          <cell r="H513">
            <v>0</v>
          </cell>
        </row>
        <row r="514">
          <cell r="A514" t="str">
            <v>NE311</v>
          </cell>
          <cell r="B514" t="str">
            <v>Nungwane/Lovu Raw P/L Bonding</v>
          </cell>
          <cell r="C514" t="str">
            <v>C</v>
          </cell>
          <cell r="D514">
            <v>491768</v>
          </cell>
          <cell r="E514">
            <v>0</v>
          </cell>
          <cell r="F514">
            <v>0</v>
          </cell>
          <cell r="G514">
            <v>0</v>
          </cell>
          <cell r="H514">
            <v>0</v>
          </cell>
        </row>
        <row r="515">
          <cell r="A515" t="str">
            <v>NE312</v>
          </cell>
          <cell r="B515" t="str">
            <v>Amanzimtoti Minor Works</v>
          </cell>
          <cell r="C515" t="str">
            <v>C</v>
          </cell>
          <cell r="D515">
            <v>-51176</v>
          </cell>
          <cell r="E515">
            <v>0</v>
          </cell>
          <cell r="F515">
            <v>0</v>
          </cell>
          <cell r="G515">
            <v>0</v>
          </cell>
          <cell r="H515">
            <v>0</v>
          </cell>
        </row>
        <row r="516">
          <cell r="A516" t="str">
            <v>NE313A</v>
          </cell>
          <cell r="B516" t="str">
            <v>Purchase On-line Analysers</v>
          </cell>
          <cell r="C516" t="str">
            <v>C</v>
          </cell>
          <cell r="D516">
            <v>27054</v>
          </cell>
          <cell r="E516">
            <v>0</v>
          </cell>
          <cell r="F516">
            <v>0</v>
          </cell>
          <cell r="G516">
            <v>0</v>
          </cell>
          <cell r="H516">
            <v>0</v>
          </cell>
        </row>
        <row r="517">
          <cell r="A517" t="str">
            <v>NE381A</v>
          </cell>
          <cell r="B517" t="str">
            <v>Purchase of GPS</v>
          </cell>
          <cell r="C517" t="str">
            <v>C</v>
          </cell>
          <cell r="D517">
            <v>196874</v>
          </cell>
          <cell r="E517">
            <v>5632</v>
          </cell>
          <cell r="F517">
            <v>0</v>
          </cell>
          <cell r="G517">
            <v>0</v>
          </cell>
          <cell r="H517">
            <v>0</v>
          </cell>
        </row>
        <row r="518">
          <cell r="A518" t="str">
            <v>NE382A</v>
          </cell>
          <cell r="B518" t="str">
            <v>Haz:Project Management Conslt.</v>
          </cell>
          <cell r="C518" t="str">
            <v>U</v>
          </cell>
          <cell r="D518">
            <v>549640</v>
          </cell>
          <cell r="E518">
            <v>16320</v>
          </cell>
          <cell r="F518">
            <v>0</v>
          </cell>
          <cell r="G518">
            <v>0</v>
          </cell>
          <cell r="H518">
            <v>76880</v>
          </cell>
        </row>
        <row r="519">
          <cell r="A519" t="str">
            <v>NE383A</v>
          </cell>
          <cell r="B519" t="str">
            <v>Design Centre Computer Equip.</v>
          </cell>
          <cell r="C519" t="str">
            <v>U</v>
          </cell>
          <cell r="D519">
            <v>16968</v>
          </cell>
          <cell r="E519">
            <v>0</v>
          </cell>
          <cell r="F519">
            <v>0</v>
          </cell>
          <cell r="G519">
            <v>0</v>
          </cell>
          <cell r="H519">
            <v>0</v>
          </cell>
        </row>
        <row r="520">
          <cell r="A520" t="str">
            <v>NE401B</v>
          </cell>
          <cell r="B520" t="str">
            <v>HO Phase II-Waterproofing</v>
          </cell>
          <cell r="C520" t="str">
            <v>C</v>
          </cell>
          <cell r="D520">
            <v>222088</v>
          </cell>
          <cell r="E520">
            <v>40196</v>
          </cell>
          <cell r="F520">
            <v>0</v>
          </cell>
          <cell r="G520">
            <v>0</v>
          </cell>
          <cell r="H520">
            <v>0</v>
          </cell>
        </row>
        <row r="521">
          <cell r="A521" t="str">
            <v>NE421</v>
          </cell>
          <cell r="B521" t="str">
            <v>E&amp;CS Workshop</v>
          </cell>
          <cell r="C521" t="str">
            <v>R</v>
          </cell>
          <cell r="D521">
            <v>0</v>
          </cell>
          <cell r="E521">
            <v>0</v>
          </cell>
          <cell r="F521">
            <v>0</v>
          </cell>
          <cell r="G521">
            <v>0</v>
          </cell>
          <cell r="H521">
            <v>0</v>
          </cell>
        </row>
        <row r="522">
          <cell r="A522" t="str">
            <v>NE421A</v>
          </cell>
          <cell r="B522" t="str">
            <v>Mkondeni E&amp;CS Bldng.:Consult.</v>
          </cell>
          <cell r="C522" t="str">
            <v>U</v>
          </cell>
          <cell r="D522">
            <v>47157</v>
          </cell>
          <cell r="E522">
            <v>16908</v>
          </cell>
          <cell r="F522">
            <v>0</v>
          </cell>
          <cell r="G522">
            <v>0</v>
          </cell>
          <cell r="H522">
            <v>47157</v>
          </cell>
        </row>
        <row r="523">
          <cell r="A523" t="str">
            <v>NE441</v>
          </cell>
          <cell r="B523" t="str">
            <v>Pineside:Foremans Office</v>
          </cell>
          <cell r="C523" t="str">
            <v>C</v>
          </cell>
          <cell r="D523">
            <v>30862</v>
          </cell>
          <cell r="E523">
            <v>0</v>
          </cell>
          <cell r="F523">
            <v>0</v>
          </cell>
          <cell r="G523">
            <v>0</v>
          </cell>
          <cell r="H523">
            <v>0</v>
          </cell>
        </row>
        <row r="524">
          <cell r="A524" t="str">
            <v>NE443</v>
          </cell>
          <cell r="B524" t="str">
            <v>Pineside Engineering Block</v>
          </cell>
          <cell r="C524" t="str">
            <v>U</v>
          </cell>
          <cell r="D524">
            <v>746440</v>
          </cell>
          <cell r="E524">
            <v>4656</v>
          </cell>
          <cell r="F524">
            <v>0</v>
          </cell>
          <cell r="G524">
            <v>0</v>
          </cell>
          <cell r="H524">
            <v>58531</v>
          </cell>
        </row>
        <row r="525">
          <cell r="A525" t="str">
            <v>NE443A</v>
          </cell>
          <cell r="B525" t="str">
            <v>Pineside Office Ext.-PABX Sys.</v>
          </cell>
          <cell r="C525" t="str">
            <v>C</v>
          </cell>
          <cell r="D525">
            <v>144798</v>
          </cell>
          <cell r="E525">
            <v>0</v>
          </cell>
          <cell r="F525">
            <v>0</v>
          </cell>
          <cell r="G525">
            <v>0</v>
          </cell>
          <cell r="H525">
            <v>0</v>
          </cell>
        </row>
        <row r="526">
          <cell r="A526" t="str">
            <v>NE443B</v>
          </cell>
          <cell r="B526" t="str">
            <v>Pineside Off.Ext.-Bldg work</v>
          </cell>
          <cell r="C526" t="str">
            <v>U</v>
          </cell>
          <cell r="D526">
            <v>2637612</v>
          </cell>
          <cell r="E526">
            <v>103919</v>
          </cell>
          <cell r="F526">
            <v>0</v>
          </cell>
          <cell r="G526">
            <v>0</v>
          </cell>
          <cell r="H526">
            <v>61838</v>
          </cell>
        </row>
        <row r="527">
          <cell r="A527" t="str">
            <v>NE443C</v>
          </cell>
          <cell r="B527" t="str">
            <v>Office Ext.Ph.2-Consultants</v>
          </cell>
          <cell r="C527" t="str">
            <v>U</v>
          </cell>
          <cell r="D527">
            <v>2265039</v>
          </cell>
          <cell r="E527">
            <v>12623</v>
          </cell>
          <cell r="F527">
            <v>0</v>
          </cell>
          <cell r="G527">
            <v>23833</v>
          </cell>
          <cell r="H527">
            <v>1699072</v>
          </cell>
        </row>
        <row r="528">
          <cell r="A528" t="str">
            <v>NE443E</v>
          </cell>
          <cell r="B528" t="str">
            <v>Pineside Off.:Fire Regulations</v>
          </cell>
          <cell r="C528" t="str">
            <v>U</v>
          </cell>
          <cell r="D528">
            <v>0</v>
          </cell>
          <cell r="E528">
            <v>7100</v>
          </cell>
          <cell r="F528">
            <v>0</v>
          </cell>
          <cell r="G528">
            <v>0</v>
          </cell>
          <cell r="H528">
            <v>0</v>
          </cell>
        </row>
        <row r="529">
          <cell r="A529" t="str">
            <v>NE461A</v>
          </cell>
          <cell r="B529" t="str">
            <v>HO3-Building Alterations</v>
          </cell>
          <cell r="C529" t="str">
            <v>C</v>
          </cell>
          <cell r="D529">
            <v>186522</v>
          </cell>
          <cell r="E529">
            <v>0</v>
          </cell>
          <cell r="F529">
            <v>0</v>
          </cell>
          <cell r="G529">
            <v>0</v>
          </cell>
          <cell r="H529">
            <v>0</v>
          </cell>
        </row>
        <row r="530">
          <cell r="A530" t="str">
            <v>NE461B</v>
          </cell>
          <cell r="B530" t="str">
            <v>HO Ph2- 1st Floor Alterations</v>
          </cell>
          <cell r="C530" t="str">
            <v>U</v>
          </cell>
          <cell r="D530">
            <v>841983</v>
          </cell>
          <cell r="E530">
            <v>9507</v>
          </cell>
          <cell r="F530">
            <v>0</v>
          </cell>
          <cell r="G530">
            <v>0</v>
          </cell>
          <cell r="H530">
            <v>7823</v>
          </cell>
        </row>
        <row r="531">
          <cell r="A531" t="str">
            <v>NE461C</v>
          </cell>
          <cell r="B531" t="str">
            <v>Upgrade of Conference Room</v>
          </cell>
          <cell r="C531" t="str">
            <v>C</v>
          </cell>
          <cell r="D531">
            <v>6829</v>
          </cell>
          <cell r="E531">
            <v>0</v>
          </cell>
          <cell r="F531">
            <v>0</v>
          </cell>
          <cell r="G531">
            <v>0</v>
          </cell>
          <cell r="H531">
            <v>0</v>
          </cell>
        </row>
        <row r="532">
          <cell r="A532" t="str">
            <v>NE463</v>
          </cell>
          <cell r="B532" t="str">
            <v>Boardroom Upgrade</v>
          </cell>
          <cell r="C532" t="str">
            <v>C</v>
          </cell>
          <cell r="D532">
            <v>555301</v>
          </cell>
          <cell r="E532">
            <v>36740</v>
          </cell>
          <cell r="F532">
            <v>0</v>
          </cell>
          <cell r="G532">
            <v>0</v>
          </cell>
          <cell r="H532">
            <v>0</v>
          </cell>
        </row>
        <row r="533">
          <cell r="A533" t="str">
            <v>NE464</v>
          </cell>
          <cell r="B533" t="str">
            <v>Library</v>
          </cell>
          <cell r="C533" t="str">
            <v>C</v>
          </cell>
          <cell r="D533">
            <v>402594</v>
          </cell>
          <cell r="E533">
            <v>10836</v>
          </cell>
          <cell r="F533">
            <v>0</v>
          </cell>
          <cell r="G533">
            <v>0</v>
          </cell>
          <cell r="H533">
            <v>0</v>
          </cell>
        </row>
        <row r="534">
          <cell r="A534" t="str">
            <v>NE465</v>
          </cell>
          <cell r="B534" t="str">
            <v>HO3-Cash Flow Monitoring</v>
          </cell>
          <cell r="C534" t="str">
            <v>C</v>
          </cell>
          <cell r="D534">
            <v>30139</v>
          </cell>
          <cell r="E534">
            <v>0</v>
          </cell>
          <cell r="F534">
            <v>0</v>
          </cell>
          <cell r="G534">
            <v>0</v>
          </cell>
          <cell r="H534">
            <v>0</v>
          </cell>
        </row>
        <row r="535">
          <cell r="A535" t="str">
            <v>NE466</v>
          </cell>
          <cell r="B535" t="str">
            <v>Project Manag.Info. Systems</v>
          </cell>
          <cell r="C535" t="str">
            <v>R</v>
          </cell>
          <cell r="D535">
            <v>0</v>
          </cell>
          <cell r="E535">
            <v>0</v>
          </cell>
          <cell r="F535">
            <v>0</v>
          </cell>
          <cell r="G535">
            <v>0</v>
          </cell>
          <cell r="H535">
            <v>0</v>
          </cell>
        </row>
        <row r="536">
          <cell r="A536" t="str">
            <v>NE466A</v>
          </cell>
          <cell r="B536" t="str">
            <v>Project Manag.Info.Systems</v>
          </cell>
          <cell r="C536" t="str">
            <v>U</v>
          </cell>
          <cell r="D536">
            <v>106845</v>
          </cell>
          <cell r="E536">
            <v>7121</v>
          </cell>
          <cell r="F536">
            <v>0</v>
          </cell>
          <cell r="G536">
            <v>0</v>
          </cell>
          <cell r="H536">
            <v>0</v>
          </cell>
        </row>
        <row r="537">
          <cell r="A537" t="str">
            <v>NE467</v>
          </cell>
          <cell r="B537" t="str">
            <v>Lower Umgeni System Study</v>
          </cell>
          <cell r="C537" t="str">
            <v>U</v>
          </cell>
          <cell r="D537">
            <v>0</v>
          </cell>
          <cell r="E537">
            <v>0</v>
          </cell>
          <cell r="F537">
            <v>0</v>
          </cell>
          <cell r="G537">
            <v>0</v>
          </cell>
          <cell r="H537">
            <v>0</v>
          </cell>
        </row>
        <row r="538">
          <cell r="A538" t="str">
            <v>NE467A</v>
          </cell>
          <cell r="B538" t="str">
            <v>Lower Umgeni System Study-Ph.2</v>
          </cell>
          <cell r="C538" t="str">
            <v>U</v>
          </cell>
          <cell r="D538">
            <v>758480</v>
          </cell>
          <cell r="E538">
            <v>30520</v>
          </cell>
          <cell r="F538">
            <v>0</v>
          </cell>
          <cell r="G538">
            <v>0</v>
          </cell>
          <cell r="H538">
            <v>14277</v>
          </cell>
        </row>
        <row r="539">
          <cell r="A539" t="str">
            <v>NE467B</v>
          </cell>
          <cell r="B539" t="str">
            <v>Aller Valley Pump Station:Feas</v>
          </cell>
          <cell r="C539" t="str">
            <v>U</v>
          </cell>
          <cell r="D539">
            <v>52195</v>
          </cell>
          <cell r="E539">
            <v>22191</v>
          </cell>
          <cell r="F539">
            <v>0</v>
          </cell>
          <cell r="G539">
            <v>0</v>
          </cell>
          <cell r="H539">
            <v>0</v>
          </cell>
        </row>
        <row r="540">
          <cell r="A540" t="str">
            <v>NE467C</v>
          </cell>
          <cell r="B540" t="str">
            <v>Umzindusi Transfer Tunnel:Feas</v>
          </cell>
          <cell r="C540" t="str">
            <v>U</v>
          </cell>
          <cell r="D540">
            <v>42886</v>
          </cell>
          <cell r="E540">
            <v>21614</v>
          </cell>
          <cell r="F540">
            <v>0</v>
          </cell>
          <cell r="G540">
            <v>0</v>
          </cell>
          <cell r="H540">
            <v>0</v>
          </cell>
        </row>
        <row r="541">
          <cell r="A541" t="str">
            <v>NE467D</v>
          </cell>
          <cell r="B541" t="str">
            <v>Lower Umgeni:Env.Pre-Feas.Stdy</v>
          </cell>
          <cell r="C541" t="str">
            <v>R</v>
          </cell>
          <cell r="D541">
            <v>19994</v>
          </cell>
          <cell r="E541">
            <v>0</v>
          </cell>
          <cell r="F541">
            <v>0</v>
          </cell>
          <cell r="G541">
            <v>0</v>
          </cell>
          <cell r="H541">
            <v>0</v>
          </cell>
        </row>
        <row r="542">
          <cell r="A542" t="str">
            <v>NE467E</v>
          </cell>
          <cell r="B542" t="str">
            <v>Lower Umgeni System Stdy.:Ph.1</v>
          </cell>
          <cell r="C542" t="str">
            <v>U</v>
          </cell>
          <cell r="D542">
            <v>482458</v>
          </cell>
          <cell r="E542">
            <v>43858</v>
          </cell>
          <cell r="F542">
            <v>0</v>
          </cell>
          <cell r="G542">
            <v>0</v>
          </cell>
          <cell r="H542">
            <v>0</v>
          </cell>
        </row>
        <row r="543">
          <cell r="A543" t="str">
            <v>NE491</v>
          </cell>
          <cell r="B543" t="str">
            <v>Wastewater (Provisional)</v>
          </cell>
          <cell r="C543" t="str">
            <v>U</v>
          </cell>
          <cell r="D543">
            <v>6924</v>
          </cell>
          <cell r="E543">
            <v>0</v>
          </cell>
          <cell r="F543">
            <v>0</v>
          </cell>
          <cell r="G543">
            <v>0</v>
          </cell>
          <cell r="H543">
            <v>6924</v>
          </cell>
        </row>
        <row r="544">
          <cell r="A544" t="str">
            <v>NE491A</v>
          </cell>
          <cell r="B544" t="str">
            <v>W.Water (provisional)</v>
          </cell>
          <cell r="C544" t="str">
            <v>U</v>
          </cell>
          <cell r="D544">
            <v>296798</v>
          </cell>
          <cell r="E544">
            <v>2520</v>
          </cell>
          <cell r="F544">
            <v>1277</v>
          </cell>
          <cell r="G544">
            <v>0</v>
          </cell>
          <cell r="H544">
            <v>69586</v>
          </cell>
        </row>
        <row r="545">
          <cell r="A545" t="str">
            <v>NE492</v>
          </cell>
          <cell r="B545" t="str">
            <v>H/O-Lab.Equipment-Scrubbers</v>
          </cell>
          <cell r="C545" t="str">
            <v>C</v>
          </cell>
          <cell r="D545">
            <v>56537</v>
          </cell>
          <cell r="E545">
            <v>0</v>
          </cell>
          <cell r="F545">
            <v>0</v>
          </cell>
          <cell r="G545">
            <v>0</v>
          </cell>
          <cell r="H545">
            <v>0</v>
          </cell>
        </row>
        <row r="546">
          <cell r="A546" t="str">
            <v>NE602</v>
          </cell>
          <cell r="B546" t="str">
            <v>RENOVATE P/L CHAMBERS</v>
          </cell>
          <cell r="C546" t="str">
            <v>C</v>
          </cell>
          <cell r="D546">
            <v>12660</v>
          </cell>
          <cell r="E546">
            <v>0</v>
          </cell>
          <cell r="F546">
            <v>0</v>
          </cell>
          <cell r="G546">
            <v>0</v>
          </cell>
          <cell r="H546">
            <v>0</v>
          </cell>
        </row>
        <row r="547">
          <cell r="A547" t="str">
            <v>NE603</v>
          </cell>
          <cell r="B547" t="str">
            <v>Repair Midmar Dam Outlet Valve</v>
          </cell>
          <cell r="C547" t="str">
            <v>C</v>
          </cell>
          <cell r="D547">
            <v>197999</v>
          </cell>
          <cell r="E547">
            <v>0</v>
          </cell>
          <cell r="F547">
            <v>0</v>
          </cell>
          <cell r="G547">
            <v>0</v>
          </cell>
          <cell r="H547">
            <v>0</v>
          </cell>
        </row>
        <row r="548">
          <cell r="A548" t="str">
            <v>NE611</v>
          </cell>
          <cell r="B548" t="str">
            <v>Renovate P/L Chambers-1530 Aqu</v>
          </cell>
          <cell r="C548" t="str">
            <v>C</v>
          </cell>
          <cell r="D548">
            <v>32779</v>
          </cell>
          <cell r="E548">
            <v>0</v>
          </cell>
          <cell r="F548">
            <v>0</v>
          </cell>
          <cell r="G548">
            <v>0</v>
          </cell>
          <cell r="H548">
            <v>0</v>
          </cell>
        </row>
        <row r="549">
          <cell r="A549" t="str">
            <v>NE621</v>
          </cell>
          <cell r="B549" t="str">
            <v>Umlaas WW-Refurbish/Paint WW</v>
          </cell>
          <cell r="C549" t="str">
            <v>C</v>
          </cell>
          <cell r="D549">
            <v>135551</v>
          </cell>
          <cell r="E549">
            <v>0</v>
          </cell>
          <cell r="F549">
            <v>0</v>
          </cell>
          <cell r="G549">
            <v>0</v>
          </cell>
          <cell r="H549">
            <v>0</v>
          </cell>
        </row>
        <row r="550">
          <cell r="A550" t="str">
            <v>NE641</v>
          </cell>
          <cell r="B550" t="str">
            <v>1570 Aque.-Refurb.Cato Rid.Res</v>
          </cell>
          <cell r="C550" t="str">
            <v>C</v>
          </cell>
          <cell r="D550">
            <v>88901</v>
          </cell>
          <cell r="E550">
            <v>0</v>
          </cell>
          <cell r="F550">
            <v>0</v>
          </cell>
          <cell r="G550">
            <v>0</v>
          </cell>
          <cell r="H550">
            <v>0</v>
          </cell>
        </row>
        <row r="551">
          <cell r="A551" t="str">
            <v>NE652</v>
          </cell>
          <cell r="B551" t="str">
            <v>Seal Domestic Reservoir</v>
          </cell>
          <cell r="C551" t="str">
            <v>C</v>
          </cell>
          <cell r="D551">
            <v>17437</v>
          </cell>
          <cell r="E551">
            <v>0</v>
          </cell>
          <cell r="F551">
            <v>0</v>
          </cell>
          <cell r="G551">
            <v>0</v>
          </cell>
          <cell r="H551">
            <v>0</v>
          </cell>
        </row>
        <row r="552">
          <cell r="A552" t="str">
            <v>NE671</v>
          </cell>
          <cell r="B552" t="str">
            <v>HD Hill-Install Chlorine Equip</v>
          </cell>
          <cell r="C552" t="str">
            <v>C</v>
          </cell>
          <cell r="D552">
            <v>7700</v>
          </cell>
          <cell r="E552">
            <v>50</v>
          </cell>
          <cell r="F552">
            <v>0</v>
          </cell>
          <cell r="G552">
            <v>0</v>
          </cell>
          <cell r="H552">
            <v>0</v>
          </cell>
        </row>
        <row r="553">
          <cell r="A553" t="str">
            <v>NE701A</v>
          </cell>
          <cell r="B553" t="str">
            <v>Mid.WTP Ph.1(250 Mld)-Feas.St.</v>
          </cell>
          <cell r="C553" t="str">
            <v>U</v>
          </cell>
          <cell r="D553">
            <v>341029</v>
          </cell>
          <cell r="E553">
            <v>1000</v>
          </cell>
          <cell r="F553">
            <v>0</v>
          </cell>
          <cell r="G553">
            <v>0</v>
          </cell>
          <cell r="H553">
            <v>0</v>
          </cell>
        </row>
        <row r="554">
          <cell r="A554" t="str">
            <v>NE701B</v>
          </cell>
          <cell r="B554" t="str">
            <v>Midmar: Land Aquisition</v>
          </cell>
          <cell r="C554" t="str">
            <v>U</v>
          </cell>
          <cell r="D554">
            <v>997571</v>
          </cell>
          <cell r="E554">
            <v>0</v>
          </cell>
          <cell r="F554">
            <v>0</v>
          </cell>
          <cell r="G554">
            <v>0</v>
          </cell>
          <cell r="H554">
            <v>10767</v>
          </cell>
        </row>
        <row r="555">
          <cell r="A555" t="str">
            <v>NE711A</v>
          </cell>
          <cell r="B555" t="str">
            <v>Uml.Rd.-Water Tower Investigat</v>
          </cell>
          <cell r="C555" t="str">
            <v>C</v>
          </cell>
          <cell r="D555">
            <v>12036</v>
          </cell>
          <cell r="E555">
            <v>17964</v>
          </cell>
          <cell r="F555">
            <v>0</v>
          </cell>
          <cell r="G555">
            <v>0</v>
          </cell>
          <cell r="H555">
            <v>0</v>
          </cell>
        </row>
        <row r="556">
          <cell r="A556" t="str">
            <v>NE731</v>
          </cell>
          <cell r="B556" t="str">
            <v>Upgrade Backwash Return Pumps</v>
          </cell>
          <cell r="C556" t="str">
            <v>C</v>
          </cell>
          <cell r="D556">
            <v>56297</v>
          </cell>
          <cell r="E556">
            <v>0</v>
          </cell>
          <cell r="F556">
            <v>0</v>
          </cell>
          <cell r="G556">
            <v>0</v>
          </cell>
          <cell r="H556">
            <v>0</v>
          </cell>
        </row>
        <row r="557">
          <cell r="A557" t="str">
            <v>NE732A</v>
          </cell>
          <cell r="B557" t="str">
            <v>DVH-Ammonia Upgrade</v>
          </cell>
          <cell r="C557" t="str">
            <v>U</v>
          </cell>
          <cell r="D557">
            <v>94550</v>
          </cell>
          <cell r="E557">
            <v>0</v>
          </cell>
          <cell r="F557">
            <v>0</v>
          </cell>
          <cell r="G557">
            <v>0</v>
          </cell>
          <cell r="H557">
            <v>21610</v>
          </cell>
        </row>
        <row r="558">
          <cell r="A558" t="str">
            <v>NE742</v>
          </cell>
          <cell r="B558" t="str">
            <v>Ashburton Res.Inlet Work</v>
          </cell>
          <cell r="C558" t="str">
            <v>C</v>
          </cell>
          <cell r="D558">
            <v>59904</v>
          </cell>
          <cell r="E558">
            <v>0</v>
          </cell>
          <cell r="F558">
            <v>0</v>
          </cell>
          <cell r="G558">
            <v>0</v>
          </cell>
          <cell r="H558">
            <v>0</v>
          </cell>
        </row>
        <row r="559">
          <cell r="A559" t="str">
            <v>NE743</v>
          </cell>
          <cell r="B559" t="str">
            <v>53/61 Pipeline Valve Controls</v>
          </cell>
          <cell r="C559" t="str">
            <v>U</v>
          </cell>
          <cell r="D559">
            <v>17130</v>
          </cell>
          <cell r="E559">
            <v>0</v>
          </cell>
          <cell r="F559">
            <v>0</v>
          </cell>
          <cell r="G559">
            <v>0</v>
          </cell>
          <cell r="H559">
            <v>-684</v>
          </cell>
        </row>
        <row r="560">
          <cell r="A560" t="str">
            <v>NE761</v>
          </cell>
          <cell r="B560" t="str">
            <v>Um.Rd to bifurc-Ph.3</v>
          </cell>
          <cell r="C560" t="str">
            <v>U</v>
          </cell>
          <cell r="D560">
            <v>0</v>
          </cell>
          <cell r="E560">
            <v>0</v>
          </cell>
          <cell r="F560">
            <v>0</v>
          </cell>
          <cell r="G560">
            <v>0</v>
          </cell>
          <cell r="H560">
            <v>73</v>
          </cell>
        </row>
        <row r="561">
          <cell r="A561" t="str">
            <v>NE761A</v>
          </cell>
          <cell r="B561" t="str">
            <v>Um.Rd to bifurc.(x2)-Ph.3:ECS</v>
          </cell>
          <cell r="C561" t="str">
            <v>U</v>
          </cell>
          <cell r="D561">
            <v>10688836</v>
          </cell>
          <cell r="E561">
            <v>324639</v>
          </cell>
          <cell r="F561">
            <v>722750</v>
          </cell>
          <cell r="G561">
            <v>132</v>
          </cell>
          <cell r="H561">
            <v>2793021</v>
          </cell>
        </row>
        <row r="562">
          <cell r="A562" t="str">
            <v>NE761B</v>
          </cell>
          <cell r="B562" t="str">
            <v>57 Pipeline Ph.3:Pipe Jacking</v>
          </cell>
          <cell r="C562" t="str">
            <v>U</v>
          </cell>
          <cell r="D562">
            <v>3293895</v>
          </cell>
          <cell r="E562">
            <v>0</v>
          </cell>
          <cell r="F562">
            <v>0</v>
          </cell>
          <cell r="G562">
            <v>0</v>
          </cell>
          <cell r="H562">
            <v>163163</v>
          </cell>
        </row>
        <row r="563">
          <cell r="A563" t="str">
            <v>NE761C</v>
          </cell>
          <cell r="B563" t="str">
            <v>Umlaas Rd/Bi-furc.Ph.3:P/Supp.</v>
          </cell>
          <cell r="C563" t="str">
            <v>U</v>
          </cell>
          <cell r="D563">
            <v>7497968</v>
          </cell>
          <cell r="E563">
            <v>790839</v>
          </cell>
          <cell r="F563">
            <v>-21952</v>
          </cell>
          <cell r="G563">
            <v>0</v>
          </cell>
          <cell r="H563">
            <v>25418</v>
          </cell>
        </row>
        <row r="564">
          <cell r="A564" t="str">
            <v>NE761D</v>
          </cell>
          <cell r="B564" t="str">
            <v>57 P/L Ph.3 Survey/Servitudes</v>
          </cell>
          <cell r="C564" t="str">
            <v>U</v>
          </cell>
          <cell r="D564">
            <v>12725</v>
          </cell>
          <cell r="E564">
            <v>0</v>
          </cell>
          <cell r="F564">
            <v>12652</v>
          </cell>
          <cell r="G564">
            <v>0</v>
          </cell>
          <cell r="H564">
            <v>12652</v>
          </cell>
        </row>
        <row r="565">
          <cell r="A565" t="str">
            <v>NE763</v>
          </cell>
          <cell r="B565" t="str">
            <v>Camperdown P/L</v>
          </cell>
          <cell r="C565" t="str">
            <v>C</v>
          </cell>
          <cell r="D565">
            <v>717201</v>
          </cell>
          <cell r="E565">
            <v>0</v>
          </cell>
          <cell r="F565">
            <v>0</v>
          </cell>
          <cell r="G565">
            <v>0</v>
          </cell>
          <cell r="H565">
            <v>0</v>
          </cell>
        </row>
        <row r="566">
          <cell r="A566" t="str">
            <v>NE763B</v>
          </cell>
          <cell r="B566" t="str">
            <v>Camperdown P/L:Civil</v>
          </cell>
          <cell r="C566" t="str">
            <v>C</v>
          </cell>
          <cell r="D566">
            <v>1022297</v>
          </cell>
          <cell r="E566">
            <v>0</v>
          </cell>
          <cell r="F566">
            <v>0</v>
          </cell>
          <cell r="G566">
            <v>0</v>
          </cell>
          <cell r="H566">
            <v>0</v>
          </cell>
        </row>
        <row r="567">
          <cell r="A567" t="str">
            <v>NE764</v>
          </cell>
          <cell r="B567" t="str">
            <v>Ph.1-Bi-Fucn.to Georgedale Re</v>
          </cell>
          <cell r="C567" t="str">
            <v>U</v>
          </cell>
          <cell r="D567">
            <v>7627677</v>
          </cell>
          <cell r="E567">
            <v>185565</v>
          </cell>
          <cell r="F567">
            <v>0</v>
          </cell>
          <cell r="G567">
            <v>0</v>
          </cell>
          <cell r="H567">
            <v>20688</v>
          </cell>
        </row>
        <row r="568">
          <cell r="A568" t="str">
            <v>NE764A</v>
          </cell>
          <cell r="B568" t="str">
            <v>57 Pipeline-Phase 1</v>
          </cell>
          <cell r="C568" t="str">
            <v>U</v>
          </cell>
          <cell r="D568">
            <v>21133</v>
          </cell>
          <cell r="E568">
            <v>0</v>
          </cell>
          <cell r="F568">
            <v>0</v>
          </cell>
          <cell r="G568">
            <v>0</v>
          </cell>
          <cell r="H568">
            <v>0</v>
          </cell>
        </row>
        <row r="569">
          <cell r="A569" t="str">
            <v>NE771</v>
          </cell>
          <cell r="B569" t="str">
            <v>Dalton Supply</v>
          </cell>
          <cell r="C569" t="str">
            <v>C</v>
          </cell>
          <cell r="D569">
            <v>267</v>
          </cell>
          <cell r="E569">
            <v>0</v>
          </cell>
          <cell r="F569">
            <v>0</v>
          </cell>
          <cell r="G569">
            <v>0</v>
          </cell>
          <cell r="H569">
            <v>0</v>
          </cell>
        </row>
        <row r="570">
          <cell r="A570" t="str">
            <v>NE771A</v>
          </cell>
          <cell r="B570" t="str">
            <v>Dalton Pipeline</v>
          </cell>
          <cell r="C570" t="str">
            <v>C</v>
          </cell>
          <cell r="D570">
            <v>31309</v>
          </cell>
          <cell r="E570">
            <v>0</v>
          </cell>
          <cell r="F570">
            <v>0</v>
          </cell>
          <cell r="G570">
            <v>0</v>
          </cell>
          <cell r="H570">
            <v>0</v>
          </cell>
        </row>
        <row r="571">
          <cell r="A571" t="str">
            <v>NE771B</v>
          </cell>
          <cell r="B571" t="str">
            <v>Dalton Pipeline: Civil Work</v>
          </cell>
          <cell r="C571" t="str">
            <v>C</v>
          </cell>
          <cell r="D571">
            <v>376618</v>
          </cell>
          <cell r="E571">
            <v>12932</v>
          </cell>
          <cell r="F571">
            <v>0</v>
          </cell>
          <cell r="G571">
            <v>0</v>
          </cell>
          <cell r="H571">
            <v>0</v>
          </cell>
        </row>
        <row r="572">
          <cell r="A572" t="str">
            <v>NE772</v>
          </cell>
          <cell r="B572" t="str">
            <v>Wartburg P/L Supervision</v>
          </cell>
          <cell r="C572" t="str">
            <v>C</v>
          </cell>
          <cell r="D572">
            <v>39497</v>
          </cell>
          <cell r="E572">
            <v>0</v>
          </cell>
          <cell r="F572">
            <v>0</v>
          </cell>
          <cell r="G572">
            <v>0</v>
          </cell>
          <cell r="H572">
            <v>0</v>
          </cell>
        </row>
        <row r="573">
          <cell r="A573" t="str">
            <v>NE776</v>
          </cell>
          <cell r="B573" t="str">
            <v>Mearns Pump Station-Conc.Drain</v>
          </cell>
          <cell r="C573" t="str">
            <v>C</v>
          </cell>
          <cell r="D573">
            <v>21807</v>
          </cell>
          <cell r="E573">
            <v>0</v>
          </cell>
          <cell r="F573">
            <v>0</v>
          </cell>
          <cell r="G573">
            <v>0</v>
          </cell>
          <cell r="H573">
            <v>0</v>
          </cell>
        </row>
        <row r="574">
          <cell r="A574" t="str">
            <v>NE782</v>
          </cell>
          <cell r="B574" t="str">
            <v>Project Audit</v>
          </cell>
          <cell r="C574" t="str">
            <v>U</v>
          </cell>
          <cell r="D574">
            <v>0</v>
          </cell>
          <cell r="E574">
            <v>0</v>
          </cell>
          <cell r="F574">
            <v>0</v>
          </cell>
          <cell r="G574">
            <v>0</v>
          </cell>
          <cell r="H574">
            <v>0</v>
          </cell>
        </row>
        <row r="575">
          <cell r="A575" t="str">
            <v>NE782A</v>
          </cell>
          <cell r="B575" t="str">
            <v>Project Audit</v>
          </cell>
          <cell r="C575" t="str">
            <v>U</v>
          </cell>
          <cell r="D575">
            <v>932200</v>
          </cell>
          <cell r="E575">
            <v>125227</v>
          </cell>
          <cell r="F575">
            <v>5460</v>
          </cell>
          <cell r="G575">
            <v>0</v>
          </cell>
          <cell r="H575">
            <v>243121</v>
          </cell>
        </row>
        <row r="576">
          <cell r="A576" t="str">
            <v>NE783</v>
          </cell>
          <cell r="B576" t="str">
            <v>Trainee Grad.Project Audit</v>
          </cell>
          <cell r="C576" t="str">
            <v>R</v>
          </cell>
          <cell r="D576">
            <v>0</v>
          </cell>
          <cell r="E576">
            <v>0</v>
          </cell>
          <cell r="F576">
            <v>0</v>
          </cell>
          <cell r="G576">
            <v>0</v>
          </cell>
          <cell r="H576">
            <v>0</v>
          </cell>
        </row>
        <row r="577">
          <cell r="A577" t="str">
            <v>NE783A</v>
          </cell>
          <cell r="B577" t="str">
            <v>Trainee Grad.-Project Audit</v>
          </cell>
          <cell r="C577" t="str">
            <v>U</v>
          </cell>
          <cell r="D577">
            <v>128475</v>
          </cell>
          <cell r="E577">
            <v>0</v>
          </cell>
          <cell r="F577">
            <v>4975</v>
          </cell>
          <cell r="G577">
            <v>0</v>
          </cell>
          <cell r="H577">
            <v>64448</v>
          </cell>
        </row>
        <row r="578">
          <cell r="A578" t="str">
            <v>NE822B</v>
          </cell>
          <cell r="B578" t="str">
            <v>Sludge Disposal: Mech.Handling</v>
          </cell>
          <cell r="C578" t="str">
            <v>C</v>
          </cell>
          <cell r="D578">
            <v>372603</v>
          </cell>
          <cell r="E578">
            <v>14672</v>
          </cell>
          <cell r="F578">
            <v>0</v>
          </cell>
          <cell r="G578">
            <v>0</v>
          </cell>
          <cell r="H578">
            <v>0</v>
          </cell>
        </row>
        <row r="579">
          <cell r="A579" t="str">
            <v>NE822C</v>
          </cell>
          <cell r="B579" t="str">
            <v>Hamm Sludge Disposal:Investig.</v>
          </cell>
          <cell r="C579" t="str">
            <v>C</v>
          </cell>
          <cell r="D579">
            <v>36900</v>
          </cell>
          <cell r="E579">
            <v>0</v>
          </cell>
          <cell r="F579">
            <v>0</v>
          </cell>
          <cell r="G579">
            <v>0</v>
          </cell>
          <cell r="H579">
            <v>0</v>
          </cell>
        </row>
        <row r="580">
          <cell r="A580" t="str">
            <v>NE823</v>
          </cell>
          <cell r="B580" t="str">
            <v>Hamm.-Aerator Investigation</v>
          </cell>
          <cell r="C580" t="str">
            <v>C</v>
          </cell>
          <cell r="D580">
            <v>15123</v>
          </cell>
          <cell r="E580">
            <v>3877</v>
          </cell>
          <cell r="F580">
            <v>0</v>
          </cell>
          <cell r="G580">
            <v>0</v>
          </cell>
          <cell r="H580">
            <v>0</v>
          </cell>
        </row>
        <row r="581">
          <cell r="A581" t="str">
            <v>NE824A</v>
          </cell>
          <cell r="B581" t="str">
            <v>Dairy Top Farm Extention</v>
          </cell>
          <cell r="C581" t="str">
            <v>C</v>
          </cell>
          <cell r="D581">
            <v>5782</v>
          </cell>
          <cell r="E581">
            <v>0</v>
          </cell>
          <cell r="F581">
            <v>0</v>
          </cell>
          <cell r="G581">
            <v>0</v>
          </cell>
          <cell r="H581">
            <v>0</v>
          </cell>
        </row>
        <row r="582">
          <cell r="A582" t="str">
            <v>NE843</v>
          </cell>
          <cell r="B582" t="str">
            <v>Darvill:Replace Circ.Pumps</v>
          </cell>
          <cell r="C582" t="str">
            <v>C</v>
          </cell>
          <cell r="D582">
            <v>117499</v>
          </cell>
          <cell r="E582">
            <v>0</v>
          </cell>
          <cell r="F582">
            <v>0</v>
          </cell>
          <cell r="G582">
            <v>0</v>
          </cell>
          <cell r="H582">
            <v>0</v>
          </cell>
        </row>
        <row r="583">
          <cell r="A583" t="str">
            <v>NE855</v>
          </cell>
          <cell r="B583" t="str">
            <v>Darvill-Steelwork Clar.No.3</v>
          </cell>
          <cell r="C583" t="str">
            <v>C</v>
          </cell>
          <cell r="D583">
            <v>29318</v>
          </cell>
          <cell r="E583">
            <v>0</v>
          </cell>
          <cell r="F583">
            <v>0</v>
          </cell>
          <cell r="G583">
            <v>0</v>
          </cell>
          <cell r="H583">
            <v>0</v>
          </cell>
        </row>
        <row r="584">
          <cell r="A584" t="str">
            <v>NE858A</v>
          </cell>
          <cell r="B584" t="str">
            <v>Darvill Cranes Upgrade</v>
          </cell>
          <cell r="C584" t="str">
            <v>C</v>
          </cell>
          <cell r="D584">
            <v>92890</v>
          </cell>
          <cell r="E584">
            <v>0</v>
          </cell>
          <cell r="F584">
            <v>0</v>
          </cell>
          <cell r="G584">
            <v>0</v>
          </cell>
          <cell r="H584">
            <v>0</v>
          </cell>
        </row>
        <row r="585">
          <cell r="A585" t="str">
            <v>NE859A</v>
          </cell>
          <cell r="B585" t="str">
            <v>Darvill-Dry Wall Partitioning</v>
          </cell>
          <cell r="C585" t="str">
            <v>C</v>
          </cell>
          <cell r="D585">
            <v>10550</v>
          </cell>
          <cell r="E585">
            <v>0</v>
          </cell>
          <cell r="F585">
            <v>0</v>
          </cell>
          <cell r="G585">
            <v>0</v>
          </cell>
          <cell r="H585">
            <v>0</v>
          </cell>
        </row>
        <row r="586">
          <cell r="A586" t="str">
            <v>NE881</v>
          </cell>
          <cell r="B586" t="str">
            <v>KZ-Overhaul Diesel Engine-PS1</v>
          </cell>
          <cell r="C586" t="str">
            <v>C</v>
          </cell>
          <cell r="D586">
            <v>52142</v>
          </cell>
          <cell r="E586">
            <v>0</v>
          </cell>
          <cell r="F586">
            <v>0</v>
          </cell>
          <cell r="G586">
            <v>0</v>
          </cell>
          <cell r="H586">
            <v>0</v>
          </cell>
        </row>
        <row r="587">
          <cell r="A587" t="str">
            <v>NE902</v>
          </cell>
          <cell r="B587" t="str">
            <v>Nsongeni Pilot Project</v>
          </cell>
          <cell r="C587" t="str">
            <v>C</v>
          </cell>
          <cell r="D587">
            <v>34166</v>
          </cell>
          <cell r="E587">
            <v>922</v>
          </cell>
          <cell r="F587">
            <v>0</v>
          </cell>
          <cell r="G587">
            <v>0</v>
          </cell>
          <cell r="H587">
            <v>0</v>
          </cell>
        </row>
        <row r="588">
          <cell r="A588" t="str">
            <v>NE903A</v>
          </cell>
          <cell r="B588" t="str">
            <v>Retic.Ext.to Sweetwaters-Mat.</v>
          </cell>
          <cell r="C588" t="str">
            <v>C</v>
          </cell>
          <cell r="D588">
            <v>969</v>
          </cell>
          <cell r="E588">
            <v>0</v>
          </cell>
          <cell r="F588">
            <v>0</v>
          </cell>
          <cell r="G588">
            <v>0</v>
          </cell>
          <cell r="H588">
            <v>0</v>
          </cell>
        </row>
        <row r="589">
          <cell r="A589" t="str">
            <v>NE903B</v>
          </cell>
          <cell r="B589" t="str">
            <v>Retic.Ext.to Sweetwaters-Labou</v>
          </cell>
          <cell r="C589" t="str">
            <v>C</v>
          </cell>
          <cell r="D589">
            <v>0</v>
          </cell>
          <cell r="E589">
            <v>0</v>
          </cell>
          <cell r="F589">
            <v>0</v>
          </cell>
          <cell r="G589">
            <v>0</v>
          </cell>
          <cell r="H589">
            <v>0</v>
          </cell>
        </row>
        <row r="590">
          <cell r="A590" t="str">
            <v>NE904A</v>
          </cell>
          <cell r="B590" t="str">
            <v>Ntshongweni W/S-Feas.Study</v>
          </cell>
          <cell r="C590" t="str">
            <v>C</v>
          </cell>
          <cell r="D590">
            <v>47057</v>
          </cell>
          <cell r="E590">
            <v>14347</v>
          </cell>
          <cell r="F590">
            <v>0</v>
          </cell>
          <cell r="G590">
            <v>0</v>
          </cell>
          <cell r="H590">
            <v>0</v>
          </cell>
        </row>
        <row r="591">
          <cell r="A591" t="str">
            <v>NE904B</v>
          </cell>
          <cell r="B591" t="str">
            <v>Ntshongweni W/S-Planning Study</v>
          </cell>
          <cell r="C591" t="str">
            <v>C</v>
          </cell>
          <cell r="D591">
            <v>15161</v>
          </cell>
          <cell r="E591">
            <v>0</v>
          </cell>
          <cell r="F591">
            <v>0</v>
          </cell>
          <cell r="G591">
            <v>0</v>
          </cell>
          <cell r="H591">
            <v>0</v>
          </cell>
        </row>
        <row r="592">
          <cell r="A592" t="str">
            <v>NE905</v>
          </cell>
          <cell r="B592" t="str">
            <v>Table Mountain Extentions</v>
          </cell>
          <cell r="C592" t="str">
            <v>C</v>
          </cell>
          <cell r="D592">
            <v>72636</v>
          </cell>
          <cell r="E592">
            <v>0</v>
          </cell>
          <cell r="F592">
            <v>0</v>
          </cell>
          <cell r="G592">
            <v>0</v>
          </cell>
          <cell r="H592">
            <v>0</v>
          </cell>
        </row>
        <row r="593">
          <cell r="A593" t="str">
            <v>NE906</v>
          </cell>
          <cell r="B593" t="str">
            <v>Ximba Sanitation Investigation</v>
          </cell>
          <cell r="C593" t="str">
            <v>C</v>
          </cell>
          <cell r="D593">
            <v>105743</v>
          </cell>
          <cell r="E593">
            <v>4257</v>
          </cell>
          <cell r="F593">
            <v>0</v>
          </cell>
          <cell r="G593">
            <v>0</v>
          </cell>
          <cell r="H593">
            <v>0</v>
          </cell>
        </row>
        <row r="594">
          <cell r="A594" t="str">
            <v>NE907A</v>
          </cell>
          <cell r="B594" t="str">
            <v>Water Supply to Efaye</v>
          </cell>
          <cell r="C594" t="str">
            <v>U</v>
          </cell>
          <cell r="D594">
            <v>137354</v>
          </cell>
          <cell r="E594">
            <v>1831</v>
          </cell>
          <cell r="F594">
            <v>0</v>
          </cell>
          <cell r="G594">
            <v>0</v>
          </cell>
          <cell r="H594">
            <v>4359</v>
          </cell>
        </row>
        <row r="595">
          <cell r="A595" t="str">
            <v>NE907B</v>
          </cell>
          <cell r="B595" t="str">
            <v>Efaye W/S:Detailed Feasability</v>
          </cell>
          <cell r="C595" t="str">
            <v>C</v>
          </cell>
          <cell r="D595">
            <v>0</v>
          </cell>
          <cell r="E595">
            <v>0</v>
          </cell>
          <cell r="F595">
            <v>0</v>
          </cell>
          <cell r="G595">
            <v>0</v>
          </cell>
          <cell r="H595">
            <v>0</v>
          </cell>
        </row>
        <row r="596">
          <cell r="A596" t="str">
            <v>NE907C</v>
          </cell>
          <cell r="B596" t="str">
            <v>Greater Efaye: Detailed Feas.</v>
          </cell>
          <cell r="C596" t="str">
            <v>C</v>
          </cell>
          <cell r="D596">
            <v>139285</v>
          </cell>
          <cell r="E596">
            <v>25715</v>
          </cell>
          <cell r="F596">
            <v>0</v>
          </cell>
          <cell r="G596">
            <v>0</v>
          </cell>
          <cell r="H596">
            <v>0</v>
          </cell>
        </row>
        <row r="597">
          <cell r="A597" t="str">
            <v>NE908A</v>
          </cell>
          <cell r="B597" t="str">
            <v>Hopewell Water Supply-Feas.</v>
          </cell>
          <cell r="C597" t="str">
            <v>C</v>
          </cell>
          <cell r="D597">
            <v>42398</v>
          </cell>
          <cell r="E597">
            <v>1462</v>
          </cell>
          <cell r="F597">
            <v>0</v>
          </cell>
          <cell r="G597">
            <v>0</v>
          </cell>
          <cell r="H597">
            <v>0</v>
          </cell>
        </row>
        <row r="598">
          <cell r="A598" t="str">
            <v>NE908B</v>
          </cell>
          <cell r="B598" t="str">
            <v>Hopewell Water Supply:Rehab.</v>
          </cell>
          <cell r="C598" t="str">
            <v>C</v>
          </cell>
          <cell r="D598">
            <v>18859</v>
          </cell>
          <cell r="E598">
            <v>5483</v>
          </cell>
          <cell r="F598">
            <v>0</v>
          </cell>
          <cell r="G598">
            <v>0</v>
          </cell>
          <cell r="H598">
            <v>0</v>
          </cell>
        </row>
        <row r="599">
          <cell r="A599" t="str">
            <v>NE908C</v>
          </cell>
          <cell r="B599" t="str">
            <v>Hopewell-Reloc. of Pumpstation</v>
          </cell>
          <cell r="C599" t="str">
            <v>U</v>
          </cell>
          <cell r="D599">
            <v>16153</v>
          </cell>
          <cell r="E599">
            <v>0</v>
          </cell>
          <cell r="F599">
            <v>1043</v>
          </cell>
          <cell r="G599">
            <v>595</v>
          </cell>
          <cell r="H599">
            <v>1084</v>
          </cell>
        </row>
        <row r="600">
          <cell r="A600" t="str">
            <v>NE909A</v>
          </cell>
          <cell r="B600" t="str">
            <v>Santkontshe/Mophela Phase 3</v>
          </cell>
          <cell r="C600" t="str">
            <v>C</v>
          </cell>
          <cell r="D600">
            <v>679</v>
          </cell>
          <cell r="E600">
            <v>0</v>
          </cell>
          <cell r="F600">
            <v>0</v>
          </cell>
          <cell r="G600">
            <v>0</v>
          </cell>
          <cell r="H600">
            <v>0</v>
          </cell>
        </row>
        <row r="601">
          <cell r="A601" t="str">
            <v>NE909B</v>
          </cell>
          <cell r="B601" t="str">
            <v>Sankonshe/Mophela-Planning Stu</v>
          </cell>
          <cell r="C601" t="str">
            <v>C</v>
          </cell>
          <cell r="D601">
            <v>14269</v>
          </cell>
          <cell r="E601">
            <v>19065</v>
          </cell>
          <cell r="F601">
            <v>0</v>
          </cell>
          <cell r="G601">
            <v>0</v>
          </cell>
          <cell r="H601">
            <v>0</v>
          </cell>
        </row>
        <row r="602">
          <cell r="A602" t="str">
            <v>NE910A</v>
          </cell>
          <cell r="B602" t="str">
            <v>Table Mountain-Planning Study</v>
          </cell>
          <cell r="C602" t="str">
            <v>C</v>
          </cell>
          <cell r="D602">
            <v>0</v>
          </cell>
          <cell r="E602">
            <v>26316</v>
          </cell>
          <cell r="F602">
            <v>0</v>
          </cell>
          <cell r="G602">
            <v>0</v>
          </cell>
          <cell r="H602">
            <v>0</v>
          </cell>
        </row>
        <row r="603">
          <cell r="A603" t="str">
            <v>NE911A</v>
          </cell>
          <cell r="B603" t="str">
            <v>Cuphulaka Feasibility Study</v>
          </cell>
          <cell r="C603" t="str">
            <v>C</v>
          </cell>
          <cell r="D603">
            <v>86123</v>
          </cell>
          <cell r="E603">
            <v>1596</v>
          </cell>
          <cell r="F603">
            <v>0</v>
          </cell>
          <cell r="G603">
            <v>0</v>
          </cell>
          <cell r="H603">
            <v>0</v>
          </cell>
        </row>
        <row r="604">
          <cell r="A604" t="str">
            <v>NE913A</v>
          </cell>
          <cell r="B604" t="str">
            <v>Sweetwaters Branch Off.Ext.</v>
          </cell>
          <cell r="C604" t="str">
            <v>C</v>
          </cell>
          <cell r="D604">
            <v>6938</v>
          </cell>
          <cell r="E604">
            <v>217</v>
          </cell>
          <cell r="F604">
            <v>0</v>
          </cell>
          <cell r="G604">
            <v>0</v>
          </cell>
          <cell r="H604">
            <v>0</v>
          </cell>
        </row>
        <row r="605">
          <cell r="A605" t="str">
            <v>NE914A</v>
          </cell>
          <cell r="B605" t="str">
            <v>Indezi School Water Supply</v>
          </cell>
          <cell r="C605" t="str">
            <v>C</v>
          </cell>
          <cell r="D605">
            <v>27500</v>
          </cell>
          <cell r="E605">
            <v>0</v>
          </cell>
          <cell r="F605">
            <v>0</v>
          </cell>
          <cell r="G605">
            <v>0</v>
          </cell>
          <cell r="H605">
            <v>0</v>
          </cell>
        </row>
        <row r="606">
          <cell r="A606" t="str">
            <v>NE915A</v>
          </cell>
          <cell r="B606" t="str">
            <v>Ndaleni W/S(Grnd Water)Feas.</v>
          </cell>
          <cell r="C606" t="str">
            <v>C</v>
          </cell>
          <cell r="D606">
            <v>28366</v>
          </cell>
          <cell r="E606">
            <v>2282</v>
          </cell>
          <cell r="F606">
            <v>0</v>
          </cell>
          <cell r="G606">
            <v>0</v>
          </cell>
          <cell r="H606">
            <v>0</v>
          </cell>
        </row>
        <row r="607">
          <cell r="A607" t="str">
            <v>NE916A</v>
          </cell>
          <cell r="B607" t="str">
            <v>Sweetwaters Planning Study</v>
          </cell>
          <cell r="C607" t="str">
            <v>C</v>
          </cell>
          <cell r="D607">
            <v>18368</v>
          </cell>
          <cell r="E607">
            <v>0</v>
          </cell>
          <cell r="F607">
            <v>0</v>
          </cell>
          <cell r="G607">
            <v>0</v>
          </cell>
          <cell r="H607">
            <v>0</v>
          </cell>
        </row>
        <row r="608">
          <cell r="A608" t="str">
            <v>NE921</v>
          </cell>
          <cell r="B608" t="str">
            <v>Ndwedwe Reticulation-Parent</v>
          </cell>
          <cell r="C608" t="str">
            <v>R</v>
          </cell>
          <cell r="D608">
            <v>0</v>
          </cell>
          <cell r="E608">
            <v>0</v>
          </cell>
          <cell r="F608">
            <v>0</v>
          </cell>
          <cell r="G608">
            <v>0</v>
          </cell>
          <cell r="H608">
            <v>0</v>
          </cell>
        </row>
        <row r="609">
          <cell r="A609" t="str">
            <v>NE921A</v>
          </cell>
          <cell r="B609" t="str">
            <v>Ndwedwe Reticulation</v>
          </cell>
          <cell r="C609" t="str">
            <v>U</v>
          </cell>
          <cell r="D609">
            <v>32934662</v>
          </cell>
          <cell r="E609">
            <v>87671</v>
          </cell>
          <cell r="F609">
            <v>1100</v>
          </cell>
          <cell r="G609">
            <v>4320</v>
          </cell>
          <cell r="H609">
            <v>1751257</v>
          </cell>
        </row>
        <row r="610">
          <cell r="A610" t="str">
            <v>NE923A</v>
          </cell>
          <cell r="B610" t="str">
            <v>Ogungini Feas.Study:Bulk W/S</v>
          </cell>
          <cell r="C610" t="str">
            <v>C</v>
          </cell>
          <cell r="D610">
            <v>35088</v>
          </cell>
          <cell r="E610">
            <v>0</v>
          </cell>
          <cell r="F610">
            <v>0</v>
          </cell>
          <cell r="G610">
            <v>0</v>
          </cell>
          <cell r="H610">
            <v>0</v>
          </cell>
        </row>
        <row r="611">
          <cell r="A611" t="str">
            <v>NE923B</v>
          </cell>
          <cell r="B611" t="str">
            <v>Ogungini Feas.Study:Reticulati</v>
          </cell>
          <cell r="C611" t="str">
            <v>C</v>
          </cell>
          <cell r="D611">
            <v>34967</v>
          </cell>
          <cell r="E611">
            <v>120</v>
          </cell>
          <cell r="F611">
            <v>0</v>
          </cell>
          <cell r="G611">
            <v>0</v>
          </cell>
          <cell r="H611">
            <v>0</v>
          </cell>
        </row>
        <row r="612">
          <cell r="A612" t="str">
            <v>NE924A</v>
          </cell>
          <cell r="B612" t="str">
            <v>W/S to Sivulela Area.Vulanmehl</v>
          </cell>
          <cell r="C612" t="str">
            <v>C</v>
          </cell>
          <cell r="D612">
            <v>106435</v>
          </cell>
          <cell r="E612">
            <v>73565</v>
          </cell>
          <cell r="F612">
            <v>0</v>
          </cell>
          <cell r="G612">
            <v>0</v>
          </cell>
          <cell r="H612">
            <v>0</v>
          </cell>
        </row>
        <row r="613">
          <cell r="A613" t="str">
            <v>NE925A</v>
          </cell>
          <cell r="B613" t="str">
            <v>Mwabi W/S-Feasability Study</v>
          </cell>
          <cell r="C613" t="str">
            <v>C</v>
          </cell>
          <cell r="D613">
            <v>30774</v>
          </cell>
          <cell r="E613">
            <v>0</v>
          </cell>
          <cell r="F613">
            <v>0</v>
          </cell>
          <cell r="G613">
            <v>0</v>
          </cell>
          <cell r="H613">
            <v>0</v>
          </cell>
        </row>
        <row r="614">
          <cell r="A614" t="str">
            <v>NE926A</v>
          </cell>
          <cell r="B614" t="str">
            <v>Valley Schemes: Planning Stud</v>
          </cell>
          <cell r="C614" t="str">
            <v>C</v>
          </cell>
          <cell r="D614">
            <v>227263</v>
          </cell>
          <cell r="E614">
            <v>0</v>
          </cell>
          <cell r="F614">
            <v>0</v>
          </cell>
          <cell r="G614">
            <v>0</v>
          </cell>
          <cell r="H614">
            <v>0</v>
          </cell>
        </row>
        <row r="615">
          <cell r="A615" t="str">
            <v>NE931A</v>
          </cell>
          <cell r="B615" t="str">
            <v>Prov.for Toilet Fac.:Jabula SS</v>
          </cell>
          <cell r="C615" t="str">
            <v>C</v>
          </cell>
          <cell r="D615">
            <v>88000</v>
          </cell>
          <cell r="E615">
            <v>0</v>
          </cell>
          <cell r="F615">
            <v>0</v>
          </cell>
          <cell r="G615">
            <v>0</v>
          </cell>
          <cell r="H615">
            <v>0</v>
          </cell>
        </row>
        <row r="616">
          <cell r="A616" t="str">
            <v>NE941A</v>
          </cell>
          <cell r="B616" t="str">
            <v>Orgunjini W/S-Detailed Feas.</v>
          </cell>
          <cell r="C616" t="str">
            <v>U</v>
          </cell>
          <cell r="D616">
            <v>91403</v>
          </cell>
          <cell r="E616">
            <v>642</v>
          </cell>
          <cell r="F616">
            <v>0</v>
          </cell>
          <cell r="G616">
            <v>0</v>
          </cell>
          <cell r="H616">
            <v>1988</v>
          </cell>
        </row>
        <row r="617">
          <cell r="A617" t="str">
            <v>NE942</v>
          </cell>
          <cell r="B617" t="str">
            <v>Umbumbulu Village W/S Scheme</v>
          </cell>
          <cell r="C617" t="str">
            <v>R</v>
          </cell>
          <cell r="D617">
            <v>0</v>
          </cell>
          <cell r="E617">
            <v>0</v>
          </cell>
          <cell r="F617">
            <v>0</v>
          </cell>
          <cell r="G617">
            <v>0</v>
          </cell>
          <cell r="H617">
            <v>0</v>
          </cell>
        </row>
        <row r="618">
          <cell r="A618" t="str">
            <v>NE942A</v>
          </cell>
          <cell r="B618" t="str">
            <v>Umbumbulu W/S:Feasibility</v>
          </cell>
          <cell r="C618" t="str">
            <v>U</v>
          </cell>
          <cell r="D618">
            <v>91559</v>
          </cell>
          <cell r="E618">
            <v>8</v>
          </cell>
          <cell r="F618">
            <v>0</v>
          </cell>
          <cell r="G618">
            <v>0</v>
          </cell>
          <cell r="H618">
            <v>0</v>
          </cell>
        </row>
        <row r="619">
          <cell r="A619" t="str">
            <v>NE942B</v>
          </cell>
          <cell r="B619" t="str">
            <v>Umbumbulu W/S: Materials</v>
          </cell>
          <cell r="C619" t="str">
            <v>U</v>
          </cell>
          <cell r="D619">
            <v>2878132</v>
          </cell>
          <cell r="E619">
            <v>711194</v>
          </cell>
          <cell r="F619">
            <v>4816</v>
          </cell>
          <cell r="G619">
            <v>5758</v>
          </cell>
          <cell r="H619">
            <v>614820</v>
          </cell>
        </row>
        <row r="620">
          <cell r="A620" t="str">
            <v>NE942C</v>
          </cell>
          <cell r="B620" t="str">
            <v>Umbumbulu Branch Offices</v>
          </cell>
          <cell r="C620" t="str">
            <v>U</v>
          </cell>
          <cell r="D620">
            <v>72839</v>
          </cell>
          <cell r="E620">
            <v>0</v>
          </cell>
          <cell r="F620">
            <v>0</v>
          </cell>
          <cell r="G620">
            <v>0</v>
          </cell>
          <cell r="H620">
            <v>2839</v>
          </cell>
        </row>
        <row r="621">
          <cell r="A621" t="str">
            <v>NE942D</v>
          </cell>
          <cell r="B621" t="str">
            <v>Umbumbulu Bulk:Cons. Manager</v>
          </cell>
          <cell r="C621" t="str">
            <v>U</v>
          </cell>
          <cell r="D621">
            <v>11756012</v>
          </cell>
          <cell r="E621">
            <v>116429</v>
          </cell>
          <cell r="F621">
            <v>2373</v>
          </cell>
          <cell r="G621">
            <v>18852</v>
          </cell>
          <cell r="H621">
            <v>5881850</v>
          </cell>
        </row>
        <row r="622">
          <cell r="A622" t="str">
            <v>NE942E</v>
          </cell>
          <cell r="B622" t="str">
            <v>Umbumbulu W/S:P/Station Civils</v>
          </cell>
          <cell r="C622" t="str">
            <v>U</v>
          </cell>
          <cell r="D622">
            <v>539215</v>
          </cell>
          <cell r="E622">
            <v>148403</v>
          </cell>
          <cell r="F622">
            <v>0</v>
          </cell>
          <cell r="G622">
            <v>0</v>
          </cell>
          <cell r="H622">
            <v>103949</v>
          </cell>
        </row>
        <row r="623">
          <cell r="A623" t="str">
            <v>NE942F</v>
          </cell>
          <cell r="B623" t="str">
            <v>Umbumbulu W/S:Telemetry</v>
          </cell>
          <cell r="C623" t="str">
            <v>U</v>
          </cell>
          <cell r="D623">
            <v>32909</v>
          </cell>
          <cell r="E623">
            <v>6965</v>
          </cell>
          <cell r="F623">
            <v>0</v>
          </cell>
          <cell r="G623">
            <v>0</v>
          </cell>
          <cell r="H623">
            <v>16635</v>
          </cell>
        </row>
        <row r="624">
          <cell r="A624" t="str">
            <v>NE942G</v>
          </cell>
          <cell r="B624" t="str">
            <v>Umbumbulu Consultants</v>
          </cell>
          <cell r="C624" t="str">
            <v>U</v>
          </cell>
          <cell r="D624">
            <v>1542977</v>
          </cell>
          <cell r="E624">
            <v>61954</v>
          </cell>
          <cell r="F624">
            <v>3624</v>
          </cell>
          <cell r="G624">
            <v>0</v>
          </cell>
          <cell r="H624">
            <v>407675</v>
          </cell>
        </row>
        <row r="625">
          <cell r="A625" t="str">
            <v>NE942H</v>
          </cell>
          <cell r="B625" t="str">
            <v>Umbumbulu:Pump Station-Mechan.</v>
          </cell>
          <cell r="C625" t="str">
            <v>U</v>
          </cell>
          <cell r="D625">
            <v>692656</v>
          </cell>
          <cell r="E625">
            <v>468113</v>
          </cell>
          <cell r="F625">
            <v>0</v>
          </cell>
          <cell r="G625">
            <v>0</v>
          </cell>
          <cell r="H625">
            <v>257874</v>
          </cell>
        </row>
        <row r="626">
          <cell r="A626" t="str">
            <v>NE942I</v>
          </cell>
          <cell r="B626" t="str">
            <v>Umbumbulu:Pump Station:Elect.</v>
          </cell>
          <cell r="C626" t="str">
            <v>U</v>
          </cell>
          <cell r="D626">
            <v>582748</v>
          </cell>
          <cell r="E626">
            <v>266636</v>
          </cell>
          <cell r="F626">
            <v>0</v>
          </cell>
          <cell r="G626">
            <v>0</v>
          </cell>
          <cell r="H626">
            <v>187854</v>
          </cell>
        </row>
        <row r="627">
          <cell r="A627" t="str">
            <v>NE942J</v>
          </cell>
          <cell r="B627" t="str">
            <v>Umbumbulu Private Connections</v>
          </cell>
          <cell r="C627" t="str">
            <v>U</v>
          </cell>
          <cell r="D627">
            <v>280515</v>
          </cell>
          <cell r="E627">
            <v>1923</v>
          </cell>
          <cell r="F627">
            <v>89263</v>
          </cell>
          <cell r="G627">
            <v>54325</v>
          </cell>
          <cell r="H627">
            <v>226190</v>
          </cell>
        </row>
        <row r="628">
          <cell r="A628" t="str">
            <v>NE943</v>
          </cell>
          <cell r="B628" t="str">
            <v>Zwelibomvu W/S Scheme</v>
          </cell>
          <cell r="C628" t="str">
            <v>R</v>
          </cell>
          <cell r="D628">
            <v>5876</v>
          </cell>
          <cell r="E628">
            <v>0</v>
          </cell>
          <cell r="F628">
            <v>0</v>
          </cell>
          <cell r="G628">
            <v>0</v>
          </cell>
          <cell r="H628">
            <v>0</v>
          </cell>
        </row>
        <row r="629">
          <cell r="A629" t="str">
            <v>NE943A</v>
          </cell>
          <cell r="B629" t="str">
            <v>Zwelibomvu W/S-Consultants</v>
          </cell>
          <cell r="C629" t="str">
            <v>U</v>
          </cell>
          <cell r="D629">
            <v>2132282</v>
          </cell>
          <cell r="E629">
            <v>135416</v>
          </cell>
          <cell r="F629">
            <v>1600</v>
          </cell>
          <cell r="G629">
            <v>0</v>
          </cell>
          <cell r="H629">
            <v>595323</v>
          </cell>
        </row>
        <row r="630">
          <cell r="A630" t="str">
            <v>NE943B</v>
          </cell>
          <cell r="B630" t="str">
            <v>Zwelibomvu W/S: Bulk Main&amp; Res</v>
          </cell>
          <cell r="C630" t="str">
            <v>U</v>
          </cell>
          <cell r="D630">
            <v>13539318</v>
          </cell>
          <cell r="E630">
            <v>1154700</v>
          </cell>
          <cell r="F630">
            <v>0</v>
          </cell>
          <cell r="G630">
            <v>0</v>
          </cell>
          <cell r="H630">
            <v>1830918</v>
          </cell>
        </row>
        <row r="631">
          <cell r="A631" t="str">
            <v>NE943C</v>
          </cell>
          <cell r="B631" t="str">
            <v>Zwelibomvu Water Reticulation</v>
          </cell>
          <cell r="C631" t="str">
            <v>U</v>
          </cell>
          <cell r="D631">
            <v>2372698</v>
          </cell>
          <cell r="E631">
            <v>469846</v>
          </cell>
          <cell r="F631">
            <v>0</v>
          </cell>
          <cell r="G631">
            <v>0</v>
          </cell>
          <cell r="H631">
            <v>115669</v>
          </cell>
        </row>
        <row r="632">
          <cell r="A632" t="str">
            <v>NE943D</v>
          </cell>
          <cell r="B632" t="str">
            <v>Zwelibomvu W/S:Ntshong.Retific</v>
          </cell>
          <cell r="C632" t="str">
            <v>R</v>
          </cell>
          <cell r="D632">
            <v>1687956</v>
          </cell>
          <cell r="E632">
            <v>0</v>
          </cell>
          <cell r="F632">
            <v>0</v>
          </cell>
          <cell r="G632">
            <v>0</v>
          </cell>
          <cell r="H632">
            <v>0</v>
          </cell>
        </row>
        <row r="633">
          <cell r="A633" t="str">
            <v>NE943F</v>
          </cell>
          <cell r="B633" t="str">
            <v>Zwelibomvu W/S: Geotech.Inves.</v>
          </cell>
          <cell r="C633" t="str">
            <v>R</v>
          </cell>
          <cell r="D633">
            <v>7800</v>
          </cell>
          <cell r="E633">
            <v>0</v>
          </cell>
          <cell r="F633">
            <v>0</v>
          </cell>
          <cell r="G633">
            <v>0</v>
          </cell>
          <cell r="H633">
            <v>0</v>
          </cell>
        </row>
        <row r="634">
          <cell r="A634" t="str">
            <v>NE943G</v>
          </cell>
          <cell r="B634" t="str">
            <v>Ntshongweni Relocation of P/L</v>
          </cell>
          <cell r="C634" t="str">
            <v>U</v>
          </cell>
          <cell r="D634">
            <v>812944</v>
          </cell>
          <cell r="E634">
            <v>29626</v>
          </cell>
          <cell r="F634">
            <v>0</v>
          </cell>
          <cell r="G634">
            <v>0</v>
          </cell>
          <cell r="H634">
            <v>812944</v>
          </cell>
        </row>
        <row r="635">
          <cell r="A635" t="str">
            <v>NE943H</v>
          </cell>
          <cell r="B635" t="str">
            <v>Consultants : Gibb Africa</v>
          </cell>
          <cell r="C635" t="str">
            <v>U</v>
          </cell>
          <cell r="D635">
            <v>162000</v>
          </cell>
          <cell r="E635">
            <v>0</v>
          </cell>
          <cell r="F635">
            <v>162000</v>
          </cell>
          <cell r="G635">
            <v>0</v>
          </cell>
          <cell r="H635">
            <v>162000</v>
          </cell>
        </row>
        <row r="636">
          <cell r="A636" t="str">
            <v>NE952A</v>
          </cell>
          <cell r="B636" t="str">
            <v>Sanitation Research Project</v>
          </cell>
          <cell r="C636" t="str">
            <v>C</v>
          </cell>
          <cell r="D636">
            <v>98615</v>
          </cell>
          <cell r="E636">
            <v>15385</v>
          </cell>
          <cell r="F636">
            <v>0</v>
          </cell>
          <cell r="G636">
            <v>0</v>
          </cell>
          <cell r="H636">
            <v>0</v>
          </cell>
        </row>
        <row r="637">
          <cell r="A637" t="str">
            <v>NE952B</v>
          </cell>
          <cell r="B637" t="str">
            <v>Sanitation Promotion Pilot Pro</v>
          </cell>
          <cell r="C637" t="str">
            <v>C</v>
          </cell>
          <cell r="D637">
            <v>80000</v>
          </cell>
          <cell r="E637">
            <v>10000</v>
          </cell>
          <cell r="F637">
            <v>0</v>
          </cell>
          <cell r="G637">
            <v>0</v>
          </cell>
          <cell r="H637">
            <v>0</v>
          </cell>
        </row>
        <row r="638">
          <cell r="A638" t="str">
            <v>NE952C</v>
          </cell>
          <cell r="B638" t="str">
            <v>Umgababa Rur.Dev.Train.:Lima</v>
          </cell>
          <cell r="C638" t="str">
            <v>U</v>
          </cell>
          <cell r="D638">
            <v>35088</v>
          </cell>
          <cell r="E638">
            <v>0</v>
          </cell>
          <cell r="F638">
            <v>0</v>
          </cell>
          <cell r="G638">
            <v>0</v>
          </cell>
          <cell r="H638">
            <v>7096</v>
          </cell>
        </row>
        <row r="639">
          <cell r="A639" t="str">
            <v>NE952D</v>
          </cell>
          <cell r="B639" t="str">
            <v>Mpolweni Empowerment Programme</v>
          </cell>
          <cell r="C639" t="str">
            <v>U</v>
          </cell>
          <cell r="D639">
            <v>42678</v>
          </cell>
          <cell r="E639">
            <v>17322</v>
          </cell>
          <cell r="F639">
            <v>0</v>
          </cell>
          <cell r="G639">
            <v>0</v>
          </cell>
          <cell r="H639">
            <v>0</v>
          </cell>
        </row>
        <row r="640">
          <cell r="A640" t="str">
            <v>NE955A</v>
          </cell>
          <cell r="B640" t="str">
            <v>Planning/Studies:RAWSP Update</v>
          </cell>
          <cell r="C640" t="str">
            <v>U</v>
          </cell>
          <cell r="D640">
            <v>129600</v>
          </cell>
          <cell r="E640">
            <v>41453</v>
          </cell>
          <cell r="F640">
            <v>0</v>
          </cell>
          <cell r="G640">
            <v>0</v>
          </cell>
          <cell r="H640">
            <v>5328</v>
          </cell>
        </row>
        <row r="641">
          <cell r="A641" t="str">
            <v>NE955B</v>
          </cell>
          <cell r="B641" t="str">
            <v>Feas Study:Mkhizwana&amp;Mabe.Area</v>
          </cell>
          <cell r="C641" t="str">
            <v>U</v>
          </cell>
          <cell r="D641">
            <v>0</v>
          </cell>
          <cell r="E641">
            <v>0</v>
          </cell>
          <cell r="F641">
            <v>0</v>
          </cell>
          <cell r="G641">
            <v>0</v>
          </cell>
          <cell r="H641">
            <v>0</v>
          </cell>
        </row>
        <row r="642">
          <cell r="A642" t="str">
            <v>NE955C</v>
          </cell>
          <cell r="B642" t="str">
            <v>Mzinyathi Area:Feasib. Study</v>
          </cell>
          <cell r="C642" t="str">
            <v>C</v>
          </cell>
          <cell r="D642">
            <v>34945</v>
          </cell>
          <cell r="E642">
            <v>5055</v>
          </cell>
          <cell r="F642">
            <v>0</v>
          </cell>
          <cell r="G642">
            <v>0</v>
          </cell>
          <cell r="H642">
            <v>0</v>
          </cell>
        </row>
        <row r="643">
          <cell r="A643" t="str">
            <v>NE955D</v>
          </cell>
          <cell r="B643" t="str">
            <v>Georgedale Planning Study</v>
          </cell>
          <cell r="C643" t="str">
            <v>U</v>
          </cell>
          <cell r="D643">
            <v>83296</v>
          </cell>
          <cell r="E643">
            <v>0</v>
          </cell>
          <cell r="F643">
            <v>0</v>
          </cell>
          <cell r="G643">
            <v>0</v>
          </cell>
          <cell r="H643">
            <v>34089</v>
          </cell>
        </row>
        <row r="644">
          <cell r="A644" t="str">
            <v>NE956A</v>
          </cell>
          <cell r="B644" t="str">
            <v>Market Research:Water &amp; San.</v>
          </cell>
          <cell r="C644" t="str">
            <v>C</v>
          </cell>
          <cell r="D644">
            <v>38080</v>
          </cell>
          <cell r="E644">
            <v>1394</v>
          </cell>
          <cell r="F644">
            <v>0</v>
          </cell>
          <cell r="G644">
            <v>0</v>
          </cell>
          <cell r="H644">
            <v>0</v>
          </cell>
        </row>
        <row r="645">
          <cell r="A645" t="str">
            <v>NE957A</v>
          </cell>
          <cell r="B645" t="str">
            <v>Branch Off/Comm.Centre Std Bil</v>
          </cell>
          <cell r="C645" t="str">
            <v>C</v>
          </cell>
          <cell r="D645">
            <v>10391</v>
          </cell>
          <cell r="E645">
            <v>2111</v>
          </cell>
          <cell r="F645">
            <v>0</v>
          </cell>
          <cell r="G645">
            <v>0</v>
          </cell>
          <cell r="H645">
            <v>0</v>
          </cell>
        </row>
        <row r="646">
          <cell r="A646" t="str">
            <v>NE958A</v>
          </cell>
          <cell r="B646" t="str">
            <v>Retic.Schemes PR Services</v>
          </cell>
          <cell r="C646" t="str">
            <v>C</v>
          </cell>
          <cell r="D646">
            <v>6437</v>
          </cell>
          <cell r="E646">
            <v>0</v>
          </cell>
          <cell r="F646">
            <v>0</v>
          </cell>
          <cell r="G646">
            <v>0</v>
          </cell>
          <cell r="H646">
            <v>0</v>
          </cell>
        </row>
        <row r="647">
          <cell r="A647" t="str">
            <v>NE991A</v>
          </cell>
          <cell r="B647" t="str">
            <v>Bishopstowe Farm Supply</v>
          </cell>
          <cell r="C647" t="str">
            <v>C</v>
          </cell>
          <cell r="D647">
            <v>87850</v>
          </cell>
          <cell r="E647">
            <v>4488</v>
          </cell>
          <cell r="F647">
            <v>0</v>
          </cell>
          <cell r="G647">
            <v>0</v>
          </cell>
          <cell r="H647">
            <v>0</v>
          </cell>
        </row>
        <row r="648">
          <cell r="A648" t="str">
            <v>NE992A</v>
          </cell>
          <cell r="B648" t="str">
            <v>Whispers Farm Supply</v>
          </cell>
          <cell r="C648" t="str">
            <v>C</v>
          </cell>
          <cell r="D648">
            <v>403215</v>
          </cell>
          <cell r="E648">
            <v>2558</v>
          </cell>
          <cell r="F648">
            <v>0</v>
          </cell>
          <cell r="G648">
            <v>0</v>
          </cell>
          <cell r="H648">
            <v>0</v>
          </cell>
        </row>
        <row r="649">
          <cell r="A649" t="str">
            <v>NE993A</v>
          </cell>
          <cell r="B649" t="str">
            <v>Claridge Water Supply</v>
          </cell>
          <cell r="C649" t="str">
            <v>U</v>
          </cell>
          <cell r="D649">
            <v>674676</v>
          </cell>
          <cell r="E649">
            <v>0</v>
          </cell>
          <cell r="F649">
            <v>0</v>
          </cell>
          <cell r="G649">
            <v>0</v>
          </cell>
          <cell r="H649">
            <v>26088</v>
          </cell>
        </row>
        <row r="650">
          <cell r="A650" t="str">
            <v>NE994A</v>
          </cell>
          <cell r="B650" t="str">
            <v>Birnam Wood: Farm Schemes</v>
          </cell>
          <cell r="C650" t="str">
            <v>C</v>
          </cell>
          <cell r="D650">
            <v>145673</v>
          </cell>
          <cell r="E650">
            <v>1810</v>
          </cell>
          <cell r="F650">
            <v>0</v>
          </cell>
          <cell r="G650">
            <v>0</v>
          </cell>
          <cell r="H650">
            <v>0</v>
          </cell>
        </row>
        <row r="651">
          <cell r="A651" t="str">
            <v>NE996A</v>
          </cell>
          <cell r="B651" t="str">
            <v>Summerveld Water SUpply:Feas.</v>
          </cell>
          <cell r="C651" t="str">
            <v>C</v>
          </cell>
          <cell r="D651">
            <v>15461</v>
          </cell>
          <cell r="E651">
            <v>3837</v>
          </cell>
          <cell r="F651">
            <v>0</v>
          </cell>
          <cell r="G651">
            <v>0</v>
          </cell>
          <cell r="H651">
            <v>0</v>
          </cell>
        </row>
        <row r="652">
          <cell r="A652" t="str">
            <v>NF001A</v>
          </cell>
          <cell r="B652" t="str">
            <v>Upgrade Degremony W/W Pumps</v>
          </cell>
          <cell r="C652" t="str">
            <v>C</v>
          </cell>
          <cell r="D652">
            <v>197638</v>
          </cell>
          <cell r="E652">
            <v>20894</v>
          </cell>
          <cell r="F652">
            <v>0</v>
          </cell>
          <cell r="G652">
            <v>0</v>
          </cell>
          <cell r="H652">
            <v>0</v>
          </cell>
        </row>
        <row r="653">
          <cell r="A653" t="str">
            <v>NF002A</v>
          </cell>
          <cell r="B653" t="str">
            <v>Butterfly Valve:Durban Heights</v>
          </cell>
          <cell r="C653" t="str">
            <v>C</v>
          </cell>
          <cell r="D653">
            <v>52500</v>
          </cell>
          <cell r="E653">
            <v>0</v>
          </cell>
          <cell r="F653">
            <v>0</v>
          </cell>
          <cell r="G653">
            <v>0</v>
          </cell>
          <cell r="H653">
            <v>0</v>
          </cell>
        </row>
        <row r="654">
          <cell r="A654" t="str">
            <v>NF003A</v>
          </cell>
          <cell r="B654" t="str">
            <v>DH-Chem House Elect. Upgrade</v>
          </cell>
          <cell r="C654" t="str">
            <v>C</v>
          </cell>
          <cell r="D654">
            <v>98272</v>
          </cell>
          <cell r="E654">
            <v>0</v>
          </cell>
          <cell r="F654">
            <v>0</v>
          </cell>
          <cell r="G654">
            <v>0</v>
          </cell>
          <cell r="H654">
            <v>0</v>
          </cell>
        </row>
        <row r="655">
          <cell r="A655" t="str">
            <v>NF004A</v>
          </cell>
          <cell r="B655" t="str">
            <v>DH-Chemical House Electrical</v>
          </cell>
          <cell r="C655" t="str">
            <v>C</v>
          </cell>
          <cell r="D655">
            <v>4921</v>
          </cell>
          <cell r="E655">
            <v>0</v>
          </cell>
          <cell r="F655">
            <v>0</v>
          </cell>
          <cell r="G655">
            <v>0</v>
          </cell>
          <cell r="H655">
            <v>0</v>
          </cell>
        </row>
        <row r="656">
          <cell r="A656" t="str">
            <v>NF005A</v>
          </cell>
          <cell r="B656" t="str">
            <v>Filter Air Valves Degremont:DH</v>
          </cell>
          <cell r="C656" t="str">
            <v>C</v>
          </cell>
          <cell r="D656">
            <v>117819</v>
          </cell>
          <cell r="E656">
            <v>0</v>
          </cell>
          <cell r="F656">
            <v>0</v>
          </cell>
          <cell r="G656">
            <v>0</v>
          </cell>
          <cell r="H656">
            <v>0</v>
          </cell>
        </row>
        <row r="657">
          <cell r="A657" t="str">
            <v>NF006</v>
          </cell>
          <cell r="B657" t="str">
            <v>Clearwells</v>
          </cell>
          <cell r="C657" t="str">
            <v>R</v>
          </cell>
          <cell r="D657">
            <v>0</v>
          </cell>
          <cell r="E657">
            <v>0</v>
          </cell>
          <cell r="F657">
            <v>0</v>
          </cell>
          <cell r="G657">
            <v>0</v>
          </cell>
          <cell r="H657">
            <v>0</v>
          </cell>
        </row>
        <row r="658">
          <cell r="A658" t="str">
            <v>NF006A</v>
          </cell>
          <cell r="B658" t="str">
            <v>Renovations to Clear Wells:DH</v>
          </cell>
          <cell r="C658" t="str">
            <v>U</v>
          </cell>
          <cell r="D658">
            <v>88789</v>
          </cell>
          <cell r="E658">
            <v>66001</v>
          </cell>
          <cell r="F658">
            <v>0</v>
          </cell>
          <cell r="G658">
            <v>0</v>
          </cell>
          <cell r="H658">
            <v>88789</v>
          </cell>
        </row>
        <row r="659">
          <cell r="A659" t="str">
            <v>NF008</v>
          </cell>
          <cell r="B659" t="str">
            <v>Ugrade Degremont filters</v>
          </cell>
          <cell r="C659" t="str">
            <v>R</v>
          </cell>
          <cell r="D659">
            <v>0</v>
          </cell>
          <cell r="E659">
            <v>0</v>
          </cell>
          <cell r="F659">
            <v>0</v>
          </cell>
          <cell r="G659">
            <v>0</v>
          </cell>
          <cell r="H659">
            <v>0</v>
          </cell>
        </row>
        <row r="660">
          <cell r="A660" t="str">
            <v>NF008A</v>
          </cell>
          <cell r="B660" t="str">
            <v>Upgrade Degr.filters:Cons.Civi</v>
          </cell>
          <cell r="C660" t="str">
            <v>U</v>
          </cell>
          <cell r="D660">
            <v>37550</v>
          </cell>
          <cell r="E660">
            <v>37450</v>
          </cell>
          <cell r="F660">
            <v>0</v>
          </cell>
          <cell r="G660">
            <v>0</v>
          </cell>
          <cell r="H660">
            <v>20355</v>
          </cell>
        </row>
        <row r="661">
          <cell r="A661" t="str">
            <v>NF008B</v>
          </cell>
          <cell r="B661" t="str">
            <v>Upg. Deg. Filt.:Civil Works</v>
          </cell>
          <cell r="C661" t="str">
            <v>U</v>
          </cell>
          <cell r="D661">
            <v>26000</v>
          </cell>
          <cell r="E661">
            <v>2600</v>
          </cell>
          <cell r="F661">
            <v>2600</v>
          </cell>
          <cell r="G661">
            <v>0</v>
          </cell>
          <cell r="H661">
            <v>26000</v>
          </cell>
        </row>
        <row r="662">
          <cell r="A662" t="str">
            <v>NF008C</v>
          </cell>
          <cell r="B662" t="str">
            <v>Upg. Deg. Filt:Mech. Maint.</v>
          </cell>
          <cell r="C662" t="str">
            <v>U</v>
          </cell>
          <cell r="D662">
            <v>603337</v>
          </cell>
          <cell r="E662">
            <v>0</v>
          </cell>
          <cell r="F662">
            <v>0</v>
          </cell>
          <cell r="G662">
            <v>0</v>
          </cell>
          <cell r="H662">
            <v>136191</v>
          </cell>
        </row>
        <row r="663">
          <cell r="A663" t="str">
            <v>NF009</v>
          </cell>
          <cell r="B663" t="str">
            <v>Candy Moore Painting &amp; Redec.</v>
          </cell>
          <cell r="C663" t="str">
            <v>R</v>
          </cell>
          <cell r="D663">
            <v>0</v>
          </cell>
          <cell r="E663">
            <v>0</v>
          </cell>
          <cell r="F663">
            <v>0</v>
          </cell>
          <cell r="G663">
            <v>0</v>
          </cell>
          <cell r="H663">
            <v>0</v>
          </cell>
        </row>
        <row r="664">
          <cell r="A664" t="str">
            <v>NF009A</v>
          </cell>
          <cell r="B664" t="str">
            <v>Candy Moore Painting&amp;Redecor.</v>
          </cell>
          <cell r="C664" t="str">
            <v>U</v>
          </cell>
          <cell r="D664">
            <v>368828</v>
          </cell>
          <cell r="E664">
            <v>32892</v>
          </cell>
          <cell r="F664">
            <v>0</v>
          </cell>
          <cell r="G664">
            <v>0</v>
          </cell>
          <cell r="H664">
            <v>77899</v>
          </cell>
        </row>
        <row r="665">
          <cell r="A665" t="str">
            <v>NF010A</v>
          </cell>
          <cell r="B665" t="str">
            <v>Candy Plant:Replace Scour Valv</v>
          </cell>
          <cell r="C665" t="str">
            <v>C</v>
          </cell>
          <cell r="D665">
            <v>26916</v>
          </cell>
          <cell r="E665">
            <v>0</v>
          </cell>
          <cell r="F665">
            <v>0</v>
          </cell>
          <cell r="G665">
            <v>0</v>
          </cell>
          <cell r="H665">
            <v>0</v>
          </cell>
        </row>
        <row r="666">
          <cell r="A666" t="str">
            <v>NF012A</v>
          </cell>
          <cell r="B666" t="str">
            <v>Upgrade Wet Chamber DB 23</v>
          </cell>
          <cell r="C666" t="str">
            <v>C</v>
          </cell>
          <cell r="D666">
            <v>10818</v>
          </cell>
          <cell r="E666">
            <v>0</v>
          </cell>
          <cell r="F666">
            <v>0</v>
          </cell>
          <cell r="G666">
            <v>0</v>
          </cell>
          <cell r="H666">
            <v>0</v>
          </cell>
        </row>
        <row r="667">
          <cell r="A667" t="str">
            <v>NF013A</v>
          </cell>
          <cell r="B667" t="str">
            <v>Aqua Aid Blower Compressor:DH</v>
          </cell>
          <cell r="C667" t="str">
            <v>C</v>
          </cell>
          <cell r="D667">
            <v>59688</v>
          </cell>
          <cell r="E667">
            <v>0</v>
          </cell>
          <cell r="F667">
            <v>0</v>
          </cell>
          <cell r="G667">
            <v>0</v>
          </cell>
          <cell r="H667">
            <v>0</v>
          </cell>
        </row>
        <row r="668">
          <cell r="A668" t="str">
            <v>NF014A</v>
          </cell>
          <cell r="B668" t="str">
            <v>Silica Room for MCC Upgrade</v>
          </cell>
          <cell r="C668" t="str">
            <v>C</v>
          </cell>
          <cell r="D668">
            <v>23042</v>
          </cell>
          <cell r="E668">
            <v>0</v>
          </cell>
          <cell r="F668">
            <v>0</v>
          </cell>
          <cell r="G668">
            <v>0</v>
          </cell>
          <cell r="H668">
            <v>0</v>
          </cell>
        </row>
        <row r="669">
          <cell r="A669" t="str">
            <v>NF015A</v>
          </cell>
          <cell r="B669" t="str">
            <v>Flash Mixer MCC Upgrade</v>
          </cell>
          <cell r="C669" t="str">
            <v>C</v>
          </cell>
          <cell r="D669">
            <v>44522</v>
          </cell>
          <cell r="E669">
            <v>0</v>
          </cell>
          <cell r="F669">
            <v>0</v>
          </cell>
          <cell r="G669">
            <v>0</v>
          </cell>
          <cell r="H669">
            <v>0</v>
          </cell>
        </row>
        <row r="670">
          <cell r="A670" t="str">
            <v>NF016A</v>
          </cell>
          <cell r="B670" t="str">
            <v>DH-Domestic Pump MCC Upgrade</v>
          </cell>
          <cell r="C670" t="str">
            <v>C</v>
          </cell>
          <cell r="D670">
            <v>16361</v>
          </cell>
          <cell r="E670">
            <v>0</v>
          </cell>
          <cell r="F670">
            <v>0</v>
          </cell>
          <cell r="G670">
            <v>0</v>
          </cell>
          <cell r="H670">
            <v>0</v>
          </cell>
        </row>
        <row r="671">
          <cell r="A671" t="str">
            <v>NF020</v>
          </cell>
          <cell r="B671" t="str">
            <v>Shaft Lift Elec. Upgrade</v>
          </cell>
          <cell r="C671" t="str">
            <v>C</v>
          </cell>
          <cell r="D671">
            <v>0</v>
          </cell>
          <cell r="E671">
            <v>0</v>
          </cell>
          <cell r="F671">
            <v>0</v>
          </cell>
          <cell r="G671">
            <v>0</v>
          </cell>
          <cell r="H671">
            <v>0</v>
          </cell>
        </row>
        <row r="672">
          <cell r="A672" t="str">
            <v>NF020A</v>
          </cell>
          <cell r="B672" t="str">
            <v>Shaft Lift Electrical Upgrade</v>
          </cell>
          <cell r="C672" t="str">
            <v>U</v>
          </cell>
          <cell r="D672">
            <v>545014</v>
          </cell>
          <cell r="E672">
            <v>98546</v>
          </cell>
          <cell r="F672">
            <v>0</v>
          </cell>
          <cell r="G672">
            <v>0</v>
          </cell>
          <cell r="H672">
            <v>226201</v>
          </cell>
        </row>
        <row r="673">
          <cell r="A673" t="str">
            <v>NF021A</v>
          </cell>
          <cell r="B673" t="str">
            <v>Shaft Motor Protection Relays</v>
          </cell>
          <cell r="C673" t="str">
            <v>C</v>
          </cell>
          <cell r="D673">
            <v>16000</v>
          </cell>
          <cell r="E673">
            <v>0</v>
          </cell>
          <cell r="F673">
            <v>0</v>
          </cell>
          <cell r="G673">
            <v>0</v>
          </cell>
          <cell r="H673">
            <v>0</v>
          </cell>
        </row>
        <row r="674">
          <cell r="A674" t="str">
            <v>NF022A</v>
          </cell>
          <cell r="B674" t="str">
            <v>Stormwater Drainage to Res. 3</v>
          </cell>
          <cell r="C674" t="str">
            <v>C</v>
          </cell>
          <cell r="D674">
            <v>22494</v>
          </cell>
          <cell r="E674">
            <v>0</v>
          </cell>
          <cell r="F674">
            <v>0</v>
          </cell>
          <cell r="G674">
            <v>0</v>
          </cell>
          <cell r="H674">
            <v>0</v>
          </cell>
        </row>
        <row r="675">
          <cell r="A675" t="str">
            <v>NF023A</v>
          </cell>
          <cell r="B675" t="str">
            <v>Paint Meter Chamber at Res. 3</v>
          </cell>
          <cell r="C675" t="str">
            <v>C</v>
          </cell>
          <cell r="D675">
            <v>25750</v>
          </cell>
          <cell r="E675">
            <v>0</v>
          </cell>
          <cell r="F675">
            <v>0</v>
          </cell>
          <cell r="G675">
            <v>0</v>
          </cell>
          <cell r="H675">
            <v>0</v>
          </cell>
        </row>
        <row r="676">
          <cell r="A676" t="str">
            <v>NF024A</v>
          </cell>
          <cell r="B676" t="str">
            <v>Paint Valve Chamber at Res. 3</v>
          </cell>
          <cell r="C676" t="str">
            <v>C</v>
          </cell>
          <cell r="D676">
            <v>30450</v>
          </cell>
          <cell r="E676">
            <v>0</v>
          </cell>
          <cell r="F676">
            <v>0</v>
          </cell>
          <cell r="G676">
            <v>0</v>
          </cell>
          <cell r="H676">
            <v>0</v>
          </cell>
        </row>
        <row r="677">
          <cell r="A677" t="str">
            <v>NF025A</v>
          </cell>
          <cell r="B677" t="str">
            <v>DH:New Deg.-Repl. Steel Supprt</v>
          </cell>
          <cell r="C677" t="str">
            <v>C</v>
          </cell>
          <cell r="D677">
            <v>28684</v>
          </cell>
          <cell r="E677">
            <v>0</v>
          </cell>
          <cell r="F677">
            <v>0</v>
          </cell>
          <cell r="G677">
            <v>0</v>
          </cell>
          <cell r="H677">
            <v>0</v>
          </cell>
        </row>
        <row r="678">
          <cell r="A678" t="str">
            <v>NF051A</v>
          </cell>
          <cell r="B678" t="str">
            <v>Refurb. Duzi Pedestrian Bridge</v>
          </cell>
          <cell r="C678" t="str">
            <v>C</v>
          </cell>
          <cell r="D678">
            <v>64912</v>
          </cell>
          <cell r="E678">
            <v>0</v>
          </cell>
          <cell r="F678">
            <v>0</v>
          </cell>
          <cell r="G678">
            <v>0</v>
          </cell>
          <cell r="H678">
            <v>0</v>
          </cell>
        </row>
        <row r="679">
          <cell r="A679" t="str">
            <v>NF052A</v>
          </cell>
          <cell r="B679" t="str">
            <v>Culvert over 34H Aqueducts</v>
          </cell>
          <cell r="C679" t="str">
            <v>U</v>
          </cell>
          <cell r="D679">
            <v>38291</v>
          </cell>
          <cell r="E679">
            <v>0</v>
          </cell>
          <cell r="F679">
            <v>0</v>
          </cell>
          <cell r="G679">
            <v>0</v>
          </cell>
          <cell r="H679">
            <v>0</v>
          </cell>
        </row>
        <row r="680">
          <cell r="A680" t="str">
            <v>NF053A</v>
          </cell>
          <cell r="B680" t="str">
            <v>Repairs to Duzi Road Bridge</v>
          </cell>
          <cell r="C680" t="str">
            <v>U</v>
          </cell>
          <cell r="D680">
            <v>72558</v>
          </cell>
          <cell r="E680">
            <v>262</v>
          </cell>
          <cell r="F680">
            <v>3626</v>
          </cell>
          <cell r="G680">
            <v>0</v>
          </cell>
          <cell r="H680">
            <v>3626</v>
          </cell>
        </row>
        <row r="681">
          <cell r="A681" t="str">
            <v>NF054A</v>
          </cell>
          <cell r="B681" t="str">
            <v>Slangspruit:Desilt,Valve Repai</v>
          </cell>
          <cell r="C681" t="str">
            <v>C</v>
          </cell>
          <cell r="D681">
            <v>8851</v>
          </cell>
          <cell r="E681">
            <v>0</v>
          </cell>
          <cell r="F681">
            <v>0</v>
          </cell>
          <cell r="G681">
            <v>0</v>
          </cell>
          <cell r="H681">
            <v>0</v>
          </cell>
        </row>
        <row r="682">
          <cell r="A682" t="str">
            <v>NF055A</v>
          </cell>
          <cell r="B682" t="str">
            <v>Umshazi-Removal of Pipes</v>
          </cell>
          <cell r="C682" t="str">
            <v>U</v>
          </cell>
          <cell r="D682">
            <v>38088</v>
          </cell>
          <cell r="E682">
            <v>0</v>
          </cell>
          <cell r="F682">
            <v>0</v>
          </cell>
          <cell r="G682">
            <v>0</v>
          </cell>
          <cell r="H682">
            <v>0</v>
          </cell>
        </row>
        <row r="683">
          <cell r="A683" t="str">
            <v>NF066</v>
          </cell>
          <cell r="B683" t="str">
            <v>Renew Intercom</v>
          </cell>
          <cell r="C683" t="str">
            <v>R</v>
          </cell>
          <cell r="D683">
            <v>0</v>
          </cell>
          <cell r="E683">
            <v>0</v>
          </cell>
          <cell r="F683">
            <v>0</v>
          </cell>
          <cell r="G683">
            <v>0</v>
          </cell>
          <cell r="H683">
            <v>0</v>
          </cell>
        </row>
        <row r="684">
          <cell r="A684" t="str">
            <v>NF068A</v>
          </cell>
          <cell r="B684" t="str">
            <v>Wiggins:Replace Security Fence</v>
          </cell>
          <cell r="C684" t="str">
            <v>C</v>
          </cell>
          <cell r="D684">
            <v>55125</v>
          </cell>
          <cell r="E684">
            <v>0</v>
          </cell>
          <cell r="F684">
            <v>0</v>
          </cell>
          <cell r="G684">
            <v>0</v>
          </cell>
          <cell r="H684">
            <v>0</v>
          </cell>
        </row>
        <row r="685">
          <cell r="A685" t="str">
            <v>NF071</v>
          </cell>
          <cell r="B685" t="str">
            <v>Repair Res. Internally joints</v>
          </cell>
          <cell r="C685" t="str">
            <v>C</v>
          </cell>
          <cell r="D685">
            <v>0</v>
          </cell>
          <cell r="E685">
            <v>0</v>
          </cell>
          <cell r="F685">
            <v>0</v>
          </cell>
          <cell r="G685">
            <v>0</v>
          </cell>
          <cell r="H685">
            <v>0</v>
          </cell>
        </row>
        <row r="686">
          <cell r="A686" t="str">
            <v>NF081A</v>
          </cell>
          <cell r="B686" t="str">
            <v>Haz:Blower Panel Replacement</v>
          </cell>
          <cell r="C686" t="str">
            <v>C</v>
          </cell>
          <cell r="D686">
            <v>46513</v>
          </cell>
          <cell r="E686">
            <v>0</v>
          </cell>
          <cell r="F686">
            <v>0</v>
          </cell>
          <cell r="G686">
            <v>0</v>
          </cell>
          <cell r="H686">
            <v>0</v>
          </cell>
        </row>
        <row r="687">
          <cell r="A687" t="str">
            <v>NF082A</v>
          </cell>
          <cell r="B687" t="str">
            <v>Haz-Sludge Bed Water Tight Gat</v>
          </cell>
          <cell r="C687" t="str">
            <v>C</v>
          </cell>
          <cell r="D687">
            <v>30763</v>
          </cell>
          <cell r="E687">
            <v>1970</v>
          </cell>
          <cell r="F687">
            <v>0</v>
          </cell>
          <cell r="G687">
            <v>0</v>
          </cell>
          <cell r="H687">
            <v>0</v>
          </cell>
        </row>
        <row r="688">
          <cell r="A688" t="str">
            <v>NF083</v>
          </cell>
          <cell r="B688" t="str">
            <v>Haz. Admin Building Refurb.</v>
          </cell>
          <cell r="C688" t="str">
            <v>R</v>
          </cell>
          <cell r="D688">
            <v>0</v>
          </cell>
          <cell r="E688">
            <v>0</v>
          </cell>
          <cell r="F688">
            <v>0</v>
          </cell>
          <cell r="G688">
            <v>0</v>
          </cell>
          <cell r="H688">
            <v>0</v>
          </cell>
        </row>
        <row r="689">
          <cell r="A689" t="str">
            <v>NF083A</v>
          </cell>
          <cell r="B689" t="str">
            <v>Administration Building Refurb</v>
          </cell>
          <cell r="C689" t="str">
            <v>U</v>
          </cell>
          <cell r="D689">
            <v>165637</v>
          </cell>
          <cell r="E689">
            <v>31574</v>
          </cell>
          <cell r="F689">
            <v>0</v>
          </cell>
          <cell r="G689">
            <v>0</v>
          </cell>
          <cell r="H689">
            <v>0</v>
          </cell>
        </row>
        <row r="690">
          <cell r="A690" t="str">
            <v>NF091A</v>
          </cell>
          <cell r="B690" t="str">
            <v>Damp Proof/Paint Lower Gallery</v>
          </cell>
          <cell r="C690" t="str">
            <v>C</v>
          </cell>
          <cell r="D690">
            <v>28500</v>
          </cell>
          <cell r="E690">
            <v>0</v>
          </cell>
          <cell r="F690">
            <v>0</v>
          </cell>
          <cell r="G690">
            <v>0</v>
          </cell>
          <cell r="H690">
            <v>0</v>
          </cell>
        </row>
        <row r="691">
          <cell r="A691" t="str">
            <v>NF093A</v>
          </cell>
          <cell r="B691" t="str">
            <v>Toti-Stormwater Drain</v>
          </cell>
          <cell r="C691" t="str">
            <v>C</v>
          </cell>
          <cell r="D691">
            <v>32092</v>
          </cell>
          <cell r="E691">
            <v>0</v>
          </cell>
          <cell r="F691">
            <v>0</v>
          </cell>
          <cell r="G691">
            <v>0</v>
          </cell>
          <cell r="H691">
            <v>0</v>
          </cell>
        </row>
        <row r="692">
          <cell r="A692" t="str">
            <v>NF094</v>
          </cell>
          <cell r="B692" t="str">
            <v>Lime Dosing System</v>
          </cell>
          <cell r="C692" t="str">
            <v>C</v>
          </cell>
          <cell r="D692">
            <v>0</v>
          </cell>
          <cell r="E692">
            <v>0</v>
          </cell>
          <cell r="F692">
            <v>0</v>
          </cell>
          <cell r="G692">
            <v>0</v>
          </cell>
          <cell r="H692">
            <v>0</v>
          </cell>
        </row>
        <row r="693">
          <cell r="A693" t="str">
            <v>NF094A</v>
          </cell>
          <cell r="B693" t="str">
            <v>Toti:Lime Dosing System</v>
          </cell>
          <cell r="C693" t="str">
            <v>U</v>
          </cell>
          <cell r="D693">
            <v>236919</v>
          </cell>
          <cell r="E693">
            <v>176601</v>
          </cell>
          <cell r="F693">
            <v>4218</v>
          </cell>
          <cell r="G693">
            <v>0</v>
          </cell>
          <cell r="H693">
            <v>206419</v>
          </cell>
        </row>
        <row r="694">
          <cell r="A694" t="str">
            <v>NF095</v>
          </cell>
          <cell r="B694" t="str">
            <v>Filter 1-3</v>
          </cell>
          <cell r="C694" t="str">
            <v>U</v>
          </cell>
          <cell r="D694">
            <v>20</v>
          </cell>
          <cell r="E694">
            <v>0</v>
          </cell>
          <cell r="F694">
            <v>0</v>
          </cell>
          <cell r="G694">
            <v>0</v>
          </cell>
          <cell r="H694">
            <v>0</v>
          </cell>
        </row>
        <row r="695">
          <cell r="A695" t="str">
            <v>NF095A</v>
          </cell>
          <cell r="B695" t="str">
            <v>Toti-Filters 1-3 Floor Repairs</v>
          </cell>
          <cell r="C695" t="str">
            <v>U</v>
          </cell>
          <cell r="D695">
            <v>114529</v>
          </cell>
          <cell r="E695">
            <v>4453</v>
          </cell>
          <cell r="F695">
            <v>0</v>
          </cell>
          <cell r="G695">
            <v>0</v>
          </cell>
          <cell r="H695">
            <v>0</v>
          </cell>
        </row>
        <row r="696">
          <cell r="A696" t="str">
            <v>NF101A</v>
          </cell>
          <cell r="B696" t="str">
            <v>Nungwane Aqueduct-Chamber Upgr</v>
          </cell>
          <cell r="C696" t="str">
            <v>C</v>
          </cell>
          <cell r="D696">
            <v>68444</v>
          </cell>
          <cell r="E696">
            <v>708</v>
          </cell>
          <cell r="F696">
            <v>0</v>
          </cell>
          <cell r="G696">
            <v>0</v>
          </cell>
          <cell r="H696">
            <v>0</v>
          </cell>
        </row>
        <row r="697">
          <cell r="A697" t="str">
            <v>NF102A</v>
          </cell>
          <cell r="B697" t="str">
            <v>Inanda:Relocation of Actuators</v>
          </cell>
          <cell r="C697" t="str">
            <v>C</v>
          </cell>
          <cell r="D697">
            <v>25655</v>
          </cell>
          <cell r="E697">
            <v>0</v>
          </cell>
          <cell r="F697">
            <v>0</v>
          </cell>
          <cell r="G697">
            <v>0</v>
          </cell>
          <cell r="H697">
            <v>0</v>
          </cell>
        </row>
        <row r="698">
          <cell r="A698" t="str">
            <v>NF111</v>
          </cell>
          <cell r="B698" t="str">
            <v>Refurbish Jet Flow Valves</v>
          </cell>
          <cell r="C698" t="str">
            <v>R</v>
          </cell>
          <cell r="D698">
            <v>0</v>
          </cell>
          <cell r="E698">
            <v>0</v>
          </cell>
          <cell r="F698">
            <v>0</v>
          </cell>
          <cell r="G698">
            <v>0</v>
          </cell>
          <cell r="H698">
            <v>0</v>
          </cell>
        </row>
        <row r="699">
          <cell r="A699" t="str">
            <v>NF111A</v>
          </cell>
          <cell r="B699" t="str">
            <v>Contractor:Pipeline W/S&amp;Contr.</v>
          </cell>
          <cell r="C699" t="str">
            <v>U</v>
          </cell>
          <cell r="D699">
            <v>49668</v>
          </cell>
          <cell r="E699">
            <v>2445</v>
          </cell>
          <cell r="F699">
            <v>2433</v>
          </cell>
          <cell r="G699">
            <v>0</v>
          </cell>
          <cell r="H699">
            <v>24884</v>
          </cell>
        </row>
        <row r="700">
          <cell r="A700" t="str">
            <v>NF112A</v>
          </cell>
          <cell r="B700" t="str">
            <v>CCTV Inspection of Nungwane Aq</v>
          </cell>
          <cell r="C700" t="str">
            <v>C</v>
          </cell>
          <cell r="D700">
            <v>28200</v>
          </cell>
          <cell r="E700">
            <v>0</v>
          </cell>
          <cell r="F700">
            <v>0</v>
          </cell>
          <cell r="G700">
            <v>0</v>
          </cell>
          <cell r="H700">
            <v>0</v>
          </cell>
        </row>
        <row r="701">
          <cell r="A701" t="str">
            <v>NF113A</v>
          </cell>
          <cell r="B701" t="str">
            <v>Haz:Renovate Elect.Sub-Station</v>
          </cell>
          <cell r="C701" t="str">
            <v>C</v>
          </cell>
          <cell r="D701">
            <v>21900</v>
          </cell>
          <cell r="E701">
            <v>0</v>
          </cell>
          <cell r="F701">
            <v>0</v>
          </cell>
          <cell r="G701">
            <v>0</v>
          </cell>
          <cell r="H701">
            <v>0</v>
          </cell>
        </row>
        <row r="702">
          <cell r="A702" t="str">
            <v>NF122A</v>
          </cell>
          <cell r="B702" t="str">
            <v>Repair Hanger Roof:Pineside St</v>
          </cell>
          <cell r="C702" t="str">
            <v>C</v>
          </cell>
          <cell r="D702">
            <v>26314</v>
          </cell>
          <cell r="E702">
            <v>0</v>
          </cell>
          <cell r="F702">
            <v>0</v>
          </cell>
          <cell r="G702">
            <v>0</v>
          </cell>
          <cell r="H702">
            <v>0</v>
          </cell>
        </row>
        <row r="703">
          <cell r="A703" t="str">
            <v>NF123A</v>
          </cell>
          <cell r="B703" t="str">
            <v>Refurb. Hangar:Pineside Stores</v>
          </cell>
          <cell r="C703" t="str">
            <v>C</v>
          </cell>
          <cell r="D703">
            <v>33650</v>
          </cell>
          <cell r="E703">
            <v>0</v>
          </cell>
          <cell r="F703">
            <v>0</v>
          </cell>
          <cell r="G703">
            <v>0</v>
          </cell>
          <cell r="H703">
            <v>0</v>
          </cell>
        </row>
        <row r="704">
          <cell r="A704" t="str">
            <v>NF124A</v>
          </cell>
          <cell r="B704" t="str">
            <v>Refurbish of Offices</v>
          </cell>
          <cell r="C704" t="str">
            <v>C</v>
          </cell>
          <cell r="D704">
            <v>16189</v>
          </cell>
          <cell r="E704">
            <v>0</v>
          </cell>
          <cell r="F704">
            <v>0</v>
          </cell>
          <cell r="G704">
            <v>0</v>
          </cell>
          <cell r="H704">
            <v>0</v>
          </cell>
        </row>
        <row r="705">
          <cell r="A705" t="str">
            <v>NF154A</v>
          </cell>
          <cell r="B705" t="str">
            <v>Kwa Mashu Meter Chamber T/dial</v>
          </cell>
          <cell r="C705" t="str">
            <v>C</v>
          </cell>
          <cell r="D705">
            <v>9390</v>
          </cell>
          <cell r="E705">
            <v>8945</v>
          </cell>
          <cell r="F705">
            <v>0</v>
          </cell>
          <cell r="G705">
            <v>0</v>
          </cell>
          <cell r="H705">
            <v>0</v>
          </cell>
        </row>
        <row r="706">
          <cell r="A706" t="str">
            <v>NF157A</v>
          </cell>
          <cell r="B706" t="str">
            <v>Degremont Filter Flowmeters</v>
          </cell>
          <cell r="C706" t="str">
            <v>C</v>
          </cell>
          <cell r="D706">
            <v>97732</v>
          </cell>
          <cell r="E706">
            <v>0</v>
          </cell>
          <cell r="F706">
            <v>0</v>
          </cell>
          <cell r="G706">
            <v>0</v>
          </cell>
          <cell r="H706">
            <v>0</v>
          </cell>
        </row>
        <row r="707">
          <cell r="A707" t="str">
            <v>NF158A</v>
          </cell>
          <cell r="B707" t="str">
            <v>Durban Heights-Scada Upgrade</v>
          </cell>
          <cell r="C707" t="str">
            <v>C</v>
          </cell>
          <cell r="D707">
            <v>33349</v>
          </cell>
          <cell r="E707">
            <v>0</v>
          </cell>
          <cell r="F707">
            <v>0</v>
          </cell>
          <cell r="G707">
            <v>0</v>
          </cell>
          <cell r="H707">
            <v>0</v>
          </cell>
        </row>
        <row r="708">
          <cell r="A708" t="str">
            <v>NF160A</v>
          </cell>
          <cell r="B708" t="str">
            <v>Durban Heights-Training Centre</v>
          </cell>
          <cell r="C708" t="str">
            <v>C</v>
          </cell>
          <cell r="D708">
            <v>401242</v>
          </cell>
          <cell r="E708">
            <v>0</v>
          </cell>
          <cell r="F708">
            <v>0</v>
          </cell>
          <cell r="G708">
            <v>0</v>
          </cell>
          <cell r="H708">
            <v>0</v>
          </cell>
        </row>
        <row r="709">
          <cell r="A709" t="str">
            <v>NF161A</v>
          </cell>
          <cell r="B709" t="str">
            <v>Clermont Rising Main Rehab.</v>
          </cell>
          <cell r="C709" t="str">
            <v>C</v>
          </cell>
          <cell r="D709">
            <v>104178</v>
          </cell>
          <cell r="E709">
            <v>15</v>
          </cell>
          <cell r="F709">
            <v>0</v>
          </cell>
          <cell r="G709">
            <v>0</v>
          </cell>
          <cell r="H709">
            <v>0</v>
          </cell>
        </row>
        <row r="710">
          <cell r="A710" t="str">
            <v>NF163A</v>
          </cell>
          <cell r="B710" t="str">
            <v>DH-Teledial Metering</v>
          </cell>
          <cell r="C710" t="str">
            <v>C</v>
          </cell>
          <cell r="D710">
            <v>33170</v>
          </cell>
          <cell r="E710">
            <v>0</v>
          </cell>
          <cell r="F710">
            <v>0</v>
          </cell>
          <cell r="G710">
            <v>0</v>
          </cell>
          <cell r="H710">
            <v>0</v>
          </cell>
        </row>
        <row r="711">
          <cell r="A711" t="str">
            <v>NF164A</v>
          </cell>
          <cell r="B711" t="str">
            <v>DH-Inlet Canal</v>
          </cell>
          <cell r="C711" t="str">
            <v>C</v>
          </cell>
          <cell r="D711">
            <v>105648</v>
          </cell>
          <cell r="E711">
            <v>0</v>
          </cell>
          <cell r="F711">
            <v>0</v>
          </cell>
          <cell r="G711">
            <v>0</v>
          </cell>
          <cell r="H711">
            <v>0</v>
          </cell>
        </row>
        <row r="712">
          <cell r="A712" t="str">
            <v>NF175A</v>
          </cell>
          <cell r="B712" t="str">
            <v>Development Modicon Workshop</v>
          </cell>
          <cell r="C712" t="str">
            <v>C</v>
          </cell>
          <cell r="D712">
            <v>29656</v>
          </cell>
          <cell r="E712">
            <v>0</v>
          </cell>
          <cell r="F712">
            <v>0</v>
          </cell>
          <cell r="G712">
            <v>0</v>
          </cell>
          <cell r="H712">
            <v>0</v>
          </cell>
        </row>
        <row r="713">
          <cell r="A713" t="str">
            <v>NF181A</v>
          </cell>
          <cell r="B713" t="str">
            <v>Wig.-Remote  for Motors</v>
          </cell>
          <cell r="C713" t="str">
            <v>C</v>
          </cell>
          <cell r="D713">
            <v>59877</v>
          </cell>
          <cell r="E713">
            <v>0</v>
          </cell>
          <cell r="F713">
            <v>0</v>
          </cell>
          <cell r="G713">
            <v>0</v>
          </cell>
          <cell r="H713">
            <v>0</v>
          </cell>
        </row>
        <row r="714">
          <cell r="A714" t="str">
            <v>NF182A</v>
          </cell>
          <cell r="B714" t="str">
            <v>Wiggins WW:Fire Protection</v>
          </cell>
          <cell r="C714" t="str">
            <v>C</v>
          </cell>
          <cell r="D714">
            <v>13048</v>
          </cell>
          <cell r="E714">
            <v>0</v>
          </cell>
          <cell r="F714">
            <v>0</v>
          </cell>
          <cell r="G714">
            <v>0</v>
          </cell>
          <cell r="H714">
            <v>0</v>
          </cell>
        </row>
        <row r="715">
          <cell r="A715" t="str">
            <v>NF183A</v>
          </cell>
          <cell r="B715" t="str">
            <v>Wiggins-Process Evaluation Uni</v>
          </cell>
          <cell r="C715" t="str">
            <v>C</v>
          </cell>
          <cell r="D715">
            <v>602133</v>
          </cell>
          <cell r="E715">
            <v>11077</v>
          </cell>
          <cell r="F715">
            <v>0</v>
          </cell>
          <cell r="G715">
            <v>0</v>
          </cell>
          <cell r="H715">
            <v>0</v>
          </cell>
        </row>
        <row r="716">
          <cell r="A716" t="str">
            <v>NF183B</v>
          </cell>
          <cell r="B716" t="str">
            <v>Wiggins Process Evaluation Uni</v>
          </cell>
          <cell r="C716" t="str">
            <v>C</v>
          </cell>
          <cell r="D716">
            <v>417094</v>
          </cell>
          <cell r="E716">
            <v>0</v>
          </cell>
          <cell r="F716">
            <v>0</v>
          </cell>
          <cell r="G716">
            <v>0</v>
          </cell>
          <cell r="H716">
            <v>0</v>
          </cell>
        </row>
        <row r="717">
          <cell r="A717" t="str">
            <v>NF189A</v>
          </cell>
          <cell r="B717" t="str">
            <v>On-Site Sodium Hyperclr.Genera</v>
          </cell>
          <cell r="C717" t="str">
            <v>U</v>
          </cell>
          <cell r="D717">
            <v>12401087</v>
          </cell>
          <cell r="E717">
            <v>0</v>
          </cell>
          <cell r="F717">
            <v>0</v>
          </cell>
          <cell r="G717">
            <v>0</v>
          </cell>
          <cell r="H717">
            <v>71725</v>
          </cell>
        </row>
        <row r="718">
          <cell r="A718" t="str">
            <v>NF190A</v>
          </cell>
          <cell r="B718" t="str">
            <v>Polytanks &amp; Actuators Remote</v>
          </cell>
          <cell r="C718" t="str">
            <v>C</v>
          </cell>
          <cell r="D718">
            <v>30569</v>
          </cell>
          <cell r="E718">
            <v>0</v>
          </cell>
          <cell r="F718">
            <v>0</v>
          </cell>
          <cell r="G718">
            <v>0</v>
          </cell>
          <cell r="H718">
            <v>0</v>
          </cell>
        </row>
        <row r="719">
          <cell r="A719" t="str">
            <v>NF192A</v>
          </cell>
          <cell r="B719" t="str">
            <v>Dam Outlet Valve Actuators</v>
          </cell>
          <cell r="C719" t="str">
            <v>C</v>
          </cell>
          <cell r="D719">
            <v>30233</v>
          </cell>
          <cell r="E719">
            <v>0</v>
          </cell>
          <cell r="F719">
            <v>0</v>
          </cell>
          <cell r="G719">
            <v>0</v>
          </cell>
          <cell r="H719">
            <v>0</v>
          </cell>
        </row>
        <row r="720">
          <cell r="A720" t="str">
            <v>NF196A</v>
          </cell>
          <cell r="B720" t="str">
            <v>Wig:Admin Building Extensions</v>
          </cell>
          <cell r="C720" t="str">
            <v>U</v>
          </cell>
          <cell r="D720">
            <v>1173905</v>
          </cell>
          <cell r="E720">
            <v>0</v>
          </cell>
          <cell r="F720">
            <v>-17</v>
          </cell>
          <cell r="G720">
            <v>0</v>
          </cell>
          <cell r="H720">
            <v>1065493</v>
          </cell>
        </row>
        <row r="721">
          <cell r="A721" t="str">
            <v>NF197A</v>
          </cell>
          <cell r="B721" t="str">
            <v>Wiggins New Sales Meters</v>
          </cell>
          <cell r="C721" t="str">
            <v>U</v>
          </cell>
          <cell r="D721">
            <v>191025</v>
          </cell>
          <cell r="E721">
            <v>0</v>
          </cell>
          <cell r="F721">
            <v>0</v>
          </cell>
          <cell r="G721">
            <v>0</v>
          </cell>
          <cell r="H721">
            <v>191025</v>
          </cell>
        </row>
        <row r="722">
          <cell r="A722" t="str">
            <v>NF201A</v>
          </cell>
          <cell r="B722" t="str">
            <v>Haz.:Security Lighting Upgrade</v>
          </cell>
          <cell r="C722" t="str">
            <v>C</v>
          </cell>
          <cell r="D722">
            <v>5907</v>
          </cell>
          <cell r="E722">
            <v>0</v>
          </cell>
          <cell r="F722">
            <v>0</v>
          </cell>
          <cell r="G722">
            <v>0</v>
          </cell>
          <cell r="H722">
            <v>0</v>
          </cell>
        </row>
        <row r="723">
          <cell r="A723" t="str">
            <v>NF202A</v>
          </cell>
          <cell r="B723" t="str">
            <v>Phoenix-CBI</v>
          </cell>
          <cell r="C723" t="str">
            <v>U</v>
          </cell>
          <cell r="D723">
            <v>1140441</v>
          </cell>
          <cell r="E723">
            <v>199859</v>
          </cell>
          <cell r="F723">
            <v>5610</v>
          </cell>
          <cell r="G723">
            <v>0</v>
          </cell>
          <cell r="H723">
            <v>231495</v>
          </cell>
        </row>
        <row r="724">
          <cell r="A724" t="str">
            <v>NF202B</v>
          </cell>
          <cell r="B724" t="str">
            <v>Phoenix:Liebenberg &amp; Stander</v>
          </cell>
          <cell r="C724" t="str">
            <v>U</v>
          </cell>
          <cell r="D724">
            <v>537897</v>
          </cell>
          <cell r="E724">
            <v>96</v>
          </cell>
          <cell r="F724">
            <v>0</v>
          </cell>
          <cell r="G724">
            <v>0</v>
          </cell>
          <cell r="H724">
            <v>96228</v>
          </cell>
        </row>
        <row r="725">
          <cell r="A725" t="str">
            <v>NF202C</v>
          </cell>
          <cell r="B725" t="str">
            <v>Phoenix-SKR</v>
          </cell>
          <cell r="C725" t="str">
            <v>U</v>
          </cell>
          <cell r="D725">
            <v>84601</v>
          </cell>
          <cell r="E725">
            <v>8559</v>
          </cell>
          <cell r="F725">
            <v>3700</v>
          </cell>
          <cell r="G725">
            <v>0</v>
          </cell>
          <cell r="H725">
            <v>25579</v>
          </cell>
        </row>
        <row r="726">
          <cell r="A726" t="str">
            <v>NF202D</v>
          </cell>
          <cell r="B726" t="str">
            <v>Phoenix:Scott Wilson Kirkpatrk</v>
          </cell>
          <cell r="C726" t="str">
            <v>R</v>
          </cell>
          <cell r="D726">
            <v>548566</v>
          </cell>
          <cell r="E726">
            <v>0</v>
          </cell>
          <cell r="F726">
            <v>0</v>
          </cell>
          <cell r="G726">
            <v>0</v>
          </cell>
          <cell r="H726">
            <v>-11693</v>
          </cell>
        </row>
        <row r="727">
          <cell r="A727" t="str">
            <v>NF202E</v>
          </cell>
          <cell r="B727" t="str">
            <v>Phoenix-SPI</v>
          </cell>
          <cell r="C727" t="str">
            <v>U</v>
          </cell>
          <cell r="D727">
            <v>2821990</v>
          </cell>
          <cell r="E727">
            <v>0</v>
          </cell>
          <cell r="F727">
            <v>0</v>
          </cell>
          <cell r="G727">
            <v>0</v>
          </cell>
          <cell r="H727">
            <v>419365</v>
          </cell>
        </row>
        <row r="728">
          <cell r="A728" t="str">
            <v>NF202F</v>
          </cell>
          <cell r="B728" t="str">
            <v>Pheonix:Mt.View Res.-Reed Simp</v>
          </cell>
          <cell r="C728" t="str">
            <v>U</v>
          </cell>
          <cell r="D728">
            <v>2950903</v>
          </cell>
          <cell r="E728">
            <v>290808</v>
          </cell>
          <cell r="F728">
            <v>0</v>
          </cell>
          <cell r="G728">
            <v>0</v>
          </cell>
          <cell r="H728">
            <v>766029</v>
          </cell>
        </row>
        <row r="729">
          <cell r="A729" t="str">
            <v>NF202G</v>
          </cell>
          <cell r="B729" t="str">
            <v>Pheonix:Mt.View/Grange P/L:SSI</v>
          </cell>
          <cell r="C729" t="str">
            <v>U</v>
          </cell>
          <cell r="D729">
            <v>412077</v>
          </cell>
          <cell r="E729">
            <v>15653</v>
          </cell>
          <cell r="F729">
            <v>0</v>
          </cell>
          <cell r="G729">
            <v>0</v>
          </cell>
          <cell r="H729">
            <v>188866</v>
          </cell>
        </row>
        <row r="730">
          <cell r="A730" t="str">
            <v>NF202H</v>
          </cell>
          <cell r="B730" t="str">
            <v>Phoenix to Mt. View P/L :R&amp;W</v>
          </cell>
          <cell r="C730" t="str">
            <v>U</v>
          </cell>
          <cell r="D730">
            <v>4548719</v>
          </cell>
          <cell r="E730">
            <v>793033</v>
          </cell>
          <cell r="F730">
            <v>0</v>
          </cell>
          <cell r="G730">
            <v>0</v>
          </cell>
          <cell r="H730">
            <v>1041149</v>
          </cell>
        </row>
        <row r="731">
          <cell r="A731" t="str">
            <v>NF202I</v>
          </cell>
          <cell r="B731" t="str">
            <v>Phoenix:R/rivier W/loo P/Supp.</v>
          </cell>
          <cell r="C731" t="str">
            <v>R</v>
          </cell>
          <cell r="D731">
            <v>0</v>
          </cell>
          <cell r="E731">
            <v>0</v>
          </cell>
          <cell r="F731">
            <v>0</v>
          </cell>
          <cell r="G731">
            <v>0</v>
          </cell>
          <cell r="H731">
            <v>0</v>
          </cell>
        </row>
        <row r="732">
          <cell r="A732" t="str">
            <v>NF202J</v>
          </cell>
          <cell r="B732" t="str">
            <v>Phoenix:Mt. View Grange P/L</v>
          </cell>
          <cell r="C732" t="str">
            <v>U</v>
          </cell>
          <cell r="D732">
            <v>2133825</v>
          </cell>
          <cell r="E732">
            <v>288108</v>
          </cell>
          <cell r="F732">
            <v>0</v>
          </cell>
          <cell r="G732">
            <v>0</v>
          </cell>
          <cell r="H732">
            <v>1934613</v>
          </cell>
        </row>
        <row r="733">
          <cell r="A733" t="str">
            <v>NF203A</v>
          </cell>
          <cell r="B733" t="str">
            <v>Phoenix-Land Acquisition</v>
          </cell>
          <cell r="C733" t="str">
            <v>U</v>
          </cell>
          <cell r="D733">
            <v>24021</v>
          </cell>
          <cell r="E733">
            <v>0</v>
          </cell>
          <cell r="F733">
            <v>0</v>
          </cell>
          <cell r="G733">
            <v>0</v>
          </cell>
          <cell r="H733">
            <v>18000</v>
          </cell>
        </row>
        <row r="734">
          <cell r="A734" t="str">
            <v>NF205A</v>
          </cell>
          <cell r="B734" t="str">
            <v>Haz: Electrical AS-Builts</v>
          </cell>
          <cell r="C734" t="str">
            <v>C</v>
          </cell>
          <cell r="D734">
            <v>290371</v>
          </cell>
          <cell r="E734">
            <v>0</v>
          </cell>
          <cell r="F734">
            <v>0</v>
          </cell>
          <cell r="G734">
            <v>0</v>
          </cell>
          <cell r="H734">
            <v>0</v>
          </cell>
        </row>
        <row r="735">
          <cell r="A735" t="str">
            <v>NF206A</v>
          </cell>
          <cell r="B735" t="str">
            <v>Watson H.way:Piled Stream Cros</v>
          </cell>
          <cell r="C735" t="str">
            <v>U</v>
          </cell>
          <cell r="D735">
            <v>82647</v>
          </cell>
          <cell r="E735">
            <v>0</v>
          </cell>
          <cell r="F735">
            <v>0</v>
          </cell>
          <cell r="G735">
            <v>0</v>
          </cell>
          <cell r="H735">
            <v>4034</v>
          </cell>
        </row>
        <row r="736">
          <cell r="A736" t="str">
            <v>NF206B</v>
          </cell>
          <cell r="B736" t="str">
            <v>Watson H.way:Stream Cross-P/L</v>
          </cell>
          <cell r="C736" t="str">
            <v>C</v>
          </cell>
          <cell r="D736">
            <v>46312</v>
          </cell>
          <cell r="E736">
            <v>0</v>
          </cell>
          <cell r="F736">
            <v>0</v>
          </cell>
          <cell r="G736">
            <v>0</v>
          </cell>
          <cell r="H736">
            <v>0</v>
          </cell>
        </row>
        <row r="737">
          <cell r="A737" t="str">
            <v>NF207A</v>
          </cell>
          <cell r="B737" t="str">
            <v>Stanger Screen Wells:Feasibili</v>
          </cell>
          <cell r="C737" t="str">
            <v>R</v>
          </cell>
          <cell r="D737">
            <v>64519</v>
          </cell>
          <cell r="E737">
            <v>0</v>
          </cell>
          <cell r="F737">
            <v>0</v>
          </cell>
          <cell r="G737">
            <v>0</v>
          </cell>
          <cell r="H737">
            <v>0</v>
          </cell>
        </row>
        <row r="738">
          <cell r="A738" t="str">
            <v>NF207B</v>
          </cell>
          <cell r="B738" t="str">
            <v>Stanger Screen Wells-Design,DM</v>
          </cell>
          <cell r="C738" t="str">
            <v>R</v>
          </cell>
          <cell r="D738">
            <v>0</v>
          </cell>
          <cell r="E738">
            <v>17000</v>
          </cell>
          <cell r="F738">
            <v>0</v>
          </cell>
          <cell r="G738">
            <v>0</v>
          </cell>
          <cell r="H738">
            <v>0</v>
          </cell>
        </row>
        <row r="739">
          <cell r="A739" t="str">
            <v>NF207C</v>
          </cell>
          <cell r="B739" t="str">
            <v>Stang.Scrn.WellsEquip./Design</v>
          </cell>
          <cell r="C739" t="str">
            <v>U</v>
          </cell>
          <cell r="D739">
            <v>35746</v>
          </cell>
          <cell r="E739">
            <v>30116</v>
          </cell>
          <cell r="F739">
            <v>0</v>
          </cell>
          <cell r="G739">
            <v>0</v>
          </cell>
          <cell r="H739">
            <v>0</v>
          </cell>
        </row>
        <row r="740">
          <cell r="A740" t="str">
            <v>NF207D</v>
          </cell>
          <cell r="B740" t="str">
            <v>Stanger Screen Wells-Contr:Wl1</v>
          </cell>
          <cell r="C740" t="str">
            <v>R</v>
          </cell>
          <cell r="D740">
            <v>0</v>
          </cell>
          <cell r="E740">
            <v>0</v>
          </cell>
          <cell r="F740">
            <v>0</v>
          </cell>
          <cell r="G740">
            <v>0</v>
          </cell>
          <cell r="H740">
            <v>0</v>
          </cell>
        </row>
        <row r="741">
          <cell r="A741" t="str">
            <v>NF207F</v>
          </cell>
          <cell r="B741" t="str">
            <v>Stanger S/W:Proc. Srvce. Inv.</v>
          </cell>
          <cell r="C741" t="str">
            <v>U</v>
          </cell>
          <cell r="D741">
            <v>25621</v>
          </cell>
          <cell r="E741">
            <v>1260</v>
          </cell>
          <cell r="F741">
            <v>0</v>
          </cell>
          <cell r="G741">
            <v>0</v>
          </cell>
          <cell r="H741">
            <v>0</v>
          </cell>
        </row>
        <row r="742">
          <cell r="A742" t="str">
            <v>NF208A</v>
          </cell>
          <cell r="B742" t="str">
            <v>Haz. WTP:Electronic Security</v>
          </cell>
          <cell r="C742" t="str">
            <v>C</v>
          </cell>
          <cell r="D742">
            <v>10058</v>
          </cell>
          <cell r="E742">
            <v>0</v>
          </cell>
          <cell r="F742">
            <v>0</v>
          </cell>
          <cell r="G742">
            <v>0</v>
          </cell>
          <cell r="H742">
            <v>0</v>
          </cell>
        </row>
        <row r="743">
          <cell r="A743" t="str">
            <v>NF209A</v>
          </cell>
          <cell r="B743" t="str">
            <v>Haz-Mods to On-Line Analysers</v>
          </cell>
          <cell r="C743" t="str">
            <v>C</v>
          </cell>
          <cell r="D743">
            <v>21061</v>
          </cell>
          <cell r="E743">
            <v>0</v>
          </cell>
          <cell r="F743">
            <v>0</v>
          </cell>
          <cell r="G743">
            <v>0</v>
          </cell>
          <cell r="H743">
            <v>0</v>
          </cell>
        </row>
        <row r="744">
          <cell r="A744" t="str">
            <v>NF210A</v>
          </cell>
          <cell r="B744" t="str">
            <v>Take-over Analysis:Stanger</v>
          </cell>
          <cell r="C744" t="str">
            <v>C</v>
          </cell>
          <cell r="D744">
            <v>32755</v>
          </cell>
          <cell r="E744">
            <v>0</v>
          </cell>
          <cell r="F744">
            <v>0</v>
          </cell>
          <cell r="G744">
            <v>0</v>
          </cell>
          <cell r="H744">
            <v>0</v>
          </cell>
        </row>
        <row r="745">
          <cell r="A745" t="str">
            <v>NF212A</v>
          </cell>
          <cell r="B745" t="str">
            <v>Upgrade Instrument Kiosk</v>
          </cell>
          <cell r="C745" t="str">
            <v>C</v>
          </cell>
          <cell r="D745">
            <v>9500</v>
          </cell>
          <cell r="E745">
            <v>0</v>
          </cell>
          <cell r="F745">
            <v>0</v>
          </cell>
          <cell r="G745">
            <v>0</v>
          </cell>
          <cell r="H745">
            <v>0</v>
          </cell>
        </row>
        <row r="746">
          <cell r="A746" t="str">
            <v>NF213A</v>
          </cell>
          <cell r="B746" t="str">
            <v>Toti WW.-Grassing/Ground Cover</v>
          </cell>
          <cell r="C746" t="str">
            <v>U</v>
          </cell>
          <cell r="D746">
            <v>30429</v>
          </cell>
          <cell r="E746">
            <v>15062</v>
          </cell>
          <cell r="F746">
            <v>0</v>
          </cell>
          <cell r="G746">
            <v>0</v>
          </cell>
          <cell r="H746">
            <v>0</v>
          </cell>
        </row>
        <row r="747">
          <cell r="A747" t="str">
            <v>NF220A</v>
          </cell>
          <cell r="B747" t="str">
            <v>Embokweni Meter Relocation</v>
          </cell>
          <cell r="C747" t="str">
            <v>C</v>
          </cell>
          <cell r="D747">
            <v>42862</v>
          </cell>
          <cell r="E747">
            <v>0</v>
          </cell>
          <cell r="F747">
            <v>0</v>
          </cell>
          <cell r="G747">
            <v>0</v>
          </cell>
          <cell r="H747">
            <v>0</v>
          </cell>
        </row>
        <row r="748">
          <cell r="A748" t="str">
            <v>NF221A</v>
          </cell>
          <cell r="B748" t="str">
            <v>AE &amp; CI Deduction Meter</v>
          </cell>
          <cell r="C748" t="str">
            <v>U</v>
          </cell>
          <cell r="D748">
            <v>321181</v>
          </cell>
          <cell r="E748">
            <v>0</v>
          </cell>
          <cell r="F748">
            <v>0</v>
          </cell>
          <cell r="G748">
            <v>0</v>
          </cell>
          <cell r="H748">
            <v>3742</v>
          </cell>
        </row>
        <row r="749">
          <cell r="A749" t="str">
            <v>NF222A</v>
          </cell>
          <cell r="B749" t="str">
            <v>Toti WW:Post Filter Turb.Meter</v>
          </cell>
          <cell r="C749" t="str">
            <v>C</v>
          </cell>
          <cell r="D749">
            <v>25868</v>
          </cell>
          <cell r="E749">
            <v>0</v>
          </cell>
          <cell r="F749">
            <v>0</v>
          </cell>
          <cell r="G749">
            <v>0</v>
          </cell>
          <cell r="H749">
            <v>0</v>
          </cell>
        </row>
        <row r="750">
          <cell r="A750" t="str">
            <v>NF223A</v>
          </cell>
          <cell r="B750" t="str">
            <v>Supp. &amp; Ins. Prechlorin. Sys.</v>
          </cell>
          <cell r="C750" t="str">
            <v>U</v>
          </cell>
          <cell r="D750">
            <v>106933</v>
          </cell>
          <cell r="E750">
            <v>0</v>
          </cell>
          <cell r="F750">
            <v>0</v>
          </cell>
          <cell r="G750">
            <v>0</v>
          </cell>
          <cell r="H750">
            <v>82735</v>
          </cell>
        </row>
        <row r="751">
          <cell r="A751" t="str">
            <v>NF224A</v>
          </cell>
          <cell r="B751" t="str">
            <v>Umlaas Canal P/S Upg.-Consult</v>
          </cell>
          <cell r="C751" t="str">
            <v>U</v>
          </cell>
          <cell r="D751">
            <v>214575</v>
          </cell>
          <cell r="E751">
            <v>52983</v>
          </cell>
          <cell r="F751">
            <v>25801</v>
          </cell>
          <cell r="G751">
            <v>0</v>
          </cell>
          <cell r="H751">
            <v>108441</v>
          </cell>
        </row>
        <row r="752">
          <cell r="A752" t="str">
            <v>NF224B</v>
          </cell>
          <cell r="B752" t="str">
            <v>Umlaas Cnl.P/SUpg.:Mech/Elect</v>
          </cell>
          <cell r="C752" t="str">
            <v>U</v>
          </cell>
          <cell r="D752">
            <v>1872060</v>
          </cell>
          <cell r="E752">
            <v>392872</v>
          </cell>
          <cell r="F752">
            <v>0</v>
          </cell>
          <cell r="G752">
            <v>0</v>
          </cell>
          <cell r="H752">
            <v>1872060</v>
          </cell>
        </row>
        <row r="753">
          <cell r="A753" t="str">
            <v>NF224D</v>
          </cell>
          <cell r="B753" t="str">
            <v>Umlaas Cnl. P/S.Upg:Telemetry</v>
          </cell>
          <cell r="C753" t="str">
            <v>U</v>
          </cell>
          <cell r="D753">
            <v>16139</v>
          </cell>
          <cell r="E753">
            <v>715</v>
          </cell>
          <cell r="F753">
            <v>6439</v>
          </cell>
          <cell r="G753">
            <v>0</v>
          </cell>
          <cell r="H753">
            <v>16139</v>
          </cell>
        </row>
        <row r="754">
          <cell r="A754" t="str">
            <v>NF241A</v>
          </cell>
          <cell r="B754" t="str">
            <v>Haz Dam:Remote Monitoring</v>
          </cell>
          <cell r="C754" t="str">
            <v>C</v>
          </cell>
          <cell r="D754">
            <v>8916</v>
          </cell>
          <cell r="E754">
            <v>0</v>
          </cell>
          <cell r="F754">
            <v>0</v>
          </cell>
          <cell r="G754">
            <v>0</v>
          </cell>
          <cell r="H754">
            <v>0</v>
          </cell>
        </row>
        <row r="755">
          <cell r="A755" t="str">
            <v>NF242A</v>
          </cell>
          <cell r="B755" t="str">
            <v>Haz Dam-Electrical As-Builts</v>
          </cell>
          <cell r="C755" t="str">
            <v>C</v>
          </cell>
          <cell r="D755">
            <v>39286</v>
          </cell>
          <cell r="E755">
            <v>0</v>
          </cell>
          <cell r="F755">
            <v>0</v>
          </cell>
          <cell r="G755">
            <v>0</v>
          </cell>
          <cell r="H755">
            <v>0</v>
          </cell>
        </row>
        <row r="756">
          <cell r="A756" t="str">
            <v>NF305A</v>
          </cell>
          <cell r="B756" t="str">
            <v>M'kondeni reg.Off.-Bldg</v>
          </cell>
          <cell r="C756" t="str">
            <v>C</v>
          </cell>
          <cell r="D756">
            <v>93762</v>
          </cell>
          <cell r="E756">
            <v>5400</v>
          </cell>
          <cell r="F756">
            <v>0</v>
          </cell>
          <cell r="G756">
            <v>0</v>
          </cell>
          <cell r="H756">
            <v>0</v>
          </cell>
        </row>
        <row r="757">
          <cell r="A757" t="str">
            <v>NF306A</v>
          </cell>
          <cell r="B757" t="str">
            <v>Mkondeni-Extend Parking</v>
          </cell>
          <cell r="C757" t="str">
            <v>C</v>
          </cell>
          <cell r="D757">
            <v>96422</v>
          </cell>
          <cell r="E757">
            <v>3950</v>
          </cell>
          <cell r="F757">
            <v>0</v>
          </cell>
          <cell r="G757">
            <v>0</v>
          </cell>
          <cell r="H757">
            <v>0</v>
          </cell>
        </row>
        <row r="758">
          <cell r="A758" t="str">
            <v>NF422</v>
          </cell>
          <cell r="B758" t="str">
            <v>Extend Material Lab-Temp.Accom</v>
          </cell>
          <cell r="C758" t="str">
            <v>R</v>
          </cell>
          <cell r="D758">
            <v>0</v>
          </cell>
          <cell r="E758">
            <v>0</v>
          </cell>
          <cell r="F758">
            <v>0</v>
          </cell>
          <cell r="G758">
            <v>0</v>
          </cell>
          <cell r="H758">
            <v>0</v>
          </cell>
        </row>
        <row r="759">
          <cell r="A759" t="str">
            <v>NF422A</v>
          </cell>
          <cell r="B759" t="str">
            <v>Ext.to Materials Lab</v>
          </cell>
          <cell r="C759" t="str">
            <v>U</v>
          </cell>
          <cell r="D759">
            <v>139978</v>
          </cell>
          <cell r="E759">
            <v>172</v>
          </cell>
          <cell r="F759">
            <v>0</v>
          </cell>
          <cell r="G759">
            <v>0</v>
          </cell>
          <cell r="H759">
            <v>139893</v>
          </cell>
        </row>
        <row r="760">
          <cell r="A760" t="str">
            <v>NF431A</v>
          </cell>
          <cell r="B760" t="str">
            <v>H/O:Purchase Sand Blast.Equip.</v>
          </cell>
          <cell r="C760" t="str">
            <v>C</v>
          </cell>
          <cell r="D760">
            <v>55061</v>
          </cell>
          <cell r="E760">
            <v>0</v>
          </cell>
          <cell r="F760">
            <v>0</v>
          </cell>
          <cell r="G760">
            <v>0</v>
          </cell>
          <cell r="H760">
            <v>0</v>
          </cell>
        </row>
        <row r="761">
          <cell r="A761" t="str">
            <v>NF461A</v>
          </cell>
          <cell r="B761" t="str">
            <v>Reg.Water Supply Study:PMB-Ric</v>
          </cell>
          <cell r="C761" t="str">
            <v>C</v>
          </cell>
          <cell r="D761">
            <v>46569</v>
          </cell>
          <cell r="E761">
            <v>1326</v>
          </cell>
          <cell r="F761">
            <v>0</v>
          </cell>
          <cell r="G761">
            <v>0</v>
          </cell>
          <cell r="H761">
            <v>0</v>
          </cell>
        </row>
        <row r="762">
          <cell r="A762" t="str">
            <v>NF462A</v>
          </cell>
          <cell r="B762" t="str">
            <v>KWZ Natal Hydrological Mapping</v>
          </cell>
          <cell r="C762" t="str">
            <v>C</v>
          </cell>
          <cell r="D762">
            <v>467935</v>
          </cell>
          <cell r="E762">
            <v>11784</v>
          </cell>
          <cell r="F762">
            <v>0</v>
          </cell>
          <cell r="G762">
            <v>0</v>
          </cell>
          <cell r="H762">
            <v>0</v>
          </cell>
        </row>
        <row r="763">
          <cell r="A763" t="str">
            <v>NF462B</v>
          </cell>
          <cell r="B763" t="str">
            <v>Natal G/Water Map.:Lab Analys.</v>
          </cell>
          <cell r="C763" t="str">
            <v>C</v>
          </cell>
          <cell r="D763">
            <v>28391</v>
          </cell>
          <cell r="E763">
            <v>0</v>
          </cell>
          <cell r="F763">
            <v>0</v>
          </cell>
          <cell r="G763">
            <v>0</v>
          </cell>
          <cell r="H763">
            <v>0</v>
          </cell>
        </row>
        <row r="764">
          <cell r="A764" t="str">
            <v>NF463</v>
          </cell>
          <cell r="B764" t="str">
            <v>Flood Management Policy</v>
          </cell>
          <cell r="C764" t="str">
            <v>R</v>
          </cell>
          <cell r="D764">
            <v>0</v>
          </cell>
          <cell r="E764">
            <v>0</v>
          </cell>
          <cell r="F764">
            <v>0</v>
          </cell>
          <cell r="G764">
            <v>0</v>
          </cell>
          <cell r="H764">
            <v>0</v>
          </cell>
        </row>
        <row r="765">
          <cell r="A765" t="str">
            <v>NF463A</v>
          </cell>
          <cell r="B765" t="str">
            <v>Policy on Flood Mngmnt.:Cnslts</v>
          </cell>
          <cell r="C765" t="str">
            <v>U</v>
          </cell>
          <cell r="D765">
            <v>0</v>
          </cell>
          <cell r="E765">
            <v>0</v>
          </cell>
          <cell r="F765">
            <v>0</v>
          </cell>
          <cell r="G765">
            <v>0</v>
          </cell>
          <cell r="H765">
            <v>0</v>
          </cell>
        </row>
        <row r="766">
          <cell r="A766" t="str">
            <v>NF464</v>
          </cell>
          <cell r="B766" t="str">
            <v>Head Office-Water Feature</v>
          </cell>
          <cell r="C766" t="str">
            <v>R</v>
          </cell>
          <cell r="D766">
            <v>0</v>
          </cell>
          <cell r="E766">
            <v>0</v>
          </cell>
          <cell r="F766">
            <v>0</v>
          </cell>
          <cell r="G766">
            <v>0</v>
          </cell>
          <cell r="H766">
            <v>0</v>
          </cell>
        </row>
        <row r="767">
          <cell r="A767" t="str">
            <v>NF464A</v>
          </cell>
          <cell r="B767" t="str">
            <v>Head Office-Water Feature</v>
          </cell>
          <cell r="C767" t="str">
            <v>U</v>
          </cell>
          <cell r="D767">
            <v>281443</v>
          </cell>
          <cell r="E767">
            <v>500</v>
          </cell>
          <cell r="F767">
            <v>79474</v>
          </cell>
          <cell r="G767">
            <v>0</v>
          </cell>
          <cell r="H767">
            <v>276103</v>
          </cell>
        </row>
        <row r="768">
          <cell r="A768" t="str">
            <v>NF464B</v>
          </cell>
          <cell r="B768" t="str">
            <v>Water Feature:Contr.:Lovemore</v>
          </cell>
          <cell r="C768" t="str">
            <v>U</v>
          </cell>
          <cell r="D768">
            <v>12800</v>
          </cell>
          <cell r="E768">
            <v>0</v>
          </cell>
          <cell r="F768">
            <v>0</v>
          </cell>
          <cell r="G768">
            <v>0</v>
          </cell>
          <cell r="H768">
            <v>12800</v>
          </cell>
        </row>
        <row r="769">
          <cell r="A769" t="str">
            <v>NF465A</v>
          </cell>
          <cell r="B769" t="str">
            <v>Floodline Study-Midmar to Howi</v>
          </cell>
          <cell r="C769" t="str">
            <v>C</v>
          </cell>
          <cell r="D769">
            <v>47009</v>
          </cell>
          <cell r="E769">
            <v>471</v>
          </cell>
          <cell r="F769">
            <v>0</v>
          </cell>
          <cell r="G769">
            <v>0</v>
          </cell>
          <cell r="H769">
            <v>0</v>
          </cell>
        </row>
        <row r="770">
          <cell r="A770" t="str">
            <v>NF465B</v>
          </cell>
          <cell r="B770" t="str">
            <v>H/O:Henley Dam Survey</v>
          </cell>
          <cell r="C770" t="str">
            <v>C</v>
          </cell>
          <cell r="D770">
            <v>42506</v>
          </cell>
          <cell r="E770">
            <v>0</v>
          </cell>
          <cell r="F770">
            <v>0</v>
          </cell>
          <cell r="G770">
            <v>0</v>
          </cell>
          <cell r="H770">
            <v>0</v>
          </cell>
        </row>
        <row r="771">
          <cell r="A771" t="str">
            <v>NF465C</v>
          </cell>
          <cell r="B771" t="str">
            <v>Floodlines:Henley Dam to Darvi</v>
          </cell>
          <cell r="C771" t="str">
            <v>U</v>
          </cell>
          <cell r="D771">
            <v>136932</v>
          </cell>
          <cell r="E771">
            <v>0</v>
          </cell>
          <cell r="F771">
            <v>0</v>
          </cell>
          <cell r="G771">
            <v>0</v>
          </cell>
          <cell r="H771">
            <v>13321</v>
          </cell>
        </row>
        <row r="772">
          <cell r="A772" t="str">
            <v>NF465D</v>
          </cell>
          <cell r="B772" t="str">
            <v>Msunduzi Photographic Mozaic</v>
          </cell>
          <cell r="C772" t="str">
            <v>C</v>
          </cell>
          <cell r="D772">
            <v>7550</v>
          </cell>
          <cell r="E772">
            <v>0</v>
          </cell>
          <cell r="F772">
            <v>0</v>
          </cell>
          <cell r="G772">
            <v>0</v>
          </cell>
          <cell r="H772">
            <v>0</v>
          </cell>
        </row>
        <row r="773">
          <cell r="A773" t="str">
            <v>NF465E</v>
          </cell>
          <cell r="B773" t="str">
            <v>Mhloti River Floodline Study</v>
          </cell>
          <cell r="C773" t="str">
            <v>U</v>
          </cell>
          <cell r="D773">
            <v>125937</v>
          </cell>
          <cell r="E773">
            <v>41063</v>
          </cell>
          <cell r="F773">
            <v>0</v>
          </cell>
          <cell r="G773">
            <v>0</v>
          </cell>
          <cell r="H773">
            <v>125937</v>
          </cell>
        </row>
        <row r="774">
          <cell r="A774" t="str">
            <v>NF465F</v>
          </cell>
          <cell r="B774" t="str">
            <v>Flood Warning:Cnslts-SWK</v>
          </cell>
          <cell r="C774" t="str">
            <v>U</v>
          </cell>
          <cell r="D774">
            <v>12328</v>
          </cell>
          <cell r="E774">
            <v>62336</v>
          </cell>
          <cell r="F774">
            <v>0</v>
          </cell>
          <cell r="G774">
            <v>4529</v>
          </cell>
          <cell r="H774">
            <v>7799</v>
          </cell>
        </row>
        <row r="775">
          <cell r="A775" t="str">
            <v>NF466B</v>
          </cell>
          <cell r="B775" t="str">
            <v>IMP-Storage in Great.Ham.Area</v>
          </cell>
          <cell r="C775" t="str">
            <v>U</v>
          </cell>
          <cell r="D775">
            <v>166856</v>
          </cell>
          <cell r="E775">
            <v>0</v>
          </cell>
          <cell r="F775">
            <v>0</v>
          </cell>
          <cell r="G775">
            <v>0</v>
          </cell>
          <cell r="H775">
            <v>0</v>
          </cell>
        </row>
        <row r="776">
          <cell r="A776" t="str">
            <v>NF466C</v>
          </cell>
          <cell r="B776" t="str">
            <v>IMP-Water Design Philosophy</v>
          </cell>
          <cell r="C776" t="str">
            <v>U</v>
          </cell>
          <cell r="D776">
            <v>46380</v>
          </cell>
          <cell r="E776">
            <v>0</v>
          </cell>
          <cell r="F776">
            <v>0</v>
          </cell>
          <cell r="G776">
            <v>0</v>
          </cell>
          <cell r="H776">
            <v>0</v>
          </cell>
        </row>
        <row r="777">
          <cell r="A777" t="str">
            <v>NF466D</v>
          </cell>
          <cell r="B777" t="str">
            <v>La Mercy Res.:Future Strg.Plan</v>
          </cell>
          <cell r="C777" t="str">
            <v>C</v>
          </cell>
          <cell r="D777">
            <v>11750</v>
          </cell>
          <cell r="E777">
            <v>3750</v>
          </cell>
          <cell r="F777">
            <v>0</v>
          </cell>
          <cell r="G777">
            <v>0</v>
          </cell>
          <cell r="H777">
            <v>0</v>
          </cell>
        </row>
        <row r="778">
          <cell r="A778" t="str">
            <v>NF466E</v>
          </cell>
          <cell r="B778" t="str">
            <v>North Coast Metering</v>
          </cell>
          <cell r="C778" t="str">
            <v>R</v>
          </cell>
          <cell r="D778">
            <v>17486</v>
          </cell>
          <cell r="E778">
            <v>0</v>
          </cell>
          <cell r="F778">
            <v>0</v>
          </cell>
          <cell r="G778">
            <v>0</v>
          </cell>
          <cell r="H778">
            <v>0</v>
          </cell>
        </row>
        <row r="779">
          <cell r="A779" t="str">
            <v>NF466F</v>
          </cell>
          <cell r="B779" t="str">
            <v>Infr. M/Plan:Draught. Services</v>
          </cell>
          <cell r="C779" t="str">
            <v>U</v>
          </cell>
          <cell r="D779">
            <v>16401</v>
          </cell>
          <cell r="E779">
            <v>23</v>
          </cell>
          <cell r="F779">
            <v>0</v>
          </cell>
          <cell r="G779">
            <v>0</v>
          </cell>
          <cell r="H779">
            <v>0</v>
          </cell>
        </row>
        <row r="780">
          <cell r="A780" t="str">
            <v>NF466G</v>
          </cell>
          <cell r="B780" t="str">
            <v>Hydro Model:N.Cst. Catchments</v>
          </cell>
          <cell r="C780" t="str">
            <v>U</v>
          </cell>
          <cell r="D780">
            <v>84461</v>
          </cell>
          <cell r="E780">
            <v>15412</v>
          </cell>
          <cell r="F780">
            <v>0</v>
          </cell>
          <cell r="G780">
            <v>0</v>
          </cell>
          <cell r="H780">
            <v>0</v>
          </cell>
        </row>
        <row r="781">
          <cell r="A781" t="str">
            <v>NF466H</v>
          </cell>
          <cell r="B781" t="str">
            <v>Plan. Stud.:Raise Umzinto Dam</v>
          </cell>
          <cell r="C781" t="str">
            <v>U</v>
          </cell>
          <cell r="D781">
            <v>66382</v>
          </cell>
          <cell r="E781">
            <v>0</v>
          </cell>
          <cell r="F781">
            <v>36382</v>
          </cell>
          <cell r="G781">
            <v>0</v>
          </cell>
          <cell r="H781">
            <v>53422</v>
          </cell>
        </row>
        <row r="782">
          <cell r="A782" t="str">
            <v>NF466J</v>
          </cell>
          <cell r="B782" t="str">
            <v>Study:Nagle Mzinyati T/F Schem</v>
          </cell>
          <cell r="C782" t="str">
            <v>R</v>
          </cell>
          <cell r="D782">
            <v>76500</v>
          </cell>
          <cell r="E782">
            <v>0</v>
          </cell>
          <cell r="F782">
            <v>0</v>
          </cell>
          <cell r="G782">
            <v>0</v>
          </cell>
          <cell r="H782">
            <v>0</v>
          </cell>
        </row>
        <row r="783">
          <cell r="A783" t="str">
            <v>NF466K</v>
          </cell>
          <cell r="B783" t="str">
            <v>Nrth. Cst. Blk. Sply. Sys.Anal</v>
          </cell>
          <cell r="C783" t="str">
            <v>R</v>
          </cell>
          <cell r="D783">
            <v>0</v>
          </cell>
          <cell r="E783">
            <v>26300</v>
          </cell>
          <cell r="F783">
            <v>0</v>
          </cell>
          <cell r="G783">
            <v>0</v>
          </cell>
          <cell r="H783">
            <v>0</v>
          </cell>
        </row>
        <row r="784">
          <cell r="A784" t="str">
            <v>NF466L</v>
          </cell>
          <cell r="B784" t="str">
            <v>Umgababa/Umnini Bulk WS:Invest</v>
          </cell>
          <cell r="C784" t="str">
            <v>R</v>
          </cell>
          <cell r="D784">
            <v>52674</v>
          </cell>
          <cell r="E784">
            <v>0</v>
          </cell>
          <cell r="F784">
            <v>0</v>
          </cell>
          <cell r="G784">
            <v>0</v>
          </cell>
          <cell r="H784">
            <v>0</v>
          </cell>
        </row>
        <row r="785">
          <cell r="A785" t="str">
            <v>NF466M</v>
          </cell>
          <cell r="B785" t="str">
            <v>Richmond Water Res.Econ. Eval.</v>
          </cell>
          <cell r="C785" t="str">
            <v>R</v>
          </cell>
          <cell r="D785">
            <v>17487</v>
          </cell>
          <cell r="E785">
            <v>0</v>
          </cell>
          <cell r="F785">
            <v>0</v>
          </cell>
          <cell r="G785">
            <v>0</v>
          </cell>
          <cell r="H785">
            <v>0</v>
          </cell>
        </row>
        <row r="786">
          <cell r="A786" t="str">
            <v>NF466N</v>
          </cell>
          <cell r="B786" t="str">
            <v>Avondale Res. Site Invest.</v>
          </cell>
          <cell r="C786" t="str">
            <v>U</v>
          </cell>
          <cell r="D786">
            <v>21190</v>
          </cell>
          <cell r="E786">
            <v>0</v>
          </cell>
          <cell r="F786">
            <v>0</v>
          </cell>
          <cell r="G786">
            <v>0</v>
          </cell>
          <cell r="H786">
            <v>0</v>
          </cell>
        </row>
        <row r="787">
          <cell r="A787" t="str">
            <v>NF466P</v>
          </cell>
          <cell r="B787" t="str">
            <v>Umkomaas Dam Enviro. Study</v>
          </cell>
          <cell r="C787" t="str">
            <v>U</v>
          </cell>
          <cell r="D787">
            <v>32000</v>
          </cell>
          <cell r="E787">
            <v>3000</v>
          </cell>
          <cell r="F787">
            <v>0</v>
          </cell>
          <cell r="G787">
            <v>0</v>
          </cell>
          <cell r="H787">
            <v>32000</v>
          </cell>
        </row>
        <row r="788">
          <cell r="A788" t="str">
            <v>NF466Q</v>
          </cell>
          <cell r="B788" t="str">
            <v>Bishopstowe WS:Pre-Feas. Rpt.</v>
          </cell>
          <cell r="C788" t="str">
            <v>R</v>
          </cell>
          <cell r="D788">
            <v>19702</v>
          </cell>
          <cell r="E788">
            <v>473</v>
          </cell>
          <cell r="F788">
            <v>0</v>
          </cell>
          <cell r="G788">
            <v>0</v>
          </cell>
          <cell r="H788">
            <v>0</v>
          </cell>
        </row>
        <row r="789">
          <cell r="A789" t="str">
            <v>NF466R</v>
          </cell>
          <cell r="B789" t="str">
            <v>Lower Umkomaas:Pre-Feas. Study</v>
          </cell>
          <cell r="C789" t="str">
            <v>U</v>
          </cell>
          <cell r="D789">
            <v>81973</v>
          </cell>
          <cell r="E789">
            <v>898</v>
          </cell>
          <cell r="F789">
            <v>0</v>
          </cell>
          <cell r="G789">
            <v>0</v>
          </cell>
          <cell r="H789">
            <v>81973</v>
          </cell>
        </row>
        <row r="790">
          <cell r="A790" t="str">
            <v>NF466S</v>
          </cell>
          <cell r="B790" t="str">
            <v>Mvoti River:Feasibility Study</v>
          </cell>
          <cell r="C790" t="str">
            <v>U</v>
          </cell>
          <cell r="D790">
            <v>0</v>
          </cell>
          <cell r="E790">
            <v>0</v>
          </cell>
          <cell r="F790">
            <v>0</v>
          </cell>
          <cell r="G790">
            <v>0</v>
          </cell>
          <cell r="H790">
            <v>0</v>
          </cell>
        </row>
        <row r="791">
          <cell r="A791" t="str">
            <v>NF466T</v>
          </cell>
          <cell r="B791" t="str">
            <v>PMB/Msinduzi WT Infrastructure</v>
          </cell>
          <cell r="C791" t="str">
            <v>U</v>
          </cell>
          <cell r="D791">
            <v>202669</v>
          </cell>
          <cell r="E791">
            <v>0</v>
          </cell>
          <cell r="F791">
            <v>34368</v>
          </cell>
          <cell r="G791">
            <v>0</v>
          </cell>
          <cell r="H791">
            <v>202669</v>
          </cell>
        </row>
        <row r="792">
          <cell r="A792" t="str">
            <v>NF466U</v>
          </cell>
          <cell r="B792" t="str">
            <v>Conservation Research Project</v>
          </cell>
          <cell r="C792" t="str">
            <v>U</v>
          </cell>
          <cell r="D792">
            <v>74500</v>
          </cell>
          <cell r="E792">
            <v>58000</v>
          </cell>
          <cell r="F792">
            <v>0</v>
          </cell>
          <cell r="G792">
            <v>0</v>
          </cell>
          <cell r="H792">
            <v>74500</v>
          </cell>
        </row>
        <row r="793">
          <cell r="A793" t="str">
            <v>NF466V</v>
          </cell>
          <cell r="B793" t="str">
            <v>Mid.W/T:Pre-feas.Stdy.Proposal</v>
          </cell>
          <cell r="C793" t="str">
            <v>U</v>
          </cell>
          <cell r="D793">
            <v>0</v>
          </cell>
          <cell r="E793">
            <v>0</v>
          </cell>
          <cell r="F793">
            <v>0</v>
          </cell>
          <cell r="G793">
            <v>0</v>
          </cell>
          <cell r="H793">
            <v>0</v>
          </cell>
        </row>
        <row r="794">
          <cell r="A794" t="str">
            <v>NF466X</v>
          </cell>
          <cell r="B794" t="str">
            <v>PMB Domestic W.C.P.Paul-Sheila</v>
          </cell>
          <cell r="C794" t="str">
            <v>U</v>
          </cell>
          <cell r="D794">
            <v>60000</v>
          </cell>
          <cell r="E794">
            <v>0</v>
          </cell>
          <cell r="F794">
            <v>9085</v>
          </cell>
          <cell r="G794">
            <v>0</v>
          </cell>
          <cell r="H794">
            <v>60000</v>
          </cell>
        </row>
        <row r="795">
          <cell r="A795" t="str">
            <v>NF466Y</v>
          </cell>
          <cell r="B795" t="str">
            <v>Ph1 Stability Stuckeberg:Kn Hl</v>
          </cell>
          <cell r="C795" t="str">
            <v>U</v>
          </cell>
          <cell r="D795">
            <v>59372</v>
          </cell>
          <cell r="E795">
            <v>668</v>
          </cell>
          <cell r="F795">
            <v>0</v>
          </cell>
          <cell r="G795">
            <v>0</v>
          </cell>
          <cell r="H795">
            <v>59372</v>
          </cell>
        </row>
        <row r="796">
          <cell r="A796" t="str">
            <v>NF466Z</v>
          </cell>
          <cell r="B796" t="str">
            <v>Ngcobo W/S:Suanders &amp; Wium</v>
          </cell>
          <cell r="C796" t="str">
            <v>U</v>
          </cell>
          <cell r="D796">
            <v>16188</v>
          </cell>
          <cell r="E796">
            <v>23813</v>
          </cell>
          <cell r="F796">
            <v>0</v>
          </cell>
          <cell r="G796">
            <v>0</v>
          </cell>
          <cell r="H796">
            <v>16188</v>
          </cell>
        </row>
        <row r="797">
          <cell r="A797" t="str">
            <v>NF467A</v>
          </cell>
          <cell r="B797" t="str">
            <v>Development of Grnd Water-Rich</v>
          </cell>
          <cell r="C797" t="str">
            <v>C</v>
          </cell>
          <cell r="D797">
            <v>163882</v>
          </cell>
          <cell r="E797">
            <v>6240</v>
          </cell>
          <cell r="F797">
            <v>0</v>
          </cell>
          <cell r="G797">
            <v>0</v>
          </cell>
          <cell r="H797">
            <v>0</v>
          </cell>
        </row>
        <row r="798">
          <cell r="A798" t="str">
            <v>NF468</v>
          </cell>
          <cell r="B798" t="str">
            <v>General Third Party Inspection</v>
          </cell>
          <cell r="C798" t="str">
            <v>R</v>
          </cell>
          <cell r="D798">
            <v>0</v>
          </cell>
          <cell r="E798">
            <v>0</v>
          </cell>
          <cell r="F798">
            <v>0</v>
          </cell>
          <cell r="G798">
            <v>0</v>
          </cell>
          <cell r="H798">
            <v>0</v>
          </cell>
        </row>
        <row r="799">
          <cell r="A799" t="str">
            <v>NF468A</v>
          </cell>
          <cell r="B799" t="str">
            <v>General Third Party Inspection</v>
          </cell>
          <cell r="C799" t="str">
            <v>U</v>
          </cell>
          <cell r="D799">
            <v>76403</v>
          </cell>
          <cell r="E799">
            <v>37697</v>
          </cell>
          <cell r="F799">
            <v>5319</v>
          </cell>
          <cell r="G799">
            <v>18292</v>
          </cell>
          <cell r="H799">
            <v>9502</v>
          </cell>
        </row>
        <row r="800">
          <cell r="A800" t="str">
            <v>NF469</v>
          </cell>
          <cell r="B800" t="str">
            <v>QS Budget Reviews</v>
          </cell>
          <cell r="C800" t="str">
            <v>R</v>
          </cell>
          <cell r="D800">
            <v>0</v>
          </cell>
          <cell r="E800">
            <v>0</v>
          </cell>
          <cell r="F800">
            <v>0</v>
          </cell>
          <cell r="G800">
            <v>0</v>
          </cell>
          <cell r="H800">
            <v>0</v>
          </cell>
        </row>
        <row r="801">
          <cell r="A801" t="str">
            <v>NF469A</v>
          </cell>
          <cell r="B801" t="str">
            <v>QS Budget Reviews</v>
          </cell>
          <cell r="C801" t="str">
            <v>U</v>
          </cell>
          <cell r="D801">
            <v>39152</v>
          </cell>
          <cell r="E801">
            <v>24105</v>
          </cell>
          <cell r="F801">
            <v>-7000</v>
          </cell>
          <cell r="G801">
            <v>0</v>
          </cell>
          <cell r="H801">
            <v>-2877</v>
          </cell>
        </row>
        <row r="802">
          <cell r="A802" t="str">
            <v>NF470A</v>
          </cell>
          <cell r="B802" t="str">
            <v>H/O:Repairs to Formwork</v>
          </cell>
          <cell r="C802" t="str">
            <v>C</v>
          </cell>
          <cell r="D802">
            <v>3576</v>
          </cell>
          <cell r="E802">
            <v>0</v>
          </cell>
          <cell r="F802">
            <v>0</v>
          </cell>
          <cell r="G802">
            <v>0</v>
          </cell>
          <cell r="H802">
            <v>0</v>
          </cell>
        </row>
        <row r="803">
          <cell r="A803" t="str">
            <v>NF471</v>
          </cell>
          <cell r="B803" t="str">
            <v>Proj.Manag.Procedural Review</v>
          </cell>
          <cell r="C803" t="str">
            <v>R</v>
          </cell>
          <cell r="D803">
            <v>0</v>
          </cell>
          <cell r="E803">
            <v>0</v>
          </cell>
          <cell r="F803">
            <v>0</v>
          </cell>
          <cell r="G803">
            <v>0</v>
          </cell>
          <cell r="H803">
            <v>0</v>
          </cell>
        </row>
        <row r="804">
          <cell r="A804" t="str">
            <v>NF471A</v>
          </cell>
          <cell r="B804" t="str">
            <v>Proj.Manag.Procedural Review</v>
          </cell>
          <cell r="C804" t="str">
            <v>U</v>
          </cell>
          <cell r="D804">
            <v>51297</v>
          </cell>
          <cell r="E804">
            <v>19743</v>
          </cell>
          <cell r="F804">
            <v>0</v>
          </cell>
          <cell r="G804">
            <v>0</v>
          </cell>
          <cell r="H804">
            <v>0</v>
          </cell>
        </row>
        <row r="805">
          <cell r="A805" t="str">
            <v>NF471B</v>
          </cell>
          <cell r="B805" t="str">
            <v>QS Services:Documentation</v>
          </cell>
          <cell r="C805" t="str">
            <v>U</v>
          </cell>
          <cell r="D805">
            <v>23552</v>
          </cell>
          <cell r="E805">
            <v>4780</v>
          </cell>
          <cell r="F805">
            <v>0</v>
          </cell>
          <cell r="G805">
            <v>0</v>
          </cell>
          <cell r="H805">
            <v>23552</v>
          </cell>
        </row>
        <row r="806">
          <cell r="A806" t="str">
            <v>NF472A</v>
          </cell>
          <cell r="B806" t="str">
            <v>Eastern Cape Study</v>
          </cell>
          <cell r="C806" t="str">
            <v>C</v>
          </cell>
          <cell r="D806">
            <v>31917</v>
          </cell>
          <cell r="E806">
            <v>20</v>
          </cell>
          <cell r="F806">
            <v>0</v>
          </cell>
          <cell r="G806">
            <v>0</v>
          </cell>
          <cell r="H806">
            <v>0</v>
          </cell>
        </row>
        <row r="807">
          <cell r="A807" t="str">
            <v>NF591A</v>
          </cell>
          <cell r="B807" t="str">
            <v>Mid.Dam:Sleeve Valve Actuator</v>
          </cell>
          <cell r="C807" t="str">
            <v>C</v>
          </cell>
          <cell r="D807">
            <v>68080</v>
          </cell>
          <cell r="E807">
            <v>26</v>
          </cell>
          <cell r="F807">
            <v>0</v>
          </cell>
          <cell r="G807">
            <v>0</v>
          </cell>
          <cell r="H807">
            <v>0</v>
          </cell>
        </row>
        <row r="808">
          <cell r="A808" t="str">
            <v>NF601A</v>
          </cell>
          <cell r="B808" t="str">
            <v>100 Ton Hydraulic Press</v>
          </cell>
          <cell r="C808" t="str">
            <v>C</v>
          </cell>
          <cell r="D808">
            <v>24860</v>
          </cell>
          <cell r="E808">
            <v>0</v>
          </cell>
          <cell r="F808">
            <v>0</v>
          </cell>
          <cell r="G808">
            <v>0</v>
          </cell>
          <cell r="H808">
            <v>0</v>
          </cell>
        </row>
        <row r="809">
          <cell r="A809" t="str">
            <v>NF611A</v>
          </cell>
          <cell r="B809" t="str">
            <v>Chamber Lids &amp; Ladders</v>
          </cell>
          <cell r="C809" t="str">
            <v>C</v>
          </cell>
          <cell r="D809">
            <v>45720</v>
          </cell>
          <cell r="E809">
            <v>0</v>
          </cell>
          <cell r="F809">
            <v>0</v>
          </cell>
          <cell r="G809">
            <v>0</v>
          </cell>
          <cell r="H809">
            <v>0</v>
          </cell>
        </row>
        <row r="810">
          <cell r="A810" t="str">
            <v>NF621A</v>
          </cell>
          <cell r="B810" t="str">
            <v>Chamber Lids &amp; Ladders</v>
          </cell>
          <cell r="C810" t="str">
            <v>C</v>
          </cell>
          <cell r="D810">
            <v>47434</v>
          </cell>
          <cell r="E810">
            <v>360</v>
          </cell>
          <cell r="F810">
            <v>0</v>
          </cell>
          <cell r="G810">
            <v>0</v>
          </cell>
          <cell r="H810">
            <v>0</v>
          </cell>
        </row>
        <row r="811">
          <cell r="A811" t="str">
            <v>NF631A</v>
          </cell>
          <cell r="B811" t="str">
            <v>DV Harris-Refurb. &amp; Paint Wks.</v>
          </cell>
          <cell r="C811" t="str">
            <v>C</v>
          </cell>
          <cell r="D811">
            <v>232875</v>
          </cell>
          <cell r="E811">
            <v>0</v>
          </cell>
          <cell r="F811">
            <v>0</v>
          </cell>
          <cell r="G811">
            <v>0</v>
          </cell>
          <cell r="H811">
            <v>0</v>
          </cell>
        </row>
        <row r="812">
          <cell r="A812" t="str">
            <v>NF632A</v>
          </cell>
          <cell r="B812" t="str">
            <v>DVH-61 P/L Flow Meter</v>
          </cell>
          <cell r="C812" t="str">
            <v>C</v>
          </cell>
          <cell r="D812">
            <v>52828</v>
          </cell>
          <cell r="E812">
            <v>0</v>
          </cell>
          <cell r="F812">
            <v>0</v>
          </cell>
          <cell r="G812">
            <v>0</v>
          </cell>
          <cell r="H812">
            <v>0</v>
          </cell>
        </row>
        <row r="813">
          <cell r="A813" t="str">
            <v>NF702A</v>
          </cell>
          <cell r="B813" t="str">
            <v>Midmar R/W Trf.:Conslt.-GHM</v>
          </cell>
          <cell r="C813" t="str">
            <v>U</v>
          </cell>
          <cell r="D813">
            <v>874227</v>
          </cell>
          <cell r="E813">
            <v>142214</v>
          </cell>
          <cell r="F813">
            <v>0</v>
          </cell>
          <cell r="G813">
            <v>0</v>
          </cell>
          <cell r="H813">
            <v>270618</v>
          </cell>
        </row>
        <row r="814">
          <cell r="A814" t="str">
            <v>NF702B</v>
          </cell>
          <cell r="B814" t="str">
            <v>Sup.,Instl.,Comm. Pmps &amp; Motor</v>
          </cell>
          <cell r="C814" t="str">
            <v>U</v>
          </cell>
          <cell r="D814">
            <v>909503</v>
          </cell>
          <cell r="E814">
            <v>99395</v>
          </cell>
          <cell r="F814">
            <v>0</v>
          </cell>
          <cell r="G814">
            <v>0</v>
          </cell>
          <cell r="H814">
            <v>909503</v>
          </cell>
        </row>
        <row r="815">
          <cell r="A815" t="str">
            <v>NF702C</v>
          </cell>
          <cell r="B815" t="str">
            <v>R/W Trf.:Civil Wks-Goldstein</v>
          </cell>
          <cell r="C815" t="str">
            <v>U</v>
          </cell>
          <cell r="D815">
            <v>2383221</v>
          </cell>
          <cell r="E815">
            <v>151428</v>
          </cell>
          <cell r="F815">
            <v>0</v>
          </cell>
          <cell r="G815">
            <v>109615</v>
          </cell>
          <cell r="H815">
            <v>739283</v>
          </cell>
        </row>
        <row r="816">
          <cell r="A816" t="str">
            <v>NF702D</v>
          </cell>
          <cell r="B816" t="str">
            <v>Install piping &amp; Mech. Service</v>
          </cell>
          <cell r="C816" t="str">
            <v>U</v>
          </cell>
          <cell r="D816">
            <v>2181169</v>
          </cell>
          <cell r="E816">
            <v>47082</v>
          </cell>
          <cell r="F816">
            <v>0</v>
          </cell>
          <cell r="G816">
            <v>0</v>
          </cell>
          <cell r="H816">
            <v>513025</v>
          </cell>
        </row>
        <row r="817">
          <cell r="A817" t="str">
            <v>NF702E</v>
          </cell>
          <cell r="B817" t="str">
            <v>R/W Trf.:Holding Account-E&amp;CS</v>
          </cell>
          <cell r="C817" t="str">
            <v>U</v>
          </cell>
          <cell r="D817">
            <v>1974545</v>
          </cell>
          <cell r="E817">
            <v>30686</v>
          </cell>
          <cell r="F817">
            <v>298505</v>
          </cell>
          <cell r="G817">
            <v>0</v>
          </cell>
          <cell r="H817">
            <v>1093607</v>
          </cell>
        </row>
        <row r="818">
          <cell r="A818" t="str">
            <v>NF702F</v>
          </cell>
          <cell r="B818" t="str">
            <v>Elect. &amp; Instrument Services</v>
          </cell>
          <cell r="C818" t="str">
            <v>U</v>
          </cell>
          <cell r="D818">
            <v>1968668</v>
          </cell>
          <cell r="E818">
            <v>695553</v>
          </cell>
          <cell r="F818">
            <v>0</v>
          </cell>
          <cell r="G818">
            <v>0</v>
          </cell>
          <cell r="H818">
            <v>1968668</v>
          </cell>
        </row>
        <row r="819">
          <cell r="A819" t="str">
            <v>NF702G</v>
          </cell>
          <cell r="B819" t="str">
            <v>R/W Trf.: QS Services</v>
          </cell>
          <cell r="C819" t="str">
            <v>U</v>
          </cell>
          <cell r="D819">
            <v>82625</v>
          </cell>
          <cell r="E819">
            <v>5961</v>
          </cell>
          <cell r="F819">
            <v>0</v>
          </cell>
          <cell r="G819">
            <v>0</v>
          </cell>
          <cell r="H819">
            <v>23040</v>
          </cell>
        </row>
        <row r="820">
          <cell r="A820" t="str">
            <v>NF702H</v>
          </cell>
          <cell r="B820" t="str">
            <v>UW Inspectors Salaries &amp; Trans</v>
          </cell>
          <cell r="C820" t="str">
            <v>U</v>
          </cell>
          <cell r="D820">
            <v>56950</v>
          </cell>
          <cell r="E820">
            <v>0</v>
          </cell>
          <cell r="F820">
            <v>156</v>
          </cell>
          <cell r="G820">
            <v>0</v>
          </cell>
          <cell r="H820">
            <v>21047</v>
          </cell>
        </row>
        <row r="821">
          <cell r="A821" t="str">
            <v>NF702I</v>
          </cell>
          <cell r="B821" t="str">
            <v>1620 OD Pipeline Links</v>
          </cell>
          <cell r="C821" t="str">
            <v>U</v>
          </cell>
          <cell r="D821">
            <v>2465828</v>
          </cell>
          <cell r="E821">
            <v>0</v>
          </cell>
          <cell r="F821">
            <v>0</v>
          </cell>
          <cell r="G821">
            <v>0</v>
          </cell>
          <cell r="H821">
            <v>0</v>
          </cell>
        </row>
        <row r="822">
          <cell r="A822" t="str">
            <v>NF703A</v>
          </cell>
          <cell r="B822" t="str">
            <v>Midmar WW:Plant Erection-Aquaz</v>
          </cell>
          <cell r="C822" t="str">
            <v>U</v>
          </cell>
          <cell r="D822">
            <v>30275962</v>
          </cell>
          <cell r="E822">
            <v>589259</v>
          </cell>
          <cell r="F822">
            <v>312752</v>
          </cell>
          <cell r="G822">
            <v>272195</v>
          </cell>
          <cell r="H822">
            <v>12360852</v>
          </cell>
        </row>
        <row r="823">
          <cell r="A823" t="str">
            <v>NF703B</v>
          </cell>
          <cell r="B823" t="str">
            <v>Midmar WW:Ph.1-Roads &amp; Drainag</v>
          </cell>
          <cell r="C823" t="str">
            <v>U</v>
          </cell>
          <cell r="D823">
            <v>185988</v>
          </cell>
          <cell r="E823">
            <v>53665</v>
          </cell>
          <cell r="F823">
            <v>2297</v>
          </cell>
          <cell r="G823">
            <v>2770</v>
          </cell>
          <cell r="H823">
            <v>103218</v>
          </cell>
        </row>
        <row r="824">
          <cell r="A824" t="str">
            <v>NF703C</v>
          </cell>
          <cell r="B824" t="str">
            <v>Midmar WW: Civil Conslt: Ninam</v>
          </cell>
          <cell r="C824" t="str">
            <v>U</v>
          </cell>
          <cell r="D824">
            <v>3878570</v>
          </cell>
          <cell r="E824">
            <v>28495</v>
          </cell>
          <cell r="F824">
            <v>14496</v>
          </cell>
          <cell r="G824">
            <v>28247</v>
          </cell>
          <cell r="H824">
            <v>711544</v>
          </cell>
        </row>
        <row r="825">
          <cell r="A825" t="str">
            <v>NF703D</v>
          </cell>
          <cell r="B825" t="str">
            <v>Midmar WW:MEI Conslt: CP&amp;P</v>
          </cell>
          <cell r="C825" t="str">
            <v>U</v>
          </cell>
          <cell r="D825">
            <v>447580</v>
          </cell>
          <cell r="E825">
            <v>16415</v>
          </cell>
          <cell r="F825">
            <v>0</v>
          </cell>
          <cell r="G825">
            <v>0</v>
          </cell>
          <cell r="H825">
            <v>144002</v>
          </cell>
        </row>
        <row r="826">
          <cell r="A826" t="str">
            <v>NF703E</v>
          </cell>
          <cell r="B826" t="str">
            <v>Midmar WW: Arch. Serv.Int.Plan</v>
          </cell>
          <cell r="C826" t="str">
            <v>U</v>
          </cell>
          <cell r="D826">
            <v>471708</v>
          </cell>
          <cell r="E826">
            <v>32134</v>
          </cell>
          <cell r="F826">
            <v>0</v>
          </cell>
          <cell r="G826">
            <v>0</v>
          </cell>
          <cell r="H826">
            <v>85073</v>
          </cell>
        </row>
        <row r="827">
          <cell r="A827" t="str">
            <v>NF703F</v>
          </cell>
          <cell r="B827" t="str">
            <v>Midmar WW: Qs Serv.-Alan Shaw</v>
          </cell>
          <cell r="C827" t="str">
            <v>U</v>
          </cell>
          <cell r="D827">
            <v>156972</v>
          </cell>
          <cell r="E827">
            <v>95975</v>
          </cell>
          <cell r="F827">
            <v>0</v>
          </cell>
          <cell r="G827">
            <v>0</v>
          </cell>
          <cell r="H827">
            <v>55185</v>
          </cell>
        </row>
        <row r="828">
          <cell r="A828" t="str">
            <v>NF703G</v>
          </cell>
          <cell r="B828" t="str">
            <v>Midmar WW: Bulk EarthWks-Andru</v>
          </cell>
          <cell r="C828" t="str">
            <v>U</v>
          </cell>
          <cell r="D828">
            <v>520919</v>
          </cell>
          <cell r="E828">
            <v>55003</v>
          </cell>
          <cell r="F828">
            <v>0</v>
          </cell>
          <cell r="G828">
            <v>0</v>
          </cell>
          <cell r="H828">
            <v>0</v>
          </cell>
        </row>
        <row r="829">
          <cell r="A829" t="str">
            <v>NF703H</v>
          </cell>
          <cell r="B829" t="str">
            <v>Midmar WW: Sludge Testing-Aqua</v>
          </cell>
          <cell r="C829" t="str">
            <v>R</v>
          </cell>
          <cell r="D829">
            <v>0</v>
          </cell>
          <cell r="E829">
            <v>0</v>
          </cell>
          <cell r="F829">
            <v>0</v>
          </cell>
          <cell r="G829">
            <v>0</v>
          </cell>
          <cell r="H829">
            <v>0</v>
          </cell>
        </row>
        <row r="830">
          <cell r="A830" t="str">
            <v>NF703I</v>
          </cell>
          <cell r="B830" t="str">
            <v>Midmar WW-Boreholes:Cont.Core</v>
          </cell>
          <cell r="C830" t="str">
            <v>U</v>
          </cell>
          <cell r="D830">
            <v>32195</v>
          </cell>
          <cell r="E830">
            <v>0</v>
          </cell>
          <cell r="F830">
            <v>0</v>
          </cell>
          <cell r="G830">
            <v>0</v>
          </cell>
          <cell r="H830">
            <v>0</v>
          </cell>
        </row>
        <row r="831">
          <cell r="A831" t="str">
            <v>NF703J</v>
          </cell>
          <cell r="B831" t="str">
            <v>Midmar WW-Preliminary test pil</v>
          </cell>
          <cell r="C831" t="str">
            <v>U</v>
          </cell>
          <cell r="D831">
            <v>76000</v>
          </cell>
          <cell r="E831">
            <v>0</v>
          </cell>
          <cell r="F831">
            <v>0</v>
          </cell>
          <cell r="G831">
            <v>0</v>
          </cell>
          <cell r="H831">
            <v>0</v>
          </cell>
        </row>
        <row r="832">
          <cell r="A832" t="str">
            <v>NF703K</v>
          </cell>
          <cell r="B832" t="str">
            <v>Enviro.Planting:Burgess Nurser</v>
          </cell>
          <cell r="C832" t="str">
            <v>U</v>
          </cell>
          <cell r="D832">
            <v>265021</v>
          </cell>
          <cell r="E832">
            <v>29546</v>
          </cell>
          <cell r="F832">
            <v>0</v>
          </cell>
          <cell r="G832">
            <v>152780</v>
          </cell>
          <cell r="H832">
            <v>20848</v>
          </cell>
        </row>
        <row r="833">
          <cell r="A833" t="str">
            <v>NF703L</v>
          </cell>
          <cell r="B833" t="str">
            <v>WW:Sludge Plant Consultant</v>
          </cell>
          <cell r="C833" t="str">
            <v>U</v>
          </cell>
          <cell r="D833">
            <v>1148096</v>
          </cell>
          <cell r="E833">
            <v>76884</v>
          </cell>
          <cell r="F833">
            <v>0</v>
          </cell>
          <cell r="G833">
            <v>0</v>
          </cell>
          <cell r="H833">
            <v>277220</v>
          </cell>
        </row>
        <row r="834">
          <cell r="A834" t="str">
            <v>NF703M</v>
          </cell>
          <cell r="B834" t="str">
            <v>Midmar WW:Electrical Distribut</v>
          </cell>
          <cell r="C834" t="str">
            <v>U</v>
          </cell>
          <cell r="D834">
            <v>17064</v>
          </cell>
          <cell r="E834">
            <v>0</v>
          </cell>
          <cell r="F834">
            <v>0</v>
          </cell>
          <cell r="G834">
            <v>0</v>
          </cell>
          <cell r="H834">
            <v>0</v>
          </cell>
        </row>
        <row r="835">
          <cell r="A835" t="str">
            <v>NF703N</v>
          </cell>
          <cell r="B835" t="str">
            <v>Piling for Filters:Frankipile</v>
          </cell>
          <cell r="C835" t="str">
            <v>U</v>
          </cell>
          <cell r="D835">
            <v>1376251</v>
          </cell>
          <cell r="E835">
            <v>0</v>
          </cell>
          <cell r="F835">
            <v>0</v>
          </cell>
          <cell r="G835">
            <v>0</v>
          </cell>
          <cell r="H835">
            <v>0</v>
          </cell>
        </row>
        <row r="836">
          <cell r="A836" t="str">
            <v>NF703P</v>
          </cell>
          <cell r="B836" t="str">
            <v>Water Rtain.Struct,Build,Pipe</v>
          </cell>
          <cell r="C836" t="str">
            <v>U</v>
          </cell>
          <cell r="D836">
            <v>30633299</v>
          </cell>
          <cell r="E836">
            <v>1138752</v>
          </cell>
          <cell r="F836">
            <v>0</v>
          </cell>
          <cell r="G836">
            <v>230764</v>
          </cell>
          <cell r="H836">
            <v>8112937</v>
          </cell>
        </row>
        <row r="837">
          <cell r="A837" t="str">
            <v>NF703Q</v>
          </cell>
          <cell r="B837" t="str">
            <v>Supply Power for Construction</v>
          </cell>
          <cell r="C837" t="str">
            <v>U</v>
          </cell>
          <cell r="D837">
            <v>104231</v>
          </cell>
          <cell r="E837">
            <v>0</v>
          </cell>
          <cell r="F837">
            <v>269</v>
          </cell>
          <cell r="G837">
            <v>207</v>
          </cell>
          <cell r="H837">
            <v>20836</v>
          </cell>
        </row>
        <row r="838">
          <cell r="A838" t="str">
            <v>NF703R</v>
          </cell>
          <cell r="B838" t="str">
            <v>Midmar:Install Constr. Power</v>
          </cell>
          <cell r="C838" t="str">
            <v>U</v>
          </cell>
          <cell r="D838">
            <v>58577</v>
          </cell>
          <cell r="E838">
            <v>2678</v>
          </cell>
          <cell r="F838">
            <v>0</v>
          </cell>
          <cell r="G838">
            <v>0</v>
          </cell>
          <cell r="H838">
            <v>5858</v>
          </cell>
        </row>
        <row r="839">
          <cell r="A839" t="str">
            <v>NF703S</v>
          </cell>
          <cell r="B839" t="str">
            <v>Midmar WW:Relocate Petronet</v>
          </cell>
          <cell r="C839" t="str">
            <v>U</v>
          </cell>
          <cell r="D839">
            <v>357</v>
          </cell>
          <cell r="E839">
            <v>0</v>
          </cell>
          <cell r="F839">
            <v>0</v>
          </cell>
          <cell r="G839">
            <v>0</v>
          </cell>
          <cell r="H839">
            <v>0</v>
          </cell>
        </row>
        <row r="840">
          <cell r="A840" t="str">
            <v>NF703T</v>
          </cell>
          <cell r="B840" t="str">
            <v>Midmar WW:Supply Steel Pipes</v>
          </cell>
          <cell r="C840" t="str">
            <v>U</v>
          </cell>
          <cell r="D840">
            <v>2946383</v>
          </cell>
          <cell r="E840">
            <v>0</v>
          </cell>
          <cell r="F840">
            <v>0</v>
          </cell>
          <cell r="G840">
            <v>0</v>
          </cell>
          <cell r="H840">
            <v>74737</v>
          </cell>
        </row>
        <row r="841">
          <cell r="A841" t="str">
            <v>NF703U</v>
          </cell>
          <cell r="B841" t="str">
            <v>WW.Manu. Bends/Fitt.Steel Pipe</v>
          </cell>
          <cell r="C841" t="str">
            <v>U</v>
          </cell>
          <cell r="D841">
            <v>115026</v>
          </cell>
          <cell r="E841">
            <v>9144</v>
          </cell>
          <cell r="F841">
            <v>0</v>
          </cell>
          <cell r="G841">
            <v>0</v>
          </cell>
          <cell r="H841">
            <v>0</v>
          </cell>
        </row>
        <row r="842">
          <cell r="A842" t="str">
            <v>NF703V</v>
          </cell>
          <cell r="B842" t="str">
            <v>Midmar:Lightning Protection</v>
          </cell>
          <cell r="C842" t="str">
            <v>U</v>
          </cell>
          <cell r="D842">
            <v>9864</v>
          </cell>
          <cell r="E842">
            <v>1200</v>
          </cell>
          <cell r="F842">
            <v>0</v>
          </cell>
          <cell r="G842">
            <v>0</v>
          </cell>
          <cell r="H842">
            <v>0</v>
          </cell>
        </row>
        <row r="843">
          <cell r="A843" t="str">
            <v>NF703W</v>
          </cell>
          <cell r="B843" t="str">
            <v>Mid:1400mm E/magnet:Flow meter</v>
          </cell>
          <cell r="C843" t="str">
            <v>U</v>
          </cell>
          <cell r="D843">
            <v>82218</v>
          </cell>
          <cell r="E843">
            <v>770</v>
          </cell>
          <cell r="F843">
            <v>0</v>
          </cell>
          <cell r="G843">
            <v>0</v>
          </cell>
          <cell r="H843">
            <v>880</v>
          </cell>
        </row>
        <row r="844">
          <cell r="A844" t="str">
            <v>NF703X</v>
          </cell>
          <cell r="B844" t="str">
            <v>Midmar:Radio Telemetry System</v>
          </cell>
          <cell r="C844" t="str">
            <v>U</v>
          </cell>
          <cell r="D844">
            <v>128282</v>
          </cell>
          <cell r="E844">
            <v>129710</v>
          </cell>
          <cell r="F844">
            <v>0</v>
          </cell>
          <cell r="G844">
            <v>0</v>
          </cell>
          <cell r="H844">
            <v>122804</v>
          </cell>
        </row>
        <row r="845">
          <cell r="A845" t="str">
            <v>NF703Y</v>
          </cell>
          <cell r="B845" t="str">
            <v>Mid:11KV Switchgear for WW</v>
          </cell>
          <cell r="C845" t="str">
            <v>U</v>
          </cell>
          <cell r="D845">
            <v>462463</v>
          </cell>
          <cell r="E845">
            <v>70169</v>
          </cell>
          <cell r="F845">
            <v>0</v>
          </cell>
          <cell r="G845">
            <v>0</v>
          </cell>
          <cell r="H845">
            <v>462463</v>
          </cell>
        </row>
        <row r="846">
          <cell r="A846" t="str">
            <v>NF703Z</v>
          </cell>
          <cell r="B846" t="str">
            <v>Mid:Constr. of Ancil. Bldgs:WW</v>
          </cell>
          <cell r="C846" t="str">
            <v>U</v>
          </cell>
          <cell r="D846">
            <v>3192807</v>
          </cell>
          <cell r="E846">
            <v>1148930</v>
          </cell>
          <cell r="F846">
            <v>0</v>
          </cell>
          <cell r="G846">
            <v>156446</v>
          </cell>
          <cell r="H846">
            <v>2462815</v>
          </cell>
        </row>
        <row r="847">
          <cell r="A847" t="str">
            <v>NF704</v>
          </cell>
          <cell r="B847" t="str">
            <v>Midmar Potable Water Supply</v>
          </cell>
          <cell r="C847" t="str">
            <v>R</v>
          </cell>
          <cell r="D847">
            <v>0</v>
          </cell>
          <cell r="E847">
            <v>0</v>
          </cell>
          <cell r="F847">
            <v>0</v>
          </cell>
          <cell r="G847">
            <v>0</v>
          </cell>
          <cell r="H847">
            <v>0</v>
          </cell>
        </row>
        <row r="848">
          <cell r="A848" t="str">
            <v>NF704A</v>
          </cell>
          <cell r="B848" t="str">
            <v>Tunnel:Tunnel Engineer</v>
          </cell>
          <cell r="C848" t="str">
            <v>U</v>
          </cell>
          <cell r="D848">
            <v>9593894</v>
          </cell>
          <cell r="E848">
            <v>185101</v>
          </cell>
          <cell r="F848">
            <v>150721</v>
          </cell>
          <cell r="G848">
            <v>179615</v>
          </cell>
          <cell r="H848">
            <v>3021509</v>
          </cell>
        </row>
        <row r="849">
          <cell r="A849" t="str">
            <v>NF704B</v>
          </cell>
          <cell r="B849" t="str">
            <v>Tunnel:Exploratory Drilling</v>
          </cell>
          <cell r="C849" t="str">
            <v>U</v>
          </cell>
          <cell r="D849">
            <v>680292</v>
          </cell>
          <cell r="E849">
            <v>0</v>
          </cell>
          <cell r="F849">
            <v>0</v>
          </cell>
          <cell r="G849">
            <v>0</v>
          </cell>
          <cell r="H849">
            <v>0</v>
          </cell>
        </row>
        <row r="850">
          <cell r="A850" t="str">
            <v>NF704C</v>
          </cell>
          <cell r="B850" t="str">
            <v>Tunnel:Geotech Investigation</v>
          </cell>
          <cell r="C850" t="str">
            <v>U</v>
          </cell>
          <cell r="D850">
            <v>331738</v>
          </cell>
          <cell r="E850">
            <v>0</v>
          </cell>
          <cell r="F850">
            <v>0</v>
          </cell>
          <cell r="G850">
            <v>0</v>
          </cell>
          <cell r="H850">
            <v>0</v>
          </cell>
        </row>
        <row r="851">
          <cell r="A851" t="str">
            <v>NF704D</v>
          </cell>
          <cell r="B851" t="str">
            <v>Tunnel:Tunnel Contractor</v>
          </cell>
          <cell r="C851" t="str">
            <v>U</v>
          </cell>
          <cell r="D851">
            <v>80086962</v>
          </cell>
          <cell r="E851">
            <v>3949230</v>
          </cell>
          <cell r="F851">
            <v>696695</v>
          </cell>
          <cell r="G851">
            <v>428147</v>
          </cell>
          <cell r="H851">
            <v>26375956</v>
          </cell>
        </row>
        <row r="852">
          <cell r="A852" t="str">
            <v>NF704F</v>
          </cell>
          <cell r="B852" t="str">
            <v>Tunnel:Access Road Contractor</v>
          </cell>
          <cell r="C852" t="str">
            <v>R</v>
          </cell>
          <cell r="D852">
            <v>368735</v>
          </cell>
          <cell r="E852">
            <v>0</v>
          </cell>
          <cell r="F852">
            <v>0</v>
          </cell>
          <cell r="G852">
            <v>0</v>
          </cell>
          <cell r="H852">
            <v>0</v>
          </cell>
        </row>
        <row r="853">
          <cell r="A853" t="str">
            <v>NF704G</v>
          </cell>
          <cell r="B853" t="str">
            <v>Tunnel:Construct 2 Houses</v>
          </cell>
          <cell r="C853" t="str">
            <v>R</v>
          </cell>
          <cell r="D853">
            <v>90921</v>
          </cell>
          <cell r="E853">
            <v>0</v>
          </cell>
          <cell r="F853">
            <v>0</v>
          </cell>
          <cell r="G853">
            <v>0</v>
          </cell>
          <cell r="H853">
            <v>0</v>
          </cell>
        </row>
        <row r="854">
          <cell r="A854" t="str">
            <v>NF704H</v>
          </cell>
          <cell r="B854" t="str">
            <v>Tunnel:Design Roads/Fencing</v>
          </cell>
          <cell r="C854" t="str">
            <v>U</v>
          </cell>
          <cell r="D854">
            <v>40410</v>
          </cell>
          <cell r="E854">
            <v>0</v>
          </cell>
          <cell r="F854">
            <v>0</v>
          </cell>
          <cell r="G854">
            <v>0</v>
          </cell>
          <cell r="H854">
            <v>17383</v>
          </cell>
        </row>
        <row r="855">
          <cell r="A855" t="str">
            <v>NF704I</v>
          </cell>
          <cell r="B855" t="str">
            <v>Tunnel:Function Expenses</v>
          </cell>
          <cell r="C855" t="str">
            <v>U</v>
          </cell>
          <cell r="D855">
            <v>4842</v>
          </cell>
          <cell r="E855">
            <v>0</v>
          </cell>
          <cell r="F855">
            <v>0</v>
          </cell>
          <cell r="G855">
            <v>0</v>
          </cell>
          <cell r="H855">
            <v>0</v>
          </cell>
        </row>
        <row r="856">
          <cell r="A856" t="str">
            <v>NF704J</v>
          </cell>
          <cell r="B856" t="str">
            <v>Tunnel:Supply Steel Pipes</v>
          </cell>
          <cell r="C856" t="str">
            <v>U</v>
          </cell>
          <cell r="D856">
            <v>3517322</v>
          </cell>
          <cell r="E856">
            <v>774626</v>
          </cell>
          <cell r="F856">
            <v>0</v>
          </cell>
          <cell r="G856">
            <v>0</v>
          </cell>
          <cell r="H856">
            <v>310857</v>
          </cell>
        </row>
        <row r="857">
          <cell r="A857" t="str">
            <v>NF704K</v>
          </cell>
          <cell r="B857" t="str">
            <v>Tunnel:Des.Manu.&amp; Del.Jet Disp</v>
          </cell>
          <cell r="C857" t="str">
            <v>U</v>
          </cell>
          <cell r="D857">
            <v>198800</v>
          </cell>
          <cell r="E857">
            <v>7000</v>
          </cell>
          <cell r="F857">
            <v>0</v>
          </cell>
          <cell r="G857">
            <v>0</v>
          </cell>
          <cell r="H857">
            <v>198800</v>
          </cell>
        </row>
        <row r="858">
          <cell r="A858" t="str">
            <v>NF704L</v>
          </cell>
          <cell r="B858" t="str">
            <v>Tunnel:Pipeline Construction</v>
          </cell>
          <cell r="C858" t="str">
            <v>U</v>
          </cell>
          <cell r="D858">
            <v>4472862</v>
          </cell>
          <cell r="E858">
            <v>277138</v>
          </cell>
          <cell r="F858">
            <v>107110</v>
          </cell>
          <cell r="G858">
            <v>190029</v>
          </cell>
          <cell r="H858">
            <v>4245640</v>
          </cell>
        </row>
        <row r="859">
          <cell r="A859" t="str">
            <v>NF704M</v>
          </cell>
          <cell r="B859" t="str">
            <v>Mid. Tunnel Telem:Alcom System</v>
          </cell>
          <cell r="C859" t="str">
            <v>U</v>
          </cell>
          <cell r="D859">
            <v>129678</v>
          </cell>
          <cell r="E859">
            <v>418485</v>
          </cell>
          <cell r="F859">
            <v>930</v>
          </cell>
          <cell r="G859">
            <v>524</v>
          </cell>
          <cell r="H859">
            <v>129154</v>
          </cell>
        </row>
        <row r="860">
          <cell r="A860" t="str">
            <v>NF704N</v>
          </cell>
          <cell r="B860" t="str">
            <v>Tunnel Telemetry(by UW IS)</v>
          </cell>
          <cell r="C860" t="str">
            <v>U</v>
          </cell>
          <cell r="D860">
            <v>65579</v>
          </cell>
          <cell r="E860">
            <v>10</v>
          </cell>
          <cell r="F860">
            <v>0</v>
          </cell>
          <cell r="G860">
            <v>0</v>
          </cell>
          <cell r="H860">
            <v>65579</v>
          </cell>
        </row>
        <row r="861">
          <cell r="A861" t="str">
            <v>NF704P</v>
          </cell>
          <cell r="B861" t="str">
            <v>Tunnel:Control Instr. Install</v>
          </cell>
          <cell r="C861" t="str">
            <v>U</v>
          </cell>
          <cell r="D861">
            <v>358167</v>
          </cell>
          <cell r="E861">
            <v>126833</v>
          </cell>
          <cell r="F861">
            <v>37427</v>
          </cell>
          <cell r="G861">
            <v>22666</v>
          </cell>
          <cell r="H861">
            <v>335501</v>
          </cell>
        </row>
        <row r="862">
          <cell r="A862" t="str">
            <v>NF704Q</v>
          </cell>
          <cell r="B862" t="str">
            <v>Tunnel:Pipe Cleaning(Pot.W/T)</v>
          </cell>
          <cell r="C862" t="str">
            <v>U</v>
          </cell>
          <cell r="D862">
            <v>358710</v>
          </cell>
          <cell r="E862">
            <v>0</v>
          </cell>
          <cell r="F862">
            <v>0</v>
          </cell>
          <cell r="G862">
            <v>0</v>
          </cell>
          <cell r="H862">
            <v>358710</v>
          </cell>
        </row>
        <row r="863">
          <cell r="A863" t="str">
            <v>NF705</v>
          </cell>
          <cell r="B863" t="str">
            <v>Midmar Project Management:Summ</v>
          </cell>
          <cell r="C863" t="str">
            <v>U</v>
          </cell>
          <cell r="D863">
            <v>381</v>
          </cell>
          <cell r="E863">
            <v>0</v>
          </cell>
          <cell r="F863">
            <v>0</v>
          </cell>
          <cell r="G863">
            <v>0</v>
          </cell>
          <cell r="H863">
            <v>381</v>
          </cell>
        </row>
        <row r="864">
          <cell r="A864" t="str">
            <v>NF705A</v>
          </cell>
          <cell r="B864" t="str">
            <v>Midmar: Project Managment</v>
          </cell>
          <cell r="C864" t="str">
            <v>U</v>
          </cell>
          <cell r="D864">
            <v>6043620</v>
          </cell>
          <cell r="E864">
            <v>30536</v>
          </cell>
          <cell r="F864">
            <v>40995</v>
          </cell>
          <cell r="G864">
            <v>40759</v>
          </cell>
          <cell r="H864">
            <v>1744640</v>
          </cell>
        </row>
        <row r="865">
          <cell r="A865" t="str">
            <v>NF705B</v>
          </cell>
          <cell r="B865" t="str">
            <v>Midmar: Furniture &amp; Equipment</v>
          </cell>
          <cell r="C865" t="str">
            <v>U</v>
          </cell>
          <cell r="D865">
            <v>230675</v>
          </cell>
          <cell r="E865">
            <v>43452</v>
          </cell>
          <cell r="F865">
            <v>3886</v>
          </cell>
          <cell r="G865">
            <v>1641</v>
          </cell>
          <cell r="H865">
            <v>58377</v>
          </cell>
        </row>
        <row r="866">
          <cell r="A866" t="str">
            <v>NF705C</v>
          </cell>
          <cell r="B866" t="str">
            <v>Midmar Proj.Man.-Office Accomo</v>
          </cell>
          <cell r="C866" t="str">
            <v>U</v>
          </cell>
          <cell r="D866">
            <v>437167</v>
          </cell>
          <cell r="E866">
            <v>371</v>
          </cell>
          <cell r="F866">
            <v>878</v>
          </cell>
          <cell r="G866">
            <v>0</v>
          </cell>
          <cell r="H866">
            <v>80799</v>
          </cell>
        </row>
        <row r="867">
          <cell r="A867" t="str">
            <v>NF705D</v>
          </cell>
          <cell r="B867" t="str">
            <v>Midmar Proj.Man.:Quantity Sur.</v>
          </cell>
          <cell r="C867" t="str">
            <v>R</v>
          </cell>
          <cell r="D867">
            <v>13394</v>
          </cell>
          <cell r="E867">
            <v>0</v>
          </cell>
          <cell r="F867">
            <v>0</v>
          </cell>
          <cell r="G867">
            <v>0</v>
          </cell>
          <cell r="H867">
            <v>0</v>
          </cell>
        </row>
        <row r="868">
          <cell r="A868" t="str">
            <v>NF705E</v>
          </cell>
          <cell r="B868" t="str">
            <v>Proj.Manag.-Instrument Manag.</v>
          </cell>
          <cell r="C868" t="str">
            <v>U</v>
          </cell>
          <cell r="D868">
            <v>460736</v>
          </cell>
          <cell r="E868">
            <v>5493</v>
          </cell>
          <cell r="F868">
            <v>0</v>
          </cell>
          <cell r="G868">
            <v>0</v>
          </cell>
          <cell r="H868">
            <v>104737</v>
          </cell>
        </row>
        <row r="869">
          <cell r="A869" t="str">
            <v>NF705F</v>
          </cell>
          <cell r="B869" t="str">
            <v>Project Office Contractor</v>
          </cell>
          <cell r="C869" t="str">
            <v>R</v>
          </cell>
          <cell r="D869">
            <v>54533</v>
          </cell>
          <cell r="E869">
            <v>0</v>
          </cell>
          <cell r="F869">
            <v>0</v>
          </cell>
          <cell r="G869">
            <v>0</v>
          </cell>
          <cell r="H869">
            <v>0</v>
          </cell>
        </row>
        <row r="870">
          <cell r="A870" t="str">
            <v>NF705G</v>
          </cell>
          <cell r="B870" t="str">
            <v>Midmar:Design Scada System</v>
          </cell>
          <cell r="C870" t="str">
            <v>U</v>
          </cell>
          <cell r="D870">
            <v>155054</v>
          </cell>
          <cell r="E870">
            <v>9086</v>
          </cell>
          <cell r="F870">
            <v>0</v>
          </cell>
          <cell r="G870">
            <v>0</v>
          </cell>
          <cell r="H870">
            <v>155054</v>
          </cell>
        </row>
        <row r="871">
          <cell r="A871" t="str">
            <v>NF705H</v>
          </cell>
          <cell r="B871" t="str">
            <v>Midmar Telem.:Pre-feasibility</v>
          </cell>
          <cell r="C871" t="str">
            <v>U</v>
          </cell>
          <cell r="D871">
            <v>0</v>
          </cell>
          <cell r="E871">
            <v>0</v>
          </cell>
          <cell r="F871">
            <v>0</v>
          </cell>
          <cell r="G871">
            <v>0</v>
          </cell>
          <cell r="H871">
            <v>0</v>
          </cell>
        </row>
        <row r="872">
          <cell r="A872" t="str">
            <v>NF705J</v>
          </cell>
          <cell r="B872" t="str">
            <v>Midmar:Third Party Inspections</v>
          </cell>
          <cell r="C872" t="str">
            <v>U</v>
          </cell>
          <cell r="D872">
            <v>17307</v>
          </cell>
          <cell r="E872">
            <v>0</v>
          </cell>
          <cell r="F872">
            <v>0</v>
          </cell>
          <cell r="G872">
            <v>0</v>
          </cell>
          <cell r="H872">
            <v>1611</v>
          </cell>
        </row>
        <row r="873">
          <cell r="A873" t="str">
            <v>NF706A</v>
          </cell>
          <cell r="B873" t="str">
            <v>UW D.Costs:Working Group-Mech.</v>
          </cell>
          <cell r="C873" t="str">
            <v>U</v>
          </cell>
          <cell r="D873">
            <v>20909</v>
          </cell>
          <cell r="E873">
            <v>3345</v>
          </cell>
          <cell r="F873">
            <v>0</v>
          </cell>
          <cell r="G873">
            <v>0</v>
          </cell>
          <cell r="H873">
            <v>898</v>
          </cell>
        </row>
        <row r="874">
          <cell r="A874" t="str">
            <v>NF706B</v>
          </cell>
          <cell r="B874" t="str">
            <v>UW Direct Costs:Project Audit</v>
          </cell>
          <cell r="C874" t="str">
            <v>U</v>
          </cell>
          <cell r="D874">
            <v>457076</v>
          </cell>
          <cell r="E874">
            <v>94924</v>
          </cell>
          <cell r="F874">
            <v>2024</v>
          </cell>
          <cell r="G874">
            <v>0</v>
          </cell>
          <cell r="H874">
            <v>110043</v>
          </cell>
        </row>
        <row r="875">
          <cell r="A875" t="str">
            <v>NF706C</v>
          </cell>
          <cell r="B875" t="str">
            <v>Midmar : Insurance Cover</v>
          </cell>
          <cell r="C875" t="str">
            <v>U</v>
          </cell>
          <cell r="D875">
            <v>1218672</v>
          </cell>
          <cell r="E875">
            <v>0</v>
          </cell>
          <cell r="F875">
            <v>0</v>
          </cell>
          <cell r="G875">
            <v>0</v>
          </cell>
          <cell r="H875">
            <v>56313</v>
          </cell>
        </row>
        <row r="876">
          <cell r="A876" t="str">
            <v>NF706D</v>
          </cell>
          <cell r="B876" t="str">
            <v>UW D.Costs:Crypto-Spor.Inves.</v>
          </cell>
          <cell r="C876" t="str">
            <v>U</v>
          </cell>
          <cell r="D876">
            <v>11680</v>
          </cell>
          <cell r="E876">
            <v>0</v>
          </cell>
          <cell r="F876">
            <v>0</v>
          </cell>
          <cell r="G876">
            <v>0</v>
          </cell>
          <cell r="H876">
            <v>0</v>
          </cell>
        </row>
        <row r="877">
          <cell r="A877" t="str">
            <v>NF706E</v>
          </cell>
          <cell r="B877" t="str">
            <v>Plans,Long Sec.from DVH-Midmar</v>
          </cell>
          <cell r="C877" t="str">
            <v>R</v>
          </cell>
          <cell r="D877">
            <v>16012</v>
          </cell>
          <cell r="E877">
            <v>0</v>
          </cell>
          <cell r="F877">
            <v>0</v>
          </cell>
          <cell r="G877">
            <v>0</v>
          </cell>
          <cell r="H877">
            <v>0</v>
          </cell>
        </row>
        <row r="878">
          <cell r="A878" t="str">
            <v>NF706F</v>
          </cell>
          <cell r="B878" t="str">
            <v>UW Dir.Costs:Topographic Surve</v>
          </cell>
          <cell r="C878" t="str">
            <v>R</v>
          </cell>
          <cell r="D878">
            <v>31225</v>
          </cell>
          <cell r="E878">
            <v>0</v>
          </cell>
          <cell r="F878">
            <v>0</v>
          </cell>
          <cell r="G878">
            <v>0</v>
          </cell>
          <cell r="H878">
            <v>0</v>
          </cell>
        </row>
        <row r="879">
          <cell r="A879" t="str">
            <v>NF706H</v>
          </cell>
          <cell r="B879" t="str">
            <v>Midmar:Article:Int.Cnstr.Journ</v>
          </cell>
          <cell r="C879" t="str">
            <v>R</v>
          </cell>
          <cell r="D879">
            <v>16776</v>
          </cell>
          <cell r="E879">
            <v>0</v>
          </cell>
          <cell r="F879">
            <v>0</v>
          </cell>
          <cell r="G879">
            <v>0</v>
          </cell>
          <cell r="H879">
            <v>0</v>
          </cell>
        </row>
        <row r="880">
          <cell r="A880" t="str">
            <v>NF706J</v>
          </cell>
          <cell r="B880" t="str">
            <v>UW Direct Costs: Sundries</v>
          </cell>
          <cell r="C880" t="str">
            <v>U</v>
          </cell>
          <cell r="D880">
            <v>2230</v>
          </cell>
          <cell r="E880">
            <v>0</v>
          </cell>
          <cell r="F880">
            <v>0</v>
          </cell>
          <cell r="G880">
            <v>0</v>
          </cell>
          <cell r="H880">
            <v>0</v>
          </cell>
        </row>
        <row r="881">
          <cell r="A881" t="str">
            <v>NF706K</v>
          </cell>
          <cell r="B881" t="str">
            <v>Midmar-UW Direct Costs:Video</v>
          </cell>
          <cell r="C881" t="str">
            <v>U</v>
          </cell>
          <cell r="D881">
            <v>107539</v>
          </cell>
          <cell r="E881">
            <v>3764</v>
          </cell>
          <cell r="F881">
            <v>0</v>
          </cell>
          <cell r="G881">
            <v>0</v>
          </cell>
          <cell r="H881">
            <v>30110</v>
          </cell>
        </row>
        <row r="882">
          <cell r="A882" t="str">
            <v>NF707A</v>
          </cell>
          <cell r="B882" t="str">
            <v>Midmar:Inves.:Enviromental Inv</v>
          </cell>
          <cell r="C882" t="str">
            <v>U</v>
          </cell>
          <cell r="D882">
            <v>294689</v>
          </cell>
          <cell r="E882">
            <v>24789</v>
          </cell>
          <cell r="F882">
            <v>0</v>
          </cell>
          <cell r="G882">
            <v>0</v>
          </cell>
          <cell r="H882">
            <v>116304</v>
          </cell>
        </row>
        <row r="883">
          <cell r="A883" t="str">
            <v>NF707B</v>
          </cell>
          <cell r="B883" t="str">
            <v>Midmar:Geotech investigations</v>
          </cell>
          <cell r="C883" t="str">
            <v>U</v>
          </cell>
          <cell r="D883">
            <v>264840</v>
          </cell>
          <cell r="E883">
            <v>0</v>
          </cell>
          <cell r="F883">
            <v>0</v>
          </cell>
          <cell r="G883">
            <v>0</v>
          </cell>
          <cell r="H883">
            <v>0</v>
          </cell>
        </row>
        <row r="884">
          <cell r="A884" t="str">
            <v>NF707C</v>
          </cell>
          <cell r="B884" t="str">
            <v>Environment Investigation</v>
          </cell>
          <cell r="C884" t="str">
            <v>U</v>
          </cell>
          <cell r="D884">
            <v>9280</v>
          </cell>
          <cell r="E884">
            <v>0</v>
          </cell>
          <cell r="F884">
            <v>0</v>
          </cell>
          <cell r="G884">
            <v>0</v>
          </cell>
          <cell r="H884">
            <v>9280</v>
          </cell>
        </row>
        <row r="885">
          <cell r="A885" t="str">
            <v>NF713A</v>
          </cell>
          <cell r="B885" t="str">
            <v>10 Tonne DS/Day Centrfuge 2No</v>
          </cell>
          <cell r="C885" t="str">
            <v>U</v>
          </cell>
          <cell r="D885">
            <v>1302032</v>
          </cell>
          <cell r="E885">
            <v>137074</v>
          </cell>
          <cell r="F885">
            <v>0</v>
          </cell>
          <cell r="G885">
            <v>183082</v>
          </cell>
          <cell r="H885">
            <v>1118950</v>
          </cell>
        </row>
        <row r="886">
          <cell r="A886" t="str">
            <v>NF713B</v>
          </cell>
          <cell r="B886" t="str">
            <v>Midmar:11KV/0.4KV Oil T/Form</v>
          </cell>
          <cell r="C886" t="str">
            <v>U</v>
          </cell>
          <cell r="D886">
            <v>148050</v>
          </cell>
          <cell r="E886">
            <v>15388</v>
          </cell>
          <cell r="F886">
            <v>0</v>
          </cell>
          <cell r="G886">
            <v>0</v>
          </cell>
          <cell r="H886">
            <v>34786</v>
          </cell>
        </row>
        <row r="887">
          <cell r="A887" t="str">
            <v>NF713C</v>
          </cell>
          <cell r="B887" t="str">
            <v>Mid:Elect.Retic. to Struct.-WW</v>
          </cell>
          <cell r="C887" t="str">
            <v>U</v>
          </cell>
          <cell r="D887">
            <v>1269333</v>
          </cell>
          <cell r="E887">
            <v>94214</v>
          </cell>
          <cell r="F887">
            <v>45533</v>
          </cell>
          <cell r="G887">
            <v>8519</v>
          </cell>
          <cell r="H887">
            <v>1251926</v>
          </cell>
        </row>
        <row r="888">
          <cell r="A888" t="str">
            <v>NF713D</v>
          </cell>
          <cell r="B888" t="str">
            <v>Const. Sludge Dewatering Plant</v>
          </cell>
          <cell r="C888" t="str">
            <v>U</v>
          </cell>
          <cell r="D888">
            <v>3407234</v>
          </cell>
          <cell r="E888">
            <v>444782</v>
          </cell>
          <cell r="F888">
            <v>0</v>
          </cell>
          <cell r="G888">
            <v>192500</v>
          </cell>
          <cell r="H888">
            <v>2510274</v>
          </cell>
        </row>
        <row r="889">
          <cell r="A889" t="str">
            <v>NF713E</v>
          </cell>
          <cell r="B889" t="str">
            <v>Mid:Mech. Equip.:Sludge Plant</v>
          </cell>
          <cell r="C889" t="str">
            <v>U</v>
          </cell>
          <cell r="D889">
            <v>1809341</v>
          </cell>
          <cell r="E889">
            <v>278184</v>
          </cell>
          <cell r="F889">
            <v>93898</v>
          </cell>
          <cell r="G889">
            <v>25284</v>
          </cell>
          <cell r="H889">
            <v>1784057</v>
          </cell>
        </row>
        <row r="890">
          <cell r="A890" t="str">
            <v>NF713F</v>
          </cell>
          <cell r="B890" t="str">
            <v>Greendale P/S:Design-Upgrade</v>
          </cell>
          <cell r="C890" t="str">
            <v>U</v>
          </cell>
          <cell r="D890">
            <v>53333</v>
          </cell>
          <cell r="E890">
            <v>0</v>
          </cell>
          <cell r="F890">
            <v>0</v>
          </cell>
          <cell r="G890">
            <v>0</v>
          </cell>
          <cell r="H890">
            <v>0</v>
          </cell>
        </row>
        <row r="891">
          <cell r="A891" t="str">
            <v>NF713G</v>
          </cell>
          <cell r="B891" t="str">
            <v>Mid WW:Elect/Instrumnt.Install</v>
          </cell>
          <cell r="C891" t="str">
            <v>U</v>
          </cell>
          <cell r="D891">
            <v>2125166</v>
          </cell>
          <cell r="E891">
            <v>195260</v>
          </cell>
          <cell r="F891">
            <v>111987</v>
          </cell>
          <cell r="G891">
            <v>0</v>
          </cell>
          <cell r="H891">
            <v>2125166</v>
          </cell>
        </row>
        <row r="892">
          <cell r="A892" t="str">
            <v>NF713H</v>
          </cell>
          <cell r="B892" t="str">
            <v>Mid:Constr.Roads/Storm Drain.</v>
          </cell>
          <cell r="C892" t="str">
            <v>U</v>
          </cell>
          <cell r="D892">
            <v>1384439</v>
          </cell>
          <cell r="E892">
            <v>7</v>
          </cell>
          <cell r="F892">
            <v>0</v>
          </cell>
          <cell r="G892">
            <v>337965</v>
          </cell>
          <cell r="H892">
            <v>1046475</v>
          </cell>
        </row>
        <row r="893">
          <cell r="A893" t="str">
            <v>NF713J</v>
          </cell>
          <cell r="B893" t="str">
            <v>Phillips Telecom</v>
          </cell>
          <cell r="C893" t="str">
            <v>U</v>
          </cell>
          <cell r="D893">
            <v>105546</v>
          </cell>
          <cell r="E893">
            <v>0</v>
          </cell>
          <cell r="F893">
            <v>0</v>
          </cell>
          <cell r="G893">
            <v>0</v>
          </cell>
          <cell r="H893">
            <v>105546</v>
          </cell>
        </row>
        <row r="894">
          <cell r="A894" t="str">
            <v>NF713L</v>
          </cell>
          <cell r="B894" t="str">
            <v>Remove Spoil:Andru Construct.</v>
          </cell>
          <cell r="C894" t="str">
            <v>U</v>
          </cell>
          <cell r="D894">
            <v>673050</v>
          </cell>
          <cell r="E894">
            <v>76950</v>
          </cell>
          <cell r="F894">
            <v>186412</v>
          </cell>
          <cell r="G894">
            <v>194735</v>
          </cell>
          <cell r="H894">
            <v>478315</v>
          </cell>
        </row>
        <row r="895">
          <cell r="A895" t="str">
            <v>NF713M</v>
          </cell>
          <cell r="B895" t="str">
            <v>WW Fencing:Tremay Gate &amp; Fence</v>
          </cell>
          <cell r="C895" t="str">
            <v>U</v>
          </cell>
          <cell r="D895">
            <v>169501</v>
          </cell>
          <cell r="E895">
            <v>121380</v>
          </cell>
          <cell r="F895">
            <v>67136</v>
          </cell>
          <cell r="G895">
            <v>72255</v>
          </cell>
          <cell r="H895">
            <v>97246</v>
          </cell>
        </row>
        <row r="896">
          <cell r="A896" t="str">
            <v>NF731A</v>
          </cell>
          <cell r="B896" t="str">
            <v>DVH Cocodaff: Mech. Work</v>
          </cell>
          <cell r="C896" t="str">
            <v>C</v>
          </cell>
          <cell r="D896">
            <v>6185613</v>
          </cell>
          <cell r="E896">
            <v>0</v>
          </cell>
          <cell r="F896">
            <v>0</v>
          </cell>
          <cell r="G896">
            <v>0</v>
          </cell>
          <cell r="H896">
            <v>0</v>
          </cell>
        </row>
        <row r="897">
          <cell r="A897" t="str">
            <v>NF731B</v>
          </cell>
          <cell r="B897" t="str">
            <v>DVH Cocodaff: Consultants</v>
          </cell>
          <cell r="C897" t="str">
            <v>C</v>
          </cell>
          <cell r="D897">
            <v>90934</v>
          </cell>
          <cell r="E897">
            <v>0</v>
          </cell>
          <cell r="F897">
            <v>0</v>
          </cell>
          <cell r="G897">
            <v>0</v>
          </cell>
          <cell r="H897">
            <v>0</v>
          </cell>
        </row>
        <row r="898">
          <cell r="A898" t="str">
            <v>NF731C</v>
          </cell>
          <cell r="B898" t="str">
            <v>DAF:Ext.:Pipline Tie-In</v>
          </cell>
          <cell r="C898" t="str">
            <v>U</v>
          </cell>
          <cell r="D898">
            <v>780</v>
          </cell>
          <cell r="E898">
            <v>0</v>
          </cell>
          <cell r="F898">
            <v>0</v>
          </cell>
          <cell r="G898">
            <v>0</v>
          </cell>
          <cell r="H898">
            <v>0</v>
          </cell>
        </row>
        <row r="899">
          <cell r="A899" t="str">
            <v>NF734A</v>
          </cell>
          <cell r="B899" t="str">
            <v>New Ferncliff Meter</v>
          </cell>
          <cell r="C899" t="str">
            <v>C</v>
          </cell>
          <cell r="D899">
            <v>27837</v>
          </cell>
          <cell r="E899">
            <v>0</v>
          </cell>
          <cell r="F899">
            <v>0</v>
          </cell>
          <cell r="G899">
            <v>0</v>
          </cell>
          <cell r="H899">
            <v>0</v>
          </cell>
        </row>
        <row r="900">
          <cell r="A900" t="str">
            <v>NF735A</v>
          </cell>
          <cell r="B900" t="str">
            <v>DVH-Upgrade Chlorine Facility</v>
          </cell>
          <cell r="C900" t="str">
            <v>C</v>
          </cell>
          <cell r="D900">
            <v>97195</v>
          </cell>
          <cell r="E900">
            <v>0</v>
          </cell>
          <cell r="F900">
            <v>0</v>
          </cell>
          <cell r="G900">
            <v>0</v>
          </cell>
          <cell r="H900">
            <v>0</v>
          </cell>
        </row>
        <row r="901">
          <cell r="A901" t="str">
            <v>NF736A</v>
          </cell>
          <cell r="B901" t="str">
            <v>DV Harris - Life Lines</v>
          </cell>
          <cell r="C901" t="str">
            <v>C</v>
          </cell>
          <cell r="D901">
            <v>25766</v>
          </cell>
          <cell r="E901">
            <v>0</v>
          </cell>
          <cell r="F901">
            <v>0</v>
          </cell>
          <cell r="G901">
            <v>0</v>
          </cell>
          <cell r="H901">
            <v>0</v>
          </cell>
        </row>
        <row r="902">
          <cell r="A902" t="str">
            <v>NF741A</v>
          </cell>
          <cell r="B902" t="str">
            <v>Dam SAfety Inspec: Henley</v>
          </cell>
          <cell r="C902" t="str">
            <v>C</v>
          </cell>
          <cell r="D902">
            <v>0</v>
          </cell>
          <cell r="E902">
            <v>19298</v>
          </cell>
          <cell r="F902">
            <v>0</v>
          </cell>
          <cell r="G902">
            <v>0</v>
          </cell>
          <cell r="H902">
            <v>0</v>
          </cell>
        </row>
        <row r="903">
          <cell r="A903" t="str">
            <v>NF747A</v>
          </cell>
          <cell r="B903" t="str">
            <v>Clarendon Reservoir Pipework</v>
          </cell>
          <cell r="C903" t="str">
            <v>U</v>
          </cell>
          <cell r="D903">
            <v>4944621</v>
          </cell>
          <cell r="E903">
            <v>0</v>
          </cell>
          <cell r="F903">
            <v>0</v>
          </cell>
          <cell r="G903">
            <v>0</v>
          </cell>
          <cell r="H903">
            <v>102500</v>
          </cell>
        </row>
        <row r="904">
          <cell r="A904" t="str">
            <v>NF747B</v>
          </cell>
          <cell r="B904" t="str">
            <v>Clarendon Res.Pipework:Telemet</v>
          </cell>
          <cell r="C904" t="str">
            <v>U</v>
          </cell>
          <cell r="D904">
            <v>208248</v>
          </cell>
          <cell r="E904">
            <v>0</v>
          </cell>
          <cell r="F904">
            <v>0</v>
          </cell>
          <cell r="G904">
            <v>0</v>
          </cell>
          <cell r="H904">
            <v>9229</v>
          </cell>
        </row>
        <row r="905">
          <cell r="A905" t="str">
            <v>NF748A</v>
          </cell>
          <cell r="B905" t="str">
            <v>Ambleton:Additions</v>
          </cell>
          <cell r="C905" t="str">
            <v>C</v>
          </cell>
          <cell r="D905">
            <v>29095</v>
          </cell>
          <cell r="E905">
            <v>0</v>
          </cell>
          <cell r="F905">
            <v>0</v>
          </cell>
          <cell r="G905">
            <v>0</v>
          </cell>
          <cell r="H905">
            <v>0</v>
          </cell>
        </row>
        <row r="906">
          <cell r="A906" t="str">
            <v>NF752A</v>
          </cell>
          <cell r="B906" t="str">
            <v>Howick West Pumps Upgrade:Civi</v>
          </cell>
          <cell r="C906" t="str">
            <v>C</v>
          </cell>
          <cell r="D906">
            <v>1102</v>
          </cell>
          <cell r="E906">
            <v>92</v>
          </cell>
          <cell r="F906">
            <v>0</v>
          </cell>
          <cell r="G906">
            <v>0</v>
          </cell>
          <cell r="H906">
            <v>0</v>
          </cell>
        </row>
        <row r="907">
          <cell r="A907" t="str">
            <v>NF755</v>
          </cell>
          <cell r="B907" t="str">
            <v>Umlaas Rd.Reservoir</v>
          </cell>
          <cell r="C907" t="str">
            <v>R</v>
          </cell>
          <cell r="D907">
            <v>0</v>
          </cell>
          <cell r="E907">
            <v>0</v>
          </cell>
          <cell r="F907">
            <v>0</v>
          </cell>
          <cell r="G907">
            <v>0</v>
          </cell>
          <cell r="H907">
            <v>0</v>
          </cell>
        </row>
        <row r="908">
          <cell r="A908" t="str">
            <v>NF755A</v>
          </cell>
          <cell r="B908" t="str">
            <v>Umlaas Road Reservoir:Cnslt.</v>
          </cell>
          <cell r="C908" t="str">
            <v>U</v>
          </cell>
          <cell r="D908">
            <v>822531</v>
          </cell>
          <cell r="E908">
            <v>0</v>
          </cell>
          <cell r="F908">
            <v>0</v>
          </cell>
          <cell r="G908">
            <v>0</v>
          </cell>
          <cell r="H908">
            <v>76142</v>
          </cell>
        </row>
        <row r="909">
          <cell r="A909" t="str">
            <v>NF755B</v>
          </cell>
          <cell r="B909" t="str">
            <v>Umlaas Road Res.:Civil Work</v>
          </cell>
          <cell r="C909" t="str">
            <v>U</v>
          </cell>
          <cell r="D909">
            <v>8032015</v>
          </cell>
          <cell r="E909">
            <v>552284</v>
          </cell>
          <cell r="F909">
            <v>0</v>
          </cell>
          <cell r="G909">
            <v>19892</v>
          </cell>
          <cell r="H909">
            <v>1759536</v>
          </cell>
        </row>
        <row r="910">
          <cell r="A910" t="str">
            <v>NF761A</v>
          </cell>
          <cell r="B910" t="str">
            <v>57 Pipeline H/dale Meter</v>
          </cell>
          <cell r="C910" t="str">
            <v>U</v>
          </cell>
          <cell r="D910">
            <v>113211</v>
          </cell>
          <cell r="E910">
            <v>0</v>
          </cell>
          <cell r="F910">
            <v>0</v>
          </cell>
          <cell r="G910">
            <v>0</v>
          </cell>
          <cell r="H910">
            <v>16686</v>
          </cell>
        </row>
        <row r="911">
          <cell r="A911" t="str">
            <v>NF762A</v>
          </cell>
          <cell r="B911" t="str">
            <v>Camperdown Pipeline Extention</v>
          </cell>
          <cell r="C911" t="str">
            <v>C</v>
          </cell>
          <cell r="D911">
            <v>981936</v>
          </cell>
          <cell r="E911">
            <v>10000</v>
          </cell>
          <cell r="F911">
            <v>0</v>
          </cell>
          <cell r="G911">
            <v>0</v>
          </cell>
          <cell r="H911">
            <v>0</v>
          </cell>
        </row>
        <row r="912">
          <cell r="A912" t="str">
            <v>NF763A</v>
          </cell>
          <cell r="B912" t="str">
            <v>Eston P/L:Geotech.&amp; Pipe Jack.</v>
          </cell>
          <cell r="C912" t="str">
            <v>U</v>
          </cell>
          <cell r="D912">
            <v>256184</v>
          </cell>
          <cell r="E912">
            <v>0</v>
          </cell>
          <cell r="F912">
            <v>0</v>
          </cell>
          <cell r="G912">
            <v>0</v>
          </cell>
          <cell r="H912">
            <v>228</v>
          </cell>
        </row>
        <row r="913">
          <cell r="A913" t="str">
            <v>NF763B</v>
          </cell>
          <cell r="B913" t="str">
            <v>Eston W/S:Consultants</v>
          </cell>
          <cell r="C913" t="str">
            <v>U</v>
          </cell>
          <cell r="D913">
            <v>770732</v>
          </cell>
          <cell r="E913">
            <v>0</v>
          </cell>
          <cell r="F913">
            <v>0</v>
          </cell>
          <cell r="G913">
            <v>0</v>
          </cell>
          <cell r="H913">
            <v>5040</v>
          </cell>
        </row>
        <row r="914">
          <cell r="A914" t="str">
            <v>NF763C</v>
          </cell>
          <cell r="B914" t="str">
            <v>Eston Pipeline:Pipe Supply</v>
          </cell>
          <cell r="C914" t="str">
            <v>U</v>
          </cell>
          <cell r="D914">
            <v>5821602</v>
          </cell>
          <cell r="E914">
            <v>0</v>
          </cell>
          <cell r="F914">
            <v>0</v>
          </cell>
          <cell r="G914">
            <v>0</v>
          </cell>
          <cell r="H914">
            <v>163881</v>
          </cell>
        </row>
        <row r="915">
          <cell r="A915" t="str">
            <v>NF763D</v>
          </cell>
          <cell r="B915" t="str">
            <v>Eston Pipeline:Pipe Jacking</v>
          </cell>
          <cell r="C915" t="str">
            <v>U</v>
          </cell>
          <cell r="D915">
            <v>417339</v>
          </cell>
          <cell r="E915">
            <v>0</v>
          </cell>
          <cell r="F915">
            <v>0</v>
          </cell>
          <cell r="G915">
            <v>0</v>
          </cell>
          <cell r="H915">
            <v>8018</v>
          </cell>
        </row>
        <row r="916">
          <cell r="A916" t="str">
            <v>NF763E</v>
          </cell>
          <cell r="B916" t="str">
            <v>Eston P/L:Pipeline Construct.</v>
          </cell>
          <cell r="C916" t="str">
            <v>U</v>
          </cell>
          <cell r="D916">
            <v>6097878</v>
          </cell>
          <cell r="E916">
            <v>138044</v>
          </cell>
          <cell r="F916">
            <v>306644</v>
          </cell>
          <cell r="G916">
            <v>0</v>
          </cell>
          <cell r="H916">
            <v>784596</v>
          </cell>
        </row>
        <row r="917">
          <cell r="A917" t="str">
            <v>NF763F</v>
          </cell>
          <cell r="B917" t="str">
            <v>Eston P/L:Reservoir Construct.</v>
          </cell>
          <cell r="C917" t="str">
            <v>U</v>
          </cell>
          <cell r="D917">
            <v>3761869</v>
          </cell>
          <cell r="E917">
            <v>0</v>
          </cell>
          <cell r="F917">
            <v>100169</v>
          </cell>
          <cell r="G917">
            <v>0</v>
          </cell>
          <cell r="H917">
            <v>134033</v>
          </cell>
        </row>
        <row r="918">
          <cell r="A918" t="str">
            <v>NF763G</v>
          </cell>
          <cell r="B918" t="str">
            <v>Eston P/L:Tel,Cath.Prot,Commis</v>
          </cell>
          <cell r="C918" t="str">
            <v>U</v>
          </cell>
          <cell r="D918">
            <v>223842</v>
          </cell>
          <cell r="E918">
            <v>4670</v>
          </cell>
          <cell r="F918">
            <v>28590</v>
          </cell>
          <cell r="G918">
            <v>0</v>
          </cell>
          <cell r="H918">
            <v>55768</v>
          </cell>
        </row>
        <row r="919">
          <cell r="A919" t="str">
            <v>NF763H</v>
          </cell>
          <cell r="B919" t="str">
            <v>Eston P/L Survey &amp; Servitudes</v>
          </cell>
          <cell r="C919" t="str">
            <v>U</v>
          </cell>
          <cell r="D919">
            <v>150969</v>
          </cell>
          <cell r="E919">
            <v>29460</v>
          </cell>
          <cell r="F919">
            <v>7300</v>
          </cell>
          <cell r="G919">
            <v>0</v>
          </cell>
          <cell r="H919">
            <v>150969</v>
          </cell>
        </row>
        <row r="920">
          <cell r="A920" t="str">
            <v>NF775A</v>
          </cell>
          <cell r="B920" t="str">
            <v>oak Park-Cascades-P/L Survey</v>
          </cell>
          <cell r="C920" t="str">
            <v>U</v>
          </cell>
          <cell r="D920">
            <v>860</v>
          </cell>
          <cell r="E920">
            <v>0</v>
          </cell>
          <cell r="F920">
            <v>0</v>
          </cell>
          <cell r="G920">
            <v>0</v>
          </cell>
          <cell r="H920">
            <v>0</v>
          </cell>
        </row>
        <row r="921">
          <cell r="A921" t="str">
            <v>NF775B</v>
          </cell>
          <cell r="B921" t="str">
            <v>53 P/L Re-Route:Oak Park Cons.</v>
          </cell>
          <cell r="C921" t="str">
            <v>U</v>
          </cell>
          <cell r="D921">
            <v>498858</v>
          </cell>
          <cell r="E921">
            <v>4274</v>
          </cell>
          <cell r="F921">
            <v>0</v>
          </cell>
          <cell r="G921">
            <v>0</v>
          </cell>
          <cell r="H921">
            <v>31506</v>
          </cell>
        </row>
        <row r="922">
          <cell r="A922" t="str">
            <v>NF781A</v>
          </cell>
          <cell r="B922" t="str">
            <v>Check Meter for Sales Meter</v>
          </cell>
          <cell r="C922" t="str">
            <v>U</v>
          </cell>
          <cell r="D922">
            <v>16072</v>
          </cell>
          <cell r="E922">
            <v>0</v>
          </cell>
          <cell r="F922">
            <v>0</v>
          </cell>
          <cell r="G922">
            <v>0</v>
          </cell>
          <cell r="H922">
            <v>0</v>
          </cell>
        </row>
        <row r="923">
          <cell r="A923" t="str">
            <v>NF785</v>
          </cell>
          <cell r="B923" t="str">
            <v>Modifications to Crawl Beams</v>
          </cell>
          <cell r="C923" t="str">
            <v>R</v>
          </cell>
          <cell r="D923">
            <v>0</v>
          </cell>
          <cell r="E923">
            <v>0</v>
          </cell>
          <cell r="F923">
            <v>0</v>
          </cell>
          <cell r="G923">
            <v>0</v>
          </cell>
          <cell r="H923">
            <v>0</v>
          </cell>
        </row>
        <row r="924">
          <cell r="A924" t="str">
            <v>NF785A</v>
          </cell>
          <cell r="B924" t="str">
            <v>Modifications to Crawl Beams</v>
          </cell>
          <cell r="C924" t="str">
            <v>U</v>
          </cell>
          <cell r="D924">
            <v>77130</v>
          </cell>
          <cell r="E924">
            <v>0</v>
          </cell>
          <cell r="F924">
            <v>0</v>
          </cell>
          <cell r="G924">
            <v>0</v>
          </cell>
          <cell r="H924">
            <v>10916</v>
          </cell>
        </row>
        <row r="925">
          <cell r="A925" t="str">
            <v>NF787A</v>
          </cell>
          <cell r="B925" t="str">
            <v>Take-over Analysis:Greytown</v>
          </cell>
          <cell r="C925" t="str">
            <v>C</v>
          </cell>
          <cell r="D925">
            <v>13083</v>
          </cell>
          <cell r="E925">
            <v>0</v>
          </cell>
          <cell r="F925">
            <v>0</v>
          </cell>
          <cell r="G925">
            <v>0</v>
          </cell>
          <cell r="H925">
            <v>0</v>
          </cell>
        </row>
        <row r="926">
          <cell r="A926" t="str">
            <v>NF788A</v>
          </cell>
          <cell r="B926" t="str">
            <v>Take-over Analysis:Richmond</v>
          </cell>
          <cell r="C926" t="str">
            <v>C</v>
          </cell>
          <cell r="D926">
            <v>12217</v>
          </cell>
          <cell r="E926">
            <v>0</v>
          </cell>
          <cell r="F926">
            <v>0</v>
          </cell>
          <cell r="G926">
            <v>0</v>
          </cell>
          <cell r="H926">
            <v>0</v>
          </cell>
        </row>
        <row r="927">
          <cell r="A927" t="str">
            <v>NF816A</v>
          </cell>
          <cell r="B927" t="str">
            <v>Ham. WW-Electrical As-Builts</v>
          </cell>
          <cell r="C927" t="str">
            <v>U</v>
          </cell>
          <cell r="D927">
            <v>71716</v>
          </cell>
          <cell r="E927">
            <v>0</v>
          </cell>
          <cell r="F927">
            <v>0</v>
          </cell>
          <cell r="G927">
            <v>0</v>
          </cell>
          <cell r="H927">
            <v>6303</v>
          </cell>
        </row>
        <row r="928">
          <cell r="A928" t="str">
            <v>NF824</v>
          </cell>
          <cell r="B928" t="str">
            <v>Hammarsdale Emergency Sewer</v>
          </cell>
          <cell r="C928" t="str">
            <v>R</v>
          </cell>
          <cell r="D928">
            <v>0</v>
          </cell>
          <cell r="E928">
            <v>0</v>
          </cell>
          <cell r="F928">
            <v>0</v>
          </cell>
          <cell r="G928">
            <v>0</v>
          </cell>
          <cell r="H928">
            <v>0</v>
          </cell>
        </row>
        <row r="929">
          <cell r="A929" t="str">
            <v>NF824A</v>
          </cell>
          <cell r="B929" t="str">
            <v>Design &amp; Construct.:M Singh</v>
          </cell>
          <cell r="C929" t="str">
            <v>U</v>
          </cell>
          <cell r="D929">
            <v>288342</v>
          </cell>
          <cell r="E929">
            <v>41383</v>
          </cell>
          <cell r="F929">
            <v>243206</v>
          </cell>
          <cell r="G929">
            <v>42</v>
          </cell>
          <cell r="H929">
            <v>288300</v>
          </cell>
        </row>
        <row r="930">
          <cell r="A930" t="str">
            <v>NF851A</v>
          </cell>
          <cell r="B930" t="str">
            <v>Darvill Ext.Wks-BW Toxic Stora</v>
          </cell>
          <cell r="C930" t="str">
            <v>C</v>
          </cell>
          <cell r="D930">
            <v>253634</v>
          </cell>
          <cell r="E930">
            <v>5166</v>
          </cell>
          <cell r="F930">
            <v>0</v>
          </cell>
          <cell r="G930">
            <v>0</v>
          </cell>
          <cell r="H930">
            <v>0</v>
          </cell>
        </row>
        <row r="931">
          <cell r="A931" t="str">
            <v>NF851B</v>
          </cell>
          <cell r="B931" t="str">
            <v>Darvill Ext.Wks-BW Main Ent.DS</v>
          </cell>
          <cell r="C931" t="str">
            <v>C</v>
          </cell>
          <cell r="D931">
            <v>0</v>
          </cell>
          <cell r="E931">
            <v>0</v>
          </cell>
          <cell r="F931">
            <v>0</v>
          </cell>
          <cell r="G931">
            <v>0</v>
          </cell>
          <cell r="H931">
            <v>0</v>
          </cell>
        </row>
        <row r="932">
          <cell r="A932" t="str">
            <v>NF851C</v>
          </cell>
          <cell r="B932" t="str">
            <v>Darvill Ext.Wks-BW Guard House</v>
          </cell>
          <cell r="C932" t="str">
            <v>C</v>
          </cell>
          <cell r="D932">
            <v>0</v>
          </cell>
          <cell r="E932">
            <v>0</v>
          </cell>
          <cell r="F932">
            <v>0</v>
          </cell>
          <cell r="G932">
            <v>0</v>
          </cell>
          <cell r="H932">
            <v>0</v>
          </cell>
        </row>
        <row r="933">
          <cell r="A933" t="str">
            <v>NF851D</v>
          </cell>
          <cell r="B933" t="str">
            <v>Darvill Ext.Wks-BW Int.Partion</v>
          </cell>
          <cell r="C933" t="str">
            <v>C</v>
          </cell>
          <cell r="D933">
            <v>0</v>
          </cell>
          <cell r="E933">
            <v>0</v>
          </cell>
          <cell r="F933">
            <v>0</v>
          </cell>
          <cell r="G933">
            <v>0</v>
          </cell>
          <cell r="H933">
            <v>0</v>
          </cell>
        </row>
        <row r="934">
          <cell r="A934" t="str">
            <v>NF851E</v>
          </cell>
          <cell r="B934" t="str">
            <v>Darvill Ext.Wks-BW Carport</v>
          </cell>
          <cell r="C934" t="str">
            <v>C</v>
          </cell>
          <cell r="D934">
            <v>0</v>
          </cell>
          <cell r="E934">
            <v>0</v>
          </cell>
          <cell r="F934">
            <v>0</v>
          </cell>
          <cell r="G934">
            <v>0</v>
          </cell>
          <cell r="H934">
            <v>0</v>
          </cell>
        </row>
        <row r="935">
          <cell r="A935" t="str">
            <v>NF853</v>
          </cell>
          <cell r="B935" t="str">
            <v>Darvill sludge disposal</v>
          </cell>
          <cell r="C935" t="str">
            <v>R</v>
          </cell>
          <cell r="D935">
            <v>0</v>
          </cell>
          <cell r="E935">
            <v>0</v>
          </cell>
          <cell r="F935">
            <v>0</v>
          </cell>
          <cell r="G935">
            <v>0</v>
          </cell>
          <cell r="H935">
            <v>0</v>
          </cell>
        </row>
        <row r="936">
          <cell r="A936" t="str">
            <v>NF853A</v>
          </cell>
          <cell r="B936" t="str">
            <v>Darv. S/D:Cnslt.Land Disp: M&amp;E</v>
          </cell>
          <cell r="C936" t="str">
            <v>U</v>
          </cell>
          <cell r="D936">
            <v>178524</v>
          </cell>
          <cell r="E936">
            <v>367217</v>
          </cell>
          <cell r="F936">
            <v>0</v>
          </cell>
          <cell r="G936">
            <v>32783</v>
          </cell>
          <cell r="H936">
            <v>145741</v>
          </cell>
        </row>
        <row r="937">
          <cell r="A937" t="str">
            <v>NF853B</v>
          </cell>
          <cell r="B937" t="str">
            <v>Darvill:Disposal Options:MBB</v>
          </cell>
          <cell r="C937" t="str">
            <v>U</v>
          </cell>
          <cell r="D937">
            <v>50000</v>
          </cell>
          <cell r="E937">
            <v>0</v>
          </cell>
          <cell r="F937">
            <v>0</v>
          </cell>
          <cell r="G937">
            <v>0</v>
          </cell>
          <cell r="H937">
            <v>50000</v>
          </cell>
        </row>
        <row r="938">
          <cell r="A938" t="str">
            <v>NF853C</v>
          </cell>
          <cell r="B938" t="str">
            <v>Darvill:Contr.-Dist sys.:IDS</v>
          </cell>
          <cell r="C938" t="str">
            <v>U</v>
          </cell>
          <cell r="D938">
            <v>316042</v>
          </cell>
          <cell r="E938">
            <v>0</v>
          </cell>
          <cell r="F938">
            <v>0</v>
          </cell>
          <cell r="G938">
            <v>0</v>
          </cell>
          <cell r="H938">
            <v>316042</v>
          </cell>
        </row>
        <row r="939">
          <cell r="A939" t="str">
            <v>NF853D</v>
          </cell>
          <cell r="B939" t="str">
            <v>Darvill:Earthworks-JTR</v>
          </cell>
          <cell r="C939" t="str">
            <v>U</v>
          </cell>
          <cell r="D939">
            <v>473010</v>
          </cell>
          <cell r="E939">
            <v>42841</v>
          </cell>
          <cell r="F939">
            <v>0</v>
          </cell>
          <cell r="G939">
            <v>0</v>
          </cell>
          <cell r="H939">
            <v>473010</v>
          </cell>
        </row>
        <row r="940">
          <cell r="A940" t="str">
            <v>NF853E</v>
          </cell>
          <cell r="B940" t="str">
            <v>Darv.S/D:Pumps-Mech &amp; Elect.</v>
          </cell>
          <cell r="C940" t="str">
            <v>U</v>
          </cell>
          <cell r="D940">
            <v>305150</v>
          </cell>
          <cell r="E940">
            <v>0</v>
          </cell>
          <cell r="F940">
            <v>0</v>
          </cell>
          <cell r="G940">
            <v>0</v>
          </cell>
          <cell r="H940">
            <v>305150</v>
          </cell>
        </row>
        <row r="941">
          <cell r="A941" t="str">
            <v>NF853F</v>
          </cell>
          <cell r="B941" t="str">
            <v>Darv.S/D:Pump Station Building</v>
          </cell>
          <cell r="C941" t="str">
            <v>U</v>
          </cell>
          <cell r="D941">
            <v>71236</v>
          </cell>
          <cell r="E941">
            <v>0</v>
          </cell>
          <cell r="F941">
            <v>0</v>
          </cell>
          <cell r="G941">
            <v>0</v>
          </cell>
          <cell r="H941">
            <v>71236</v>
          </cell>
        </row>
        <row r="942">
          <cell r="A942" t="str">
            <v>NF853G</v>
          </cell>
          <cell r="B942" t="str">
            <v>Contractor:Planting to Lands</v>
          </cell>
          <cell r="C942" t="str">
            <v>U</v>
          </cell>
          <cell r="D942">
            <v>22672</v>
          </cell>
          <cell r="E942">
            <v>0</v>
          </cell>
          <cell r="F942">
            <v>0</v>
          </cell>
          <cell r="G942">
            <v>0</v>
          </cell>
          <cell r="H942">
            <v>22672</v>
          </cell>
        </row>
        <row r="943">
          <cell r="A943" t="str">
            <v>NF856A</v>
          </cell>
          <cell r="B943" t="str">
            <v>Darvill Main Pumps</v>
          </cell>
          <cell r="C943" t="str">
            <v>U</v>
          </cell>
          <cell r="D943">
            <v>2781002</v>
          </cell>
          <cell r="E943">
            <v>0</v>
          </cell>
          <cell r="F943">
            <v>0</v>
          </cell>
          <cell r="G943">
            <v>0</v>
          </cell>
          <cell r="H943">
            <v>76803</v>
          </cell>
        </row>
        <row r="944">
          <cell r="A944" t="str">
            <v>NF881</v>
          </cell>
          <cell r="B944" t="str">
            <v>Efaye Water Supply</v>
          </cell>
          <cell r="C944" t="str">
            <v>R</v>
          </cell>
          <cell r="D944">
            <v>0</v>
          </cell>
          <cell r="E944">
            <v>0</v>
          </cell>
          <cell r="F944">
            <v>0</v>
          </cell>
          <cell r="G944">
            <v>0</v>
          </cell>
          <cell r="H944">
            <v>0</v>
          </cell>
        </row>
        <row r="945">
          <cell r="A945" t="str">
            <v>NF881B</v>
          </cell>
          <cell r="B945" t="str">
            <v>Efaye: Consultants</v>
          </cell>
          <cell r="C945" t="str">
            <v>U</v>
          </cell>
          <cell r="D945">
            <v>867683</v>
          </cell>
          <cell r="E945">
            <v>2618</v>
          </cell>
          <cell r="F945">
            <v>2000</v>
          </cell>
          <cell r="G945">
            <v>0</v>
          </cell>
          <cell r="H945">
            <v>287140</v>
          </cell>
        </row>
        <row r="946">
          <cell r="A946" t="str">
            <v>NF881C</v>
          </cell>
          <cell r="B946" t="str">
            <v>Efaye W/S:Indirect Costs (UW)</v>
          </cell>
          <cell r="C946" t="str">
            <v>R</v>
          </cell>
          <cell r="D946">
            <v>0</v>
          </cell>
          <cell r="E946">
            <v>0</v>
          </cell>
          <cell r="F946">
            <v>0</v>
          </cell>
          <cell r="G946">
            <v>0</v>
          </cell>
          <cell r="H946">
            <v>0</v>
          </cell>
        </row>
        <row r="947">
          <cell r="A947" t="str">
            <v>NF881D</v>
          </cell>
          <cell r="B947" t="str">
            <v>Efaye Civil Contractor</v>
          </cell>
          <cell r="C947" t="str">
            <v>U</v>
          </cell>
          <cell r="D947">
            <v>3280538</v>
          </cell>
          <cell r="E947">
            <v>301539</v>
          </cell>
          <cell r="F947">
            <v>0</v>
          </cell>
          <cell r="G947">
            <v>0</v>
          </cell>
          <cell r="H947">
            <v>2889626</v>
          </cell>
        </row>
        <row r="948">
          <cell r="A948" t="str">
            <v>NF881E</v>
          </cell>
          <cell r="B948" t="str">
            <v>Efaye W/S:Construction Manager</v>
          </cell>
          <cell r="C948" t="str">
            <v>U</v>
          </cell>
          <cell r="D948">
            <v>4114947</v>
          </cell>
          <cell r="E948">
            <v>792038</v>
          </cell>
          <cell r="F948">
            <v>24315</v>
          </cell>
          <cell r="G948">
            <v>0</v>
          </cell>
          <cell r="H948">
            <v>4114947</v>
          </cell>
        </row>
        <row r="949">
          <cell r="A949" t="str">
            <v>NF882</v>
          </cell>
          <cell r="B949" t="str">
            <v>Greater Fredville Water Supply</v>
          </cell>
          <cell r="C949" t="str">
            <v>R</v>
          </cell>
          <cell r="D949">
            <v>0</v>
          </cell>
          <cell r="E949">
            <v>0</v>
          </cell>
          <cell r="F949">
            <v>0</v>
          </cell>
          <cell r="G949">
            <v>0</v>
          </cell>
          <cell r="H949">
            <v>0</v>
          </cell>
        </row>
        <row r="950">
          <cell r="A950" t="str">
            <v>NF882A</v>
          </cell>
          <cell r="B950" t="str">
            <v>Greater Fredville:Consultants</v>
          </cell>
          <cell r="C950" t="str">
            <v>U</v>
          </cell>
          <cell r="D950">
            <v>1067589</v>
          </cell>
          <cell r="E950">
            <v>154575</v>
          </cell>
          <cell r="F950">
            <v>4254</v>
          </cell>
          <cell r="G950">
            <v>0</v>
          </cell>
          <cell r="H950">
            <v>147147</v>
          </cell>
        </row>
        <row r="951">
          <cell r="A951" t="str">
            <v>NF882B</v>
          </cell>
          <cell r="B951" t="str">
            <v>Greater F/ville:Civil Contract</v>
          </cell>
          <cell r="C951" t="str">
            <v>U</v>
          </cell>
          <cell r="D951">
            <v>6855308</v>
          </cell>
          <cell r="E951">
            <v>344693</v>
          </cell>
          <cell r="F951">
            <v>0</v>
          </cell>
          <cell r="G951">
            <v>0</v>
          </cell>
          <cell r="H951">
            <v>720073</v>
          </cell>
        </row>
        <row r="952">
          <cell r="A952" t="str">
            <v>NF882C</v>
          </cell>
          <cell r="B952" t="str">
            <v>G/Fredville:Cathodic Prot.Des.</v>
          </cell>
          <cell r="C952" t="str">
            <v>U</v>
          </cell>
          <cell r="D952">
            <v>241904</v>
          </cell>
          <cell r="E952">
            <v>0</v>
          </cell>
          <cell r="F952">
            <v>0</v>
          </cell>
          <cell r="G952">
            <v>0</v>
          </cell>
          <cell r="H952">
            <v>45760</v>
          </cell>
        </row>
        <row r="953">
          <cell r="A953" t="str">
            <v>NF882D</v>
          </cell>
          <cell r="B953" t="str">
            <v>Great. F/Ville Retic. Ph.6</v>
          </cell>
          <cell r="C953" t="str">
            <v>U</v>
          </cell>
          <cell r="D953">
            <v>1895363</v>
          </cell>
          <cell r="E953">
            <v>15811</v>
          </cell>
          <cell r="F953">
            <v>360</v>
          </cell>
          <cell r="G953">
            <v>0</v>
          </cell>
          <cell r="H953">
            <v>1143871</v>
          </cell>
        </row>
        <row r="954">
          <cell r="A954" t="str">
            <v>NF882E</v>
          </cell>
          <cell r="B954" t="str">
            <v>G/Fredville:C.Protaction:Contr</v>
          </cell>
          <cell r="C954" t="str">
            <v>U</v>
          </cell>
          <cell r="D954">
            <v>147193</v>
          </cell>
          <cell r="E954">
            <v>13881</v>
          </cell>
          <cell r="F954">
            <v>0</v>
          </cell>
          <cell r="G954">
            <v>0</v>
          </cell>
          <cell r="H954">
            <v>147193</v>
          </cell>
        </row>
        <row r="955">
          <cell r="A955" t="str">
            <v>NF884</v>
          </cell>
          <cell r="B955" t="str">
            <v>Hopewell Water Supply Scheme</v>
          </cell>
          <cell r="C955" t="str">
            <v>R</v>
          </cell>
          <cell r="D955">
            <v>0</v>
          </cell>
          <cell r="E955">
            <v>0</v>
          </cell>
          <cell r="F955">
            <v>0</v>
          </cell>
          <cell r="G955">
            <v>0</v>
          </cell>
          <cell r="H955">
            <v>0</v>
          </cell>
        </row>
        <row r="956">
          <cell r="A956" t="str">
            <v>NF884A</v>
          </cell>
          <cell r="B956" t="str">
            <v>Hopewell W/S:Consultants &amp; QS</v>
          </cell>
          <cell r="C956" t="str">
            <v>U</v>
          </cell>
          <cell r="D956">
            <v>336232</v>
          </cell>
          <cell r="E956">
            <v>29303</v>
          </cell>
          <cell r="F956">
            <v>0</v>
          </cell>
          <cell r="G956">
            <v>0</v>
          </cell>
          <cell r="H956">
            <v>121919</v>
          </cell>
        </row>
        <row r="957">
          <cell r="A957" t="str">
            <v>NF884B</v>
          </cell>
          <cell r="B957" t="str">
            <v>Hopewell W/S:Constr. Manager</v>
          </cell>
          <cell r="C957" t="str">
            <v>U</v>
          </cell>
          <cell r="D957">
            <v>891973</v>
          </cell>
          <cell r="E957">
            <v>218</v>
          </cell>
          <cell r="F957">
            <v>3750</v>
          </cell>
          <cell r="G957">
            <v>0</v>
          </cell>
          <cell r="H957">
            <v>81296</v>
          </cell>
        </row>
        <row r="958">
          <cell r="A958" t="str">
            <v>NF884C</v>
          </cell>
          <cell r="B958" t="str">
            <v>Hopewell W/S:Civil Contract</v>
          </cell>
          <cell r="C958" t="str">
            <v>U</v>
          </cell>
          <cell r="D958">
            <v>1402838</v>
          </cell>
          <cell r="E958">
            <v>96468</v>
          </cell>
          <cell r="F958">
            <v>0</v>
          </cell>
          <cell r="G958">
            <v>0</v>
          </cell>
          <cell r="H958">
            <v>271279</v>
          </cell>
        </row>
        <row r="959">
          <cell r="A959" t="str">
            <v>NF884D</v>
          </cell>
          <cell r="B959" t="str">
            <v>Hopewell W/S:Pipejacking</v>
          </cell>
          <cell r="C959" t="str">
            <v>U</v>
          </cell>
          <cell r="D959">
            <v>125723</v>
          </cell>
          <cell r="E959">
            <v>0</v>
          </cell>
          <cell r="F959">
            <v>0</v>
          </cell>
          <cell r="G959">
            <v>0</v>
          </cell>
          <cell r="H959">
            <v>6286</v>
          </cell>
        </row>
        <row r="960">
          <cell r="A960" t="str">
            <v>NF884E</v>
          </cell>
          <cell r="B960" t="str">
            <v>Hopewell W/S :Branch Office</v>
          </cell>
          <cell r="C960" t="str">
            <v>U</v>
          </cell>
          <cell r="D960">
            <v>73085</v>
          </cell>
          <cell r="E960">
            <v>169262</v>
          </cell>
          <cell r="F960">
            <v>34420</v>
          </cell>
          <cell r="G960">
            <v>0</v>
          </cell>
          <cell r="H960">
            <v>73085</v>
          </cell>
        </row>
        <row r="961">
          <cell r="A961" t="str">
            <v>NF885A</v>
          </cell>
          <cell r="B961" t="str">
            <v>Hopewell Rural Water Supply</v>
          </cell>
          <cell r="C961" t="str">
            <v>C</v>
          </cell>
          <cell r="D961">
            <v>0</v>
          </cell>
          <cell r="E961">
            <v>0</v>
          </cell>
          <cell r="F961">
            <v>0</v>
          </cell>
          <cell r="G961">
            <v>0</v>
          </cell>
          <cell r="H961">
            <v>0</v>
          </cell>
        </row>
        <row r="962">
          <cell r="A962" t="str">
            <v>NF901A</v>
          </cell>
          <cell r="B962" t="str">
            <v>Sweetwaters(Ph.1)Pipeline</v>
          </cell>
          <cell r="C962" t="str">
            <v>C</v>
          </cell>
          <cell r="D962">
            <v>296056</v>
          </cell>
          <cell r="E962">
            <v>0</v>
          </cell>
          <cell r="F962">
            <v>0</v>
          </cell>
          <cell r="G962">
            <v>0</v>
          </cell>
          <cell r="H962">
            <v>0</v>
          </cell>
        </row>
        <row r="963">
          <cell r="A963" t="str">
            <v>NF901B</v>
          </cell>
          <cell r="B963" t="str">
            <v>Ephayiphini (Ph.1)-Pipeline</v>
          </cell>
          <cell r="C963" t="str">
            <v>C</v>
          </cell>
          <cell r="D963">
            <v>200599</v>
          </cell>
          <cell r="E963">
            <v>0</v>
          </cell>
          <cell r="F963">
            <v>0</v>
          </cell>
          <cell r="G963">
            <v>0</v>
          </cell>
          <cell r="H963">
            <v>0</v>
          </cell>
        </row>
        <row r="964">
          <cell r="A964" t="str">
            <v>NF901C</v>
          </cell>
          <cell r="B964" t="str">
            <v>Table Mountain(Ph.1)-Pipeline</v>
          </cell>
          <cell r="C964" t="str">
            <v>C</v>
          </cell>
          <cell r="D964">
            <v>82634</v>
          </cell>
          <cell r="E964">
            <v>0</v>
          </cell>
          <cell r="F964">
            <v>0</v>
          </cell>
          <cell r="G964">
            <v>0</v>
          </cell>
          <cell r="H964">
            <v>0</v>
          </cell>
        </row>
        <row r="965">
          <cell r="A965" t="str">
            <v>NF901D</v>
          </cell>
          <cell r="B965" t="str">
            <v>Kwa-Ximba (Ph.1)-Pipeline</v>
          </cell>
          <cell r="C965" t="str">
            <v>C</v>
          </cell>
          <cell r="D965">
            <v>591813</v>
          </cell>
          <cell r="E965">
            <v>0</v>
          </cell>
          <cell r="F965">
            <v>0</v>
          </cell>
          <cell r="G965">
            <v>0</v>
          </cell>
          <cell r="H965">
            <v>0</v>
          </cell>
        </row>
        <row r="966">
          <cell r="A966" t="str">
            <v>NF901E</v>
          </cell>
          <cell r="B966" t="str">
            <v>Sankontshe - Pipeline</v>
          </cell>
          <cell r="C966" t="str">
            <v>C</v>
          </cell>
          <cell r="D966">
            <v>77410</v>
          </cell>
          <cell r="E966">
            <v>0</v>
          </cell>
          <cell r="F966">
            <v>0</v>
          </cell>
          <cell r="G966">
            <v>0</v>
          </cell>
          <cell r="H966">
            <v>0</v>
          </cell>
        </row>
        <row r="967">
          <cell r="A967" t="str">
            <v>NF901F</v>
          </cell>
          <cell r="B967" t="str">
            <v>Mophela - Pipeline</v>
          </cell>
          <cell r="C967" t="str">
            <v>C</v>
          </cell>
          <cell r="D967">
            <v>2921</v>
          </cell>
          <cell r="E967">
            <v>0</v>
          </cell>
          <cell r="F967">
            <v>0</v>
          </cell>
          <cell r="G967">
            <v>0</v>
          </cell>
          <cell r="H967">
            <v>0</v>
          </cell>
        </row>
        <row r="968">
          <cell r="A968" t="str">
            <v>NF901G</v>
          </cell>
          <cell r="B968" t="str">
            <v>Ntshongweni - Pipeline</v>
          </cell>
          <cell r="C968" t="str">
            <v>C</v>
          </cell>
          <cell r="D968">
            <v>81374</v>
          </cell>
          <cell r="E968">
            <v>200</v>
          </cell>
          <cell r="F968">
            <v>0</v>
          </cell>
          <cell r="G968">
            <v>0</v>
          </cell>
          <cell r="H968">
            <v>0</v>
          </cell>
        </row>
        <row r="969">
          <cell r="A969" t="str">
            <v>NF901H</v>
          </cell>
          <cell r="B969" t="str">
            <v>Georgedale (Ph.1)-Pipeline</v>
          </cell>
          <cell r="C969" t="str">
            <v>C</v>
          </cell>
          <cell r="D969">
            <v>133045</v>
          </cell>
          <cell r="E969">
            <v>4600</v>
          </cell>
          <cell r="F969">
            <v>0</v>
          </cell>
          <cell r="G969">
            <v>0</v>
          </cell>
          <cell r="H969">
            <v>0</v>
          </cell>
        </row>
        <row r="970">
          <cell r="A970" t="str">
            <v>NF901I</v>
          </cell>
          <cell r="B970" t="str">
            <v>Fredville(Ph.1)-Pipeline</v>
          </cell>
          <cell r="C970" t="str">
            <v>U</v>
          </cell>
          <cell r="D970">
            <v>254106</v>
          </cell>
          <cell r="E970">
            <v>0</v>
          </cell>
          <cell r="F970">
            <v>0</v>
          </cell>
          <cell r="G970">
            <v>0</v>
          </cell>
          <cell r="H970">
            <v>0</v>
          </cell>
        </row>
        <row r="971">
          <cell r="A971" t="str">
            <v>NF901J</v>
          </cell>
          <cell r="B971" t="str">
            <v>Ezitendeni - Pipeline</v>
          </cell>
          <cell r="C971" t="str">
            <v>U</v>
          </cell>
          <cell r="D971">
            <v>30153</v>
          </cell>
          <cell r="E971">
            <v>0</v>
          </cell>
          <cell r="F971">
            <v>0</v>
          </cell>
          <cell r="G971">
            <v>0</v>
          </cell>
          <cell r="H971">
            <v>0</v>
          </cell>
        </row>
        <row r="972">
          <cell r="A972" t="str">
            <v>NF901K</v>
          </cell>
          <cell r="B972" t="str">
            <v>Emalangeni - Pipeline</v>
          </cell>
          <cell r="C972" t="str">
            <v>C</v>
          </cell>
          <cell r="D972">
            <v>55470</v>
          </cell>
          <cell r="E972">
            <v>0</v>
          </cell>
          <cell r="F972">
            <v>0</v>
          </cell>
          <cell r="G972">
            <v>0</v>
          </cell>
          <cell r="H972">
            <v>0</v>
          </cell>
        </row>
        <row r="973">
          <cell r="A973" t="str">
            <v>NF901L</v>
          </cell>
          <cell r="B973" t="str">
            <v>Panakeni - Pipeline</v>
          </cell>
          <cell r="C973" t="str">
            <v>C</v>
          </cell>
          <cell r="D973">
            <v>46662</v>
          </cell>
          <cell r="E973">
            <v>0</v>
          </cell>
          <cell r="F973">
            <v>0</v>
          </cell>
          <cell r="G973">
            <v>0</v>
          </cell>
          <cell r="H973">
            <v>0</v>
          </cell>
        </row>
        <row r="974">
          <cell r="A974" t="str">
            <v>NF901M</v>
          </cell>
          <cell r="B974" t="str">
            <v>Manyavu Pipeline</v>
          </cell>
          <cell r="C974" t="str">
            <v>C</v>
          </cell>
          <cell r="D974">
            <v>289709</v>
          </cell>
          <cell r="E974">
            <v>0</v>
          </cell>
          <cell r="F974">
            <v>0</v>
          </cell>
          <cell r="G974">
            <v>0</v>
          </cell>
          <cell r="H974">
            <v>0</v>
          </cell>
        </row>
        <row r="975">
          <cell r="A975" t="str">
            <v>NF901N</v>
          </cell>
          <cell r="B975" t="str">
            <v>Camperdown - Pipeline</v>
          </cell>
          <cell r="C975" t="str">
            <v>C</v>
          </cell>
          <cell r="D975">
            <v>31771</v>
          </cell>
          <cell r="E975">
            <v>0</v>
          </cell>
          <cell r="F975">
            <v>0</v>
          </cell>
          <cell r="G975">
            <v>0</v>
          </cell>
          <cell r="H975">
            <v>0</v>
          </cell>
        </row>
        <row r="976">
          <cell r="A976" t="str">
            <v>NF901O</v>
          </cell>
          <cell r="B976" t="str">
            <v>Mpolweni (Ph.1)-Pipeline</v>
          </cell>
          <cell r="C976" t="str">
            <v>C</v>
          </cell>
          <cell r="D976">
            <v>640</v>
          </cell>
          <cell r="E976">
            <v>0</v>
          </cell>
          <cell r="F976">
            <v>0</v>
          </cell>
          <cell r="G976">
            <v>0</v>
          </cell>
          <cell r="H976">
            <v>0</v>
          </cell>
        </row>
        <row r="977">
          <cell r="A977" t="str">
            <v>NF901Q</v>
          </cell>
          <cell r="B977" t="str">
            <v>Birnam Wood - Pipeline</v>
          </cell>
          <cell r="C977" t="str">
            <v>C</v>
          </cell>
          <cell r="D977">
            <v>1078</v>
          </cell>
          <cell r="E977">
            <v>0</v>
          </cell>
          <cell r="F977">
            <v>0</v>
          </cell>
          <cell r="G977">
            <v>0</v>
          </cell>
          <cell r="H977">
            <v>0</v>
          </cell>
        </row>
        <row r="978">
          <cell r="A978" t="str">
            <v>NF901R</v>
          </cell>
          <cell r="B978" t="str">
            <v>Whispers - Pipeline</v>
          </cell>
          <cell r="C978" t="str">
            <v>C</v>
          </cell>
          <cell r="D978">
            <v>14656</v>
          </cell>
          <cell r="E978">
            <v>175</v>
          </cell>
          <cell r="F978">
            <v>0</v>
          </cell>
          <cell r="G978">
            <v>0</v>
          </cell>
          <cell r="H978">
            <v>0</v>
          </cell>
        </row>
        <row r="979">
          <cell r="A979" t="str">
            <v>NF901S</v>
          </cell>
          <cell r="B979" t="str">
            <v>Bishopstowe - Pipeline</v>
          </cell>
          <cell r="C979" t="str">
            <v>C</v>
          </cell>
          <cell r="D979">
            <v>348</v>
          </cell>
          <cell r="E979">
            <v>0</v>
          </cell>
          <cell r="F979">
            <v>0</v>
          </cell>
          <cell r="G979">
            <v>0</v>
          </cell>
          <cell r="H979">
            <v>0</v>
          </cell>
        </row>
        <row r="980">
          <cell r="A980" t="str">
            <v>NF902A</v>
          </cell>
          <cell r="B980" t="str">
            <v>Table Mt Extentions - Add.Wk.</v>
          </cell>
          <cell r="C980" t="str">
            <v>U</v>
          </cell>
          <cell r="D980">
            <v>65543</v>
          </cell>
          <cell r="E980">
            <v>0</v>
          </cell>
          <cell r="F980">
            <v>0</v>
          </cell>
          <cell r="G980">
            <v>0</v>
          </cell>
          <cell r="H980">
            <v>0</v>
          </cell>
        </row>
        <row r="981">
          <cell r="A981" t="str">
            <v>NF902B</v>
          </cell>
          <cell r="B981" t="str">
            <v>Table Mountain Extensions 2</v>
          </cell>
          <cell r="C981" t="str">
            <v>C</v>
          </cell>
          <cell r="D981">
            <v>100637</v>
          </cell>
          <cell r="E981">
            <v>0</v>
          </cell>
          <cell r="F981">
            <v>0</v>
          </cell>
          <cell r="G981">
            <v>0</v>
          </cell>
          <cell r="H981">
            <v>0</v>
          </cell>
        </row>
        <row r="982">
          <cell r="A982" t="str">
            <v>NF902C</v>
          </cell>
          <cell r="B982" t="str">
            <v>Table Mountain:Consultants</v>
          </cell>
          <cell r="C982" t="str">
            <v>C</v>
          </cell>
          <cell r="D982">
            <v>23151</v>
          </cell>
          <cell r="E982">
            <v>0</v>
          </cell>
          <cell r="F982">
            <v>0</v>
          </cell>
          <cell r="G982">
            <v>0</v>
          </cell>
          <cell r="H982">
            <v>0</v>
          </cell>
        </row>
        <row r="983">
          <cell r="A983" t="str">
            <v>NF902D</v>
          </cell>
          <cell r="B983" t="str">
            <v>Table Mountain Ph3:Contractor</v>
          </cell>
          <cell r="C983" t="str">
            <v>C</v>
          </cell>
          <cell r="D983">
            <v>114027</v>
          </cell>
          <cell r="E983">
            <v>0</v>
          </cell>
          <cell r="F983">
            <v>0</v>
          </cell>
          <cell r="G983">
            <v>0</v>
          </cell>
          <cell r="H983">
            <v>0</v>
          </cell>
        </row>
        <row r="984">
          <cell r="A984" t="str">
            <v>NF902E</v>
          </cell>
          <cell r="B984" t="str">
            <v>Table Mt.:Proj. Man.-SRK</v>
          </cell>
          <cell r="C984" t="str">
            <v>C</v>
          </cell>
          <cell r="D984">
            <v>24000</v>
          </cell>
          <cell r="E984">
            <v>0</v>
          </cell>
          <cell r="F984">
            <v>0</v>
          </cell>
          <cell r="G984">
            <v>0</v>
          </cell>
          <cell r="H984">
            <v>0</v>
          </cell>
        </row>
        <row r="985">
          <cell r="A985" t="str">
            <v>NF902F</v>
          </cell>
          <cell r="B985" t="str">
            <v>Table Mt.Ph3:Materials (UW)</v>
          </cell>
          <cell r="C985" t="str">
            <v>U</v>
          </cell>
          <cell r="D985">
            <v>76789</v>
          </cell>
          <cell r="E985">
            <v>557</v>
          </cell>
          <cell r="F985">
            <v>0</v>
          </cell>
          <cell r="G985">
            <v>0</v>
          </cell>
          <cell r="H985">
            <v>3096</v>
          </cell>
        </row>
        <row r="986">
          <cell r="A986" t="str">
            <v>NF903A</v>
          </cell>
          <cell r="B986" t="str">
            <v>Impendle Water Supply Scheme</v>
          </cell>
          <cell r="C986" t="str">
            <v>C</v>
          </cell>
          <cell r="D986">
            <v>15585</v>
          </cell>
          <cell r="E986">
            <v>0</v>
          </cell>
          <cell r="F986">
            <v>0</v>
          </cell>
          <cell r="G986">
            <v>0</v>
          </cell>
          <cell r="H986">
            <v>0</v>
          </cell>
        </row>
        <row r="987">
          <cell r="A987" t="str">
            <v>NF904A</v>
          </cell>
          <cell r="B987" t="str">
            <v>Manyavu Community Centre</v>
          </cell>
          <cell r="C987" t="str">
            <v>C</v>
          </cell>
          <cell r="D987">
            <v>258978</v>
          </cell>
          <cell r="E987">
            <v>0</v>
          </cell>
          <cell r="F987">
            <v>0</v>
          </cell>
          <cell r="G987">
            <v>0</v>
          </cell>
          <cell r="H987">
            <v>0</v>
          </cell>
        </row>
        <row r="988">
          <cell r="A988" t="str">
            <v>NF905A</v>
          </cell>
          <cell r="B988" t="str">
            <v>Ephayphini:Altern.Mains Supply</v>
          </cell>
          <cell r="C988" t="str">
            <v>U</v>
          </cell>
          <cell r="D988">
            <v>51941</v>
          </cell>
          <cell r="E988">
            <v>0</v>
          </cell>
          <cell r="F988">
            <v>0</v>
          </cell>
          <cell r="G988">
            <v>0</v>
          </cell>
          <cell r="H988">
            <v>2884</v>
          </cell>
        </row>
        <row r="989">
          <cell r="A989" t="str">
            <v>NF905B</v>
          </cell>
          <cell r="B989" t="str">
            <v>Ephayphini Mains Supp.-Contrct</v>
          </cell>
          <cell r="C989" t="str">
            <v>U</v>
          </cell>
          <cell r="D989">
            <v>386040</v>
          </cell>
          <cell r="E989">
            <v>0</v>
          </cell>
          <cell r="F989">
            <v>0</v>
          </cell>
          <cell r="G989">
            <v>0</v>
          </cell>
          <cell r="H989">
            <v>0</v>
          </cell>
        </row>
        <row r="990">
          <cell r="A990" t="str">
            <v>NF906</v>
          </cell>
          <cell r="B990" t="str">
            <v>Coastal House</v>
          </cell>
          <cell r="C990" t="str">
            <v>R</v>
          </cell>
          <cell r="D990">
            <v>0</v>
          </cell>
          <cell r="E990">
            <v>0</v>
          </cell>
          <cell r="F990">
            <v>0</v>
          </cell>
          <cell r="G990">
            <v>0</v>
          </cell>
          <cell r="H990">
            <v>0</v>
          </cell>
        </row>
        <row r="991">
          <cell r="A991" t="str">
            <v>NF906A</v>
          </cell>
          <cell r="B991" t="str">
            <v>Sweetwaters Ph.1 Connection</v>
          </cell>
          <cell r="C991" t="str">
            <v>U</v>
          </cell>
          <cell r="D991">
            <v>89693</v>
          </cell>
          <cell r="E991">
            <v>2840</v>
          </cell>
          <cell r="F991">
            <v>13440</v>
          </cell>
          <cell r="G991">
            <v>2050</v>
          </cell>
          <cell r="H991">
            <v>59846</v>
          </cell>
        </row>
        <row r="992">
          <cell r="A992" t="str">
            <v>NF906B</v>
          </cell>
          <cell r="B992" t="str">
            <v>Payiphini Ph.1 Connection</v>
          </cell>
          <cell r="C992" t="str">
            <v>U</v>
          </cell>
          <cell r="D992">
            <v>92791</v>
          </cell>
          <cell r="E992">
            <v>0</v>
          </cell>
          <cell r="F992">
            <v>5233</v>
          </cell>
          <cell r="G992">
            <v>1864</v>
          </cell>
          <cell r="H992">
            <v>63207</v>
          </cell>
        </row>
        <row r="993">
          <cell r="A993" t="str">
            <v>NF906C</v>
          </cell>
          <cell r="B993" t="str">
            <v>Table Mt. Ph.1 Connection</v>
          </cell>
          <cell r="C993" t="str">
            <v>U</v>
          </cell>
          <cell r="D993">
            <v>94356</v>
          </cell>
          <cell r="E993">
            <v>480</v>
          </cell>
          <cell r="F993">
            <v>7033</v>
          </cell>
          <cell r="G993">
            <v>1879</v>
          </cell>
          <cell r="H993">
            <v>53770</v>
          </cell>
        </row>
        <row r="994">
          <cell r="A994" t="str">
            <v>NF906D</v>
          </cell>
          <cell r="B994" t="str">
            <v>Kwa-Ximba Ph.1 Connection</v>
          </cell>
          <cell r="C994" t="str">
            <v>U</v>
          </cell>
          <cell r="D994">
            <v>144661</v>
          </cell>
          <cell r="E994">
            <v>585</v>
          </cell>
          <cell r="F994">
            <v>0</v>
          </cell>
          <cell r="G994">
            <v>0</v>
          </cell>
          <cell r="H994">
            <v>77031</v>
          </cell>
        </row>
        <row r="995">
          <cell r="A995" t="str">
            <v>NF906E</v>
          </cell>
          <cell r="B995" t="str">
            <v>Sankontshe Ph.1 Connection</v>
          </cell>
          <cell r="C995" t="str">
            <v>U</v>
          </cell>
          <cell r="D995">
            <v>100405</v>
          </cell>
          <cell r="E995">
            <v>0</v>
          </cell>
          <cell r="F995">
            <v>0</v>
          </cell>
          <cell r="G995">
            <v>0</v>
          </cell>
          <cell r="H995">
            <v>97175</v>
          </cell>
        </row>
        <row r="996">
          <cell r="A996" t="str">
            <v>NF906F</v>
          </cell>
          <cell r="B996" t="str">
            <v>Mophela Ph.1 Connection</v>
          </cell>
          <cell r="C996" t="str">
            <v>U</v>
          </cell>
          <cell r="D996">
            <v>48846</v>
          </cell>
          <cell r="E996">
            <v>0</v>
          </cell>
          <cell r="F996">
            <v>1890</v>
          </cell>
          <cell r="G996">
            <v>0</v>
          </cell>
          <cell r="H996">
            <v>44605</v>
          </cell>
        </row>
        <row r="997">
          <cell r="A997" t="str">
            <v>NF906G</v>
          </cell>
          <cell r="B997" t="str">
            <v>Ntshongweni Ph.1 Connection</v>
          </cell>
          <cell r="C997" t="str">
            <v>U</v>
          </cell>
          <cell r="D997">
            <v>285762</v>
          </cell>
          <cell r="E997">
            <v>0</v>
          </cell>
          <cell r="F997">
            <v>0</v>
          </cell>
          <cell r="G997">
            <v>0</v>
          </cell>
          <cell r="H997">
            <v>285762</v>
          </cell>
        </row>
        <row r="998">
          <cell r="A998" t="str">
            <v>NF906H</v>
          </cell>
          <cell r="B998" t="str">
            <v>Georgedale Ph.1 Connection</v>
          </cell>
          <cell r="C998" t="str">
            <v>U</v>
          </cell>
          <cell r="D998">
            <v>96221</v>
          </cell>
          <cell r="E998">
            <v>1890</v>
          </cell>
          <cell r="F998">
            <v>0</v>
          </cell>
          <cell r="G998">
            <v>0</v>
          </cell>
          <cell r="H998">
            <v>72363</v>
          </cell>
        </row>
        <row r="999">
          <cell r="A999" t="str">
            <v>NF906J</v>
          </cell>
          <cell r="B999" t="str">
            <v>Ezitendeni Ph. 1 Connection</v>
          </cell>
          <cell r="C999" t="str">
            <v>U</v>
          </cell>
          <cell r="D999">
            <v>6683</v>
          </cell>
          <cell r="E999">
            <v>0</v>
          </cell>
          <cell r="F999">
            <v>507</v>
          </cell>
          <cell r="G999">
            <v>0</v>
          </cell>
          <cell r="H999">
            <v>6683</v>
          </cell>
        </row>
        <row r="1000">
          <cell r="A1000" t="str">
            <v>NF906K</v>
          </cell>
          <cell r="B1000" t="str">
            <v>Emalangeni Ph.1 Connection</v>
          </cell>
          <cell r="C1000" t="str">
            <v>U</v>
          </cell>
          <cell r="D1000">
            <v>12435</v>
          </cell>
          <cell r="E1000">
            <v>0</v>
          </cell>
          <cell r="F1000">
            <v>0</v>
          </cell>
          <cell r="G1000">
            <v>0</v>
          </cell>
          <cell r="H1000">
            <v>11316</v>
          </cell>
        </row>
        <row r="1001">
          <cell r="A1001" t="str">
            <v>NF906L</v>
          </cell>
          <cell r="B1001" t="str">
            <v>Panekeni Ph.1 Connection</v>
          </cell>
          <cell r="C1001" t="str">
            <v>U</v>
          </cell>
          <cell r="D1001">
            <v>10910</v>
          </cell>
          <cell r="E1001">
            <v>0</v>
          </cell>
          <cell r="F1001">
            <v>0</v>
          </cell>
          <cell r="G1001">
            <v>0</v>
          </cell>
          <cell r="H1001">
            <v>7210</v>
          </cell>
        </row>
        <row r="1002">
          <cell r="A1002" t="str">
            <v>NF906M</v>
          </cell>
          <cell r="B1002" t="str">
            <v>Manyavu Ph.1 Connection</v>
          </cell>
          <cell r="C1002" t="str">
            <v>U</v>
          </cell>
          <cell r="D1002">
            <v>193035</v>
          </cell>
          <cell r="E1002">
            <v>0</v>
          </cell>
          <cell r="F1002">
            <v>18606</v>
          </cell>
          <cell r="G1002">
            <v>7354</v>
          </cell>
          <cell r="H1002">
            <v>106656</v>
          </cell>
        </row>
        <row r="1003">
          <cell r="A1003" t="str">
            <v>NF906N</v>
          </cell>
          <cell r="B1003" t="str">
            <v>Camperdown Ph.1 Connection</v>
          </cell>
          <cell r="C1003" t="str">
            <v>U</v>
          </cell>
          <cell r="D1003">
            <v>3465</v>
          </cell>
          <cell r="E1003">
            <v>0</v>
          </cell>
          <cell r="F1003">
            <v>0</v>
          </cell>
          <cell r="G1003">
            <v>512</v>
          </cell>
          <cell r="H1003">
            <v>876</v>
          </cell>
        </row>
        <row r="1004">
          <cell r="A1004" t="str">
            <v>NF906P</v>
          </cell>
          <cell r="B1004" t="str">
            <v>Sweetwaters Ph.2 Connection</v>
          </cell>
          <cell r="C1004" t="str">
            <v>U</v>
          </cell>
          <cell r="D1004">
            <v>237944</v>
          </cell>
          <cell r="E1004">
            <v>2580</v>
          </cell>
          <cell r="F1004">
            <v>3775</v>
          </cell>
          <cell r="G1004">
            <v>7287</v>
          </cell>
          <cell r="H1004">
            <v>113753</v>
          </cell>
        </row>
        <row r="1005">
          <cell r="A1005" t="str">
            <v>NF906R</v>
          </cell>
          <cell r="B1005" t="str">
            <v>Whispers Ph.1 Connection</v>
          </cell>
          <cell r="C1005" t="str">
            <v>U</v>
          </cell>
          <cell r="D1005">
            <v>1654</v>
          </cell>
          <cell r="E1005">
            <v>0</v>
          </cell>
          <cell r="F1005">
            <v>0</v>
          </cell>
          <cell r="G1005">
            <v>0</v>
          </cell>
          <cell r="H1005">
            <v>0</v>
          </cell>
        </row>
        <row r="1006">
          <cell r="A1006" t="str">
            <v>NF906T</v>
          </cell>
          <cell r="B1006" t="str">
            <v>Fredville Ph.1 Connection</v>
          </cell>
          <cell r="C1006" t="str">
            <v>U</v>
          </cell>
          <cell r="D1006">
            <v>157135</v>
          </cell>
          <cell r="E1006">
            <v>0</v>
          </cell>
          <cell r="F1006">
            <v>0</v>
          </cell>
          <cell r="G1006">
            <v>0</v>
          </cell>
          <cell r="H1006">
            <v>100340</v>
          </cell>
        </row>
        <row r="1007">
          <cell r="A1007" t="str">
            <v>NF906V</v>
          </cell>
          <cell r="B1007" t="str">
            <v>Swayimane Ph.1 Connection</v>
          </cell>
          <cell r="C1007" t="str">
            <v>U</v>
          </cell>
          <cell r="D1007">
            <v>636691</v>
          </cell>
          <cell r="E1007">
            <v>1784</v>
          </cell>
          <cell r="F1007">
            <v>94784</v>
          </cell>
          <cell r="G1007">
            <v>66056</v>
          </cell>
          <cell r="H1007">
            <v>570635</v>
          </cell>
        </row>
        <row r="1008">
          <cell r="A1008" t="str">
            <v>NF906W</v>
          </cell>
          <cell r="B1008" t="str">
            <v>Hopewell Ph.1 Connection</v>
          </cell>
          <cell r="C1008" t="str">
            <v>U</v>
          </cell>
          <cell r="D1008">
            <v>224935</v>
          </cell>
          <cell r="E1008">
            <v>0</v>
          </cell>
          <cell r="F1008">
            <v>3241</v>
          </cell>
          <cell r="G1008">
            <v>14993</v>
          </cell>
          <cell r="H1008">
            <v>209941</v>
          </cell>
        </row>
        <row r="1009">
          <cell r="A1009" t="str">
            <v>NF906X</v>
          </cell>
          <cell r="B1009" t="str">
            <v>Esikhelekehleni Ph.1 Connect.</v>
          </cell>
          <cell r="C1009" t="str">
            <v>U</v>
          </cell>
          <cell r="D1009">
            <v>8404</v>
          </cell>
          <cell r="E1009">
            <v>0</v>
          </cell>
          <cell r="F1009">
            <v>1890</v>
          </cell>
          <cell r="G1009">
            <v>0</v>
          </cell>
          <cell r="H1009">
            <v>8404</v>
          </cell>
        </row>
        <row r="1010">
          <cell r="A1010" t="str">
            <v>NF906Y</v>
          </cell>
          <cell r="B1010" t="str">
            <v>Claridge Ph.1 Connection</v>
          </cell>
          <cell r="C1010" t="str">
            <v>U</v>
          </cell>
          <cell r="D1010">
            <v>2456</v>
          </cell>
          <cell r="E1010">
            <v>0</v>
          </cell>
          <cell r="F1010">
            <v>0</v>
          </cell>
          <cell r="G1010">
            <v>518</v>
          </cell>
          <cell r="H1010">
            <v>1938</v>
          </cell>
        </row>
        <row r="1011">
          <cell r="A1011" t="str">
            <v>NF906Z</v>
          </cell>
          <cell r="B1011" t="str">
            <v>Mpolweni Ph.1 Connection</v>
          </cell>
          <cell r="C1011" t="str">
            <v>U</v>
          </cell>
          <cell r="D1011">
            <v>92</v>
          </cell>
          <cell r="E1011">
            <v>0</v>
          </cell>
          <cell r="F1011">
            <v>0</v>
          </cell>
          <cell r="G1011">
            <v>0</v>
          </cell>
          <cell r="H1011">
            <v>92</v>
          </cell>
        </row>
        <row r="1012">
          <cell r="A1012" t="str">
            <v>NF907</v>
          </cell>
          <cell r="B1012" t="str">
            <v>Rietvallei Connections</v>
          </cell>
          <cell r="C1012" t="str">
            <v>R</v>
          </cell>
          <cell r="D1012">
            <v>0</v>
          </cell>
          <cell r="E1012">
            <v>0</v>
          </cell>
          <cell r="F1012">
            <v>0</v>
          </cell>
          <cell r="G1012">
            <v>0</v>
          </cell>
          <cell r="H1012">
            <v>0</v>
          </cell>
        </row>
        <row r="1013">
          <cell r="A1013" t="str">
            <v>NF907A</v>
          </cell>
          <cell r="B1013" t="str">
            <v>Rietvallei Connection-Centr.</v>
          </cell>
          <cell r="C1013" t="str">
            <v>U</v>
          </cell>
          <cell r="D1013">
            <v>63977</v>
          </cell>
          <cell r="E1013">
            <v>0</v>
          </cell>
          <cell r="F1013">
            <v>0</v>
          </cell>
          <cell r="G1013">
            <v>0</v>
          </cell>
          <cell r="H1013">
            <v>63977</v>
          </cell>
        </row>
        <row r="1014">
          <cell r="A1014" t="str">
            <v>NF907B</v>
          </cell>
          <cell r="B1014" t="str">
            <v>Mboyi Consumer Connections</v>
          </cell>
          <cell r="C1014" t="str">
            <v>U</v>
          </cell>
          <cell r="D1014">
            <v>10702</v>
          </cell>
          <cell r="E1014">
            <v>850</v>
          </cell>
          <cell r="F1014">
            <v>1015</v>
          </cell>
          <cell r="G1014">
            <v>0</v>
          </cell>
          <cell r="H1014">
            <v>10702</v>
          </cell>
        </row>
        <row r="1015">
          <cell r="A1015" t="str">
            <v>NF907C</v>
          </cell>
          <cell r="B1015" t="str">
            <v>Low.N.Cst.Retic.:Emangangeni</v>
          </cell>
          <cell r="C1015" t="str">
            <v>U</v>
          </cell>
          <cell r="D1015">
            <v>17124</v>
          </cell>
          <cell r="E1015">
            <v>1450</v>
          </cell>
          <cell r="F1015">
            <v>0</v>
          </cell>
          <cell r="G1015">
            <v>0</v>
          </cell>
          <cell r="H1015">
            <v>17124</v>
          </cell>
        </row>
        <row r="1016">
          <cell r="A1016" t="str">
            <v>NF907D</v>
          </cell>
          <cell r="B1016" t="str">
            <v>Low.N.Cst.Retic:Zwelibomvu</v>
          </cell>
          <cell r="C1016" t="str">
            <v>U</v>
          </cell>
          <cell r="D1016">
            <v>132600</v>
          </cell>
          <cell r="E1016">
            <v>144</v>
          </cell>
          <cell r="F1016">
            <v>21137</v>
          </cell>
          <cell r="G1016">
            <v>13948</v>
          </cell>
          <cell r="H1016">
            <v>118652</v>
          </cell>
        </row>
        <row r="1017">
          <cell r="A1017" t="str">
            <v>NF907E</v>
          </cell>
          <cell r="B1017" t="str">
            <v>Efaye House Connections</v>
          </cell>
          <cell r="C1017" t="str">
            <v>U</v>
          </cell>
          <cell r="D1017">
            <v>34352</v>
          </cell>
          <cell r="E1017">
            <v>0</v>
          </cell>
          <cell r="F1017">
            <v>10957</v>
          </cell>
          <cell r="G1017">
            <v>16306</v>
          </cell>
          <cell r="H1017">
            <v>18046</v>
          </cell>
        </row>
        <row r="1018">
          <cell r="A1018" t="str">
            <v>NF911</v>
          </cell>
          <cell r="B1018" t="str">
            <v>Nwabi Water Supply</v>
          </cell>
          <cell r="C1018" t="str">
            <v>R</v>
          </cell>
          <cell r="D1018">
            <v>0</v>
          </cell>
          <cell r="E1018">
            <v>0</v>
          </cell>
          <cell r="F1018">
            <v>0</v>
          </cell>
          <cell r="G1018">
            <v>0</v>
          </cell>
          <cell r="H1018">
            <v>0</v>
          </cell>
        </row>
        <row r="1019">
          <cell r="A1019" t="str">
            <v>NF911A</v>
          </cell>
          <cell r="B1019" t="str">
            <v>Nwabi Emerg.Retic:Consultants</v>
          </cell>
          <cell r="C1019" t="str">
            <v>U</v>
          </cell>
          <cell r="D1019">
            <v>614001</v>
          </cell>
          <cell r="E1019">
            <v>72754</v>
          </cell>
          <cell r="F1019">
            <v>0</v>
          </cell>
          <cell r="G1019">
            <v>15000</v>
          </cell>
          <cell r="H1019">
            <v>110263</v>
          </cell>
        </row>
        <row r="1020">
          <cell r="A1020" t="str">
            <v>NF911B</v>
          </cell>
          <cell r="B1020" t="str">
            <v>Nwabi Retic. Sch.:Consultants</v>
          </cell>
          <cell r="C1020" t="str">
            <v>C</v>
          </cell>
          <cell r="D1020">
            <v>46000</v>
          </cell>
          <cell r="E1020">
            <v>5000</v>
          </cell>
          <cell r="F1020">
            <v>0</v>
          </cell>
          <cell r="G1020">
            <v>0</v>
          </cell>
          <cell r="H1020">
            <v>0</v>
          </cell>
        </row>
        <row r="1021">
          <cell r="A1021" t="str">
            <v>NF911C</v>
          </cell>
          <cell r="B1021" t="str">
            <v>Nwabi Retic.:Constr. Manager</v>
          </cell>
          <cell r="C1021" t="str">
            <v>C</v>
          </cell>
          <cell r="D1021">
            <v>798843</v>
          </cell>
          <cell r="E1021">
            <v>43326</v>
          </cell>
          <cell r="F1021">
            <v>0</v>
          </cell>
          <cell r="G1021">
            <v>0</v>
          </cell>
          <cell r="H1021">
            <v>0</v>
          </cell>
        </row>
        <row r="1022">
          <cell r="A1022" t="str">
            <v>NF912</v>
          </cell>
          <cell r="B1022" t="str">
            <v>Coastal Connections</v>
          </cell>
          <cell r="C1022" t="str">
            <v>R</v>
          </cell>
          <cell r="D1022">
            <v>0</v>
          </cell>
          <cell r="E1022">
            <v>0</v>
          </cell>
          <cell r="F1022">
            <v>0</v>
          </cell>
          <cell r="G1022">
            <v>0</v>
          </cell>
          <cell r="H1022">
            <v>0</v>
          </cell>
        </row>
        <row r="1023">
          <cell r="A1023" t="str">
            <v>NF912A</v>
          </cell>
          <cell r="B1023" t="str">
            <v>Cstal Conn.:KwaMakutha</v>
          </cell>
          <cell r="C1023" t="str">
            <v>C</v>
          </cell>
          <cell r="D1023">
            <v>21067</v>
          </cell>
          <cell r="E1023">
            <v>0</v>
          </cell>
          <cell r="F1023">
            <v>0</v>
          </cell>
          <cell r="G1023">
            <v>0</v>
          </cell>
          <cell r="H1023">
            <v>0</v>
          </cell>
        </row>
        <row r="1024">
          <cell r="A1024" t="str">
            <v>NF912B</v>
          </cell>
          <cell r="B1024" t="str">
            <v>Coastal Connect. :Bhekulwandle</v>
          </cell>
          <cell r="C1024" t="str">
            <v>C</v>
          </cell>
          <cell r="D1024">
            <v>160082</v>
          </cell>
          <cell r="E1024">
            <v>0</v>
          </cell>
          <cell r="F1024">
            <v>0</v>
          </cell>
          <cell r="G1024">
            <v>0</v>
          </cell>
          <cell r="H1024">
            <v>0</v>
          </cell>
        </row>
        <row r="1025">
          <cell r="A1025" t="str">
            <v>NF912C</v>
          </cell>
          <cell r="B1025" t="str">
            <v>Central Areas Ret.:Embo</v>
          </cell>
          <cell r="C1025" t="str">
            <v>U</v>
          </cell>
          <cell r="D1025">
            <v>93690</v>
          </cell>
          <cell r="E1025">
            <v>0</v>
          </cell>
          <cell r="F1025">
            <v>2715</v>
          </cell>
          <cell r="G1025">
            <v>0</v>
          </cell>
          <cell r="H1025">
            <v>40572</v>
          </cell>
        </row>
        <row r="1026">
          <cell r="A1026" t="str">
            <v>NF912D</v>
          </cell>
          <cell r="B1026" t="str">
            <v>North/C.Connections:Groutville</v>
          </cell>
          <cell r="C1026" t="str">
            <v>U</v>
          </cell>
          <cell r="D1026">
            <v>815978</v>
          </cell>
          <cell r="E1026">
            <v>0</v>
          </cell>
          <cell r="F1026">
            <v>197995</v>
          </cell>
          <cell r="G1026">
            <v>0</v>
          </cell>
          <cell r="H1026">
            <v>450861</v>
          </cell>
        </row>
        <row r="1027">
          <cell r="A1027" t="str">
            <v>NF912E</v>
          </cell>
          <cell r="B1027" t="str">
            <v>North/C.Connections:Ndwedwe</v>
          </cell>
          <cell r="C1027" t="str">
            <v>U</v>
          </cell>
          <cell r="D1027">
            <v>438609</v>
          </cell>
          <cell r="E1027">
            <v>0</v>
          </cell>
          <cell r="F1027">
            <v>74855</v>
          </cell>
          <cell r="G1027">
            <v>32172</v>
          </cell>
          <cell r="H1027">
            <v>254977</v>
          </cell>
        </row>
        <row r="1028">
          <cell r="A1028" t="str">
            <v>NF912F</v>
          </cell>
          <cell r="B1028" t="str">
            <v>Central Areas Ret.:Upp. Ngcolo</v>
          </cell>
          <cell r="C1028" t="str">
            <v>U</v>
          </cell>
          <cell r="D1028">
            <v>106796</v>
          </cell>
          <cell r="E1028">
            <v>0</v>
          </cell>
          <cell r="F1028">
            <v>9031</v>
          </cell>
          <cell r="G1028">
            <v>0</v>
          </cell>
          <cell r="H1028">
            <v>75163</v>
          </cell>
        </row>
        <row r="1029">
          <cell r="A1029" t="str">
            <v>NF912G</v>
          </cell>
          <cell r="B1029" t="str">
            <v>Central Areas Ret.:Low. Ngcolo</v>
          </cell>
          <cell r="C1029" t="str">
            <v>U</v>
          </cell>
          <cell r="D1029">
            <v>228371</v>
          </cell>
          <cell r="E1029">
            <v>0</v>
          </cell>
          <cell r="F1029">
            <v>25837</v>
          </cell>
          <cell r="G1029">
            <v>8365</v>
          </cell>
          <cell r="H1029">
            <v>136862</v>
          </cell>
        </row>
        <row r="1030">
          <cell r="A1030" t="str">
            <v>NF912H</v>
          </cell>
          <cell r="B1030" t="str">
            <v>Central Areas Ret.:Salem</v>
          </cell>
          <cell r="C1030" t="str">
            <v>U</v>
          </cell>
          <cell r="D1030">
            <v>74869</v>
          </cell>
          <cell r="E1030">
            <v>0</v>
          </cell>
          <cell r="F1030">
            <v>0</v>
          </cell>
          <cell r="G1030">
            <v>0</v>
          </cell>
          <cell r="H1030">
            <v>64536</v>
          </cell>
        </row>
        <row r="1031">
          <cell r="A1031" t="str">
            <v>NF912I</v>
          </cell>
          <cell r="B1031" t="str">
            <v>South/Cconnec.:Umgababa/Umnini</v>
          </cell>
          <cell r="C1031" t="str">
            <v>U</v>
          </cell>
          <cell r="D1031">
            <v>443857</v>
          </cell>
          <cell r="E1031">
            <v>132</v>
          </cell>
          <cell r="F1031">
            <v>4773</v>
          </cell>
          <cell r="G1031">
            <v>2464</v>
          </cell>
          <cell r="H1031">
            <v>146679</v>
          </cell>
        </row>
        <row r="1032">
          <cell r="A1032" t="str">
            <v>NF912J</v>
          </cell>
          <cell r="B1032" t="str">
            <v>Cstl.Conn.:Embhokodweni</v>
          </cell>
          <cell r="C1032" t="str">
            <v>U</v>
          </cell>
          <cell r="D1032">
            <v>12146</v>
          </cell>
          <cell r="E1032">
            <v>0</v>
          </cell>
          <cell r="F1032">
            <v>0</v>
          </cell>
          <cell r="G1032">
            <v>0</v>
          </cell>
          <cell r="H1032">
            <v>0</v>
          </cell>
        </row>
        <row r="1033">
          <cell r="A1033" t="str">
            <v>NF912K</v>
          </cell>
          <cell r="B1033" t="str">
            <v>Central Connections:Qadi/Nyusw</v>
          </cell>
          <cell r="C1033" t="str">
            <v>U</v>
          </cell>
          <cell r="D1033">
            <v>57540</v>
          </cell>
          <cell r="E1033">
            <v>0</v>
          </cell>
          <cell r="F1033">
            <v>6640</v>
          </cell>
          <cell r="G1033">
            <v>5987</v>
          </cell>
          <cell r="H1033">
            <v>23298</v>
          </cell>
        </row>
        <row r="1034">
          <cell r="A1034" t="str">
            <v>NF912L</v>
          </cell>
          <cell r="B1034" t="str">
            <v>Central Connections:Molweniu</v>
          </cell>
          <cell r="C1034" t="str">
            <v>U</v>
          </cell>
          <cell r="D1034">
            <v>86754</v>
          </cell>
          <cell r="E1034">
            <v>0</v>
          </cell>
          <cell r="F1034">
            <v>497</v>
          </cell>
          <cell r="G1034">
            <v>0</v>
          </cell>
          <cell r="H1034">
            <v>56378</v>
          </cell>
        </row>
        <row r="1035">
          <cell r="A1035" t="str">
            <v>NF912M</v>
          </cell>
          <cell r="B1035" t="str">
            <v>Central Connections:Umgababa</v>
          </cell>
          <cell r="C1035" t="str">
            <v>U</v>
          </cell>
          <cell r="D1035">
            <v>150671</v>
          </cell>
          <cell r="E1035">
            <v>0</v>
          </cell>
          <cell r="F1035">
            <v>183</v>
          </cell>
          <cell r="G1035">
            <v>477</v>
          </cell>
          <cell r="H1035">
            <v>59033</v>
          </cell>
        </row>
        <row r="1036">
          <cell r="A1036" t="str">
            <v>NF912N</v>
          </cell>
          <cell r="B1036" t="str">
            <v>Central Connections:KwaMthembu</v>
          </cell>
          <cell r="C1036" t="str">
            <v>U</v>
          </cell>
          <cell r="D1036">
            <v>107688</v>
          </cell>
          <cell r="E1036">
            <v>0</v>
          </cell>
          <cell r="F1036">
            <v>0</v>
          </cell>
          <cell r="G1036">
            <v>0</v>
          </cell>
          <cell r="H1036">
            <v>63519</v>
          </cell>
        </row>
        <row r="1037">
          <cell r="A1037" t="str">
            <v>NF912P</v>
          </cell>
          <cell r="B1037" t="str">
            <v>Pilot Proj:Ndwedwe Bambamanzi</v>
          </cell>
          <cell r="C1037" t="str">
            <v>U</v>
          </cell>
          <cell r="D1037">
            <v>0</v>
          </cell>
          <cell r="E1037">
            <v>61085</v>
          </cell>
          <cell r="F1037">
            <v>0</v>
          </cell>
          <cell r="G1037">
            <v>0</v>
          </cell>
          <cell r="H1037">
            <v>0</v>
          </cell>
        </row>
        <row r="1038">
          <cell r="A1038" t="str">
            <v>NF914A</v>
          </cell>
          <cell r="B1038" t="str">
            <v>Salem Plant Settler</v>
          </cell>
          <cell r="C1038" t="str">
            <v>C</v>
          </cell>
          <cell r="D1038">
            <v>20750</v>
          </cell>
          <cell r="E1038">
            <v>0</v>
          </cell>
          <cell r="F1038">
            <v>0</v>
          </cell>
          <cell r="G1038">
            <v>0</v>
          </cell>
          <cell r="H1038">
            <v>0</v>
          </cell>
        </row>
        <row r="1039">
          <cell r="A1039" t="str">
            <v>NF915A</v>
          </cell>
          <cell r="B1039" t="str">
            <v>Kwahlophe Rehabilitation</v>
          </cell>
          <cell r="C1039" t="str">
            <v>U</v>
          </cell>
          <cell r="D1039">
            <v>87705</v>
          </cell>
          <cell r="E1039">
            <v>0</v>
          </cell>
          <cell r="F1039">
            <v>0</v>
          </cell>
          <cell r="G1039">
            <v>0</v>
          </cell>
          <cell r="H1039">
            <v>7940</v>
          </cell>
        </row>
        <row r="1040">
          <cell r="A1040" t="str">
            <v>NF918A</v>
          </cell>
          <cell r="B1040" t="str">
            <v>Mkhiz./Mabed. Areas:Feas. Stdy</v>
          </cell>
          <cell r="C1040" t="str">
            <v>C</v>
          </cell>
          <cell r="D1040">
            <v>0</v>
          </cell>
          <cell r="E1040">
            <v>0</v>
          </cell>
          <cell r="F1040">
            <v>0</v>
          </cell>
          <cell r="G1040">
            <v>0</v>
          </cell>
          <cell r="H1040">
            <v>0</v>
          </cell>
        </row>
        <row r="1041">
          <cell r="A1041" t="str">
            <v>NF921A</v>
          </cell>
          <cell r="B1041" t="str">
            <v>Branch Offices:Budget Review</v>
          </cell>
          <cell r="C1041" t="str">
            <v>U</v>
          </cell>
          <cell r="D1041">
            <v>92353</v>
          </cell>
          <cell r="E1041">
            <v>607</v>
          </cell>
          <cell r="F1041">
            <v>0</v>
          </cell>
          <cell r="G1041">
            <v>0</v>
          </cell>
          <cell r="H1041">
            <v>907</v>
          </cell>
        </row>
        <row r="1042">
          <cell r="A1042" t="str">
            <v>NF921B</v>
          </cell>
          <cell r="B1042" t="str">
            <v>Branch Offices: Swayimane</v>
          </cell>
          <cell r="C1042" t="str">
            <v>C</v>
          </cell>
          <cell r="D1042">
            <v>74401</v>
          </cell>
          <cell r="E1042">
            <v>0</v>
          </cell>
          <cell r="F1042">
            <v>0</v>
          </cell>
          <cell r="G1042">
            <v>0</v>
          </cell>
          <cell r="H1042">
            <v>0</v>
          </cell>
        </row>
        <row r="1043">
          <cell r="A1043" t="str">
            <v>NF921C</v>
          </cell>
          <cell r="B1043" t="str">
            <v>Branch Offices : Amaphetwa</v>
          </cell>
          <cell r="C1043" t="str">
            <v>C</v>
          </cell>
          <cell r="D1043">
            <v>623</v>
          </cell>
          <cell r="E1043">
            <v>0</v>
          </cell>
          <cell r="F1043">
            <v>0</v>
          </cell>
          <cell r="G1043">
            <v>0</v>
          </cell>
          <cell r="H1043">
            <v>0</v>
          </cell>
        </row>
        <row r="1044">
          <cell r="A1044" t="str">
            <v>NF921D</v>
          </cell>
          <cell r="B1044" t="str">
            <v>Branch Offices: Ndwedwe</v>
          </cell>
          <cell r="C1044" t="str">
            <v>C</v>
          </cell>
          <cell r="D1044">
            <v>5942</v>
          </cell>
          <cell r="E1044">
            <v>0</v>
          </cell>
          <cell r="F1044">
            <v>0</v>
          </cell>
          <cell r="G1044">
            <v>0</v>
          </cell>
          <cell r="H1044">
            <v>0</v>
          </cell>
        </row>
        <row r="1045">
          <cell r="A1045" t="str">
            <v>NF921E</v>
          </cell>
          <cell r="B1045" t="str">
            <v>Branch offices: Zwelibomvu</v>
          </cell>
          <cell r="C1045" t="str">
            <v>C</v>
          </cell>
          <cell r="D1045">
            <v>76264</v>
          </cell>
          <cell r="E1045">
            <v>0</v>
          </cell>
          <cell r="F1045">
            <v>0</v>
          </cell>
          <cell r="G1045">
            <v>0</v>
          </cell>
          <cell r="H1045">
            <v>0</v>
          </cell>
        </row>
        <row r="1046">
          <cell r="A1046" t="str">
            <v>NF921F</v>
          </cell>
          <cell r="B1046" t="str">
            <v>Branch Offices: Umgababa/Umnin</v>
          </cell>
          <cell r="C1046" t="str">
            <v>C</v>
          </cell>
          <cell r="D1046">
            <v>0</v>
          </cell>
          <cell r="E1046">
            <v>0</v>
          </cell>
          <cell r="F1046">
            <v>0</v>
          </cell>
          <cell r="G1046">
            <v>0</v>
          </cell>
          <cell r="H1046">
            <v>0</v>
          </cell>
        </row>
        <row r="1047">
          <cell r="A1047" t="str">
            <v>NF921G</v>
          </cell>
          <cell r="B1047" t="str">
            <v>Branch Offices: Ntshongweni</v>
          </cell>
          <cell r="C1047" t="str">
            <v>C</v>
          </cell>
          <cell r="D1047">
            <v>19710</v>
          </cell>
          <cell r="E1047">
            <v>1029</v>
          </cell>
          <cell r="F1047">
            <v>0</v>
          </cell>
          <cell r="G1047">
            <v>0</v>
          </cell>
          <cell r="H1047">
            <v>0</v>
          </cell>
        </row>
        <row r="1048">
          <cell r="A1048" t="str">
            <v>NF921H</v>
          </cell>
          <cell r="B1048" t="str">
            <v>Branch Off. No.2: Maphephetwa</v>
          </cell>
          <cell r="C1048" t="str">
            <v>C</v>
          </cell>
          <cell r="D1048">
            <v>39705</v>
          </cell>
          <cell r="E1048">
            <v>32</v>
          </cell>
          <cell r="F1048">
            <v>0</v>
          </cell>
          <cell r="G1048">
            <v>0</v>
          </cell>
          <cell r="H1048">
            <v>0</v>
          </cell>
        </row>
        <row r="1049">
          <cell r="A1049" t="str">
            <v>NF921I</v>
          </cell>
          <cell r="B1049" t="str">
            <v>Branch Offices: Adams Mission</v>
          </cell>
          <cell r="C1049" t="str">
            <v>C</v>
          </cell>
          <cell r="D1049">
            <v>70146</v>
          </cell>
          <cell r="E1049">
            <v>0</v>
          </cell>
          <cell r="F1049">
            <v>0</v>
          </cell>
          <cell r="G1049">
            <v>0</v>
          </cell>
          <cell r="H1049">
            <v>0</v>
          </cell>
        </row>
        <row r="1050">
          <cell r="A1050" t="str">
            <v>NF921N</v>
          </cell>
          <cell r="B1050" t="str">
            <v>Branch Offices: Salem</v>
          </cell>
          <cell r="C1050" t="str">
            <v>C</v>
          </cell>
          <cell r="D1050">
            <v>70831</v>
          </cell>
          <cell r="E1050">
            <v>0</v>
          </cell>
          <cell r="F1050">
            <v>0</v>
          </cell>
          <cell r="G1050">
            <v>0</v>
          </cell>
          <cell r="H1050">
            <v>0</v>
          </cell>
        </row>
        <row r="1051">
          <cell r="A1051" t="str">
            <v>NF921Q</v>
          </cell>
          <cell r="B1051" t="str">
            <v>Branch Offices: Esikhelehleni</v>
          </cell>
          <cell r="C1051" t="str">
            <v>C</v>
          </cell>
          <cell r="D1051">
            <v>72164</v>
          </cell>
          <cell r="E1051">
            <v>0</v>
          </cell>
          <cell r="F1051">
            <v>0</v>
          </cell>
          <cell r="G1051">
            <v>0</v>
          </cell>
          <cell r="H1051">
            <v>0</v>
          </cell>
        </row>
        <row r="1052">
          <cell r="A1052" t="str">
            <v>NF921R</v>
          </cell>
          <cell r="B1052" t="str">
            <v>Branch Offices: Ogungini</v>
          </cell>
          <cell r="C1052" t="str">
            <v>C</v>
          </cell>
          <cell r="D1052">
            <v>71718</v>
          </cell>
          <cell r="E1052">
            <v>0</v>
          </cell>
          <cell r="F1052">
            <v>0</v>
          </cell>
          <cell r="G1052">
            <v>0</v>
          </cell>
          <cell r="H1052">
            <v>0</v>
          </cell>
        </row>
        <row r="1053">
          <cell r="A1053" t="str">
            <v>NF921S</v>
          </cell>
          <cell r="B1053" t="str">
            <v>Branch Offices:Hammarsdale</v>
          </cell>
          <cell r="C1053" t="str">
            <v>C</v>
          </cell>
          <cell r="D1053">
            <v>30522</v>
          </cell>
          <cell r="E1053">
            <v>630</v>
          </cell>
          <cell r="F1053">
            <v>0</v>
          </cell>
          <cell r="G1053">
            <v>0</v>
          </cell>
          <cell r="H1053">
            <v>0</v>
          </cell>
        </row>
        <row r="1054">
          <cell r="A1054" t="str">
            <v>NF921T</v>
          </cell>
          <cell r="B1054" t="str">
            <v>Branch Off.:Spaceframe Trnsprt</v>
          </cell>
          <cell r="C1054" t="str">
            <v>C</v>
          </cell>
          <cell r="D1054">
            <v>54040</v>
          </cell>
          <cell r="E1054">
            <v>7960</v>
          </cell>
          <cell r="F1054">
            <v>0</v>
          </cell>
          <cell r="G1054">
            <v>0</v>
          </cell>
          <cell r="H1054">
            <v>0</v>
          </cell>
        </row>
        <row r="1055">
          <cell r="A1055" t="str">
            <v>NF921V</v>
          </cell>
          <cell r="B1055" t="str">
            <v>Table Mt. Branch Offices</v>
          </cell>
          <cell r="C1055" t="str">
            <v>C</v>
          </cell>
          <cell r="D1055">
            <v>30000</v>
          </cell>
          <cell r="E1055">
            <v>0</v>
          </cell>
          <cell r="F1055">
            <v>0</v>
          </cell>
          <cell r="G1055">
            <v>0</v>
          </cell>
          <cell r="H1055">
            <v>0</v>
          </cell>
        </row>
        <row r="1056">
          <cell r="A1056" t="str">
            <v>NF922B</v>
          </cell>
          <cell r="B1056" t="str">
            <v>Supply of Digital Data: Air Su</v>
          </cell>
          <cell r="C1056" t="str">
            <v>C</v>
          </cell>
          <cell r="D1056">
            <v>1682</v>
          </cell>
          <cell r="E1056">
            <v>36110</v>
          </cell>
          <cell r="F1056">
            <v>0</v>
          </cell>
          <cell r="G1056">
            <v>0</v>
          </cell>
          <cell r="H1056">
            <v>0</v>
          </cell>
        </row>
        <row r="1057">
          <cell r="A1057" t="str">
            <v>NF922C</v>
          </cell>
          <cell r="B1057" t="str">
            <v>Supply of Maps: Air Survey Co.</v>
          </cell>
          <cell r="C1057" t="str">
            <v>C</v>
          </cell>
          <cell r="D1057">
            <v>11875</v>
          </cell>
          <cell r="E1057">
            <v>125</v>
          </cell>
          <cell r="F1057">
            <v>0</v>
          </cell>
          <cell r="G1057">
            <v>0</v>
          </cell>
          <cell r="H1057">
            <v>0</v>
          </cell>
        </row>
        <row r="1058">
          <cell r="A1058" t="str">
            <v>NF922D</v>
          </cell>
          <cell r="B1058" t="str">
            <v>Supply of Maps: AOC Mapping Co</v>
          </cell>
          <cell r="C1058" t="str">
            <v>C</v>
          </cell>
          <cell r="D1058">
            <v>59000</v>
          </cell>
          <cell r="E1058">
            <v>2404</v>
          </cell>
          <cell r="F1058">
            <v>0</v>
          </cell>
          <cell r="G1058">
            <v>0</v>
          </cell>
          <cell r="H1058">
            <v>0</v>
          </cell>
        </row>
        <row r="1059">
          <cell r="A1059" t="str">
            <v>NF922E</v>
          </cell>
          <cell r="B1059" t="str">
            <v>Aerial Photog.:Greater Efaye</v>
          </cell>
          <cell r="C1059" t="str">
            <v>C</v>
          </cell>
          <cell r="D1059">
            <v>12134</v>
          </cell>
          <cell r="E1059">
            <v>0</v>
          </cell>
          <cell r="F1059">
            <v>0</v>
          </cell>
          <cell r="G1059">
            <v>0</v>
          </cell>
          <cell r="H1059">
            <v>0</v>
          </cell>
        </row>
        <row r="1060">
          <cell r="A1060" t="str">
            <v>NF922F</v>
          </cell>
          <cell r="B1060" t="str">
            <v>Digital Mapping:Table Mountain</v>
          </cell>
          <cell r="C1060" t="str">
            <v>C</v>
          </cell>
          <cell r="D1060">
            <v>51530</v>
          </cell>
          <cell r="E1060">
            <v>1102</v>
          </cell>
          <cell r="F1060">
            <v>0</v>
          </cell>
          <cell r="G1060">
            <v>0</v>
          </cell>
          <cell r="H1060">
            <v>0</v>
          </cell>
        </row>
        <row r="1061">
          <cell r="A1061" t="str">
            <v>NF924A</v>
          </cell>
          <cell r="B1061" t="str">
            <v>Appropriate Technology Work</v>
          </cell>
          <cell r="C1061" t="str">
            <v>C</v>
          </cell>
          <cell r="D1061">
            <v>119921</v>
          </cell>
          <cell r="E1061">
            <v>79</v>
          </cell>
          <cell r="F1061">
            <v>0</v>
          </cell>
          <cell r="G1061">
            <v>0</v>
          </cell>
          <cell r="H1061">
            <v>0</v>
          </cell>
        </row>
        <row r="1062">
          <cell r="A1062" t="str">
            <v>NF925</v>
          </cell>
          <cell r="B1062" t="str">
            <v>RDP Study: Various Areas</v>
          </cell>
          <cell r="C1062" t="str">
            <v>R</v>
          </cell>
          <cell r="D1062">
            <v>0</v>
          </cell>
          <cell r="E1062">
            <v>0</v>
          </cell>
          <cell r="F1062">
            <v>0</v>
          </cell>
          <cell r="G1062">
            <v>0</v>
          </cell>
          <cell r="H1062">
            <v>0</v>
          </cell>
        </row>
        <row r="1063">
          <cell r="A1063" t="str">
            <v>NF925A</v>
          </cell>
          <cell r="B1063" t="str">
            <v>RDP Study: Msinga</v>
          </cell>
          <cell r="C1063" t="str">
            <v>U</v>
          </cell>
          <cell r="D1063">
            <v>319620</v>
          </cell>
          <cell r="E1063">
            <v>22614</v>
          </cell>
          <cell r="F1063">
            <v>0</v>
          </cell>
          <cell r="G1063">
            <v>0</v>
          </cell>
          <cell r="H1063">
            <v>119432</v>
          </cell>
        </row>
        <row r="1064">
          <cell r="A1064" t="str">
            <v>NF925B</v>
          </cell>
          <cell r="B1064" t="str">
            <v>RDP Study: Maphumulo/Matafeni</v>
          </cell>
          <cell r="C1064" t="str">
            <v>U</v>
          </cell>
          <cell r="D1064">
            <v>579083</v>
          </cell>
          <cell r="E1064">
            <v>68502</v>
          </cell>
          <cell r="F1064">
            <v>0</v>
          </cell>
          <cell r="G1064">
            <v>0</v>
          </cell>
          <cell r="H1064">
            <v>166088</v>
          </cell>
        </row>
        <row r="1065">
          <cell r="A1065" t="str">
            <v>NF925C</v>
          </cell>
          <cell r="B1065" t="str">
            <v>RDP Study: Hlanganani</v>
          </cell>
          <cell r="C1065" t="str">
            <v>U</v>
          </cell>
          <cell r="D1065">
            <v>227894</v>
          </cell>
          <cell r="E1065">
            <v>12734</v>
          </cell>
          <cell r="F1065">
            <v>0</v>
          </cell>
          <cell r="G1065">
            <v>0</v>
          </cell>
          <cell r="H1065">
            <v>0</v>
          </cell>
        </row>
        <row r="1066">
          <cell r="A1066" t="str">
            <v>NF925D</v>
          </cell>
          <cell r="B1066" t="str">
            <v>RDP Study: Umbumbulu/Vulamehlo</v>
          </cell>
          <cell r="C1066" t="str">
            <v>U</v>
          </cell>
          <cell r="D1066">
            <v>186333</v>
          </cell>
          <cell r="E1066">
            <v>1561</v>
          </cell>
          <cell r="F1066">
            <v>0</v>
          </cell>
          <cell r="G1066">
            <v>0</v>
          </cell>
          <cell r="H1066">
            <v>0</v>
          </cell>
        </row>
        <row r="1067">
          <cell r="A1067" t="str">
            <v>NF925E</v>
          </cell>
          <cell r="B1067" t="str">
            <v>RDP Study: Emzumbe</v>
          </cell>
          <cell r="C1067" t="str">
            <v>U</v>
          </cell>
          <cell r="D1067">
            <v>191789</v>
          </cell>
          <cell r="E1067">
            <v>5211</v>
          </cell>
          <cell r="F1067">
            <v>0</v>
          </cell>
          <cell r="G1067">
            <v>0</v>
          </cell>
          <cell r="H1067">
            <v>5000</v>
          </cell>
        </row>
        <row r="1068">
          <cell r="A1068" t="str">
            <v>NF925F</v>
          </cell>
          <cell r="B1068" t="str">
            <v>Lower Kranskop-Tugela Feas.Rpt</v>
          </cell>
          <cell r="C1068" t="str">
            <v>U</v>
          </cell>
          <cell r="D1068">
            <v>140889</v>
          </cell>
          <cell r="E1068">
            <v>711</v>
          </cell>
          <cell r="F1068">
            <v>2159</v>
          </cell>
          <cell r="G1068">
            <v>0</v>
          </cell>
          <cell r="H1068">
            <v>38853</v>
          </cell>
        </row>
        <row r="1069">
          <cell r="A1069" t="str">
            <v>NF925G</v>
          </cell>
          <cell r="B1069" t="str">
            <v>Thembeni RWS:Feasibility Study</v>
          </cell>
          <cell r="C1069" t="str">
            <v>U</v>
          </cell>
          <cell r="D1069">
            <v>775057</v>
          </cell>
          <cell r="E1069">
            <v>55302</v>
          </cell>
          <cell r="F1069">
            <v>4660</v>
          </cell>
          <cell r="G1069">
            <v>6708</v>
          </cell>
          <cell r="H1069">
            <v>768349</v>
          </cell>
        </row>
        <row r="1070">
          <cell r="A1070" t="str">
            <v>NF925H</v>
          </cell>
          <cell r="B1070" t="str">
            <v>Hlanganani WS:Feasibility Stu.</v>
          </cell>
          <cell r="C1070" t="str">
            <v>U</v>
          </cell>
          <cell r="D1070">
            <v>131531</v>
          </cell>
          <cell r="E1070">
            <v>18469</v>
          </cell>
          <cell r="F1070">
            <v>0</v>
          </cell>
          <cell r="G1070">
            <v>0</v>
          </cell>
          <cell r="H1070">
            <v>18649</v>
          </cell>
        </row>
        <row r="1071">
          <cell r="A1071" t="str">
            <v>NF926A</v>
          </cell>
          <cell r="B1071" t="str">
            <v>Northern Areas School Sanitati</v>
          </cell>
          <cell r="C1071" t="str">
            <v>U</v>
          </cell>
          <cell r="D1071">
            <v>44491</v>
          </cell>
          <cell r="E1071">
            <v>0</v>
          </cell>
          <cell r="F1071">
            <v>0</v>
          </cell>
          <cell r="G1071">
            <v>0</v>
          </cell>
          <cell r="H1071">
            <v>1152</v>
          </cell>
        </row>
        <row r="1072">
          <cell r="A1072" t="str">
            <v>NF926B</v>
          </cell>
          <cell r="B1072" t="str">
            <v>Zifikili School Sanitation</v>
          </cell>
          <cell r="C1072" t="str">
            <v>C</v>
          </cell>
          <cell r="D1072">
            <v>72319</v>
          </cell>
          <cell r="E1072">
            <v>57</v>
          </cell>
          <cell r="F1072">
            <v>0</v>
          </cell>
          <cell r="G1072">
            <v>0</v>
          </cell>
          <cell r="H1072">
            <v>0</v>
          </cell>
        </row>
        <row r="1073">
          <cell r="A1073" t="str">
            <v>NF926C</v>
          </cell>
          <cell r="B1073" t="str">
            <v>Ximba HP School Sanitation</v>
          </cell>
          <cell r="C1073" t="str">
            <v>C</v>
          </cell>
          <cell r="D1073">
            <v>67281</v>
          </cell>
          <cell r="E1073">
            <v>0</v>
          </cell>
          <cell r="F1073">
            <v>0</v>
          </cell>
          <cell r="G1073">
            <v>0</v>
          </cell>
          <cell r="H1073">
            <v>0</v>
          </cell>
        </row>
        <row r="1074">
          <cell r="A1074" t="str">
            <v>NF926D</v>
          </cell>
          <cell r="B1074" t="str">
            <v>Sithumba LP School Sanitation</v>
          </cell>
          <cell r="C1074" t="str">
            <v>C</v>
          </cell>
          <cell r="D1074">
            <v>78752</v>
          </cell>
          <cell r="E1074">
            <v>0</v>
          </cell>
          <cell r="F1074">
            <v>0</v>
          </cell>
          <cell r="G1074">
            <v>0</v>
          </cell>
          <cell r="H1074">
            <v>0</v>
          </cell>
        </row>
        <row r="1075">
          <cell r="A1075" t="str">
            <v>NF926E</v>
          </cell>
          <cell r="B1075" t="str">
            <v>Siphesihle High Sch.Sanitation</v>
          </cell>
          <cell r="C1075" t="str">
            <v>C</v>
          </cell>
          <cell r="D1075">
            <v>58610</v>
          </cell>
          <cell r="E1075">
            <v>5874</v>
          </cell>
          <cell r="F1075">
            <v>0</v>
          </cell>
          <cell r="G1075">
            <v>0</v>
          </cell>
          <cell r="H1075">
            <v>0</v>
          </cell>
        </row>
        <row r="1076">
          <cell r="A1076" t="str">
            <v>NF926F</v>
          </cell>
          <cell r="B1076" t="str">
            <v>Sch. San.-Imbaliyezwe School</v>
          </cell>
          <cell r="C1076" t="str">
            <v>C</v>
          </cell>
          <cell r="D1076">
            <v>65430</v>
          </cell>
          <cell r="E1076">
            <v>3755</v>
          </cell>
          <cell r="F1076">
            <v>0</v>
          </cell>
          <cell r="G1076">
            <v>0</v>
          </cell>
          <cell r="H1076">
            <v>-86</v>
          </cell>
        </row>
        <row r="1077">
          <cell r="A1077" t="str">
            <v>NF926G</v>
          </cell>
          <cell r="B1077" t="str">
            <v>Sch. San.-Fredville School</v>
          </cell>
          <cell r="C1077" t="str">
            <v>C</v>
          </cell>
          <cell r="D1077">
            <v>71685</v>
          </cell>
          <cell r="E1077">
            <v>3136</v>
          </cell>
          <cell r="F1077">
            <v>0</v>
          </cell>
          <cell r="G1077">
            <v>0</v>
          </cell>
          <cell r="H1077">
            <v>-216</v>
          </cell>
        </row>
        <row r="1078">
          <cell r="A1078" t="str">
            <v>NF926H</v>
          </cell>
          <cell r="B1078" t="str">
            <v>Sch San.:Bhekiximba High Sch.</v>
          </cell>
          <cell r="C1078" t="str">
            <v>C</v>
          </cell>
          <cell r="D1078">
            <v>62009</v>
          </cell>
          <cell r="E1078">
            <v>268</v>
          </cell>
          <cell r="F1078">
            <v>0</v>
          </cell>
          <cell r="G1078">
            <v>0</v>
          </cell>
          <cell r="H1078">
            <v>0</v>
          </cell>
        </row>
        <row r="1079">
          <cell r="A1079" t="str">
            <v>NF926J</v>
          </cell>
          <cell r="B1079" t="str">
            <v>Remedial Work:Ximba,Sifik.Siph</v>
          </cell>
          <cell r="C1079" t="str">
            <v>U</v>
          </cell>
          <cell r="D1079">
            <v>100702</v>
          </cell>
          <cell r="E1079">
            <v>76</v>
          </cell>
          <cell r="F1079">
            <v>0</v>
          </cell>
          <cell r="G1079">
            <v>0</v>
          </cell>
          <cell r="H1079">
            <v>98185</v>
          </cell>
        </row>
        <row r="1080">
          <cell r="A1080" t="str">
            <v>NF926K</v>
          </cell>
          <cell r="B1080" t="str">
            <v>Curry's Post School:W.Supply</v>
          </cell>
          <cell r="C1080" t="str">
            <v>U</v>
          </cell>
          <cell r="D1080">
            <v>31975</v>
          </cell>
          <cell r="E1080">
            <v>0</v>
          </cell>
          <cell r="F1080">
            <v>0</v>
          </cell>
          <cell r="G1080">
            <v>0</v>
          </cell>
          <cell r="H1080">
            <v>31975</v>
          </cell>
        </row>
        <row r="1081">
          <cell r="A1081" t="str">
            <v>NF927A</v>
          </cell>
          <cell r="B1081" t="str">
            <v>Ground Water Exploration-Efaye</v>
          </cell>
          <cell r="C1081" t="str">
            <v>C</v>
          </cell>
          <cell r="D1081">
            <v>127940</v>
          </cell>
          <cell r="E1081">
            <v>12060</v>
          </cell>
          <cell r="F1081">
            <v>0</v>
          </cell>
          <cell r="G1081">
            <v>0</v>
          </cell>
          <cell r="H1081">
            <v>0</v>
          </cell>
        </row>
        <row r="1082">
          <cell r="A1082" t="str">
            <v>NF928A</v>
          </cell>
          <cell r="B1082" t="str">
            <v>Nkumba Phase II</v>
          </cell>
          <cell r="C1082" t="str">
            <v>C</v>
          </cell>
          <cell r="D1082">
            <v>3500</v>
          </cell>
          <cell r="E1082">
            <v>0</v>
          </cell>
          <cell r="F1082">
            <v>0</v>
          </cell>
          <cell r="G1082">
            <v>0</v>
          </cell>
          <cell r="H1082">
            <v>0</v>
          </cell>
        </row>
        <row r="1083">
          <cell r="A1083" t="str">
            <v>NF928B</v>
          </cell>
          <cell r="B1083" t="str">
            <v>Mophela-Temporay Water Supply</v>
          </cell>
          <cell r="C1083" t="str">
            <v>C</v>
          </cell>
          <cell r="D1083">
            <v>2611</v>
          </cell>
          <cell r="E1083">
            <v>8</v>
          </cell>
          <cell r="F1083">
            <v>0</v>
          </cell>
          <cell r="G1083">
            <v>0</v>
          </cell>
          <cell r="H1083">
            <v>0</v>
          </cell>
        </row>
        <row r="1084">
          <cell r="A1084" t="str">
            <v>NF929</v>
          </cell>
          <cell r="B1084" t="str">
            <v>Sweetwaters/Embutshana</v>
          </cell>
          <cell r="C1084" t="str">
            <v>R</v>
          </cell>
          <cell r="D1084">
            <v>0</v>
          </cell>
          <cell r="E1084">
            <v>0</v>
          </cell>
          <cell r="F1084">
            <v>0</v>
          </cell>
          <cell r="G1084">
            <v>0</v>
          </cell>
          <cell r="H1084">
            <v>0</v>
          </cell>
        </row>
        <row r="1085">
          <cell r="A1085" t="str">
            <v>NF929A</v>
          </cell>
          <cell r="B1085" t="str">
            <v>Sweetwaters/Embutshana(Cnslts)</v>
          </cell>
          <cell r="C1085" t="str">
            <v>U</v>
          </cell>
          <cell r="D1085">
            <v>436998</v>
          </cell>
          <cell r="E1085">
            <v>430</v>
          </cell>
          <cell r="F1085">
            <v>0</v>
          </cell>
          <cell r="G1085">
            <v>6568</v>
          </cell>
          <cell r="H1085">
            <v>66869</v>
          </cell>
        </row>
        <row r="1086">
          <cell r="A1086" t="str">
            <v>NF929B</v>
          </cell>
          <cell r="B1086" t="str">
            <v>Sweetwaters:Const. Manager</v>
          </cell>
          <cell r="C1086" t="str">
            <v>U</v>
          </cell>
          <cell r="D1086">
            <v>1714212</v>
          </cell>
          <cell r="E1086">
            <v>348640</v>
          </cell>
          <cell r="F1086">
            <v>0</v>
          </cell>
          <cell r="G1086">
            <v>0</v>
          </cell>
          <cell r="H1086">
            <v>0</v>
          </cell>
        </row>
        <row r="1087">
          <cell r="A1087" t="str">
            <v>NF930</v>
          </cell>
          <cell r="B1087" t="str">
            <v>Embutshana Rural Water Scheme</v>
          </cell>
          <cell r="C1087" t="str">
            <v>R</v>
          </cell>
          <cell r="D1087">
            <v>0</v>
          </cell>
          <cell r="E1087">
            <v>0</v>
          </cell>
          <cell r="F1087">
            <v>0</v>
          </cell>
          <cell r="G1087">
            <v>0</v>
          </cell>
          <cell r="H1087">
            <v>0</v>
          </cell>
        </row>
        <row r="1088">
          <cell r="A1088" t="str">
            <v>NF930A</v>
          </cell>
          <cell r="B1088" t="str">
            <v>Embutshana RWS:Consultants</v>
          </cell>
          <cell r="C1088" t="str">
            <v>U</v>
          </cell>
          <cell r="D1088">
            <v>116259</v>
          </cell>
          <cell r="E1088">
            <v>4230</v>
          </cell>
          <cell r="F1088">
            <v>0</v>
          </cell>
          <cell r="G1088">
            <v>0</v>
          </cell>
          <cell r="H1088">
            <v>92544</v>
          </cell>
        </row>
        <row r="1089">
          <cell r="A1089" t="str">
            <v>NF930B</v>
          </cell>
          <cell r="B1089" t="str">
            <v>Embutshana RWS:Constr.Manage</v>
          </cell>
          <cell r="C1089" t="str">
            <v>U</v>
          </cell>
          <cell r="D1089">
            <v>1852298</v>
          </cell>
          <cell r="E1089">
            <v>-2</v>
          </cell>
          <cell r="F1089">
            <v>115273</v>
          </cell>
          <cell r="G1089">
            <v>95979</v>
          </cell>
          <cell r="H1089">
            <v>1756320</v>
          </cell>
        </row>
        <row r="1090">
          <cell r="A1090" t="str">
            <v>NF930C</v>
          </cell>
          <cell r="B1090" t="str">
            <v>Embutshana RWS:Materials</v>
          </cell>
          <cell r="C1090" t="str">
            <v>U</v>
          </cell>
          <cell r="D1090">
            <v>380769</v>
          </cell>
          <cell r="E1090">
            <v>27173</v>
          </cell>
          <cell r="F1090">
            <v>9174</v>
          </cell>
          <cell r="G1090">
            <v>832</v>
          </cell>
          <cell r="H1090">
            <v>379937</v>
          </cell>
        </row>
        <row r="1091">
          <cell r="A1091" t="str">
            <v>NF941</v>
          </cell>
          <cell r="B1091" t="str">
            <v>Maphaphetwa W/Supply Scheme</v>
          </cell>
          <cell r="C1091" t="str">
            <v>R</v>
          </cell>
          <cell r="D1091">
            <v>0</v>
          </cell>
          <cell r="E1091">
            <v>0</v>
          </cell>
          <cell r="F1091">
            <v>0</v>
          </cell>
          <cell r="G1091">
            <v>0</v>
          </cell>
          <cell r="H1091">
            <v>0</v>
          </cell>
        </row>
        <row r="1092">
          <cell r="A1092" t="str">
            <v>NF941A</v>
          </cell>
          <cell r="B1092" t="str">
            <v>Maphaphetwa W/S: Consultants</v>
          </cell>
          <cell r="C1092" t="str">
            <v>U</v>
          </cell>
          <cell r="D1092">
            <v>758131</v>
          </cell>
          <cell r="E1092">
            <v>0</v>
          </cell>
          <cell r="F1092">
            <v>0</v>
          </cell>
          <cell r="G1092">
            <v>0</v>
          </cell>
          <cell r="H1092">
            <v>26694</v>
          </cell>
        </row>
        <row r="1093">
          <cell r="A1093" t="str">
            <v>NF941B</v>
          </cell>
          <cell r="B1093" t="str">
            <v>Maphephethwa W/S: Contract</v>
          </cell>
          <cell r="C1093" t="str">
            <v>U</v>
          </cell>
          <cell r="D1093">
            <v>2323416</v>
          </cell>
          <cell r="E1093">
            <v>0</v>
          </cell>
          <cell r="F1093">
            <v>0</v>
          </cell>
          <cell r="G1093">
            <v>0</v>
          </cell>
          <cell r="H1093">
            <v>111052</v>
          </cell>
        </row>
        <row r="1094">
          <cell r="A1094" t="str">
            <v>NF941C</v>
          </cell>
          <cell r="B1094" t="str">
            <v>Maphaphetwa WS:Reticulation</v>
          </cell>
          <cell r="C1094" t="str">
            <v>U</v>
          </cell>
          <cell r="D1094">
            <v>8528120</v>
          </cell>
          <cell r="E1094">
            <v>0</v>
          </cell>
          <cell r="F1094">
            <v>0</v>
          </cell>
          <cell r="G1094">
            <v>0</v>
          </cell>
          <cell r="H1094">
            <v>324623</v>
          </cell>
        </row>
        <row r="1095">
          <cell r="A1095" t="str">
            <v>NF941D</v>
          </cell>
          <cell r="B1095" t="str">
            <v>Maphapetwa WS:Connections</v>
          </cell>
          <cell r="C1095" t="str">
            <v>U</v>
          </cell>
          <cell r="D1095">
            <v>45331</v>
          </cell>
          <cell r="E1095">
            <v>51</v>
          </cell>
          <cell r="F1095">
            <v>12676</v>
          </cell>
          <cell r="G1095">
            <v>2772</v>
          </cell>
          <cell r="H1095">
            <v>42559</v>
          </cell>
        </row>
        <row r="1096">
          <cell r="A1096" t="str">
            <v>NF942</v>
          </cell>
          <cell r="B1096" t="str">
            <v>Ogunjini W/S:Consultants</v>
          </cell>
          <cell r="C1096" t="str">
            <v>R</v>
          </cell>
          <cell r="D1096">
            <v>0</v>
          </cell>
          <cell r="E1096">
            <v>0</v>
          </cell>
          <cell r="F1096">
            <v>0</v>
          </cell>
          <cell r="G1096">
            <v>0</v>
          </cell>
          <cell r="H1096">
            <v>0</v>
          </cell>
        </row>
        <row r="1097">
          <cell r="A1097" t="str">
            <v>NF942A</v>
          </cell>
          <cell r="B1097" t="str">
            <v>Ogunjini W/S: Consultants</v>
          </cell>
          <cell r="C1097" t="str">
            <v>U</v>
          </cell>
          <cell r="D1097">
            <v>1177986</v>
          </cell>
          <cell r="E1097">
            <v>22352</v>
          </cell>
          <cell r="F1097">
            <v>0</v>
          </cell>
          <cell r="G1097">
            <v>0</v>
          </cell>
          <cell r="H1097">
            <v>304954</v>
          </cell>
        </row>
        <row r="1098">
          <cell r="A1098" t="str">
            <v>NF942B</v>
          </cell>
          <cell r="B1098" t="str">
            <v>Ogunjini W/S:Branch Off.No.2</v>
          </cell>
          <cell r="C1098" t="str">
            <v>U</v>
          </cell>
          <cell r="D1098">
            <v>71915</v>
          </cell>
          <cell r="E1098">
            <v>3095</v>
          </cell>
          <cell r="F1098">
            <v>0</v>
          </cell>
          <cell r="G1098">
            <v>0</v>
          </cell>
          <cell r="H1098">
            <v>0</v>
          </cell>
        </row>
        <row r="1099">
          <cell r="A1099" t="str">
            <v>NF942C</v>
          </cell>
          <cell r="B1099" t="str">
            <v>Ogunjini W/S:Consultant-Train.</v>
          </cell>
          <cell r="C1099" t="str">
            <v>U</v>
          </cell>
          <cell r="D1099">
            <v>12162</v>
          </cell>
          <cell r="E1099">
            <v>10806</v>
          </cell>
          <cell r="F1099">
            <v>0</v>
          </cell>
          <cell r="G1099">
            <v>0</v>
          </cell>
          <cell r="H1099">
            <v>816</v>
          </cell>
        </row>
        <row r="1100">
          <cell r="A1100" t="str">
            <v>NF942D</v>
          </cell>
          <cell r="B1100" t="str">
            <v>Ogunjini WS:Retic &amp; Reservoirs</v>
          </cell>
          <cell r="C1100" t="str">
            <v>U</v>
          </cell>
          <cell r="D1100">
            <v>4798833</v>
          </cell>
          <cell r="E1100">
            <v>140826</v>
          </cell>
          <cell r="F1100">
            <v>0</v>
          </cell>
          <cell r="G1100">
            <v>0</v>
          </cell>
          <cell r="H1100">
            <v>1864026</v>
          </cell>
        </row>
        <row r="1101">
          <cell r="A1101" t="str">
            <v>NF942E</v>
          </cell>
          <cell r="B1101" t="str">
            <v>Ogunjini Bulk WS:Siviele</v>
          </cell>
          <cell r="C1101" t="str">
            <v>U</v>
          </cell>
          <cell r="D1101">
            <v>2591752</v>
          </cell>
          <cell r="E1101">
            <v>552429</v>
          </cell>
          <cell r="F1101">
            <v>0</v>
          </cell>
          <cell r="G1101">
            <v>0</v>
          </cell>
          <cell r="H1101">
            <v>654284</v>
          </cell>
        </row>
        <row r="1102">
          <cell r="A1102" t="str">
            <v>NF942F</v>
          </cell>
          <cell r="B1102" t="str">
            <v>Ogunjini WS:Intake Upgrade</v>
          </cell>
          <cell r="C1102" t="str">
            <v>U</v>
          </cell>
          <cell r="D1102">
            <v>0</v>
          </cell>
          <cell r="E1102">
            <v>0</v>
          </cell>
          <cell r="F1102">
            <v>0</v>
          </cell>
          <cell r="G1102">
            <v>0</v>
          </cell>
          <cell r="H1102">
            <v>0</v>
          </cell>
        </row>
        <row r="1103">
          <cell r="A1103" t="str">
            <v>NF942G</v>
          </cell>
          <cell r="B1103" t="str">
            <v>Ogunjini W/S:Private Connect.</v>
          </cell>
          <cell r="C1103" t="str">
            <v>U</v>
          </cell>
          <cell r="D1103">
            <v>42350</v>
          </cell>
          <cell r="E1103">
            <v>160</v>
          </cell>
          <cell r="F1103">
            <v>42003</v>
          </cell>
          <cell r="G1103">
            <v>347</v>
          </cell>
          <cell r="H1103">
            <v>42003</v>
          </cell>
        </row>
        <row r="1104">
          <cell r="A1104" t="str">
            <v>NF944</v>
          </cell>
          <cell r="B1104" t="str">
            <v>Adams Mis./Baphehli</v>
          </cell>
          <cell r="C1104" t="str">
            <v>U</v>
          </cell>
          <cell r="D1104">
            <v>0</v>
          </cell>
          <cell r="E1104">
            <v>0</v>
          </cell>
          <cell r="F1104">
            <v>0</v>
          </cell>
          <cell r="G1104">
            <v>0</v>
          </cell>
          <cell r="H1104">
            <v>0</v>
          </cell>
        </row>
        <row r="1105">
          <cell r="A1105" t="str">
            <v>NF944A</v>
          </cell>
          <cell r="B1105" t="str">
            <v>Adams Mis./Baphehli:Bulk P/L</v>
          </cell>
          <cell r="C1105" t="str">
            <v>U</v>
          </cell>
          <cell r="D1105">
            <v>4903675</v>
          </cell>
          <cell r="E1105">
            <v>377865</v>
          </cell>
          <cell r="F1105">
            <v>0</v>
          </cell>
          <cell r="G1105">
            <v>0</v>
          </cell>
          <cell r="H1105">
            <v>232731</v>
          </cell>
        </row>
        <row r="1106">
          <cell r="A1106" t="str">
            <v>NF944B</v>
          </cell>
          <cell r="B1106" t="str">
            <v>Adams Mi./Baphehli:Consultants</v>
          </cell>
          <cell r="C1106" t="str">
            <v>U</v>
          </cell>
          <cell r="D1106">
            <v>3393855</v>
          </cell>
          <cell r="E1106">
            <v>110731</v>
          </cell>
          <cell r="F1106">
            <v>0</v>
          </cell>
          <cell r="G1106">
            <v>0</v>
          </cell>
          <cell r="H1106">
            <v>203661</v>
          </cell>
        </row>
        <row r="1107">
          <cell r="A1107" t="str">
            <v>NF944C</v>
          </cell>
          <cell r="B1107" t="str">
            <v>Adams/Baphehli-Reticulation</v>
          </cell>
          <cell r="C1107" t="str">
            <v>U</v>
          </cell>
          <cell r="D1107">
            <v>2270152</v>
          </cell>
          <cell r="E1107">
            <v>31125</v>
          </cell>
          <cell r="F1107">
            <v>0</v>
          </cell>
          <cell r="G1107">
            <v>0</v>
          </cell>
          <cell r="H1107">
            <v>-38199</v>
          </cell>
        </row>
        <row r="1108">
          <cell r="A1108" t="str">
            <v>NF944D</v>
          </cell>
          <cell r="B1108" t="str">
            <v>Adams/Baphehli:Pump St.&amp; Reser</v>
          </cell>
          <cell r="C1108" t="str">
            <v>U</v>
          </cell>
          <cell r="D1108">
            <v>5970834</v>
          </cell>
          <cell r="E1108">
            <v>533071</v>
          </cell>
          <cell r="F1108">
            <v>0</v>
          </cell>
          <cell r="G1108">
            <v>0</v>
          </cell>
          <cell r="H1108">
            <v>217937</v>
          </cell>
        </row>
        <row r="1109">
          <cell r="A1109" t="str">
            <v>NF944E</v>
          </cell>
          <cell r="B1109" t="str">
            <v>Adams/Baphehli:Telemetry</v>
          </cell>
          <cell r="C1109" t="str">
            <v>U</v>
          </cell>
          <cell r="D1109">
            <v>0</v>
          </cell>
          <cell r="E1109">
            <v>0</v>
          </cell>
          <cell r="F1109">
            <v>0</v>
          </cell>
          <cell r="G1109">
            <v>0</v>
          </cell>
          <cell r="H1109">
            <v>0</v>
          </cell>
        </row>
        <row r="1110">
          <cell r="A1110" t="str">
            <v>NF944F</v>
          </cell>
          <cell r="B1110" t="str">
            <v>Adams/Baphehli:Connections</v>
          </cell>
          <cell r="C1110" t="str">
            <v>U</v>
          </cell>
          <cell r="D1110">
            <v>685970</v>
          </cell>
          <cell r="E1110">
            <v>6129</v>
          </cell>
          <cell r="F1110">
            <v>33979</v>
          </cell>
          <cell r="G1110">
            <v>11209</v>
          </cell>
          <cell r="H1110">
            <v>439004</v>
          </cell>
        </row>
        <row r="1111">
          <cell r="A1111" t="str">
            <v>NF944G</v>
          </cell>
          <cell r="B1111" t="str">
            <v>Adams/Baphehli:Construct Man.</v>
          </cell>
          <cell r="C1111" t="str">
            <v>U</v>
          </cell>
          <cell r="D1111">
            <v>12987940</v>
          </cell>
          <cell r="E1111">
            <v>0</v>
          </cell>
          <cell r="F1111">
            <v>0</v>
          </cell>
          <cell r="G1111">
            <v>0</v>
          </cell>
          <cell r="H1111">
            <v>805273</v>
          </cell>
        </row>
        <row r="1112">
          <cell r="A1112" t="str">
            <v>NF945</v>
          </cell>
          <cell r="B1112" t="str">
            <v>Cliffdale:Feasibility Study</v>
          </cell>
          <cell r="C1112" t="str">
            <v>R</v>
          </cell>
          <cell r="D1112">
            <v>0</v>
          </cell>
          <cell r="E1112">
            <v>0</v>
          </cell>
          <cell r="F1112">
            <v>0</v>
          </cell>
          <cell r="G1112">
            <v>0</v>
          </cell>
          <cell r="H1112">
            <v>0</v>
          </cell>
        </row>
        <row r="1113">
          <cell r="A1113" t="str">
            <v>NF945A</v>
          </cell>
          <cell r="B1113" t="str">
            <v>Cliffdale W/S: Feasibility Stu</v>
          </cell>
          <cell r="C1113" t="str">
            <v>R</v>
          </cell>
          <cell r="D1113">
            <v>29141</v>
          </cell>
          <cell r="E1113">
            <v>0</v>
          </cell>
          <cell r="F1113">
            <v>0</v>
          </cell>
          <cell r="G1113">
            <v>0</v>
          </cell>
          <cell r="H1113">
            <v>0</v>
          </cell>
        </row>
        <row r="1114">
          <cell r="A1114" t="str">
            <v>NF945B</v>
          </cell>
          <cell r="B1114" t="str">
            <v>Cliffdale Water Supply Scheme</v>
          </cell>
          <cell r="C1114" t="str">
            <v>U</v>
          </cell>
          <cell r="D1114">
            <v>11732001</v>
          </cell>
          <cell r="E1114">
            <v>567566</v>
          </cell>
          <cell r="F1114">
            <v>2625</v>
          </cell>
          <cell r="G1114">
            <v>630</v>
          </cell>
          <cell r="H1114">
            <v>5061333</v>
          </cell>
        </row>
        <row r="1115">
          <cell r="A1115" t="str">
            <v>NF946</v>
          </cell>
          <cell r="B1115" t="str">
            <v>Nwabi W/S:Scheme</v>
          </cell>
          <cell r="C1115" t="str">
            <v>R</v>
          </cell>
          <cell r="D1115">
            <v>0</v>
          </cell>
          <cell r="E1115">
            <v>0</v>
          </cell>
          <cell r="F1115">
            <v>0</v>
          </cell>
          <cell r="G1115">
            <v>0</v>
          </cell>
          <cell r="H1115">
            <v>0</v>
          </cell>
        </row>
        <row r="1116">
          <cell r="A1116" t="str">
            <v>NF946A</v>
          </cell>
          <cell r="B1116" t="str">
            <v>Nwabi W/S Scheme: Det.Feas.Stu</v>
          </cell>
          <cell r="C1116" t="str">
            <v>R</v>
          </cell>
          <cell r="D1116">
            <v>202480</v>
          </cell>
          <cell r="E1116">
            <v>0</v>
          </cell>
          <cell r="F1116">
            <v>0</v>
          </cell>
          <cell r="G1116">
            <v>0</v>
          </cell>
          <cell r="H1116">
            <v>0</v>
          </cell>
        </row>
        <row r="1117">
          <cell r="A1117" t="str">
            <v>NF946B</v>
          </cell>
          <cell r="B1117" t="str">
            <v>Nwabi-Consultants Reticulation</v>
          </cell>
          <cell r="C1117" t="str">
            <v>U</v>
          </cell>
          <cell r="D1117">
            <v>1117721</v>
          </cell>
          <cell r="E1117">
            <v>52821</v>
          </cell>
          <cell r="F1117">
            <v>134431</v>
          </cell>
          <cell r="G1117">
            <v>74722</v>
          </cell>
          <cell r="H1117">
            <v>969299</v>
          </cell>
        </row>
        <row r="1118">
          <cell r="A1118" t="str">
            <v>NF946C</v>
          </cell>
          <cell r="B1118" t="str">
            <v>Nwabi-QS Reticulation</v>
          </cell>
          <cell r="C1118" t="str">
            <v>U</v>
          </cell>
          <cell r="D1118">
            <v>52738</v>
          </cell>
          <cell r="E1118">
            <v>74907</v>
          </cell>
          <cell r="F1118">
            <v>12885</v>
          </cell>
          <cell r="G1118">
            <v>0</v>
          </cell>
          <cell r="H1118">
            <v>52738</v>
          </cell>
        </row>
        <row r="1119">
          <cell r="A1119" t="str">
            <v>NF946D</v>
          </cell>
          <cell r="B1119" t="str">
            <v>Nwabi:Construction Manager</v>
          </cell>
          <cell r="C1119" t="str">
            <v>U</v>
          </cell>
          <cell r="D1119">
            <v>7399084</v>
          </cell>
          <cell r="E1119">
            <v>907939</v>
          </cell>
          <cell r="F1119">
            <v>436078</v>
          </cell>
          <cell r="G1119">
            <v>651822</v>
          </cell>
          <cell r="H1119">
            <v>6545607</v>
          </cell>
        </row>
        <row r="1120">
          <cell r="A1120" t="str">
            <v>NF946E</v>
          </cell>
          <cell r="B1120" t="str">
            <v>Nwabi-Civil Engineer:S. Scott</v>
          </cell>
          <cell r="C1120" t="str">
            <v>U</v>
          </cell>
          <cell r="D1120">
            <v>620930</v>
          </cell>
          <cell r="E1120">
            <v>207735</v>
          </cell>
          <cell r="F1120">
            <v>319454</v>
          </cell>
          <cell r="G1120">
            <v>0</v>
          </cell>
          <cell r="H1120">
            <v>620930</v>
          </cell>
        </row>
        <row r="1121">
          <cell r="A1121" t="str">
            <v>NF946F</v>
          </cell>
          <cell r="B1121" t="str">
            <v>Nwabi-Civils Contractor</v>
          </cell>
          <cell r="C1121" t="str">
            <v>U</v>
          </cell>
          <cell r="D1121">
            <v>1490163</v>
          </cell>
          <cell r="E1121">
            <v>992470</v>
          </cell>
          <cell r="F1121">
            <v>278279</v>
          </cell>
          <cell r="G1121">
            <v>3916</v>
          </cell>
          <cell r="H1121">
            <v>1486247</v>
          </cell>
        </row>
        <row r="1122">
          <cell r="A1122" t="str">
            <v>NF946G</v>
          </cell>
          <cell r="B1122" t="str">
            <v>Nwabi-Umgeni Water Costs</v>
          </cell>
          <cell r="C1122" t="str">
            <v>U</v>
          </cell>
          <cell r="D1122">
            <v>1677649</v>
          </cell>
          <cell r="E1122">
            <v>149614</v>
          </cell>
          <cell r="F1122">
            <v>36133</v>
          </cell>
          <cell r="G1122">
            <v>102305</v>
          </cell>
          <cell r="H1122">
            <v>1205591</v>
          </cell>
        </row>
        <row r="1123">
          <cell r="A1123" t="str">
            <v>NF946H</v>
          </cell>
          <cell r="B1123" t="str">
            <v>Nwabi-Leased Vehicle</v>
          </cell>
          <cell r="C1123" t="str">
            <v>U</v>
          </cell>
          <cell r="D1123">
            <v>33081</v>
          </cell>
          <cell r="E1123">
            <v>5419</v>
          </cell>
          <cell r="F1123">
            <v>0</v>
          </cell>
          <cell r="G1123">
            <v>0</v>
          </cell>
          <cell r="H1123">
            <v>33081</v>
          </cell>
        </row>
        <row r="1124">
          <cell r="A1124" t="str">
            <v>NG003A</v>
          </cell>
          <cell r="B1124" t="str">
            <v>DH-Chemical House MCC</v>
          </cell>
          <cell r="C1124" t="str">
            <v>C</v>
          </cell>
          <cell r="D1124">
            <v>69968</v>
          </cell>
          <cell r="E1124">
            <v>0</v>
          </cell>
          <cell r="F1124">
            <v>0</v>
          </cell>
          <cell r="G1124">
            <v>0</v>
          </cell>
          <cell r="H1124">
            <v>0</v>
          </cell>
        </row>
        <row r="1125">
          <cell r="A1125" t="str">
            <v>NG009</v>
          </cell>
          <cell r="B1125" t="str">
            <v>Old Degremont Outlet Pipe</v>
          </cell>
          <cell r="C1125" t="str">
            <v>C</v>
          </cell>
          <cell r="D1125">
            <v>0</v>
          </cell>
          <cell r="E1125">
            <v>0</v>
          </cell>
          <cell r="F1125">
            <v>0</v>
          </cell>
          <cell r="G1125">
            <v>0</v>
          </cell>
          <cell r="H1125">
            <v>0</v>
          </cell>
        </row>
        <row r="1126">
          <cell r="A1126" t="str">
            <v>NG009A</v>
          </cell>
          <cell r="B1126" t="str">
            <v>Old Degremont Outlet Pipe</v>
          </cell>
          <cell r="C1126" t="str">
            <v>U</v>
          </cell>
          <cell r="D1126">
            <v>10470</v>
          </cell>
          <cell r="E1126">
            <v>0</v>
          </cell>
          <cell r="F1126">
            <v>0</v>
          </cell>
          <cell r="G1126">
            <v>0</v>
          </cell>
          <cell r="H1126">
            <v>6325</v>
          </cell>
        </row>
        <row r="1127">
          <cell r="A1127" t="str">
            <v>NG010</v>
          </cell>
          <cell r="B1127" t="str">
            <v>Training Centre</v>
          </cell>
          <cell r="C1127" t="str">
            <v>R</v>
          </cell>
          <cell r="D1127">
            <v>0</v>
          </cell>
          <cell r="E1127">
            <v>0</v>
          </cell>
          <cell r="F1127">
            <v>0</v>
          </cell>
          <cell r="G1127">
            <v>0</v>
          </cell>
          <cell r="H1127">
            <v>0</v>
          </cell>
        </row>
        <row r="1128">
          <cell r="A1128" t="str">
            <v>NG010A</v>
          </cell>
          <cell r="B1128" t="str">
            <v>Durban Heights Training Centre</v>
          </cell>
          <cell r="C1128" t="str">
            <v>U</v>
          </cell>
          <cell r="D1128">
            <v>4949</v>
          </cell>
          <cell r="E1128">
            <v>352</v>
          </cell>
          <cell r="F1128">
            <v>0</v>
          </cell>
          <cell r="G1128">
            <v>0</v>
          </cell>
          <cell r="H1128">
            <v>4949</v>
          </cell>
        </row>
        <row r="1129">
          <cell r="A1129" t="str">
            <v>NG012A</v>
          </cell>
          <cell r="B1129" t="str">
            <v>DH-Modifications:Res 1 Inlets</v>
          </cell>
          <cell r="C1129" t="str">
            <v>C</v>
          </cell>
          <cell r="D1129">
            <v>6240</v>
          </cell>
          <cell r="E1129">
            <v>0</v>
          </cell>
          <cell r="F1129">
            <v>0</v>
          </cell>
          <cell r="G1129">
            <v>0</v>
          </cell>
          <cell r="H1129">
            <v>0</v>
          </cell>
        </row>
        <row r="1130">
          <cell r="A1130" t="str">
            <v>NG013A</v>
          </cell>
          <cell r="B1130" t="str">
            <v>DH:Candy Moore Plnt.W/proofing</v>
          </cell>
          <cell r="C1130" t="str">
            <v>C</v>
          </cell>
          <cell r="D1130">
            <v>0</v>
          </cell>
          <cell r="E1130">
            <v>0</v>
          </cell>
          <cell r="F1130">
            <v>0</v>
          </cell>
          <cell r="G1130">
            <v>0</v>
          </cell>
          <cell r="H1130">
            <v>0</v>
          </cell>
        </row>
        <row r="1131">
          <cell r="A1131" t="str">
            <v>NG014</v>
          </cell>
          <cell r="B1131" t="str">
            <v>Upg. Samp. Sys.:On-Line Anal.</v>
          </cell>
          <cell r="C1131" t="str">
            <v>C</v>
          </cell>
          <cell r="D1131">
            <v>0</v>
          </cell>
          <cell r="E1131">
            <v>0</v>
          </cell>
          <cell r="F1131">
            <v>0</v>
          </cell>
          <cell r="G1131">
            <v>0</v>
          </cell>
          <cell r="H1131">
            <v>0</v>
          </cell>
        </row>
        <row r="1132">
          <cell r="A1132" t="str">
            <v>NG014A</v>
          </cell>
          <cell r="B1132" t="str">
            <v>Upgr. Sam. Sys.-On-Line Anal.</v>
          </cell>
          <cell r="C1132" t="str">
            <v>U</v>
          </cell>
          <cell r="D1132">
            <v>67969</v>
          </cell>
          <cell r="E1132">
            <v>0</v>
          </cell>
          <cell r="F1132">
            <v>0</v>
          </cell>
          <cell r="G1132">
            <v>0</v>
          </cell>
          <cell r="H1132">
            <v>67969</v>
          </cell>
        </row>
        <row r="1133">
          <cell r="A1133" t="str">
            <v>NG015</v>
          </cell>
          <cell r="B1133" t="str">
            <v>DH:Shaft Pump No.2 Repairs</v>
          </cell>
          <cell r="C1133" t="str">
            <v>C</v>
          </cell>
          <cell r="D1133">
            <v>0</v>
          </cell>
          <cell r="E1133">
            <v>0</v>
          </cell>
          <cell r="F1133">
            <v>0</v>
          </cell>
          <cell r="G1133">
            <v>0</v>
          </cell>
          <cell r="H1133">
            <v>0</v>
          </cell>
        </row>
        <row r="1134">
          <cell r="A1134" t="str">
            <v>NG015A</v>
          </cell>
          <cell r="B1134" t="str">
            <v>DH:Shaft Pump No.2 Repairs</v>
          </cell>
          <cell r="C1134" t="str">
            <v>U</v>
          </cell>
          <cell r="D1134">
            <v>262988</v>
          </cell>
          <cell r="E1134">
            <v>0</v>
          </cell>
          <cell r="F1134">
            <v>0</v>
          </cell>
          <cell r="G1134">
            <v>0</v>
          </cell>
          <cell r="H1134">
            <v>234902</v>
          </cell>
        </row>
        <row r="1135">
          <cell r="A1135" t="str">
            <v>NG016</v>
          </cell>
          <cell r="B1135" t="str">
            <v>DH:Reservoir 3 Review</v>
          </cell>
          <cell r="C1135" t="str">
            <v>C</v>
          </cell>
          <cell r="D1135">
            <v>0</v>
          </cell>
          <cell r="E1135">
            <v>0</v>
          </cell>
          <cell r="F1135">
            <v>0</v>
          </cell>
          <cell r="G1135">
            <v>0</v>
          </cell>
          <cell r="H1135">
            <v>0</v>
          </cell>
        </row>
        <row r="1136">
          <cell r="A1136" t="str">
            <v>NG016A</v>
          </cell>
          <cell r="B1136" t="str">
            <v>DH:Reservoir 3 Review</v>
          </cell>
          <cell r="C1136" t="str">
            <v>U</v>
          </cell>
          <cell r="D1136">
            <v>266389</v>
          </cell>
          <cell r="E1136">
            <v>84291</v>
          </cell>
          <cell r="F1136">
            <v>0</v>
          </cell>
          <cell r="G1136">
            <v>0</v>
          </cell>
          <cell r="H1136">
            <v>266389</v>
          </cell>
        </row>
        <row r="1137">
          <cell r="A1137" t="str">
            <v>NG017</v>
          </cell>
          <cell r="B1137" t="str">
            <v>Shaft Pump No. 1 Repairs</v>
          </cell>
          <cell r="C1137" t="str">
            <v>C</v>
          </cell>
          <cell r="D1137">
            <v>0</v>
          </cell>
          <cell r="E1137">
            <v>0</v>
          </cell>
          <cell r="F1137">
            <v>0</v>
          </cell>
          <cell r="G1137">
            <v>0</v>
          </cell>
          <cell r="H1137">
            <v>0</v>
          </cell>
        </row>
        <row r="1138">
          <cell r="A1138" t="str">
            <v>NG017A</v>
          </cell>
          <cell r="B1138" t="str">
            <v>Shaft Pump No. 1 Repairs</v>
          </cell>
          <cell r="C1138" t="str">
            <v>U</v>
          </cell>
          <cell r="D1138">
            <v>273079</v>
          </cell>
          <cell r="E1138">
            <v>0</v>
          </cell>
          <cell r="F1138">
            <v>0</v>
          </cell>
          <cell r="G1138">
            <v>0</v>
          </cell>
          <cell r="H1138">
            <v>273079</v>
          </cell>
        </row>
        <row r="1139">
          <cell r="A1139" t="str">
            <v>NG031A</v>
          </cell>
          <cell r="B1139" t="str">
            <v>Umlaas Intake:Rep/Ren. Bldgs.</v>
          </cell>
          <cell r="C1139" t="str">
            <v>C</v>
          </cell>
          <cell r="D1139">
            <v>27950</v>
          </cell>
          <cell r="E1139">
            <v>0</v>
          </cell>
          <cell r="F1139">
            <v>0</v>
          </cell>
          <cell r="G1139">
            <v>0</v>
          </cell>
          <cell r="H1139">
            <v>0</v>
          </cell>
        </row>
        <row r="1140">
          <cell r="A1140" t="str">
            <v>NG041</v>
          </cell>
          <cell r="B1140" t="str">
            <v>Renew Air Valves</v>
          </cell>
          <cell r="C1140" t="str">
            <v>R</v>
          </cell>
          <cell r="D1140">
            <v>0</v>
          </cell>
          <cell r="E1140">
            <v>0</v>
          </cell>
          <cell r="F1140">
            <v>0</v>
          </cell>
          <cell r="G1140">
            <v>0</v>
          </cell>
          <cell r="H1140">
            <v>0</v>
          </cell>
        </row>
        <row r="1141">
          <cell r="A1141" t="str">
            <v>NG041A</v>
          </cell>
          <cell r="B1141" t="str">
            <v>Nag.AQ:Renew/Refurb Air Valves</v>
          </cell>
          <cell r="C1141" t="str">
            <v>U</v>
          </cell>
          <cell r="D1141">
            <v>47150</v>
          </cell>
          <cell r="E1141">
            <v>0</v>
          </cell>
          <cell r="F1141">
            <v>0</v>
          </cell>
          <cell r="G1141">
            <v>0</v>
          </cell>
          <cell r="H1141">
            <v>13884</v>
          </cell>
        </row>
        <row r="1142">
          <cell r="A1142" t="str">
            <v>NG041B</v>
          </cell>
          <cell r="B1142" t="str">
            <v>Emol.Siph.-Cable Anch.:Cnslt.</v>
          </cell>
          <cell r="C1142" t="str">
            <v>U</v>
          </cell>
          <cell r="D1142">
            <v>2208</v>
          </cell>
          <cell r="E1142">
            <v>1653</v>
          </cell>
          <cell r="F1142">
            <v>0</v>
          </cell>
          <cell r="G1142">
            <v>0</v>
          </cell>
          <cell r="H1142">
            <v>2208</v>
          </cell>
        </row>
        <row r="1143">
          <cell r="A1143" t="str">
            <v>NG041C</v>
          </cell>
          <cell r="B1143" t="str">
            <v>Emol.Siph.-Cable Anch.:Contrct</v>
          </cell>
          <cell r="C1143" t="str">
            <v>U</v>
          </cell>
          <cell r="D1143">
            <v>27180</v>
          </cell>
          <cell r="E1143">
            <v>2718</v>
          </cell>
          <cell r="F1143">
            <v>0</v>
          </cell>
          <cell r="G1143">
            <v>0</v>
          </cell>
          <cell r="H1143">
            <v>27180</v>
          </cell>
        </row>
        <row r="1144">
          <cell r="A1144" t="str">
            <v>NG042</v>
          </cell>
          <cell r="B1144" t="str">
            <v>Clermont R/main Coating</v>
          </cell>
          <cell r="C1144" t="str">
            <v>C</v>
          </cell>
          <cell r="D1144">
            <v>0</v>
          </cell>
          <cell r="E1144">
            <v>0</v>
          </cell>
          <cell r="F1144">
            <v>0</v>
          </cell>
          <cell r="G1144">
            <v>0</v>
          </cell>
          <cell r="H1144">
            <v>0</v>
          </cell>
        </row>
        <row r="1145">
          <cell r="A1145" t="str">
            <v>NG061A</v>
          </cell>
          <cell r="B1145" t="str">
            <v>Wiggins:Security Light Upgrade</v>
          </cell>
          <cell r="C1145" t="str">
            <v>C</v>
          </cell>
          <cell r="D1145">
            <v>180058</v>
          </cell>
          <cell r="E1145">
            <v>0</v>
          </cell>
          <cell r="F1145">
            <v>0</v>
          </cell>
          <cell r="G1145">
            <v>0</v>
          </cell>
          <cell r="H1145">
            <v>0</v>
          </cell>
        </row>
        <row r="1146">
          <cell r="A1146" t="str">
            <v>NG062A</v>
          </cell>
          <cell r="B1146" t="str">
            <v>Ultra-Sonic Level t/mitters</v>
          </cell>
          <cell r="C1146" t="str">
            <v>C</v>
          </cell>
          <cell r="D1146">
            <v>37562</v>
          </cell>
          <cell r="E1146">
            <v>0</v>
          </cell>
          <cell r="F1146">
            <v>0</v>
          </cell>
          <cell r="G1146">
            <v>0</v>
          </cell>
          <cell r="H1146">
            <v>0</v>
          </cell>
        </row>
        <row r="1147">
          <cell r="A1147" t="str">
            <v>NG064</v>
          </cell>
          <cell r="B1147" t="str">
            <v>Wig:Covers over cable ducting</v>
          </cell>
          <cell r="C1147" t="str">
            <v>C</v>
          </cell>
          <cell r="D1147">
            <v>0</v>
          </cell>
          <cell r="E1147">
            <v>0</v>
          </cell>
          <cell r="F1147">
            <v>0</v>
          </cell>
          <cell r="G1147">
            <v>0</v>
          </cell>
          <cell r="H1147">
            <v>0</v>
          </cell>
        </row>
        <row r="1148">
          <cell r="A1148" t="str">
            <v>NG064A</v>
          </cell>
          <cell r="B1148" t="str">
            <v>Supp/Lay covers over cable duc</v>
          </cell>
          <cell r="C1148" t="str">
            <v>C</v>
          </cell>
          <cell r="D1148">
            <v>0</v>
          </cell>
          <cell r="E1148">
            <v>0</v>
          </cell>
          <cell r="F1148">
            <v>0</v>
          </cell>
          <cell r="G1148">
            <v>0</v>
          </cell>
          <cell r="H1148">
            <v>0</v>
          </cell>
        </row>
        <row r="1149">
          <cell r="A1149" t="str">
            <v>NG071A</v>
          </cell>
          <cell r="B1149" t="str">
            <v>Rlocate Aux. Transformer</v>
          </cell>
          <cell r="C1149" t="str">
            <v>C</v>
          </cell>
          <cell r="D1149">
            <v>2318</v>
          </cell>
          <cell r="E1149">
            <v>0</v>
          </cell>
          <cell r="F1149">
            <v>0</v>
          </cell>
          <cell r="G1149">
            <v>0</v>
          </cell>
          <cell r="H1149">
            <v>0</v>
          </cell>
        </row>
        <row r="1150">
          <cell r="A1150" t="str">
            <v>NG073A</v>
          </cell>
          <cell r="B1150" t="str">
            <v>Upgr. Jet Pump Stat. Electr.</v>
          </cell>
          <cell r="C1150" t="str">
            <v>C</v>
          </cell>
          <cell r="D1150">
            <v>55321</v>
          </cell>
          <cell r="E1150">
            <v>0</v>
          </cell>
          <cell r="F1150">
            <v>0</v>
          </cell>
          <cell r="G1150">
            <v>0</v>
          </cell>
          <cell r="H1150">
            <v>0</v>
          </cell>
        </row>
        <row r="1151">
          <cell r="A1151" t="str">
            <v>NG074A</v>
          </cell>
          <cell r="B1151" t="str">
            <v>Haz:Upgrade Security System</v>
          </cell>
          <cell r="C1151" t="str">
            <v>C</v>
          </cell>
          <cell r="D1151">
            <v>18001</v>
          </cell>
          <cell r="E1151">
            <v>0</v>
          </cell>
          <cell r="F1151">
            <v>0</v>
          </cell>
          <cell r="G1151">
            <v>0</v>
          </cell>
          <cell r="H1151">
            <v>0</v>
          </cell>
        </row>
        <row r="1152">
          <cell r="A1152" t="str">
            <v>NG076</v>
          </cell>
          <cell r="B1152" t="str">
            <v>Refurbish Filters</v>
          </cell>
          <cell r="C1152" t="str">
            <v>R</v>
          </cell>
          <cell r="D1152">
            <v>0</v>
          </cell>
          <cell r="E1152">
            <v>0</v>
          </cell>
          <cell r="F1152">
            <v>0</v>
          </cell>
          <cell r="G1152">
            <v>0</v>
          </cell>
          <cell r="H1152">
            <v>0</v>
          </cell>
        </row>
        <row r="1153">
          <cell r="A1153" t="str">
            <v>NG076A</v>
          </cell>
          <cell r="B1153" t="str">
            <v>Refurbish Filters</v>
          </cell>
          <cell r="C1153" t="str">
            <v>U</v>
          </cell>
          <cell r="D1153">
            <v>28738</v>
          </cell>
          <cell r="E1153">
            <v>468</v>
          </cell>
          <cell r="F1153">
            <v>0</v>
          </cell>
          <cell r="G1153">
            <v>0</v>
          </cell>
          <cell r="H1153">
            <v>28474</v>
          </cell>
        </row>
        <row r="1154">
          <cell r="A1154" t="str">
            <v>NG077</v>
          </cell>
          <cell r="B1154" t="str">
            <v>Update Drawings</v>
          </cell>
          <cell r="C1154" t="str">
            <v>C</v>
          </cell>
          <cell r="D1154">
            <v>0</v>
          </cell>
          <cell r="E1154">
            <v>0</v>
          </cell>
          <cell r="F1154">
            <v>0</v>
          </cell>
          <cell r="G1154">
            <v>0</v>
          </cell>
          <cell r="H1154">
            <v>0</v>
          </cell>
        </row>
        <row r="1155">
          <cell r="A1155" t="str">
            <v>NG078A</v>
          </cell>
          <cell r="B1155" t="str">
            <v>Renew Satelite Stores Nth.Area</v>
          </cell>
          <cell r="C1155" t="str">
            <v>U</v>
          </cell>
          <cell r="D1155">
            <v>34510</v>
          </cell>
          <cell r="E1155">
            <v>0</v>
          </cell>
          <cell r="F1155">
            <v>0</v>
          </cell>
          <cell r="G1155">
            <v>0</v>
          </cell>
          <cell r="H1155">
            <v>0</v>
          </cell>
        </row>
        <row r="1156">
          <cell r="A1156" t="str">
            <v>NG086</v>
          </cell>
          <cell r="B1156" t="str">
            <v>North Coast Telemetry</v>
          </cell>
          <cell r="C1156" t="str">
            <v>C</v>
          </cell>
          <cell r="D1156">
            <v>0</v>
          </cell>
          <cell r="E1156">
            <v>0</v>
          </cell>
          <cell r="F1156">
            <v>0</v>
          </cell>
          <cell r="G1156">
            <v>0</v>
          </cell>
          <cell r="H1156">
            <v>0</v>
          </cell>
        </row>
        <row r="1157">
          <cell r="A1157" t="str">
            <v>NG086A</v>
          </cell>
          <cell r="B1157" t="str">
            <v>Haz-North Coast Telemetry</v>
          </cell>
          <cell r="C1157" t="str">
            <v>U</v>
          </cell>
          <cell r="D1157">
            <v>60095</v>
          </cell>
          <cell r="E1157">
            <v>248</v>
          </cell>
          <cell r="F1157">
            <v>3120</v>
          </cell>
          <cell r="G1157">
            <v>0</v>
          </cell>
          <cell r="H1157">
            <v>60095</v>
          </cell>
        </row>
        <row r="1158">
          <cell r="A1158" t="str">
            <v>NG092A</v>
          </cell>
          <cell r="B1158" t="str">
            <v>Res.1 Outlet Vlve. Cham. Prot.</v>
          </cell>
          <cell r="C1158" t="str">
            <v>C</v>
          </cell>
          <cell r="D1158">
            <v>76183</v>
          </cell>
          <cell r="E1158">
            <v>0</v>
          </cell>
          <cell r="F1158">
            <v>0</v>
          </cell>
          <cell r="G1158">
            <v>0</v>
          </cell>
          <cell r="H1158">
            <v>0</v>
          </cell>
        </row>
        <row r="1159">
          <cell r="A1159" t="str">
            <v>NG094A</v>
          </cell>
          <cell r="B1159" t="str">
            <v>Lovu Res. Grassing &amp; Land</v>
          </cell>
          <cell r="C1159" t="str">
            <v>C</v>
          </cell>
          <cell r="D1159">
            <v>74246</v>
          </cell>
          <cell r="E1159">
            <v>0</v>
          </cell>
          <cell r="F1159">
            <v>0</v>
          </cell>
          <cell r="G1159">
            <v>0</v>
          </cell>
          <cell r="H1159">
            <v>0</v>
          </cell>
        </row>
        <row r="1160">
          <cell r="A1160" t="str">
            <v>NG095A</v>
          </cell>
          <cell r="B1160" t="str">
            <v>Lovu Reservoir Security</v>
          </cell>
          <cell r="C1160" t="str">
            <v>U</v>
          </cell>
          <cell r="D1160">
            <v>14448</v>
          </cell>
          <cell r="E1160">
            <v>0</v>
          </cell>
          <cell r="F1160">
            <v>0</v>
          </cell>
          <cell r="G1160">
            <v>0</v>
          </cell>
          <cell r="H1160">
            <v>14448</v>
          </cell>
        </row>
        <row r="1161">
          <cell r="A1161" t="str">
            <v>NG096A</v>
          </cell>
          <cell r="B1161" t="str">
            <v>SCA Pipeline-Emergency Repair</v>
          </cell>
          <cell r="C1161" t="str">
            <v>U</v>
          </cell>
          <cell r="D1161">
            <v>381358</v>
          </cell>
          <cell r="E1161">
            <v>0</v>
          </cell>
          <cell r="F1161">
            <v>0</v>
          </cell>
          <cell r="G1161">
            <v>0</v>
          </cell>
          <cell r="H1161">
            <v>49808</v>
          </cell>
        </row>
        <row r="1162">
          <cell r="A1162" t="str">
            <v>NG097A</v>
          </cell>
          <cell r="B1162" t="str">
            <v>Toti-Upgr. Turning Circle</v>
          </cell>
          <cell r="C1162" t="str">
            <v>U</v>
          </cell>
          <cell r="D1162">
            <v>86517</v>
          </cell>
          <cell r="E1162">
            <v>0</v>
          </cell>
          <cell r="F1162">
            <v>0</v>
          </cell>
          <cell r="G1162">
            <v>0</v>
          </cell>
          <cell r="H1162">
            <v>0</v>
          </cell>
        </row>
        <row r="1163">
          <cell r="A1163" t="str">
            <v>NG098</v>
          </cell>
          <cell r="B1163" t="str">
            <v>Filter Repairs</v>
          </cell>
          <cell r="C1163" t="str">
            <v>C</v>
          </cell>
          <cell r="D1163">
            <v>0</v>
          </cell>
          <cell r="E1163">
            <v>0</v>
          </cell>
          <cell r="F1163">
            <v>0</v>
          </cell>
          <cell r="G1163">
            <v>0</v>
          </cell>
          <cell r="H1163">
            <v>0</v>
          </cell>
        </row>
        <row r="1164">
          <cell r="A1164" t="str">
            <v>NG098A</v>
          </cell>
          <cell r="B1164" t="str">
            <v>Filter Repairs</v>
          </cell>
          <cell r="C1164" t="str">
            <v>U</v>
          </cell>
          <cell r="D1164">
            <v>42921</v>
          </cell>
          <cell r="E1164">
            <v>0</v>
          </cell>
          <cell r="F1164">
            <v>0</v>
          </cell>
          <cell r="G1164">
            <v>0</v>
          </cell>
          <cell r="H1164">
            <v>42921</v>
          </cell>
        </row>
        <row r="1165">
          <cell r="A1165" t="str">
            <v>NG111</v>
          </cell>
          <cell r="B1165" t="str">
            <v>South Coast Telemetry</v>
          </cell>
          <cell r="C1165" t="str">
            <v>C</v>
          </cell>
          <cell r="D1165">
            <v>0</v>
          </cell>
          <cell r="E1165">
            <v>0</v>
          </cell>
          <cell r="F1165">
            <v>0</v>
          </cell>
          <cell r="G1165">
            <v>0</v>
          </cell>
          <cell r="H1165">
            <v>0</v>
          </cell>
        </row>
        <row r="1166">
          <cell r="A1166" t="str">
            <v>NG111A</v>
          </cell>
          <cell r="B1166" t="str">
            <v>South Coast Telemetry</v>
          </cell>
          <cell r="C1166" t="str">
            <v>U</v>
          </cell>
          <cell r="D1166">
            <v>57277</v>
          </cell>
          <cell r="E1166">
            <v>26014</v>
          </cell>
          <cell r="F1166">
            <v>0</v>
          </cell>
          <cell r="G1166">
            <v>0</v>
          </cell>
          <cell r="H1166">
            <v>57277</v>
          </cell>
        </row>
        <row r="1167">
          <cell r="A1167" t="str">
            <v>NG116</v>
          </cell>
          <cell r="B1167" t="str">
            <v>Inspect and Repair Pipeline</v>
          </cell>
          <cell r="C1167" t="str">
            <v>R</v>
          </cell>
          <cell r="D1167">
            <v>0</v>
          </cell>
          <cell r="E1167">
            <v>0</v>
          </cell>
          <cell r="F1167">
            <v>0</v>
          </cell>
          <cell r="G1167">
            <v>0</v>
          </cell>
          <cell r="H1167">
            <v>0</v>
          </cell>
        </row>
        <row r="1168">
          <cell r="A1168" t="str">
            <v>NG116A</v>
          </cell>
          <cell r="B1168" t="str">
            <v>Nung. Aqu.:Inspect/Repair P.L</v>
          </cell>
          <cell r="C1168" t="str">
            <v>U</v>
          </cell>
          <cell r="D1168">
            <v>65459</v>
          </cell>
          <cell r="E1168">
            <v>0</v>
          </cell>
          <cell r="F1168">
            <v>0</v>
          </cell>
          <cell r="G1168">
            <v>0</v>
          </cell>
          <cell r="H1168">
            <v>11495</v>
          </cell>
        </row>
        <row r="1169">
          <cell r="A1169" t="str">
            <v>NG126</v>
          </cell>
          <cell r="B1169" t="str">
            <v>Refurbish Chambers and Scours</v>
          </cell>
          <cell r="C1169" t="str">
            <v>C</v>
          </cell>
          <cell r="D1169">
            <v>0</v>
          </cell>
          <cell r="E1169">
            <v>0</v>
          </cell>
          <cell r="F1169">
            <v>0</v>
          </cell>
          <cell r="G1169">
            <v>0</v>
          </cell>
          <cell r="H1169">
            <v>0</v>
          </cell>
        </row>
        <row r="1170">
          <cell r="A1170" t="str">
            <v>NG126A</v>
          </cell>
          <cell r="B1170" t="str">
            <v>Refurbish Chambers &amp; Scours</v>
          </cell>
          <cell r="C1170" t="str">
            <v>U</v>
          </cell>
          <cell r="D1170">
            <v>29021</v>
          </cell>
          <cell r="E1170">
            <v>120</v>
          </cell>
          <cell r="F1170">
            <v>0</v>
          </cell>
          <cell r="G1170">
            <v>0</v>
          </cell>
          <cell r="H1170">
            <v>-46</v>
          </cell>
        </row>
        <row r="1171">
          <cell r="A1171" t="str">
            <v>NG131A</v>
          </cell>
          <cell r="B1171" t="str">
            <v>Fencing of Stores</v>
          </cell>
          <cell r="C1171" t="str">
            <v>U</v>
          </cell>
          <cell r="D1171">
            <v>781</v>
          </cell>
          <cell r="E1171">
            <v>0</v>
          </cell>
          <cell r="F1171">
            <v>781</v>
          </cell>
          <cell r="G1171">
            <v>0</v>
          </cell>
          <cell r="H1171">
            <v>781</v>
          </cell>
        </row>
        <row r="1172">
          <cell r="A1172" t="str">
            <v>NG135</v>
          </cell>
          <cell r="B1172" t="str">
            <v>Upgrade Blower/Washwater Pump</v>
          </cell>
          <cell r="C1172" t="str">
            <v>C</v>
          </cell>
          <cell r="D1172">
            <v>0</v>
          </cell>
          <cell r="E1172">
            <v>0</v>
          </cell>
          <cell r="F1172">
            <v>0</v>
          </cell>
          <cell r="G1172">
            <v>0</v>
          </cell>
          <cell r="H1172">
            <v>0</v>
          </cell>
        </row>
        <row r="1173">
          <cell r="A1173" t="str">
            <v>NG135A</v>
          </cell>
          <cell r="B1173" t="str">
            <v>Pump MCC Upgrade</v>
          </cell>
          <cell r="C1173" t="str">
            <v>U</v>
          </cell>
          <cell r="D1173">
            <v>47837</v>
          </cell>
          <cell r="E1173">
            <v>0</v>
          </cell>
          <cell r="F1173">
            <v>0</v>
          </cell>
          <cell r="G1173">
            <v>0</v>
          </cell>
          <cell r="H1173">
            <v>47837</v>
          </cell>
        </row>
        <row r="1174">
          <cell r="A1174" t="str">
            <v>NG152A</v>
          </cell>
          <cell r="B1174" t="str">
            <v>DH:Aqua-Aid Filters Air Flow</v>
          </cell>
          <cell r="C1174" t="str">
            <v>C</v>
          </cell>
          <cell r="D1174">
            <v>26900</v>
          </cell>
          <cell r="E1174">
            <v>0</v>
          </cell>
          <cell r="F1174">
            <v>0</v>
          </cell>
          <cell r="G1174">
            <v>0</v>
          </cell>
          <cell r="H1174">
            <v>0</v>
          </cell>
        </row>
        <row r="1175">
          <cell r="A1175" t="str">
            <v>NG154</v>
          </cell>
          <cell r="B1175" t="str">
            <v>Chemical House Upgrade</v>
          </cell>
          <cell r="C1175" t="str">
            <v>R</v>
          </cell>
          <cell r="D1175">
            <v>0</v>
          </cell>
          <cell r="E1175">
            <v>0</v>
          </cell>
          <cell r="F1175">
            <v>0</v>
          </cell>
          <cell r="G1175">
            <v>0</v>
          </cell>
          <cell r="H1175">
            <v>0</v>
          </cell>
        </row>
        <row r="1176">
          <cell r="A1176" t="str">
            <v>NG154A</v>
          </cell>
          <cell r="B1176" t="str">
            <v>Chemical House Upgr.:Feasibity</v>
          </cell>
          <cell r="C1176" t="str">
            <v>U</v>
          </cell>
          <cell r="D1176">
            <v>34433</v>
          </cell>
          <cell r="E1176">
            <v>567</v>
          </cell>
          <cell r="F1176">
            <v>0</v>
          </cell>
          <cell r="G1176">
            <v>9555</v>
          </cell>
          <cell r="H1176">
            <v>24879</v>
          </cell>
        </row>
        <row r="1177">
          <cell r="A1177" t="str">
            <v>NG155</v>
          </cell>
          <cell r="B1177" t="str">
            <v>Chlorine Leak Detectors</v>
          </cell>
          <cell r="C1177" t="str">
            <v>R</v>
          </cell>
          <cell r="D1177">
            <v>0</v>
          </cell>
          <cell r="E1177">
            <v>0</v>
          </cell>
          <cell r="F1177">
            <v>0</v>
          </cell>
          <cell r="G1177">
            <v>0</v>
          </cell>
          <cell r="H1177">
            <v>0</v>
          </cell>
        </row>
        <row r="1178">
          <cell r="A1178" t="str">
            <v>NG155A</v>
          </cell>
          <cell r="B1178" t="str">
            <v>Chlorine Leak Detectors</v>
          </cell>
          <cell r="C1178" t="str">
            <v>U</v>
          </cell>
          <cell r="D1178">
            <v>73488</v>
          </cell>
          <cell r="E1178">
            <v>0</v>
          </cell>
          <cell r="F1178">
            <v>170</v>
          </cell>
          <cell r="G1178">
            <v>0</v>
          </cell>
          <cell r="H1178">
            <v>39526</v>
          </cell>
        </row>
        <row r="1179">
          <cell r="A1179" t="str">
            <v>NG156</v>
          </cell>
          <cell r="B1179" t="str">
            <v>Deg.Filters:Upwash</v>
          </cell>
          <cell r="C1179" t="str">
            <v>R</v>
          </cell>
          <cell r="D1179">
            <v>0</v>
          </cell>
          <cell r="E1179">
            <v>0</v>
          </cell>
          <cell r="F1179">
            <v>0</v>
          </cell>
          <cell r="G1179">
            <v>0</v>
          </cell>
          <cell r="H1179">
            <v>0</v>
          </cell>
        </row>
        <row r="1180">
          <cell r="A1180" t="str">
            <v>NG156A</v>
          </cell>
          <cell r="B1180" t="str">
            <v>Deg.Filters:Upwash P/W-Conslt.</v>
          </cell>
          <cell r="C1180" t="str">
            <v>U</v>
          </cell>
          <cell r="D1180">
            <v>88728</v>
          </cell>
          <cell r="E1180">
            <v>1272</v>
          </cell>
          <cell r="F1180">
            <v>0</v>
          </cell>
          <cell r="G1180">
            <v>0</v>
          </cell>
          <cell r="H1180">
            <v>10684</v>
          </cell>
        </row>
        <row r="1181">
          <cell r="A1181" t="str">
            <v>NG156B</v>
          </cell>
          <cell r="B1181" t="str">
            <v>Upg.  Deg. Fltrs:Upw. P/W:Cont</v>
          </cell>
          <cell r="C1181" t="str">
            <v>U</v>
          </cell>
          <cell r="D1181">
            <v>976266</v>
          </cell>
          <cell r="E1181">
            <v>228235</v>
          </cell>
          <cell r="F1181">
            <v>0</v>
          </cell>
          <cell r="G1181">
            <v>0</v>
          </cell>
          <cell r="H1181">
            <v>254145</v>
          </cell>
        </row>
        <row r="1182">
          <cell r="A1182" t="str">
            <v>NG157A</v>
          </cell>
          <cell r="B1182" t="str">
            <v>DH-Sand Removal Equipment</v>
          </cell>
          <cell r="C1182" t="str">
            <v>U</v>
          </cell>
          <cell r="D1182">
            <v>35962</v>
          </cell>
          <cell r="E1182">
            <v>0</v>
          </cell>
          <cell r="F1182">
            <v>0</v>
          </cell>
          <cell r="G1182">
            <v>0</v>
          </cell>
          <cell r="H1182">
            <v>3822</v>
          </cell>
        </row>
        <row r="1183">
          <cell r="A1183" t="str">
            <v>NG159</v>
          </cell>
          <cell r="B1183" t="str">
            <v>DH-Reservoir 3 Repairs</v>
          </cell>
          <cell r="C1183" t="str">
            <v>R</v>
          </cell>
          <cell r="D1183">
            <v>0</v>
          </cell>
          <cell r="E1183">
            <v>0</v>
          </cell>
          <cell r="F1183">
            <v>0</v>
          </cell>
          <cell r="G1183">
            <v>0</v>
          </cell>
          <cell r="H1183">
            <v>0</v>
          </cell>
        </row>
        <row r="1184">
          <cell r="A1184" t="str">
            <v>NG159A</v>
          </cell>
          <cell r="B1184" t="str">
            <v>DH-Reservoir 3 Repairs:Report</v>
          </cell>
          <cell r="C1184" t="str">
            <v>U</v>
          </cell>
          <cell r="D1184">
            <v>88948</v>
          </cell>
          <cell r="E1184">
            <v>0</v>
          </cell>
          <cell r="F1184">
            <v>0</v>
          </cell>
          <cell r="G1184">
            <v>0</v>
          </cell>
          <cell r="H1184">
            <v>775</v>
          </cell>
        </row>
        <row r="1185">
          <cell r="A1185" t="str">
            <v>NG159B</v>
          </cell>
          <cell r="B1185" t="str">
            <v>DH-Res.3 Repairs:ECS Work</v>
          </cell>
          <cell r="C1185" t="str">
            <v>U</v>
          </cell>
          <cell r="D1185">
            <v>196241</v>
          </cell>
          <cell r="E1185">
            <v>0</v>
          </cell>
          <cell r="F1185">
            <v>0</v>
          </cell>
          <cell r="G1185">
            <v>0</v>
          </cell>
          <cell r="H1185">
            <v>0</v>
          </cell>
        </row>
        <row r="1186">
          <cell r="A1186" t="str">
            <v>NG159C</v>
          </cell>
          <cell r="B1186" t="str">
            <v>DH-Res.3 Repairs:Consultants</v>
          </cell>
          <cell r="C1186" t="str">
            <v>U</v>
          </cell>
          <cell r="D1186">
            <v>-571294</v>
          </cell>
          <cell r="E1186">
            <v>117346</v>
          </cell>
          <cell r="F1186">
            <v>4161</v>
          </cell>
          <cell r="G1186">
            <v>0</v>
          </cell>
          <cell r="H1186">
            <v>-951910</v>
          </cell>
        </row>
        <row r="1187">
          <cell r="A1187" t="str">
            <v>NG159D</v>
          </cell>
          <cell r="B1187" t="str">
            <v>DH-Res.3 Repairs:Aquatan</v>
          </cell>
          <cell r="C1187" t="str">
            <v>U</v>
          </cell>
          <cell r="D1187">
            <v>1104109</v>
          </cell>
          <cell r="E1187">
            <v>636318</v>
          </cell>
          <cell r="F1187">
            <v>0</v>
          </cell>
          <cell r="G1187">
            <v>0</v>
          </cell>
          <cell r="H1187">
            <v>107609</v>
          </cell>
        </row>
        <row r="1188">
          <cell r="A1188" t="str">
            <v>NG159E</v>
          </cell>
          <cell r="B1188" t="str">
            <v>DH-Res.3 Repairs:B &amp; S</v>
          </cell>
          <cell r="C1188" t="str">
            <v>U</v>
          </cell>
          <cell r="D1188">
            <v>636501</v>
          </cell>
          <cell r="E1188">
            <v>0</v>
          </cell>
          <cell r="F1188">
            <v>0</v>
          </cell>
          <cell r="G1188">
            <v>0</v>
          </cell>
          <cell r="H1188">
            <v>0</v>
          </cell>
        </row>
        <row r="1189">
          <cell r="A1189" t="str">
            <v>NG159F</v>
          </cell>
          <cell r="B1189" t="str">
            <v>DH-Res.3 Repairs:Ancillary Wk.</v>
          </cell>
          <cell r="C1189" t="str">
            <v>U</v>
          </cell>
          <cell r="D1189">
            <v>64262</v>
          </cell>
          <cell r="E1189">
            <v>0</v>
          </cell>
          <cell r="F1189">
            <v>0</v>
          </cell>
          <cell r="G1189">
            <v>0</v>
          </cell>
          <cell r="H1189">
            <v>5324</v>
          </cell>
        </row>
        <row r="1190">
          <cell r="A1190" t="str">
            <v>NG160A</v>
          </cell>
          <cell r="B1190" t="str">
            <v>DH:Res.3 Add. Instrumentation</v>
          </cell>
          <cell r="C1190" t="str">
            <v>C</v>
          </cell>
          <cell r="D1190">
            <v>35542</v>
          </cell>
          <cell r="E1190">
            <v>0</v>
          </cell>
          <cell r="F1190">
            <v>0</v>
          </cell>
          <cell r="G1190">
            <v>0</v>
          </cell>
          <cell r="H1190">
            <v>0</v>
          </cell>
        </row>
        <row r="1191">
          <cell r="A1191" t="str">
            <v>NG161</v>
          </cell>
          <cell r="B1191" t="str">
            <v>750Ml/day Upgrade</v>
          </cell>
          <cell r="C1191" t="str">
            <v>R</v>
          </cell>
          <cell r="D1191">
            <v>0</v>
          </cell>
          <cell r="E1191">
            <v>0</v>
          </cell>
          <cell r="F1191">
            <v>0</v>
          </cell>
          <cell r="G1191">
            <v>0</v>
          </cell>
          <cell r="H1191">
            <v>0</v>
          </cell>
        </row>
        <row r="1192">
          <cell r="A1192" t="str">
            <v>NG161A</v>
          </cell>
          <cell r="B1192" t="str">
            <v>DH-750Ml/day Upgrade</v>
          </cell>
          <cell r="C1192" t="str">
            <v>U</v>
          </cell>
          <cell r="D1192">
            <v>10458</v>
          </cell>
          <cell r="E1192">
            <v>12875</v>
          </cell>
          <cell r="F1192">
            <v>0</v>
          </cell>
          <cell r="G1192">
            <v>0</v>
          </cell>
          <cell r="H1192">
            <v>4333</v>
          </cell>
        </row>
        <row r="1193">
          <cell r="A1193" t="str">
            <v>NG162A</v>
          </cell>
          <cell r="B1193" t="str">
            <v>DH-Paving blks. at Sludge Plnt</v>
          </cell>
          <cell r="C1193" t="str">
            <v>C</v>
          </cell>
          <cell r="D1193">
            <v>30297</v>
          </cell>
          <cell r="E1193">
            <v>0</v>
          </cell>
          <cell r="F1193">
            <v>0</v>
          </cell>
          <cell r="G1193">
            <v>0</v>
          </cell>
          <cell r="H1193">
            <v>0</v>
          </cell>
        </row>
        <row r="1194">
          <cell r="A1194" t="str">
            <v>NG163</v>
          </cell>
          <cell r="B1194" t="str">
            <v>Dbn Hts Res.3:Joint Rehab.</v>
          </cell>
          <cell r="C1194" t="str">
            <v>R</v>
          </cell>
          <cell r="D1194">
            <v>0</v>
          </cell>
          <cell r="E1194">
            <v>0</v>
          </cell>
          <cell r="F1194">
            <v>0</v>
          </cell>
          <cell r="G1194">
            <v>0</v>
          </cell>
          <cell r="H1194">
            <v>0</v>
          </cell>
        </row>
        <row r="1195">
          <cell r="A1195" t="str">
            <v>NG163A</v>
          </cell>
          <cell r="B1195" t="str">
            <v>DH Res.3 Joint Rehabilitation</v>
          </cell>
          <cell r="C1195" t="str">
            <v>U</v>
          </cell>
          <cell r="D1195">
            <v>88821</v>
          </cell>
          <cell r="E1195">
            <v>0</v>
          </cell>
          <cell r="F1195">
            <v>0</v>
          </cell>
          <cell r="G1195">
            <v>0</v>
          </cell>
          <cell r="H1195">
            <v>77393</v>
          </cell>
        </row>
        <row r="1196">
          <cell r="A1196" t="str">
            <v>NG165A</v>
          </cell>
          <cell r="B1196" t="str">
            <v>DH:Install H/rails:Sedim. Tank</v>
          </cell>
          <cell r="C1196" t="str">
            <v>C</v>
          </cell>
          <cell r="D1196">
            <v>24060</v>
          </cell>
          <cell r="E1196">
            <v>0</v>
          </cell>
          <cell r="F1196">
            <v>0</v>
          </cell>
          <cell r="G1196">
            <v>0</v>
          </cell>
          <cell r="H1196">
            <v>0</v>
          </cell>
        </row>
        <row r="1197">
          <cell r="A1197" t="str">
            <v>NG170A</v>
          </cell>
          <cell r="B1197" t="str">
            <v>Shong.Dam:Safety Barrier:Cnslt</v>
          </cell>
          <cell r="C1197" t="str">
            <v>U</v>
          </cell>
          <cell r="D1197">
            <v>17043</v>
          </cell>
          <cell r="E1197">
            <v>0</v>
          </cell>
          <cell r="F1197">
            <v>0</v>
          </cell>
          <cell r="G1197">
            <v>0</v>
          </cell>
          <cell r="H1197">
            <v>3836</v>
          </cell>
        </row>
        <row r="1198">
          <cell r="A1198" t="str">
            <v>NG170B</v>
          </cell>
          <cell r="B1198" t="str">
            <v>Shong.Dam:Sfty. Barrier:Contr.</v>
          </cell>
          <cell r="C1198" t="str">
            <v>U</v>
          </cell>
          <cell r="D1198">
            <v>39669</v>
          </cell>
          <cell r="E1198">
            <v>8110</v>
          </cell>
          <cell r="F1198">
            <v>0</v>
          </cell>
          <cell r="G1198">
            <v>0</v>
          </cell>
          <cell r="H1198">
            <v>39669</v>
          </cell>
        </row>
        <row r="1199">
          <cell r="A1199" t="str">
            <v>NG175A</v>
          </cell>
          <cell r="B1199" t="str">
            <v>Nagle Dam:Data Acquisition</v>
          </cell>
          <cell r="C1199" t="str">
            <v>U</v>
          </cell>
          <cell r="D1199">
            <v>42453</v>
          </cell>
          <cell r="E1199">
            <v>0</v>
          </cell>
          <cell r="F1199">
            <v>0</v>
          </cell>
          <cell r="G1199">
            <v>0</v>
          </cell>
          <cell r="H1199">
            <v>26956</v>
          </cell>
        </row>
        <row r="1200">
          <cell r="A1200" t="str">
            <v>NG176A</v>
          </cell>
          <cell r="B1200" t="str">
            <v>Nagle Dam:Paving New Offices</v>
          </cell>
          <cell r="C1200" t="str">
            <v>C</v>
          </cell>
          <cell r="D1200">
            <v>31646</v>
          </cell>
          <cell r="E1200">
            <v>0</v>
          </cell>
          <cell r="F1200">
            <v>0</v>
          </cell>
          <cell r="G1200">
            <v>0</v>
          </cell>
          <cell r="H1200">
            <v>0</v>
          </cell>
        </row>
        <row r="1201">
          <cell r="A1201" t="str">
            <v>NG181</v>
          </cell>
          <cell r="B1201" t="str">
            <v>Cathodic Protection</v>
          </cell>
          <cell r="C1201" t="str">
            <v>R</v>
          </cell>
          <cell r="D1201">
            <v>0</v>
          </cell>
          <cell r="E1201">
            <v>0</v>
          </cell>
          <cell r="F1201">
            <v>0</v>
          </cell>
          <cell r="G1201">
            <v>0</v>
          </cell>
          <cell r="H1201">
            <v>0</v>
          </cell>
        </row>
        <row r="1202">
          <cell r="A1202" t="str">
            <v>NG181A</v>
          </cell>
          <cell r="B1202" t="str">
            <v>Cathodic Protection</v>
          </cell>
          <cell r="C1202" t="str">
            <v>U</v>
          </cell>
          <cell r="D1202">
            <v>0</v>
          </cell>
          <cell r="E1202">
            <v>0</v>
          </cell>
          <cell r="F1202">
            <v>0</v>
          </cell>
          <cell r="G1202">
            <v>0</v>
          </cell>
          <cell r="H1202">
            <v>0</v>
          </cell>
        </row>
        <row r="1203">
          <cell r="A1203" t="str">
            <v>NG191A</v>
          </cell>
          <cell r="B1203" t="str">
            <v>Northern Feeder:Feas. Study</v>
          </cell>
          <cell r="C1203" t="str">
            <v>U</v>
          </cell>
          <cell r="D1203">
            <v>1116605</v>
          </cell>
          <cell r="E1203">
            <v>780</v>
          </cell>
          <cell r="F1203">
            <v>0</v>
          </cell>
          <cell r="G1203">
            <v>0</v>
          </cell>
          <cell r="H1203">
            <v>21188</v>
          </cell>
        </row>
        <row r="1204">
          <cell r="A1204" t="str">
            <v>NG191B</v>
          </cell>
          <cell r="B1204" t="str">
            <v>North. Feeder P/L:Consultants</v>
          </cell>
          <cell r="C1204" t="str">
            <v>U</v>
          </cell>
          <cell r="D1204">
            <v>1017906</v>
          </cell>
          <cell r="E1204">
            <v>183702</v>
          </cell>
          <cell r="F1204">
            <v>192548</v>
          </cell>
          <cell r="G1204">
            <v>0</v>
          </cell>
          <cell r="H1204">
            <v>1017906</v>
          </cell>
        </row>
        <row r="1205">
          <cell r="A1205" t="str">
            <v>NG197A</v>
          </cell>
          <cell r="B1205" t="str">
            <v>Wig:Additional Instrumentation</v>
          </cell>
          <cell r="C1205" t="str">
            <v>C</v>
          </cell>
          <cell r="D1205">
            <v>89350</v>
          </cell>
          <cell r="E1205">
            <v>0</v>
          </cell>
          <cell r="F1205">
            <v>0</v>
          </cell>
          <cell r="G1205">
            <v>0</v>
          </cell>
          <cell r="H1205">
            <v>0</v>
          </cell>
        </row>
        <row r="1206">
          <cell r="A1206" t="str">
            <v>NG198A</v>
          </cell>
          <cell r="B1206" t="str">
            <v>Flter Plant Hand Rails</v>
          </cell>
          <cell r="C1206" t="str">
            <v>U</v>
          </cell>
          <cell r="D1206">
            <v>0</v>
          </cell>
          <cell r="E1206">
            <v>0</v>
          </cell>
          <cell r="F1206">
            <v>0</v>
          </cell>
          <cell r="G1206">
            <v>0</v>
          </cell>
          <cell r="H1206">
            <v>0</v>
          </cell>
        </row>
        <row r="1207">
          <cell r="A1207" t="str">
            <v>NG205A</v>
          </cell>
          <cell r="B1207" t="str">
            <v>Wiggins WW P/S:Feasibility</v>
          </cell>
          <cell r="C1207" t="str">
            <v>U</v>
          </cell>
          <cell r="D1207">
            <v>129342</v>
          </cell>
          <cell r="E1207">
            <v>0</v>
          </cell>
          <cell r="F1207">
            <v>0</v>
          </cell>
          <cell r="G1207">
            <v>0</v>
          </cell>
          <cell r="H1207">
            <v>11802</v>
          </cell>
        </row>
        <row r="1208">
          <cell r="A1208" t="str">
            <v>NG205B</v>
          </cell>
          <cell r="B1208" t="str">
            <v>Wiggins WW P/S:Design</v>
          </cell>
          <cell r="C1208" t="str">
            <v>U</v>
          </cell>
          <cell r="D1208">
            <v>1234802</v>
          </cell>
          <cell r="E1208">
            <v>14497</v>
          </cell>
          <cell r="F1208">
            <v>133378</v>
          </cell>
          <cell r="G1208">
            <v>17192</v>
          </cell>
          <cell r="H1208">
            <v>1017973</v>
          </cell>
        </row>
        <row r="1209">
          <cell r="A1209" t="str">
            <v>NG205C</v>
          </cell>
          <cell r="B1209" t="str">
            <v>Wiggins WW P/S:Civil Work</v>
          </cell>
          <cell r="C1209" t="str">
            <v>U</v>
          </cell>
          <cell r="D1209">
            <v>3205103</v>
          </cell>
          <cell r="E1209">
            <v>534032</v>
          </cell>
          <cell r="F1209">
            <v>0</v>
          </cell>
          <cell r="G1209">
            <v>0</v>
          </cell>
          <cell r="H1209">
            <v>3205103</v>
          </cell>
        </row>
        <row r="1210">
          <cell r="A1210" t="str">
            <v>NG205D</v>
          </cell>
          <cell r="B1210" t="str">
            <v>Wig.P/S:Refurbish Pumps</v>
          </cell>
          <cell r="C1210" t="str">
            <v>U</v>
          </cell>
          <cell r="D1210">
            <v>1182363</v>
          </cell>
          <cell r="E1210">
            <v>602285</v>
          </cell>
          <cell r="F1210">
            <v>0</v>
          </cell>
          <cell r="G1210">
            <v>0</v>
          </cell>
          <cell r="H1210">
            <v>1182363</v>
          </cell>
        </row>
        <row r="1211">
          <cell r="A1211" t="str">
            <v>NG205E</v>
          </cell>
          <cell r="B1211" t="str">
            <v>Wig.P/S:Pump/Pipe Remove/Instl</v>
          </cell>
          <cell r="C1211" t="str">
            <v>U</v>
          </cell>
          <cell r="D1211">
            <v>2061471</v>
          </cell>
          <cell r="E1211">
            <v>344882</v>
          </cell>
          <cell r="F1211">
            <v>0</v>
          </cell>
          <cell r="G1211">
            <v>0</v>
          </cell>
          <cell r="H1211">
            <v>2061471</v>
          </cell>
        </row>
        <row r="1212">
          <cell r="A1212" t="str">
            <v>NG205F</v>
          </cell>
          <cell r="B1212" t="str">
            <v>Wig.WW P/S:Elect remove/Instal</v>
          </cell>
          <cell r="C1212" t="str">
            <v>U</v>
          </cell>
          <cell r="D1212">
            <v>629680</v>
          </cell>
          <cell r="E1212">
            <v>145951</v>
          </cell>
          <cell r="F1212">
            <v>447</v>
          </cell>
          <cell r="G1212">
            <v>0</v>
          </cell>
          <cell r="H1212">
            <v>629680</v>
          </cell>
        </row>
        <row r="1213">
          <cell r="A1213" t="str">
            <v>NG205G</v>
          </cell>
          <cell r="B1213" t="str">
            <v>Wig.P/S:Instrumentation</v>
          </cell>
          <cell r="C1213" t="str">
            <v>U</v>
          </cell>
          <cell r="D1213">
            <v>419864</v>
          </cell>
          <cell r="E1213">
            <v>107309</v>
          </cell>
          <cell r="F1213">
            <v>0</v>
          </cell>
          <cell r="G1213">
            <v>0</v>
          </cell>
          <cell r="H1213">
            <v>419864</v>
          </cell>
        </row>
        <row r="1214">
          <cell r="A1214" t="str">
            <v>NG205H</v>
          </cell>
          <cell r="B1214" t="str">
            <v>Wig.P/S:Quantity Survey Srvice</v>
          </cell>
          <cell r="C1214" t="str">
            <v>U</v>
          </cell>
          <cell r="D1214">
            <v>80000</v>
          </cell>
          <cell r="E1214">
            <v>0</v>
          </cell>
          <cell r="F1214">
            <v>0</v>
          </cell>
          <cell r="G1214">
            <v>0</v>
          </cell>
          <cell r="H1214">
            <v>80000</v>
          </cell>
        </row>
        <row r="1215">
          <cell r="A1215" t="str">
            <v>NG208A</v>
          </cell>
          <cell r="B1215" t="str">
            <v>Waterloo/Canelands Pipe:E&amp;CS</v>
          </cell>
          <cell r="C1215" t="str">
            <v>U</v>
          </cell>
          <cell r="D1215">
            <v>325101</v>
          </cell>
          <cell r="E1215">
            <v>9370</v>
          </cell>
          <cell r="F1215">
            <v>30</v>
          </cell>
          <cell r="G1215">
            <v>0</v>
          </cell>
          <cell r="H1215">
            <v>237867</v>
          </cell>
        </row>
        <row r="1216">
          <cell r="A1216" t="str">
            <v>NG208B</v>
          </cell>
          <cell r="B1216" t="str">
            <v>Scour Outlet at Ballito Res.</v>
          </cell>
          <cell r="C1216" t="str">
            <v>U</v>
          </cell>
          <cell r="D1216">
            <v>16483</v>
          </cell>
          <cell r="E1216">
            <v>0</v>
          </cell>
          <cell r="F1216">
            <v>0</v>
          </cell>
          <cell r="G1216">
            <v>0</v>
          </cell>
          <cell r="H1216">
            <v>0</v>
          </cell>
        </row>
        <row r="1217">
          <cell r="A1217" t="str">
            <v>NG208C</v>
          </cell>
          <cell r="B1217" t="str">
            <v>Waterloo Canelands :Servitudes</v>
          </cell>
          <cell r="C1217" t="str">
            <v>U</v>
          </cell>
          <cell r="D1217">
            <v>1467</v>
          </cell>
          <cell r="E1217">
            <v>0</v>
          </cell>
          <cell r="F1217">
            <v>0</v>
          </cell>
          <cell r="G1217">
            <v>0</v>
          </cell>
          <cell r="H1217">
            <v>1221</v>
          </cell>
        </row>
        <row r="1218">
          <cell r="A1218" t="str">
            <v>NG208D</v>
          </cell>
          <cell r="B1218" t="str">
            <v>Waterloo Caneland:Consultants</v>
          </cell>
          <cell r="C1218" t="str">
            <v>U</v>
          </cell>
          <cell r="D1218">
            <v>54360</v>
          </cell>
          <cell r="E1218">
            <v>0</v>
          </cell>
          <cell r="F1218">
            <v>0</v>
          </cell>
          <cell r="G1218">
            <v>0</v>
          </cell>
          <cell r="H1218">
            <v>34994</v>
          </cell>
        </row>
        <row r="1219">
          <cell r="A1219" t="str">
            <v>NG208E</v>
          </cell>
          <cell r="B1219" t="str">
            <v>Waterloo/Canelands P/Sup.E&amp;CS</v>
          </cell>
          <cell r="C1219" t="str">
            <v>U</v>
          </cell>
          <cell r="D1219">
            <v>480539</v>
          </cell>
          <cell r="E1219">
            <v>0</v>
          </cell>
          <cell r="F1219">
            <v>0</v>
          </cell>
          <cell r="G1219">
            <v>0</v>
          </cell>
          <cell r="H1219">
            <v>267312</v>
          </cell>
        </row>
        <row r="1220">
          <cell r="A1220" t="str">
            <v>NG221A</v>
          </cell>
          <cell r="B1220" t="str">
            <v>Add.3 Filters:Civil</v>
          </cell>
          <cell r="C1220" t="str">
            <v>U</v>
          </cell>
          <cell r="D1220">
            <v>1153725</v>
          </cell>
          <cell r="E1220">
            <v>0</v>
          </cell>
          <cell r="F1220">
            <v>0</v>
          </cell>
          <cell r="G1220">
            <v>0</v>
          </cell>
          <cell r="H1220">
            <v>237473</v>
          </cell>
        </row>
        <row r="1221">
          <cell r="A1221" t="str">
            <v>NG221B</v>
          </cell>
          <cell r="B1221" t="str">
            <v>Add.Filters 7,8&amp;9-M&amp;E</v>
          </cell>
          <cell r="C1221" t="str">
            <v>U</v>
          </cell>
          <cell r="D1221">
            <v>678427</v>
          </cell>
          <cell r="E1221">
            <v>267894</v>
          </cell>
          <cell r="F1221">
            <v>0</v>
          </cell>
          <cell r="G1221">
            <v>41731</v>
          </cell>
          <cell r="H1221">
            <v>19302</v>
          </cell>
        </row>
        <row r="1222">
          <cell r="A1222" t="str">
            <v>NG223A</v>
          </cell>
          <cell r="B1222" t="str">
            <v>Inst. Scour Vlve:.Fltr.Launder</v>
          </cell>
          <cell r="C1222" t="str">
            <v>C</v>
          </cell>
          <cell r="D1222">
            <v>4949</v>
          </cell>
          <cell r="E1222">
            <v>0</v>
          </cell>
          <cell r="F1222">
            <v>0</v>
          </cell>
          <cell r="G1222">
            <v>0</v>
          </cell>
          <cell r="H1222">
            <v>0</v>
          </cell>
        </row>
        <row r="1223">
          <cell r="A1223" t="str">
            <v>NG224A</v>
          </cell>
          <cell r="B1223" t="str">
            <v>Haz:Standby Power Plant</v>
          </cell>
          <cell r="C1223" t="str">
            <v>U</v>
          </cell>
          <cell r="D1223">
            <v>237000</v>
          </cell>
          <cell r="E1223">
            <v>5650</v>
          </cell>
          <cell r="F1223">
            <v>10974</v>
          </cell>
          <cell r="G1223">
            <v>0</v>
          </cell>
          <cell r="H1223">
            <v>96775</v>
          </cell>
        </row>
        <row r="1224">
          <cell r="A1224" t="str">
            <v>NG226A</v>
          </cell>
          <cell r="B1224" t="str">
            <v>Haz:Upgrade Scada</v>
          </cell>
          <cell r="C1224" t="str">
            <v>U</v>
          </cell>
          <cell r="D1224">
            <v>98165</v>
          </cell>
          <cell r="E1224">
            <v>0</v>
          </cell>
          <cell r="F1224">
            <v>0</v>
          </cell>
          <cell r="G1224">
            <v>0</v>
          </cell>
          <cell r="H1224">
            <v>24145</v>
          </cell>
        </row>
        <row r="1225">
          <cell r="A1225" t="str">
            <v>NG228A</v>
          </cell>
          <cell r="B1225" t="str">
            <v>Upgrade of Control Room</v>
          </cell>
          <cell r="C1225" t="str">
            <v>U</v>
          </cell>
          <cell r="D1225">
            <v>110351</v>
          </cell>
          <cell r="E1225">
            <v>585</v>
          </cell>
          <cell r="F1225">
            <v>2035</v>
          </cell>
          <cell r="G1225">
            <v>0</v>
          </cell>
          <cell r="H1225">
            <v>50747</v>
          </cell>
        </row>
        <row r="1226">
          <cell r="A1226" t="str">
            <v>NG229A</v>
          </cell>
          <cell r="B1226" t="str">
            <v>Upgrade Ndwedwe Pumps</v>
          </cell>
          <cell r="C1226" t="str">
            <v>U</v>
          </cell>
          <cell r="D1226">
            <v>522411</v>
          </cell>
          <cell r="E1226">
            <v>483178</v>
          </cell>
          <cell r="F1226">
            <v>0</v>
          </cell>
          <cell r="G1226">
            <v>172</v>
          </cell>
          <cell r="H1226">
            <v>522239</v>
          </cell>
        </row>
        <row r="1227">
          <cell r="A1227" t="str">
            <v>NG229Z</v>
          </cell>
          <cell r="B1227" t="str">
            <v>Ndwedwe Bulk Water:Elec. Rprs.</v>
          </cell>
          <cell r="C1227" t="str">
            <v>C</v>
          </cell>
          <cell r="D1227">
            <v>22021</v>
          </cell>
          <cell r="E1227">
            <v>0</v>
          </cell>
          <cell r="F1227">
            <v>0</v>
          </cell>
          <cell r="G1227">
            <v>0</v>
          </cell>
          <cell r="H1227">
            <v>0</v>
          </cell>
        </row>
        <row r="1228">
          <cell r="A1228" t="str">
            <v>NG230A</v>
          </cell>
          <cell r="B1228" t="str">
            <v>Res. 2 On-Line Analyers</v>
          </cell>
          <cell r="C1228" t="str">
            <v>U</v>
          </cell>
          <cell r="D1228">
            <v>52299</v>
          </cell>
          <cell r="E1228">
            <v>0</v>
          </cell>
          <cell r="F1228">
            <v>0</v>
          </cell>
          <cell r="G1228">
            <v>0</v>
          </cell>
          <cell r="H1228">
            <v>23382</v>
          </cell>
        </row>
        <row r="1229">
          <cell r="A1229" t="str">
            <v>NG231A</v>
          </cell>
          <cell r="B1229" t="str">
            <v>North Coast Workshop-Hazelmere</v>
          </cell>
          <cell r="C1229" t="str">
            <v>U</v>
          </cell>
          <cell r="D1229">
            <v>175300</v>
          </cell>
          <cell r="E1229">
            <v>1150</v>
          </cell>
          <cell r="F1229">
            <v>294</v>
          </cell>
          <cell r="G1229">
            <v>0</v>
          </cell>
          <cell r="H1229">
            <v>175300</v>
          </cell>
        </row>
        <row r="1230">
          <cell r="A1230" t="str">
            <v>NG237</v>
          </cell>
          <cell r="B1230" t="str">
            <v>La Mercy-Ballito Pipeline</v>
          </cell>
          <cell r="C1230" t="str">
            <v>R</v>
          </cell>
          <cell r="D1230">
            <v>0</v>
          </cell>
          <cell r="E1230">
            <v>0</v>
          </cell>
          <cell r="F1230">
            <v>0</v>
          </cell>
          <cell r="G1230">
            <v>0</v>
          </cell>
          <cell r="H1230">
            <v>0</v>
          </cell>
        </row>
        <row r="1231">
          <cell r="A1231" t="str">
            <v>NG237A</v>
          </cell>
          <cell r="B1231" t="str">
            <v>La Mercy-Ballito Pipeline</v>
          </cell>
          <cell r="C1231" t="str">
            <v>U</v>
          </cell>
          <cell r="D1231">
            <v>807409</v>
          </cell>
          <cell r="E1231">
            <v>5124</v>
          </cell>
          <cell r="F1231">
            <v>0</v>
          </cell>
          <cell r="G1231">
            <v>0</v>
          </cell>
          <cell r="H1231">
            <v>498126</v>
          </cell>
        </row>
        <row r="1232">
          <cell r="A1232" t="str">
            <v>NG237B</v>
          </cell>
          <cell r="B1232" t="str">
            <v>North Coast Supp.Sys. Env. Inv</v>
          </cell>
          <cell r="C1232" t="str">
            <v>U</v>
          </cell>
          <cell r="D1232">
            <v>196612</v>
          </cell>
          <cell r="E1232">
            <v>14</v>
          </cell>
          <cell r="F1232">
            <v>0</v>
          </cell>
          <cell r="G1232">
            <v>0</v>
          </cell>
          <cell r="H1232">
            <v>84947</v>
          </cell>
        </row>
        <row r="1233">
          <cell r="A1233" t="str">
            <v>NG237C</v>
          </cell>
          <cell r="B1233" t="str">
            <v>Avondale Res.:Feas. Study</v>
          </cell>
          <cell r="C1233" t="str">
            <v>U</v>
          </cell>
          <cell r="D1233">
            <v>3180</v>
          </cell>
          <cell r="E1233">
            <v>0</v>
          </cell>
          <cell r="F1233">
            <v>0</v>
          </cell>
          <cell r="G1233">
            <v>0</v>
          </cell>
          <cell r="H1233">
            <v>0</v>
          </cell>
        </row>
        <row r="1234">
          <cell r="A1234" t="str">
            <v>NG237D</v>
          </cell>
          <cell r="B1234" t="str">
            <v>Ballito Res.:Comp. Visualisat.</v>
          </cell>
          <cell r="C1234" t="str">
            <v>U</v>
          </cell>
          <cell r="D1234">
            <v>10615</v>
          </cell>
          <cell r="E1234">
            <v>0</v>
          </cell>
          <cell r="F1234">
            <v>0</v>
          </cell>
          <cell r="G1234">
            <v>0</v>
          </cell>
          <cell r="H1234">
            <v>10615</v>
          </cell>
        </row>
        <row r="1235">
          <cell r="A1235" t="str">
            <v>NG252A</v>
          </cell>
          <cell r="B1235" t="str">
            <v>Umbogintwini Rvr. Crs:Consult</v>
          </cell>
          <cell r="C1235" t="str">
            <v>R</v>
          </cell>
          <cell r="D1235">
            <v>141623</v>
          </cell>
          <cell r="E1235">
            <v>0</v>
          </cell>
          <cell r="F1235">
            <v>0</v>
          </cell>
          <cell r="G1235">
            <v>0</v>
          </cell>
          <cell r="H1235">
            <v>0</v>
          </cell>
        </row>
        <row r="1236">
          <cell r="A1236" t="str">
            <v>NG253A</v>
          </cell>
          <cell r="B1236" t="str">
            <v>Toti:Add. Instrumentation</v>
          </cell>
          <cell r="C1236" t="str">
            <v>C</v>
          </cell>
          <cell r="D1236">
            <v>32277</v>
          </cell>
          <cell r="E1236">
            <v>0</v>
          </cell>
          <cell r="F1236">
            <v>0</v>
          </cell>
          <cell r="G1236">
            <v>0</v>
          </cell>
          <cell r="H1236">
            <v>0</v>
          </cell>
        </row>
        <row r="1237">
          <cell r="A1237" t="str">
            <v>NG255A</v>
          </cell>
          <cell r="B1237" t="str">
            <v>Isipingo Hills Mag. Check Mtrs</v>
          </cell>
          <cell r="C1237" t="str">
            <v>C</v>
          </cell>
          <cell r="D1237">
            <v>18426</v>
          </cell>
          <cell r="E1237">
            <v>0</v>
          </cell>
          <cell r="F1237">
            <v>0</v>
          </cell>
          <cell r="G1237">
            <v>0</v>
          </cell>
          <cell r="H1237">
            <v>0</v>
          </cell>
        </row>
        <row r="1238">
          <cell r="A1238" t="str">
            <v>NG256A</v>
          </cell>
          <cell r="B1238" t="str">
            <v>SCAUG:Purch. Uml.Canl. PS site</v>
          </cell>
          <cell r="C1238" t="str">
            <v>U</v>
          </cell>
          <cell r="D1238">
            <v>677425</v>
          </cell>
          <cell r="E1238">
            <v>0</v>
          </cell>
          <cell r="F1238">
            <v>0</v>
          </cell>
          <cell r="G1238">
            <v>0</v>
          </cell>
          <cell r="H1238">
            <v>0</v>
          </cell>
        </row>
        <row r="1239">
          <cell r="A1239" t="str">
            <v>NG256B</v>
          </cell>
          <cell r="B1239" t="str">
            <v>South Coast Aug.:Servitudes</v>
          </cell>
          <cell r="C1239" t="str">
            <v>U</v>
          </cell>
          <cell r="D1239">
            <v>0</v>
          </cell>
          <cell r="E1239">
            <v>30850</v>
          </cell>
          <cell r="F1239">
            <v>0</v>
          </cell>
          <cell r="G1239">
            <v>0</v>
          </cell>
          <cell r="H1239">
            <v>0</v>
          </cell>
        </row>
        <row r="1240">
          <cell r="A1240" t="str">
            <v>NG266A</v>
          </cell>
          <cell r="B1240" t="str">
            <v>Haz:Domestic Retic. &amp; Toilet</v>
          </cell>
          <cell r="C1240" t="str">
            <v>U</v>
          </cell>
          <cell r="D1240">
            <v>106753</v>
          </cell>
          <cell r="E1240">
            <v>0</v>
          </cell>
          <cell r="F1240">
            <v>0</v>
          </cell>
          <cell r="G1240">
            <v>0</v>
          </cell>
          <cell r="H1240">
            <v>0</v>
          </cell>
        </row>
        <row r="1241">
          <cell r="A1241" t="str">
            <v>NG267A</v>
          </cell>
          <cell r="B1241" t="str">
            <v>Hazelmere Dam Jethouse</v>
          </cell>
          <cell r="C1241" t="str">
            <v>U</v>
          </cell>
          <cell r="D1241">
            <v>36690</v>
          </cell>
          <cell r="E1241">
            <v>0</v>
          </cell>
          <cell r="F1241">
            <v>0</v>
          </cell>
          <cell r="G1241">
            <v>0</v>
          </cell>
          <cell r="H1241">
            <v>36690</v>
          </cell>
        </row>
        <row r="1242">
          <cell r="A1242" t="str">
            <v>NG268A</v>
          </cell>
          <cell r="B1242" t="str">
            <v>Upgrade Jet Flow Valves</v>
          </cell>
          <cell r="C1242" t="str">
            <v>U</v>
          </cell>
          <cell r="D1242">
            <v>33033</v>
          </cell>
          <cell r="E1242">
            <v>0</v>
          </cell>
          <cell r="F1242">
            <v>0</v>
          </cell>
          <cell r="G1242">
            <v>0</v>
          </cell>
          <cell r="H1242">
            <v>33033</v>
          </cell>
        </row>
        <row r="1243">
          <cell r="A1243" t="str">
            <v>NG271A</v>
          </cell>
          <cell r="B1243" t="str">
            <v>P/side:W/shop Vent-Sisalation</v>
          </cell>
          <cell r="C1243" t="str">
            <v>C</v>
          </cell>
          <cell r="D1243">
            <v>28947</v>
          </cell>
          <cell r="E1243">
            <v>0</v>
          </cell>
          <cell r="F1243">
            <v>0</v>
          </cell>
          <cell r="G1243">
            <v>0</v>
          </cell>
          <cell r="H1243">
            <v>0</v>
          </cell>
        </row>
        <row r="1244">
          <cell r="A1244" t="str">
            <v>NG272A</v>
          </cell>
          <cell r="B1244" t="str">
            <v>Develop. Tools:Electr. Engin.</v>
          </cell>
          <cell r="C1244" t="str">
            <v>U</v>
          </cell>
          <cell r="D1244">
            <v>43430</v>
          </cell>
          <cell r="E1244">
            <v>0</v>
          </cell>
          <cell r="F1244">
            <v>0</v>
          </cell>
          <cell r="G1244">
            <v>0</v>
          </cell>
          <cell r="H1244">
            <v>1480</v>
          </cell>
        </row>
        <row r="1245">
          <cell r="A1245" t="str">
            <v>NG273A</v>
          </cell>
          <cell r="B1245" t="str">
            <v>Dev. Tools:Instrument Engin.</v>
          </cell>
          <cell r="C1245" t="str">
            <v>U</v>
          </cell>
          <cell r="D1245">
            <v>34949</v>
          </cell>
          <cell r="E1245">
            <v>0</v>
          </cell>
          <cell r="F1245">
            <v>0</v>
          </cell>
          <cell r="G1245">
            <v>0</v>
          </cell>
          <cell r="H1245">
            <v>14207</v>
          </cell>
        </row>
        <row r="1246">
          <cell r="A1246" t="str">
            <v>NG274A</v>
          </cell>
          <cell r="B1246" t="str">
            <v>Spray Painting Booth</v>
          </cell>
          <cell r="C1246" t="str">
            <v>C</v>
          </cell>
          <cell r="D1246">
            <v>23874</v>
          </cell>
          <cell r="E1246">
            <v>0</v>
          </cell>
          <cell r="F1246">
            <v>0</v>
          </cell>
          <cell r="G1246">
            <v>0</v>
          </cell>
          <cell r="H1246">
            <v>0</v>
          </cell>
        </row>
        <row r="1247">
          <cell r="A1247" t="str">
            <v>NG286A</v>
          </cell>
          <cell r="B1247" t="str">
            <v>Surface Road:Inanda Intake</v>
          </cell>
          <cell r="C1247" t="str">
            <v>U</v>
          </cell>
          <cell r="D1247">
            <v>248446</v>
          </cell>
          <cell r="E1247">
            <v>2229</v>
          </cell>
          <cell r="F1247">
            <v>-1870</v>
          </cell>
          <cell r="G1247">
            <v>0</v>
          </cell>
          <cell r="H1247">
            <v>-2229</v>
          </cell>
        </row>
        <row r="1248">
          <cell r="A1248" t="str">
            <v>NG291A</v>
          </cell>
          <cell r="B1248" t="str">
            <v>Low.S/C Sales Meter:Cn-CBI</v>
          </cell>
          <cell r="C1248" t="str">
            <v>U</v>
          </cell>
          <cell r="D1248">
            <v>29206</v>
          </cell>
          <cell r="E1248">
            <v>134255</v>
          </cell>
          <cell r="F1248">
            <v>0</v>
          </cell>
          <cell r="G1248">
            <v>0</v>
          </cell>
          <cell r="H1248">
            <v>0</v>
          </cell>
        </row>
        <row r="1249">
          <cell r="A1249" t="str">
            <v>NG291B</v>
          </cell>
          <cell r="B1249" t="str">
            <v>Lower S.Cst Sales Mtrs:SNJS</v>
          </cell>
          <cell r="C1249" t="str">
            <v>U</v>
          </cell>
          <cell r="D1249">
            <v>572862</v>
          </cell>
          <cell r="E1249">
            <v>0</v>
          </cell>
          <cell r="F1249">
            <v>0</v>
          </cell>
          <cell r="G1249">
            <v>0</v>
          </cell>
          <cell r="H1249">
            <v>572862</v>
          </cell>
        </row>
        <row r="1250">
          <cell r="A1250" t="str">
            <v>NG292A</v>
          </cell>
          <cell r="B1250" t="str">
            <v>Middle S.Cst.Chem Dosing.Upgr.</v>
          </cell>
          <cell r="C1250" t="str">
            <v>U</v>
          </cell>
          <cell r="D1250">
            <v>169467</v>
          </cell>
          <cell r="E1250">
            <v>236743</v>
          </cell>
          <cell r="F1250">
            <v>0</v>
          </cell>
          <cell r="G1250">
            <v>0</v>
          </cell>
          <cell r="H1250">
            <v>169467</v>
          </cell>
        </row>
        <row r="1251">
          <cell r="A1251" t="str">
            <v>NG292C</v>
          </cell>
          <cell r="B1251" t="str">
            <v>Umzinto Poly/Cl2 Dosing</v>
          </cell>
          <cell r="C1251" t="str">
            <v>U</v>
          </cell>
          <cell r="D1251">
            <v>78965</v>
          </cell>
          <cell r="E1251">
            <v>2360</v>
          </cell>
          <cell r="F1251">
            <v>8079</v>
          </cell>
          <cell r="G1251">
            <v>212</v>
          </cell>
          <cell r="H1251">
            <v>78753</v>
          </cell>
        </row>
        <row r="1252">
          <cell r="A1252" t="str">
            <v>NG293A</v>
          </cell>
          <cell r="B1252" t="str">
            <v>Raw Water Abstract.Sys.:Cnslts</v>
          </cell>
          <cell r="C1252" t="str">
            <v>U</v>
          </cell>
          <cell r="D1252">
            <v>44084</v>
          </cell>
          <cell r="E1252">
            <v>11930</v>
          </cell>
          <cell r="F1252">
            <v>11210</v>
          </cell>
          <cell r="G1252">
            <v>0</v>
          </cell>
          <cell r="H1252">
            <v>44084</v>
          </cell>
        </row>
        <row r="1253">
          <cell r="A1253" t="str">
            <v>NG294A</v>
          </cell>
          <cell r="B1253" t="str">
            <v>South Coast Workshops</v>
          </cell>
          <cell r="C1253" t="str">
            <v>U</v>
          </cell>
          <cell r="D1253">
            <v>178911</v>
          </cell>
          <cell r="E1253">
            <v>4695</v>
          </cell>
          <cell r="F1253">
            <v>0</v>
          </cell>
          <cell r="G1253">
            <v>-125</v>
          </cell>
          <cell r="H1253">
            <v>179036</v>
          </cell>
        </row>
        <row r="1254">
          <cell r="A1254" t="str">
            <v>NG296A</v>
          </cell>
          <cell r="B1254" t="str">
            <v>Soft Water Attack Invest.</v>
          </cell>
          <cell r="C1254" t="str">
            <v>U</v>
          </cell>
          <cell r="D1254">
            <v>20655</v>
          </cell>
          <cell r="E1254">
            <v>101698</v>
          </cell>
          <cell r="F1254">
            <v>0</v>
          </cell>
          <cell r="G1254">
            <v>0</v>
          </cell>
          <cell r="H1254">
            <v>0</v>
          </cell>
        </row>
        <row r="1255">
          <cell r="A1255" t="str">
            <v>NG297A</v>
          </cell>
          <cell r="B1255" t="str">
            <v>Kloof Off.:NW Coastal Division</v>
          </cell>
          <cell r="C1255" t="str">
            <v>U</v>
          </cell>
          <cell r="D1255">
            <v>181153</v>
          </cell>
          <cell r="E1255">
            <v>45078</v>
          </cell>
          <cell r="F1255">
            <v>8526</v>
          </cell>
          <cell r="G1255">
            <v>9469</v>
          </cell>
          <cell r="H1255">
            <v>72543</v>
          </cell>
        </row>
        <row r="1256">
          <cell r="A1256" t="str">
            <v>NG298A</v>
          </cell>
          <cell r="B1256" t="str">
            <v>Purchase Land:N.C Area Off.</v>
          </cell>
          <cell r="C1256" t="str">
            <v>R</v>
          </cell>
          <cell r="D1256">
            <v>0</v>
          </cell>
          <cell r="E1256">
            <v>0</v>
          </cell>
          <cell r="F1256">
            <v>0</v>
          </cell>
          <cell r="G1256">
            <v>0</v>
          </cell>
          <cell r="H1256">
            <v>0</v>
          </cell>
        </row>
        <row r="1257">
          <cell r="A1257" t="str">
            <v>NG301A</v>
          </cell>
          <cell r="B1257" t="str">
            <v>Head office Renewals</v>
          </cell>
          <cell r="C1257" t="str">
            <v>U</v>
          </cell>
          <cell r="D1257">
            <v>79547</v>
          </cell>
          <cell r="E1257">
            <v>0</v>
          </cell>
          <cell r="F1257">
            <v>0</v>
          </cell>
          <cell r="G1257">
            <v>0</v>
          </cell>
          <cell r="H1257">
            <v>79174</v>
          </cell>
        </row>
        <row r="1258">
          <cell r="A1258" t="str">
            <v>NG302</v>
          </cell>
          <cell r="B1258" t="str">
            <v>Administration:Thodani Moyo</v>
          </cell>
          <cell r="C1258" t="str">
            <v>R</v>
          </cell>
          <cell r="D1258">
            <v>0</v>
          </cell>
          <cell r="E1258">
            <v>0</v>
          </cell>
          <cell r="F1258">
            <v>0</v>
          </cell>
          <cell r="G1258">
            <v>0</v>
          </cell>
          <cell r="H1258">
            <v>0</v>
          </cell>
        </row>
        <row r="1259">
          <cell r="A1259" t="str">
            <v>NG302A</v>
          </cell>
          <cell r="B1259" t="str">
            <v>UPS Upgrade-Ph.3 Building</v>
          </cell>
          <cell r="C1259" t="str">
            <v>U</v>
          </cell>
          <cell r="D1259">
            <v>203003</v>
          </cell>
          <cell r="E1259">
            <v>0</v>
          </cell>
          <cell r="F1259">
            <v>5336</v>
          </cell>
          <cell r="G1259">
            <v>66959</v>
          </cell>
          <cell r="H1259">
            <v>136044</v>
          </cell>
        </row>
        <row r="1260">
          <cell r="A1260" t="str">
            <v>NG302B</v>
          </cell>
          <cell r="B1260" t="str">
            <v>Fresh Air Filter Unit:Chem Lab</v>
          </cell>
          <cell r="C1260" t="str">
            <v>U</v>
          </cell>
          <cell r="D1260">
            <v>215400</v>
          </cell>
          <cell r="E1260">
            <v>4600</v>
          </cell>
          <cell r="F1260">
            <v>0</v>
          </cell>
          <cell r="G1260">
            <v>0</v>
          </cell>
          <cell r="H1260">
            <v>215400</v>
          </cell>
        </row>
        <row r="1261">
          <cell r="A1261" t="str">
            <v>NG303</v>
          </cell>
          <cell r="B1261" t="str">
            <v>Sanitation to Schools</v>
          </cell>
          <cell r="C1261" t="str">
            <v>U</v>
          </cell>
          <cell r="D1261">
            <v>0</v>
          </cell>
          <cell r="E1261">
            <v>0</v>
          </cell>
          <cell r="F1261">
            <v>0</v>
          </cell>
          <cell r="G1261">
            <v>0</v>
          </cell>
          <cell r="H1261">
            <v>0</v>
          </cell>
        </row>
        <row r="1262">
          <cell r="A1262" t="str">
            <v>NG303A</v>
          </cell>
          <cell r="B1262" t="str">
            <v>Sch. Sanitation:Clerk of Works</v>
          </cell>
          <cell r="C1262" t="str">
            <v>U</v>
          </cell>
          <cell r="D1262">
            <v>2060</v>
          </cell>
          <cell r="E1262">
            <v>0</v>
          </cell>
          <cell r="F1262">
            <v>0</v>
          </cell>
          <cell r="G1262">
            <v>0</v>
          </cell>
          <cell r="H1262">
            <v>2060</v>
          </cell>
        </row>
        <row r="1263">
          <cell r="A1263" t="str">
            <v>NG303B</v>
          </cell>
          <cell r="B1263" t="str">
            <v>Mqedi H.P.School Sanitation</v>
          </cell>
          <cell r="C1263" t="str">
            <v>U</v>
          </cell>
          <cell r="D1263">
            <v>23699</v>
          </cell>
          <cell r="E1263">
            <v>102</v>
          </cell>
          <cell r="F1263">
            <v>0</v>
          </cell>
          <cell r="G1263">
            <v>0</v>
          </cell>
          <cell r="H1263">
            <v>22207</v>
          </cell>
        </row>
        <row r="1264">
          <cell r="A1264" t="str">
            <v>NG303C</v>
          </cell>
          <cell r="B1264" t="str">
            <v>Sompukwane J.S.Sch.:Sanitation</v>
          </cell>
          <cell r="C1264" t="str">
            <v>U</v>
          </cell>
          <cell r="D1264">
            <v>31856</v>
          </cell>
          <cell r="E1264">
            <v>3473</v>
          </cell>
          <cell r="F1264">
            <v>0</v>
          </cell>
          <cell r="G1264">
            <v>0</v>
          </cell>
          <cell r="H1264">
            <v>31856</v>
          </cell>
        </row>
        <row r="1265">
          <cell r="A1265" t="str">
            <v>NG303D</v>
          </cell>
          <cell r="B1265" t="str">
            <v>KwaJessop LHP Sch.San:Ndwedwe</v>
          </cell>
          <cell r="C1265" t="str">
            <v>U</v>
          </cell>
          <cell r="D1265">
            <v>9096</v>
          </cell>
          <cell r="E1265">
            <v>5536</v>
          </cell>
          <cell r="F1265">
            <v>0</v>
          </cell>
          <cell r="G1265">
            <v>0</v>
          </cell>
          <cell r="H1265">
            <v>7665</v>
          </cell>
        </row>
        <row r="1266">
          <cell r="A1266" t="str">
            <v>NG303N</v>
          </cell>
          <cell r="B1266" t="str">
            <v>Ndwedwe LP School Sanitation</v>
          </cell>
          <cell r="C1266" t="str">
            <v>U</v>
          </cell>
          <cell r="D1266">
            <v>7266</v>
          </cell>
          <cell r="E1266">
            <v>3508</v>
          </cell>
          <cell r="F1266">
            <v>0</v>
          </cell>
          <cell r="G1266">
            <v>0</v>
          </cell>
          <cell r="H1266">
            <v>6087</v>
          </cell>
        </row>
        <row r="1267">
          <cell r="A1267" t="str">
            <v>NG303Z</v>
          </cell>
          <cell r="B1267" t="str">
            <v>Puttelos Primary Sch-Umbumbulu</v>
          </cell>
          <cell r="C1267" t="str">
            <v>U</v>
          </cell>
          <cell r="D1267">
            <v>15946</v>
          </cell>
          <cell r="E1267">
            <v>0</v>
          </cell>
          <cell r="F1267">
            <v>0</v>
          </cell>
          <cell r="G1267">
            <v>0</v>
          </cell>
          <cell r="H1267">
            <v>7096</v>
          </cell>
        </row>
        <row r="1268">
          <cell r="A1268" t="str">
            <v>NG304A</v>
          </cell>
          <cell r="B1268" t="str">
            <v>School Sanitation:Consultants</v>
          </cell>
          <cell r="C1268" t="str">
            <v>U</v>
          </cell>
          <cell r="D1268">
            <v>672336</v>
          </cell>
          <cell r="E1268">
            <v>45182</v>
          </cell>
          <cell r="F1268">
            <v>0</v>
          </cell>
          <cell r="G1268">
            <v>26647</v>
          </cell>
          <cell r="H1268">
            <v>599495</v>
          </cell>
        </row>
        <row r="1269">
          <cell r="A1269" t="str">
            <v>NG304D</v>
          </cell>
          <cell r="B1269" t="str">
            <v>Sikhululiwe Secondary School</v>
          </cell>
          <cell r="C1269" t="str">
            <v>U</v>
          </cell>
          <cell r="D1269">
            <v>75573</v>
          </cell>
          <cell r="E1269">
            <v>7764</v>
          </cell>
          <cell r="F1269">
            <v>3310</v>
          </cell>
          <cell r="G1269">
            <v>0</v>
          </cell>
          <cell r="H1269">
            <v>75573</v>
          </cell>
        </row>
        <row r="1270">
          <cell r="A1270" t="str">
            <v>NG304E</v>
          </cell>
          <cell r="B1270" t="str">
            <v>Nokweja Sec. Sch. San.:Ixopo</v>
          </cell>
          <cell r="C1270" t="str">
            <v>U</v>
          </cell>
          <cell r="D1270">
            <v>88542</v>
          </cell>
          <cell r="E1270">
            <v>5450</v>
          </cell>
          <cell r="F1270">
            <v>0</v>
          </cell>
          <cell r="G1270">
            <v>0</v>
          </cell>
          <cell r="H1270">
            <v>4223</v>
          </cell>
        </row>
        <row r="1271">
          <cell r="A1271" t="str">
            <v>NG304F</v>
          </cell>
          <cell r="B1271" t="str">
            <v>Mbingeleli P Sch. San.:Ixopo</v>
          </cell>
          <cell r="C1271" t="str">
            <v>U</v>
          </cell>
          <cell r="D1271">
            <v>56510</v>
          </cell>
          <cell r="E1271">
            <v>156</v>
          </cell>
          <cell r="F1271">
            <v>0</v>
          </cell>
          <cell r="G1271">
            <v>0</v>
          </cell>
          <cell r="H1271">
            <v>3928</v>
          </cell>
        </row>
        <row r="1272">
          <cell r="A1272" t="str">
            <v>NG304X</v>
          </cell>
          <cell r="B1272" t="str">
            <v>Henley P.Sch. San.:Vulindlela</v>
          </cell>
          <cell r="C1272" t="str">
            <v>U</v>
          </cell>
          <cell r="D1272">
            <v>78131</v>
          </cell>
          <cell r="E1272">
            <v>1167</v>
          </cell>
          <cell r="F1272">
            <v>0</v>
          </cell>
          <cell r="G1272">
            <v>0</v>
          </cell>
          <cell r="H1272">
            <v>16510</v>
          </cell>
        </row>
        <row r="1273">
          <cell r="A1273" t="str">
            <v>NG304Y</v>
          </cell>
          <cell r="B1273" t="str">
            <v>Gabangolwazi P School:Richmond</v>
          </cell>
          <cell r="C1273" t="str">
            <v>U</v>
          </cell>
          <cell r="D1273">
            <v>26522</v>
          </cell>
          <cell r="E1273">
            <v>1565</v>
          </cell>
          <cell r="F1273">
            <v>0</v>
          </cell>
          <cell r="G1273">
            <v>0</v>
          </cell>
          <cell r="H1273">
            <v>4408</v>
          </cell>
        </row>
        <row r="1274">
          <cell r="A1274" t="str">
            <v>NG304Z</v>
          </cell>
          <cell r="B1274" t="str">
            <v>Makhapha LP Sch. San.:Ndwedwe</v>
          </cell>
          <cell r="C1274" t="str">
            <v>U</v>
          </cell>
          <cell r="D1274">
            <v>30000</v>
          </cell>
          <cell r="E1274">
            <v>0</v>
          </cell>
          <cell r="F1274">
            <v>0</v>
          </cell>
          <cell r="G1274">
            <v>0</v>
          </cell>
          <cell r="H1274">
            <v>30000</v>
          </cell>
        </row>
        <row r="1275">
          <cell r="A1275" t="str">
            <v>NG305A</v>
          </cell>
          <cell r="B1275" t="str">
            <v>Ezimpondweni LP School</v>
          </cell>
          <cell r="C1275" t="str">
            <v>U</v>
          </cell>
          <cell r="D1275">
            <v>21684</v>
          </cell>
          <cell r="E1275">
            <v>6439</v>
          </cell>
          <cell r="F1275">
            <v>0</v>
          </cell>
          <cell r="G1275">
            <v>0</v>
          </cell>
          <cell r="H1275">
            <v>21684</v>
          </cell>
        </row>
        <row r="1276">
          <cell r="A1276" t="str">
            <v>NG305B</v>
          </cell>
          <cell r="B1276" t="str">
            <v>Qoqisizwe S. Sch.-Vulindlela</v>
          </cell>
          <cell r="C1276" t="str">
            <v>U</v>
          </cell>
          <cell r="D1276">
            <v>81938</v>
          </cell>
          <cell r="E1276">
            <v>4288</v>
          </cell>
          <cell r="F1276">
            <v>0</v>
          </cell>
          <cell r="G1276">
            <v>390</v>
          </cell>
          <cell r="H1276">
            <v>81548</v>
          </cell>
        </row>
        <row r="1277">
          <cell r="A1277" t="str">
            <v>NG305C</v>
          </cell>
          <cell r="B1277" t="str">
            <v>S'so,In'lane,B'phiwa,N'ja San.</v>
          </cell>
          <cell r="C1277" t="str">
            <v>U</v>
          </cell>
          <cell r="D1277">
            <v>74622</v>
          </cell>
          <cell r="E1277">
            <v>57068</v>
          </cell>
          <cell r="F1277">
            <v>8386</v>
          </cell>
          <cell r="G1277">
            <v>16000</v>
          </cell>
          <cell r="H1277">
            <v>58622</v>
          </cell>
        </row>
        <row r="1278">
          <cell r="A1278" t="str">
            <v>NG305D</v>
          </cell>
          <cell r="B1278" t="str">
            <v>Bhensela Prim.Sch. Sanitation</v>
          </cell>
          <cell r="C1278" t="str">
            <v>U</v>
          </cell>
          <cell r="D1278">
            <v>68355</v>
          </cell>
          <cell r="E1278">
            <v>8625</v>
          </cell>
          <cell r="F1278">
            <v>1200</v>
          </cell>
          <cell r="G1278">
            <v>5427</v>
          </cell>
          <cell r="H1278">
            <v>62928</v>
          </cell>
        </row>
        <row r="1279">
          <cell r="A1279" t="str">
            <v>NG305E</v>
          </cell>
          <cell r="B1279" t="str">
            <v>Demo Echo-Logic</v>
          </cell>
          <cell r="C1279" t="str">
            <v>U</v>
          </cell>
          <cell r="D1279">
            <v>12818</v>
          </cell>
          <cell r="E1279">
            <v>0</v>
          </cell>
          <cell r="F1279">
            <v>0</v>
          </cell>
          <cell r="G1279">
            <v>0</v>
          </cell>
          <cell r="H1279">
            <v>12818</v>
          </cell>
        </row>
        <row r="1280">
          <cell r="A1280" t="str">
            <v>NG305M</v>
          </cell>
          <cell r="B1280" t="str">
            <v>Gobindlovu JS Sch.San.-Vulind.</v>
          </cell>
          <cell r="C1280" t="str">
            <v>U</v>
          </cell>
          <cell r="D1280">
            <v>92239</v>
          </cell>
          <cell r="E1280">
            <v>6868</v>
          </cell>
          <cell r="F1280">
            <v>872</v>
          </cell>
          <cell r="G1280">
            <v>1138</v>
          </cell>
          <cell r="H1280">
            <v>91101</v>
          </cell>
        </row>
        <row r="1281">
          <cell r="A1281" t="str">
            <v>NG305N</v>
          </cell>
          <cell r="B1281" t="str">
            <v>Carissbrooke CP.Sch.-Ixopo</v>
          </cell>
          <cell r="C1281" t="str">
            <v>U</v>
          </cell>
          <cell r="D1281">
            <v>47510</v>
          </cell>
          <cell r="E1281">
            <v>3291</v>
          </cell>
          <cell r="F1281">
            <v>0</v>
          </cell>
          <cell r="G1281">
            <v>0</v>
          </cell>
          <cell r="H1281">
            <v>47510</v>
          </cell>
        </row>
        <row r="1282">
          <cell r="A1282" t="str">
            <v>NG305R</v>
          </cell>
          <cell r="B1282" t="str">
            <v>Iwahlanga L.P.School Sanit.</v>
          </cell>
          <cell r="C1282" t="str">
            <v>U</v>
          </cell>
          <cell r="D1282">
            <v>53511</v>
          </cell>
          <cell r="E1282">
            <v>2099</v>
          </cell>
          <cell r="F1282">
            <v>0</v>
          </cell>
          <cell r="G1282">
            <v>0</v>
          </cell>
          <cell r="H1282">
            <v>53511</v>
          </cell>
        </row>
        <row r="1283">
          <cell r="A1283" t="str">
            <v>NG305S</v>
          </cell>
          <cell r="B1283" t="str">
            <v>Imbeka J S Sch. San.:Ndwedwe</v>
          </cell>
          <cell r="C1283" t="str">
            <v>U</v>
          </cell>
          <cell r="D1283">
            <v>33031</v>
          </cell>
          <cell r="E1283">
            <v>1002</v>
          </cell>
          <cell r="F1283">
            <v>0</v>
          </cell>
          <cell r="G1283">
            <v>0</v>
          </cell>
          <cell r="H1283">
            <v>33031</v>
          </cell>
        </row>
        <row r="1284">
          <cell r="A1284" t="str">
            <v>NG305T</v>
          </cell>
          <cell r="B1284" t="str">
            <v>Congco H Sch</v>
          </cell>
          <cell r="C1284" t="str">
            <v>U</v>
          </cell>
          <cell r="D1284">
            <v>77668</v>
          </cell>
          <cell r="E1284">
            <v>504</v>
          </cell>
          <cell r="F1284">
            <v>0</v>
          </cell>
          <cell r="G1284">
            <v>0</v>
          </cell>
          <cell r="H1284">
            <v>77668</v>
          </cell>
        </row>
        <row r="1285">
          <cell r="A1285" t="str">
            <v>NG305U</v>
          </cell>
          <cell r="B1285" t="str">
            <v>Nyambayi P. School Sanitation</v>
          </cell>
          <cell r="C1285" t="str">
            <v>U</v>
          </cell>
          <cell r="D1285">
            <v>70550</v>
          </cell>
          <cell r="E1285">
            <v>406</v>
          </cell>
          <cell r="F1285">
            <v>0</v>
          </cell>
          <cell r="G1285">
            <v>0</v>
          </cell>
          <cell r="H1285">
            <v>70550</v>
          </cell>
        </row>
        <row r="1286">
          <cell r="A1286" t="str">
            <v>NG305V</v>
          </cell>
          <cell r="B1286" t="str">
            <v>Wozamoya H Scj.San.:Shongweni</v>
          </cell>
          <cell r="C1286" t="str">
            <v>U</v>
          </cell>
          <cell r="D1286">
            <v>32392</v>
          </cell>
          <cell r="E1286">
            <v>0</v>
          </cell>
          <cell r="F1286">
            <v>611</v>
          </cell>
          <cell r="G1286">
            <v>0</v>
          </cell>
          <cell r="H1286">
            <v>32392</v>
          </cell>
        </row>
        <row r="1287">
          <cell r="A1287" t="str">
            <v>NG305W</v>
          </cell>
          <cell r="B1287" t="str">
            <v>Nonkwenkwana H.Sch.San-Ofafa</v>
          </cell>
          <cell r="C1287" t="str">
            <v>U</v>
          </cell>
          <cell r="D1287">
            <v>71471</v>
          </cell>
          <cell r="E1287">
            <v>10599</v>
          </cell>
          <cell r="F1287">
            <v>0</v>
          </cell>
          <cell r="G1287">
            <v>0</v>
          </cell>
          <cell r="H1287">
            <v>71471</v>
          </cell>
        </row>
        <row r="1288">
          <cell r="A1288" t="str">
            <v>NG305X</v>
          </cell>
          <cell r="B1288" t="str">
            <v>Mpofini CP School Sanitation</v>
          </cell>
          <cell r="C1288" t="str">
            <v>U</v>
          </cell>
          <cell r="D1288">
            <v>76845</v>
          </cell>
          <cell r="E1288">
            <v>7959</v>
          </cell>
          <cell r="F1288">
            <v>0</v>
          </cell>
          <cell r="G1288">
            <v>570</v>
          </cell>
          <cell r="H1288">
            <v>76275</v>
          </cell>
        </row>
        <row r="1289">
          <cell r="A1289" t="str">
            <v>NG311</v>
          </cell>
          <cell r="B1289" t="str">
            <v>Mkondeni:Store Extentions</v>
          </cell>
          <cell r="C1289" t="str">
            <v>R</v>
          </cell>
          <cell r="D1289">
            <v>0</v>
          </cell>
          <cell r="E1289">
            <v>0</v>
          </cell>
          <cell r="F1289">
            <v>0</v>
          </cell>
          <cell r="G1289">
            <v>0</v>
          </cell>
          <cell r="H1289">
            <v>0</v>
          </cell>
        </row>
        <row r="1290">
          <cell r="A1290" t="str">
            <v>NG311A</v>
          </cell>
          <cell r="B1290" t="str">
            <v>Store Extentions-Mkondeni</v>
          </cell>
          <cell r="C1290" t="str">
            <v>U</v>
          </cell>
          <cell r="D1290">
            <v>69396</v>
          </cell>
          <cell r="E1290">
            <v>0</v>
          </cell>
          <cell r="F1290">
            <v>0</v>
          </cell>
          <cell r="G1290">
            <v>0</v>
          </cell>
          <cell r="H1290">
            <v>67187</v>
          </cell>
        </row>
        <row r="1291">
          <cell r="A1291" t="str">
            <v>NG312A</v>
          </cell>
          <cell r="B1291" t="str">
            <v>E&amp;CS Offices:PABX Upgrade</v>
          </cell>
          <cell r="C1291" t="str">
            <v>R</v>
          </cell>
          <cell r="D1291">
            <v>0</v>
          </cell>
          <cell r="E1291">
            <v>0</v>
          </cell>
          <cell r="F1291">
            <v>0</v>
          </cell>
          <cell r="G1291">
            <v>0</v>
          </cell>
          <cell r="H1291">
            <v>0</v>
          </cell>
        </row>
        <row r="1292">
          <cell r="A1292" t="str">
            <v>NG313</v>
          </cell>
          <cell r="B1292" t="str">
            <v>Alt. to Canteen &amp; Ablutions</v>
          </cell>
          <cell r="C1292" t="str">
            <v>R</v>
          </cell>
          <cell r="D1292">
            <v>0</v>
          </cell>
          <cell r="E1292">
            <v>0</v>
          </cell>
          <cell r="F1292">
            <v>0</v>
          </cell>
          <cell r="G1292">
            <v>0</v>
          </cell>
          <cell r="H1292">
            <v>0</v>
          </cell>
        </row>
        <row r="1293">
          <cell r="A1293" t="str">
            <v>NG313A</v>
          </cell>
          <cell r="B1293" t="str">
            <v>Mkon:Alter. Canteen &amp; Ablution</v>
          </cell>
          <cell r="C1293" t="str">
            <v>U</v>
          </cell>
          <cell r="D1293">
            <v>450915</v>
          </cell>
          <cell r="E1293">
            <v>30936</v>
          </cell>
          <cell r="F1293">
            <v>0</v>
          </cell>
          <cell r="G1293">
            <v>0</v>
          </cell>
          <cell r="H1293">
            <v>438133</v>
          </cell>
        </row>
        <row r="1294">
          <cell r="A1294" t="str">
            <v>NG344</v>
          </cell>
          <cell r="B1294" t="str">
            <v>Water Demand Mon.&amp; Plan</v>
          </cell>
          <cell r="C1294" t="str">
            <v>R</v>
          </cell>
          <cell r="D1294">
            <v>0</v>
          </cell>
          <cell r="E1294">
            <v>0</v>
          </cell>
          <cell r="F1294">
            <v>0</v>
          </cell>
          <cell r="G1294">
            <v>0</v>
          </cell>
          <cell r="H1294">
            <v>0</v>
          </cell>
        </row>
        <row r="1295">
          <cell r="A1295" t="str">
            <v>NG344A</v>
          </cell>
          <cell r="B1295" t="str">
            <v>North Coast:Water Man. System</v>
          </cell>
          <cell r="C1295" t="str">
            <v>U</v>
          </cell>
          <cell r="D1295">
            <v>39746</v>
          </cell>
          <cell r="E1295">
            <v>254</v>
          </cell>
          <cell r="F1295">
            <v>0</v>
          </cell>
          <cell r="G1295">
            <v>0</v>
          </cell>
          <cell r="H1295">
            <v>39746</v>
          </cell>
        </row>
        <row r="1296">
          <cell r="A1296" t="str">
            <v>NG344B</v>
          </cell>
          <cell r="B1296" t="str">
            <v>Water Dem.Mon &amp; Plan.:Contract</v>
          </cell>
          <cell r="C1296" t="str">
            <v>U</v>
          </cell>
          <cell r="D1296">
            <v>0</v>
          </cell>
          <cell r="E1296">
            <v>0</v>
          </cell>
          <cell r="F1296">
            <v>0</v>
          </cell>
          <cell r="G1296">
            <v>0</v>
          </cell>
          <cell r="H1296">
            <v>0</v>
          </cell>
        </row>
        <row r="1297">
          <cell r="A1297" t="str">
            <v>NG344C</v>
          </cell>
          <cell r="B1297" t="str">
            <v>G/ville GIS Infras. Data Capt.</v>
          </cell>
          <cell r="C1297" t="str">
            <v>R</v>
          </cell>
          <cell r="D1297">
            <v>27088</v>
          </cell>
          <cell r="E1297">
            <v>0</v>
          </cell>
          <cell r="F1297">
            <v>0</v>
          </cell>
          <cell r="G1297">
            <v>0</v>
          </cell>
          <cell r="H1297">
            <v>0</v>
          </cell>
        </row>
        <row r="1298">
          <cell r="A1298" t="str">
            <v>NG344D</v>
          </cell>
          <cell r="B1298" t="str">
            <v>Ndwedwe GIS Infrast. Data Capt</v>
          </cell>
          <cell r="C1298" t="str">
            <v>R</v>
          </cell>
          <cell r="D1298">
            <v>31200</v>
          </cell>
          <cell r="E1298">
            <v>2812</v>
          </cell>
          <cell r="F1298">
            <v>0</v>
          </cell>
          <cell r="G1298">
            <v>0</v>
          </cell>
          <cell r="H1298">
            <v>0</v>
          </cell>
        </row>
        <row r="1299">
          <cell r="A1299" t="str">
            <v>NG344E</v>
          </cell>
          <cell r="B1299" t="str">
            <v>N/Coast Bulk Mtr.Data Capture</v>
          </cell>
          <cell r="C1299" t="str">
            <v>U</v>
          </cell>
          <cell r="D1299">
            <v>7368</v>
          </cell>
          <cell r="E1299">
            <v>0</v>
          </cell>
          <cell r="F1299">
            <v>0</v>
          </cell>
          <cell r="G1299">
            <v>0</v>
          </cell>
          <cell r="H1299">
            <v>1162</v>
          </cell>
        </row>
        <row r="1300">
          <cell r="A1300" t="str">
            <v>NG344F</v>
          </cell>
          <cell r="B1300" t="str">
            <v>Sth.Cst. Bulk Infra.Digitizing</v>
          </cell>
          <cell r="C1300" t="str">
            <v>U</v>
          </cell>
          <cell r="D1300">
            <v>2050</v>
          </cell>
          <cell r="E1300">
            <v>0</v>
          </cell>
          <cell r="F1300">
            <v>0</v>
          </cell>
          <cell r="G1300">
            <v>0</v>
          </cell>
          <cell r="H1300">
            <v>0</v>
          </cell>
        </row>
        <row r="1301">
          <cell r="A1301" t="str">
            <v>NG344G</v>
          </cell>
          <cell r="B1301" t="str">
            <v>Water Demand Mon.&amp;Plan:Consult</v>
          </cell>
          <cell r="C1301" t="str">
            <v>U</v>
          </cell>
          <cell r="D1301">
            <v>19734</v>
          </cell>
          <cell r="E1301">
            <v>923</v>
          </cell>
          <cell r="F1301">
            <v>0</v>
          </cell>
          <cell r="G1301">
            <v>0</v>
          </cell>
          <cell r="H1301">
            <v>17574</v>
          </cell>
        </row>
        <row r="1302">
          <cell r="A1302" t="str">
            <v>NG344H</v>
          </cell>
          <cell r="B1302" t="str">
            <v>Strategic Plan. Process:Cnslt.</v>
          </cell>
          <cell r="C1302" t="str">
            <v>U</v>
          </cell>
          <cell r="D1302">
            <v>112615</v>
          </cell>
          <cell r="E1302">
            <v>0</v>
          </cell>
          <cell r="F1302">
            <v>0</v>
          </cell>
          <cell r="G1302">
            <v>0</v>
          </cell>
          <cell r="H1302">
            <v>112615</v>
          </cell>
        </row>
        <row r="1303">
          <cell r="A1303" t="str">
            <v>NG347</v>
          </cell>
          <cell r="B1303" t="str">
            <v>Hydro Database</v>
          </cell>
          <cell r="C1303" t="str">
            <v>R</v>
          </cell>
          <cell r="D1303">
            <v>0</v>
          </cell>
          <cell r="E1303">
            <v>0</v>
          </cell>
          <cell r="F1303">
            <v>0</v>
          </cell>
          <cell r="G1303">
            <v>0</v>
          </cell>
          <cell r="H1303">
            <v>0</v>
          </cell>
        </row>
        <row r="1304">
          <cell r="A1304" t="str">
            <v>NG347B</v>
          </cell>
          <cell r="B1304" t="str">
            <v>Hydro D/B:Weirs-Consum.&amp; Equip</v>
          </cell>
          <cell r="C1304" t="str">
            <v>U</v>
          </cell>
          <cell r="D1304">
            <v>8578</v>
          </cell>
          <cell r="E1304">
            <v>4562</v>
          </cell>
          <cell r="F1304">
            <v>-1100</v>
          </cell>
          <cell r="G1304">
            <v>0</v>
          </cell>
          <cell r="H1304">
            <v>345</v>
          </cell>
        </row>
        <row r="1305">
          <cell r="A1305" t="str">
            <v>NG347C</v>
          </cell>
          <cell r="B1305" t="str">
            <v>Hydro Data Base:Guaging Weirs</v>
          </cell>
          <cell r="C1305" t="str">
            <v>U</v>
          </cell>
          <cell r="D1305">
            <v>12035</v>
          </cell>
          <cell r="E1305">
            <v>0</v>
          </cell>
          <cell r="F1305">
            <v>0</v>
          </cell>
          <cell r="G1305">
            <v>0</v>
          </cell>
          <cell r="H1305">
            <v>3832</v>
          </cell>
        </row>
        <row r="1306">
          <cell r="A1306" t="str">
            <v>NG347D</v>
          </cell>
          <cell r="B1306" t="str">
            <v>Hydro D/B:Subsist. &amp; Transport</v>
          </cell>
          <cell r="C1306" t="str">
            <v>U</v>
          </cell>
          <cell r="D1306">
            <v>8434</v>
          </cell>
          <cell r="E1306">
            <v>0</v>
          </cell>
          <cell r="F1306">
            <v>0</v>
          </cell>
          <cell r="G1306">
            <v>0</v>
          </cell>
          <cell r="H1306">
            <v>2429</v>
          </cell>
        </row>
        <row r="1307">
          <cell r="A1307" t="str">
            <v>NG347E</v>
          </cell>
          <cell r="B1307" t="str">
            <v>WateResource Man. Sys.:Ph.2</v>
          </cell>
          <cell r="C1307" t="str">
            <v>U</v>
          </cell>
          <cell r="D1307">
            <v>148915</v>
          </cell>
          <cell r="E1307">
            <v>27985</v>
          </cell>
          <cell r="F1307">
            <v>0</v>
          </cell>
          <cell r="G1307">
            <v>0</v>
          </cell>
          <cell r="H1307">
            <v>148915</v>
          </cell>
        </row>
        <row r="1308">
          <cell r="A1308" t="str">
            <v>NG348</v>
          </cell>
          <cell r="B1308" t="str">
            <v>Electrica `As Built'`:Dbn Hts</v>
          </cell>
          <cell r="C1308" t="str">
            <v>R</v>
          </cell>
          <cell r="D1308">
            <v>0</v>
          </cell>
          <cell r="E1308">
            <v>0</v>
          </cell>
          <cell r="F1308">
            <v>0</v>
          </cell>
          <cell r="G1308">
            <v>0</v>
          </cell>
          <cell r="H1308">
            <v>0</v>
          </cell>
        </row>
        <row r="1309">
          <cell r="A1309" t="str">
            <v>NG348A</v>
          </cell>
          <cell r="B1309" t="str">
            <v>DH-Electrical As-Builts</v>
          </cell>
          <cell r="C1309" t="str">
            <v>U</v>
          </cell>
          <cell r="D1309">
            <v>224993</v>
          </cell>
          <cell r="E1309">
            <v>7</v>
          </cell>
          <cell r="F1309">
            <v>0</v>
          </cell>
          <cell r="G1309">
            <v>0</v>
          </cell>
          <cell r="H1309">
            <v>26609</v>
          </cell>
        </row>
        <row r="1310">
          <cell r="A1310" t="str">
            <v>NG348B</v>
          </cell>
          <cell r="B1310" t="str">
            <v>Instrument As-Builts Dbn. Hgts</v>
          </cell>
          <cell r="C1310" t="str">
            <v>U</v>
          </cell>
          <cell r="D1310">
            <v>166906</v>
          </cell>
          <cell r="E1310">
            <v>27094</v>
          </cell>
          <cell r="F1310">
            <v>0</v>
          </cell>
          <cell r="G1310">
            <v>0</v>
          </cell>
          <cell r="H1310">
            <v>166906</v>
          </cell>
        </row>
        <row r="1311">
          <cell r="A1311" t="str">
            <v>NG348C</v>
          </cell>
          <cell r="B1311" t="str">
            <v>Instrument. As-Builts:Hamm WWW</v>
          </cell>
          <cell r="C1311" t="str">
            <v>U</v>
          </cell>
          <cell r="D1311">
            <v>79492</v>
          </cell>
          <cell r="E1311">
            <v>2508</v>
          </cell>
          <cell r="F1311">
            <v>0</v>
          </cell>
          <cell r="G1311">
            <v>0</v>
          </cell>
          <cell r="H1311">
            <v>61580</v>
          </cell>
        </row>
        <row r="1312">
          <cell r="A1312" t="str">
            <v>NG350</v>
          </cell>
          <cell r="B1312" t="str">
            <v>CS Office Layout:Alterations</v>
          </cell>
          <cell r="C1312" t="str">
            <v>R</v>
          </cell>
          <cell r="D1312">
            <v>0</v>
          </cell>
          <cell r="E1312">
            <v>0</v>
          </cell>
          <cell r="F1312">
            <v>0</v>
          </cell>
          <cell r="G1312">
            <v>0</v>
          </cell>
          <cell r="H1312">
            <v>0</v>
          </cell>
        </row>
        <row r="1313">
          <cell r="A1313" t="str">
            <v>NG350A</v>
          </cell>
          <cell r="B1313" t="str">
            <v>CS Office Layout:Alterations</v>
          </cell>
          <cell r="C1313" t="str">
            <v>U</v>
          </cell>
          <cell r="D1313">
            <v>206742</v>
          </cell>
          <cell r="E1313">
            <v>7352</v>
          </cell>
          <cell r="F1313">
            <v>16429</v>
          </cell>
          <cell r="G1313">
            <v>996</v>
          </cell>
          <cell r="H1313">
            <v>205746</v>
          </cell>
        </row>
        <row r="1314">
          <cell r="A1314" t="str">
            <v>NG351</v>
          </cell>
          <cell r="B1314" t="str">
            <v>Nkwazi TLC:Feas. Proposal</v>
          </cell>
          <cell r="C1314" t="str">
            <v>R</v>
          </cell>
          <cell r="D1314">
            <v>0</v>
          </cell>
          <cell r="E1314">
            <v>0</v>
          </cell>
          <cell r="F1314">
            <v>0</v>
          </cell>
          <cell r="G1314">
            <v>0</v>
          </cell>
          <cell r="H1314">
            <v>0</v>
          </cell>
        </row>
        <row r="1315">
          <cell r="A1315" t="str">
            <v>NG351A</v>
          </cell>
          <cell r="B1315" t="str">
            <v>Nkwazi Cnslts:Bosch &amp; Assoc.</v>
          </cell>
          <cell r="C1315" t="str">
            <v>U</v>
          </cell>
          <cell r="D1315">
            <v>35434</v>
          </cell>
          <cell r="E1315">
            <v>25462</v>
          </cell>
          <cell r="F1315">
            <v>0</v>
          </cell>
          <cell r="G1315">
            <v>28324</v>
          </cell>
          <cell r="H1315">
            <v>7110</v>
          </cell>
        </row>
        <row r="1316">
          <cell r="A1316" t="str">
            <v>NG352</v>
          </cell>
          <cell r="B1316" t="str">
            <v>Infrastructure Masterplan</v>
          </cell>
          <cell r="C1316" t="str">
            <v>R</v>
          </cell>
          <cell r="D1316">
            <v>0</v>
          </cell>
          <cell r="E1316">
            <v>0</v>
          </cell>
          <cell r="F1316">
            <v>0</v>
          </cell>
          <cell r="G1316">
            <v>0</v>
          </cell>
          <cell r="H1316">
            <v>0</v>
          </cell>
        </row>
        <row r="1317">
          <cell r="A1317" t="str">
            <v>NG352A</v>
          </cell>
          <cell r="B1317" t="str">
            <v>Enviro G/lines:Borehole Drill</v>
          </cell>
          <cell r="C1317" t="str">
            <v>U</v>
          </cell>
          <cell r="D1317">
            <v>4800</v>
          </cell>
          <cell r="E1317">
            <v>3200</v>
          </cell>
          <cell r="F1317">
            <v>0</v>
          </cell>
          <cell r="G1317">
            <v>0</v>
          </cell>
          <cell r="H1317">
            <v>4800</v>
          </cell>
        </row>
        <row r="1318">
          <cell r="A1318" t="str">
            <v>NG352B</v>
          </cell>
          <cell r="B1318" t="str">
            <v>Comp. Policy G/lines:Study</v>
          </cell>
          <cell r="C1318" t="str">
            <v>U</v>
          </cell>
          <cell r="D1318">
            <v>4650</v>
          </cell>
          <cell r="E1318">
            <v>44519</v>
          </cell>
          <cell r="F1318">
            <v>0</v>
          </cell>
          <cell r="G1318">
            <v>1754</v>
          </cell>
          <cell r="H1318">
            <v>2896</v>
          </cell>
        </row>
        <row r="1319">
          <cell r="A1319" t="str">
            <v>NG352C</v>
          </cell>
          <cell r="B1319" t="str">
            <v>Pre-Feas. Mid. S.Cst.Bulk W/S</v>
          </cell>
          <cell r="C1319" t="str">
            <v>U</v>
          </cell>
          <cell r="D1319">
            <v>246599</v>
          </cell>
          <cell r="E1319">
            <v>288901</v>
          </cell>
          <cell r="F1319">
            <v>0</v>
          </cell>
          <cell r="G1319">
            <v>246599</v>
          </cell>
          <cell r="H1319">
            <v>0</v>
          </cell>
        </row>
        <row r="1320">
          <cell r="A1320" t="str">
            <v>NG362A</v>
          </cell>
          <cell r="B1320" t="str">
            <v>Darvill Lab:Dumb Waiter</v>
          </cell>
          <cell r="C1320" t="str">
            <v>C</v>
          </cell>
          <cell r="D1320">
            <v>0</v>
          </cell>
          <cell r="E1320">
            <v>0</v>
          </cell>
          <cell r="F1320">
            <v>0</v>
          </cell>
          <cell r="G1320">
            <v>0</v>
          </cell>
          <cell r="H1320">
            <v>0</v>
          </cell>
        </row>
        <row r="1321">
          <cell r="A1321" t="str">
            <v>NG363A</v>
          </cell>
          <cell r="B1321" t="str">
            <v>Darvill:Resurface Rd-Off. Blck</v>
          </cell>
          <cell r="C1321" t="str">
            <v>C</v>
          </cell>
          <cell r="D1321">
            <v>20900</v>
          </cell>
          <cell r="E1321">
            <v>0</v>
          </cell>
          <cell r="F1321">
            <v>0</v>
          </cell>
          <cell r="G1321">
            <v>0</v>
          </cell>
          <cell r="H1321">
            <v>0</v>
          </cell>
        </row>
        <row r="1322">
          <cell r="A1322" t="str">
            <v>NG364</v>
          </cell>
          <cell r="B1322" t="str">
            <v>Darvill:Admin Building Alterat</v>
          </cell>
          <cell r="C1322" t="str">
            <v>R</v>
          </cell>
          <cell r="D1322">
            <v>0</v>
          </cell>
          <cell r="E1322">
            <v>0</v>
          </cell>
          <cell r="F1322">
            <v>0</v>
          </cell>
          <cell r="G1322">
            <v>0</v>
          </cell>
          <cell r="H1322">
            <v>0</v>
          </cell>
        </row>
        <row r="1323">
          <cell r="A1323" t="str">
            <v>NG364A</v>
          </cell>
          <cell r="B1323" t="str">
            <v>Darvill:Admin Bldng.Alteration</v>
          </cell>
          <cell r="C1323" t="str">
            <v>U</v>
          </cell>
          <cell r="D1323">
            <v>64835</v>
          </cell>
          <cell r="E1323">
            <v>845</v>
          </cell>
          <cell r="F1323">
            <v>0</v>
          </cell>
          <cell r="G1323">
            <v>3622</v>
          </cell>
          <cell r="H1323">
            <v>0</v>
          </cell>
        </row>
        <row r="1324">
          <cell r="A1324" t="str">
            <v>NG381</v>
          </cell>
          <cell r="B1324" t="str">
            <v>Design Costs</v>
          </cell>
          <cell r="C1324" t="str">
            <v>R</v>
          </cell>
          <cell r="D1324">
            <v>0</v>
          </cell>
          <cell r="E1324">
            <v>0</v>
          </cell>
          <cell r="F1324">
            <v>0</v>
          </cell>
          <cell r="G1324">
            <v>0</v>
          </cell>
          <cell r="H1324">
            <v>0</v>
          </cell>
        </row>
        <row r="1325">
          <cell r="A1325" t="str">
            <v>NG381A</v>
          </cell>
          <cell r="B1325" t="str">
            <v>Rural Scheme:As Builts' Drwing</v>
          </cell>
          <cell r="C1325" t="str">
            <v>U</v>
          </cell>
          <cell r="D1325">
            <v>14321</v>
          </cell>
          <cell r="E1325">
            <v>28</v>
          </cell>
          <cell r="F1325">
            <v>0</v>
          </cell>
          <cell r="G1325">
            <v>0</v>
          </cell>
          <cell r="H1325">
            <v>14321</v>
          </cell>
        </row>
        <row r="1326">
          <cell r="A1326" t="str">
            <v>NG401A</v>
          </cell>
          <cell r="B1326" t="str">
            <v>Midmar Dam-Renew Fencing</v>
          </cell>
          <cell r="C1326" t="str">
            <v>C</v>
          </cell>
          <cell r="D1326">
            <v>29350</v>
          </cell>
          <cell r="E1326">
            <v>0</v>
          </cell>
          <cell r="F1326">
            <v>0</v>
          </cell>
          <cell r="G1326">
            <v>0</v>
          </cell>
          <cell r="H1326">
            <v>0</v>
          </cell>
        </row>
        <row r="1327">
          <cell r="A1327" t="str">
            <v>NG416A</v>
          </cell>
          <cell r="B1327" t="str">
            <v>DVH-Backfill Trenches</v>
          </cell>
          <cell r="C1327" t="str">
            <v>C</v>
          </cell>
          <cell r="D1327">
            <v>22914</v>
          </cell>
          <cell r="E1327">
            <v>0</v>
          </cell>
          <cell r="F1327">
            <v>0</v>
          </cell>
          <cell r="G1327">
            <v>0</v>
          </cell>
          <cell r="H1327">
            <v>0</v>
          </cell>
        </row>
        <row r="1328">
          <cell r="A1328" t="str">
            <v>NG421</v>
          </cell>
          <cell r="B1328" t="str">
            <v>Groenkloof/Blackridge P/L</v>
          </cell>
          <cell r="C1328" t="str">
            <v>R</v>
          </cell>
          <cell r="D1328">
            <v>0</v>
          </cell>
          <cell r="E1328">
            <v>0</v>
          </cell>
          <cell r="F1328">
            <v>0</v>
          </cell>
          <cell r="G1328">
            <v>0</v>
          </cell>
          <cell r="H1328">
            <v>0</v>
          </cell>
        </row>
        <row r="1329">
          <cell r="A1329" t="str">
            <v>NG421A</v>
          </cell>
          <cell r="B1329" t="str">
            <v>GRB Pipelin-Engineering Consl</v>
          </cell>
          <cell r="C1329" t="str">
            <v>U</v>
          </cell>
          <cell r="D1329">
            <v>413999</v>
          </cell>
          <cell r="E1329">
            <v>145183</v>
          </cell>
          <cell r="F1329">
            <v>0</v>
          </cell>
          <cell r="G1329">
            <v>66736</v>
          </cell>
          <cell r="H1329">
            <v>290009</v>
          </cell>
        </row>
        <row r="1330">
          <cell r="A1330" t="str">
            <v>NG421B</v>
          </cell>
          <cell r="B1330" t="str">
            <v>Groen.K/B.Ridge:Proj.Managemen</v>
          </cell>
          <cell r="C1330" t="str">
            <v>U</v>
          </cell>
          <cell r="D1330">
            <v>63971</v>
          </cell>
          <cell r="E1330">
            <v>683</v>
          </cell>
          <cell r="F1330">
            <v>5096</v>
          </cell>
          <cell r="G1330">
            <v>48</v>
          </cell>
          <cell r="H1330">
            <v>60269</v>
          </cell>
        </row>
        <row r="1331">
          <cell r="A1331" t="str">
            <v>NG421C</v>
          </cell>
          <cell r="B1331" t="str">
            <v>GRB Pipeline-Engineering Surv.</v>
          </cell>
          <cell r="C1331" t="str">
            <v>U</v>
          </cell>
          <cell r="D1331">
            <v>29250</v>
          </cell>
          <cell r="E1331">
            <v>0</v>
          </cell>
          <cell r="F1331">
            <v>0</v>
          </cell>
          <cell r="G1331">
            <v>0</v>
          </cell>
          <cell r="H1331">
            <v>19350</v>
          </cell>
        </row>
        <row r="1332">
          <cell r="A1332" t="str">
            <v>NG421D</v>
          </cell>
          <cell r="B1332" t="str">
            <v>Groen.K/Black.R:Servit.&amp; Land</v>
          </cell>
          <cell r="C1332" t="str">
            <v>U</v>
          </cell>
          <cell r="D1332">
            <v>0</v>
          </cell>
          <cell r="E1332">
            <v>0</v>
          </cell>
          <cell r="F1332">
            <v>0</v>
          </cell>
          <cell r="G1332">
            <v>0</v>
          </cell>
          <cell r="H1332">
            <v>0</v>
          </cell>
        </row>
        <row r="1333">
          <cell r="A1333" t="str">
            <v>NG421E</v>
          </cell>
          <cell r="B1333" t="str">
            <v>Groen.K/Black.R:GBR P/L Const.</v>
          </cell>
          <cell r="C1333" t="str">
            <v>U</v>
          </cell>
          <cell r="D1333">
            <v>1918220</v>
          </cell>
          <cell r="E1333">
            <v>805153</v>
          </cell>
          <cell r="F1333">
            <v>549033</v>
          </cell>
          <cell r="G1333">
            <v>402549</v>
          </cell>
          <cell r="H1333">
            <v>1515671</v>
          </cell>
        </row>
        <row r="1334">
          <cell r="A1334" t="str">
            <v>NG431A</v>
          </cell>
          <cell r="B1334" t="str">
            <v>High Lift Pumps</v>
          </cell>
          <cell r="C1334" t="str">
            <v>U</v>
          </cell>
          <cell r="D1334">
            <v>85075</v>
          </cell>
          <cell r="E1334">
            <v>0</v>
          </cell>
          <cell r="F1334">
            <v>0</v>
          </cell>
          <cell r="G1334">
            <v>0</v>
          </cell>
          <cell r="H1334">
            <v>85075</v>
          </cell>
        </row>
        <row r="1335">
          <cell r="A1335" t="str">
            <v>NG431B</v>
          </cell>
          <cell r="B1335" t="str">
            <v>Mearns Low Lift Pump O/haul.</v>
          </cell>
          <cell r="C1335" t="str">
            <v>U</v>
          </cell>
          <cell r="D1335">
            <v>20825</v>
          </cell>
          <cell r="E1335">
            <v>0</v>
          </cell>
          <cell r="F1335">
            <v>0</v>
          </cell>
          <cell r="G1335">
            <v>0</v>
          </cell>
          <cell r="H1335">
            <v>20825</v>
          </cell>
        </row>
        <row r="1336">
          <cell r="A1336" t="str">
            <v>NG515A</v>
          </cell>
          <cell r="B1336" t="str">
            <v>57 P/L Ph.1 Re-instatement</v>
          </cell>
          <cell r="C1336" t="str">
            <v>U</v>
          </cell>
          <cell r="D1336">
            <v>49563</v>
          </cell>
          <cell r="E1336">
            <v>0</v>
          </cell>
          <cell r="F1336">
            <v>0</v>
          </cell>
          <cell r="G1336">
            <v>0</v>
          </cell>
          <cell r="H1336">
            <v>17940</v>
          </cell>
        </row>
        <row r="1337">
          <cell r="A1337" t="str">
            <v>NG522</v>
          </cell>
          <cell r="B1337" t="str">
            <v>Groenkloof Upgrade Phase 1</v>
          </cell>
          <cell r="C1337" t="str">
            <v>R</v>
          </cell>
          <cell r="D1337">
            <v>0</v>
          </cell>
          <cell r="E1337">
            <v>0</v>
          </cell>
          <cell r="F1337">
            <v>0</v>
          </cell>
          <cell r="G1337">
            <v>0</v>
          </cell>
          <cell r="H1337">
            <v>0</v>
          </cell>
        </row>
        <row r="1338">
          <cell r="A1338" t="str">
            <v>NG522A</v>
          </cell>
          <cell r="B1338" t="str">
            <v>Midmar/H/West Pipeline</v>
          </cell>
          <cell r="C1338" t="str">
            <v>U</v>
          </cell>
          <cell r="D1338">
            <v>3407176</v>
          </cell>
          <cell r="E1338">
            <v>104944</v>
          </cell>
          <cell r="F1338">
            <v>119</v>
          </cell>
          <cell r="G1338">
            <v>16945</v>
          </cell>
          <cell r="H1338">
            <v>3390231</v>
          </cell>
        </row>
        <row r="1339">
          <cell r="A1339" t="str">
            <v>NG522B</v>
          </cell>
          <cell r="B1339" t="str">
            <v>Midmar/H/West Pipejacking</v>
          </cell>
          <cell r="C1339" t="str">
            <v>U</v>
          </cell>
          <cell r="D1339">
            <v>604027</v>
          </cell>
          <cell r="E1339">
            <v>89343</v>
          </cell>
          <cell r="F1339">
            <v>0</v>
          </cell>
          <cell r="G1339">
            <v>0</v>
          </cell>
          <cell r="H1339">
            <v>604027</v>
          </cell>
        </row>
        <row r="1340">
          <cell r="A1340" t="str">
            <v>NG522C</v>
          </cell>
          <cell r="B1340" t="str">
            <v>Midmar/Greendale Pipeline</v>
          </cell>
          <cell r="C1340" t="str">
            <v>U</v>
          </cell>
          <cell r="D1340">
            <v>686005</v>
          </cell>
          <cell r="E1340">
            <v>21763</v>
          </cell>
          <cell r="F1340">
            <v>46789</v>
          </cell>
          <cell r="G1340">
            <v>0</v>
          </cell>
          <cell r="H1340">
            <v>686005</v>
          </cell>
        </row>
        <row r="1341">
          <cell r="A1341" t="str">
            <v>NG522D</v>
          </cell>
          <cell r="B1341" t="str">
            <v>Mill Falls Pumpstation</v>
          </cell>
          <cell r="C1341" t="str">
            <v>U</v>
          </cell>
          <cell r="D1341">
            <v>3145011</v>
          </cell>
          <cell r="E1341">
            <v>587794</v>
          </cell>
          <cell r="F1341">
            <v>2526</v>
          </cell>
          <cell r="G1341">
            <v>62934</v>
          </cell>
          <cell r="H1341">
            <v>3082077</v>
          </cell>
        </row>
        <row r="1342">
          <cell r="A1342" t="str">
            <v>NG522E</v>
          </cell>
          <cell r="B1342" t="str">
            <v>Howick West Reservoir</v>
          </cell>
          <cell r="C1342" t="str">
            <v>U</v>
          </cell>
          <cell r="D1342">
            <v>2572800</v>
          </cell>
          <cell r="E1342">
            <v>910129</v>
          </cell>
          <cell r="F1342">
            <v>228953</v>
          </cell>
          <cell r="G1342">
            <v>325554</v>
          </cell>
          <cell r="H1342">
            <v>2240246</v>
          </cell>
        </row>
        <row r="1343">
          <cell r="A1343" t="str">
            <v>NG522F</v>
          </cell>
          <cell r="B1343" t="str">
            <v>Telemetry:Groenkloof</v>
          </cell>
          <cell r="C1343" t="str">
            <v>U</v>
          </cell>
          <cell r="D1343">
            <v>3896</v>
          </cell>
          <cell r="E1343">
            <v>0</v>
          </cell>
          <cell r="F1343">
            <v>0</v>
          </cell>
          <cell r="G1343">
            <v>0</v>
          </cell>
          <cell r="H1343">
            <v>3896</v>
          </cell>
        </row>
        <row r="1344">
          <cell r="A1344" t="str">
            <v>NG522G</v>
          </cell>
          <cell r="B1344" t="str">
            <v>H/W Res. 2 Geotech. Invest.</v>
          </cell>
          <cell r="C1344" t="str">
            <v>U</v>
          </cell>
          <cell r="D1344">
            <v>57252</v>
          </cell>
          <cell r="E1344">
            <v>768</v>
          </cell>
          <cell r="F1344">
            <v>0</v>
          </cell>
          <cell r="G1344">
            <v>0</v>
          </cell>
          <cell r="H1344">
            <v>26367</v>
          </cell>
        </row>
        <row r="1345">
          <cell r="A1345" t="str">
            <v>NG522H</v>
          </cell>
          <cell r="B1345" t="str">
            <v>Survey,Expropriation,Land Cost</v>
          </cell>
          <cell r="C1345" t="str">
            <v>R</v>
          </cell>
          <cell r="D1345">
            <v>223923</v>
          </cell>
          <cell r="E1345">
            <v>0</v>
          </cell>
          <cell r="F1345">
            <v>0</v>
          </cell>
          <cell r="G1345">
            <v>0</v>
          </cell>
          <cell r="H1345">
            <v>0</v>
          </cell>
        </row>
        <row r="1346">
          <cell r="A1346" t="str">
            <v>NG522J</v>
          </cell>
          <cell r="B1346" t="str">
            <v>Groenkloof Cathodic Protect.</v>
          </cell>
          <cell r="C1346" t="str">
            <v>U</v>
          </cell>
          <cell r="D1346">
            <v>27992</v>
          </cell>
          <cell r="E1346">
            <v>42805</v>
          </cell>
          <cell r="F1346">
            <v>0</v>
          </cell>
          <cell r="G1346">
            <v>0</v>
          </cell>
          <cell r="H1346">
            <v>27992</v>
          </cell>
        </row>
        <row r="1347">
          <cell r="A1347" t="str">
            <v>NG522K</v>
          </cell>
          <cell r="B1347" t="str">
            <v>M/Falls-H/West PL P.jack Cnslt</v>
          </cell>
          <cell r="C1347" t="str">
            <v>U</v>
          </cell>
          <cell r="D1347">
            <v>40511</v>
          </cell>
          <cell r="E1347">
            <v>0</v>
          </cell>
          <cell r="F1347">
            <v>0</v>
          </cell>
          <cell r="G1347">
            <v>0</v>
          </cell>
          <cell r="H1347">
            <v>40511</v>
          </cell>
        </row>
        <row r="1348">
          <cell r="A1348" t="str">
            <v>NG522L</v>
          </cell>
          <cell r="B1348" t="str">
            <v>Groenkloof Upgrade:Pipe Supply</v>
          </cell>
          <cell r="C1348" t="str">
            <v>U</v>
          </cell>
          <cell r="D1348">
            <v>1951586</v>
          </cell>
          <cell r="E1348">
            <v>678581</v>
          </cell>
          <cell r="F1348">
            <v>0</v>
          </cell>
          <cell r="G1348">
            <v>0</v>
          </cell>
          <cell r="H1348">
            <v>1951586</v>
          </cell>
        </row>
        <row r="1349">
          <cell r="A1349" t="str">
            <v>NG522M</v>
          </cell>
          <cell r="B1349" t="str">
            <v>Groenkloof Upgr.:Consult.Ph.1</v>
          </cell>
          <cell r="C1349" t="str">
            <v>U</v>
          </cell>
          <cell r="D1349">
            <v>1691367</v>
          </cell>
          <cell r="E1349">
            <v>829671</v>
          </cell>
          <cell r="F1349">
            <v>147336</v>
          </cell>
          <cell r="G1349">
            <v>90768</v>
          </cell>
          <cell r="H1349">
            <v>1435777</v>
          </cell>
        </row>
        <row r="1350">
          <cell r="A1350" t="str">
            <v>NG522Y</v>
          </cell>
          <cell r="B1350" t="str">
            <v>M.Falls/H/West Pump Main.:E&amp;CS</v>
          </cell>
          <cell r="C1350" t="str">
            <v>U</v>
          </cell>
          <cell r="D1350">
            <v>429370</v>
          </cell>
          <cell r="E1350">
            <v>39669</v>
          </cell>
          <cell r="F1350">
            <v>392167</v>
          </cell>
          <cell r="G1350">
            <v>626</v>
          </cell>
          <cell r="H1350">
            <v>428744</v>
          </cell>
        </row>
        <row r="1351">
          <cell r="A1351" t="str">
            <v>NG522Z</v>
          </cell>
          <cell r="B1351" t="str">
            <v>Greendale Pumping Main:E&amp;CS</v>
          </cell>
          <cell r="C1351" t="str">
            <v>U</v>
          </cell>
          <cell r="D1351">
            <v>154558</v>
          </cell>
          <cell r="E1351">
            <v>790</v>
          </cell>
          <cell r="F1351">
            <v>0</v>
          </cell>
          <cell r="G1351">
            <v>0</v>
          </cell>
          <cell r="H1351">
            <v>154558</v>
          </cell>
        </row>
        <row r="1352">
          <cell r="A1352" t="str">
            <v>NG523A</v>
          </cell>
          <cell r="B1352" t="str">
            <v>Groenkloof:Golf Course P/L</v>
          </cell>
          <cell r="C1352" t="str">
            <v>U</v>
          </cell>
          <cell r="D1352">
            <v>1211578</v>
          </cell>
          <cell r="E1352">
            <v>72824</v>
          </cell>
          <cell r="F1352">
            <v>0</v>
          </cell>
          <cell r="G1352">
            <v>0</v>
          </cell>
          <cell r="H1352">
            <v>1211578</v>
          </cell>
        </row>
        <row r="1353">
          <cell r="A1353" t="str">
            <v>NG523B</v>
          </cell>
          <cell r="B1353" t="str">
            <v>Pipejacking:Jacked P/L (Pty)Lt</v>
          </cell>
          <cell r="C1353" t="str">
            <v>U</v>
          </cell>
          <cell r="D1353">
            <v>185748</v>
          </cell>
          <cell r="E1353">
            <v>75720</v>
          </cell>
          <cell r="F1353">
            <v>0</v>
          </cell>
          <cell r="G1353">
            <v>0</v>
          </cell>
          <cell r="H1353">
            <v>185748</v>
          </cell>
        </row>
        <row r="1354">
          <cell r="A1354" t="str">
            <v>NG523C</v>
          </cell>
          <cell r="B1354" t="str">
            <v>Groenkloof 2:P/L Cons.:E&amp;CS</v>
          </cell>
          <cell r="C1354" t="str">
            <v>R</v>
          </cell>
          <cell r="D1354">
            <v>3935904</v>
          </cell>
          <cell r="E1354">
            <v>0</v>
          </cell>
          <cell r="F1354">
            <v>3935904</v>
          </cell>
          <cell r="G1354">
            <v>0</v>
          </cell>
          <cell r="H1354">
            <v>3935904</v>
          </cell>
        </row>
        <row r="1355">
          <cell r="A1355" t="str">
            <v>NG523D</v>
          </cell>
          <cell r="B1355" t="str">
            <v>G/kloof Ph2:H/West P/S:Constr.</v>
          </cell>
          <cell r="C1355" t="str">
            <v>U</v>
          </cell>
          <cell r="D1355">
            <v>2766153</v>
          </cell>
          <cell r="E1355">
            <v>2144761</v>
          </cell>
          <cell r="F1355">
            <v>248042</v>
          </cell>
          <cell r="G1355">
            <v>1516795</v>
          </cell>
          <cell r="H1355">
            <v>1249357</v>
          </cell>
        </row>
        <row r="1356">
          <cell r="A1356" t="str">
            <v>NG523E</v>
          </cell>
          <cell r="B1356" t="str">
            <v>Groenkloof Reservoir:Phase 2</v>
          </cell>
          <cell r="C1356" t="str">
            <v>R</v>
          </cell>
          <cell r="D1356">
            <v>0</v>
          </cell>
          <cell r="E1356">
            <v>0</v>
          </cell>
          <cell r="F1356">
            <v>0</v>
          </cell>
          <cell r="G1356">
            <v>0</v>
          </cell>
          <cell r="H1356">
            <v>0</v>
          </cell>
        </row>
        <row r="1357">
          <cell r="A1357" t="str">
            <v>NG523F</v>
          </cell>
          <cell r="B1357" t="str">
            <v>Groenkloof 2:Telemetry</v>
          </cell>
          <cell r="C1357" t="str">
            <v>R</v>
          </cell>
          <cell r="D1357">
            <v>0</v>
          </cell>
          <cell r="E1357">
            <v>0</v>
          </cell>
          <cell r="F1357">
            <v>0</v>
          </cell>
          <cell r="G1357">
            <v>0</v>
          </cell>
          <cell r="H1357">
            <v>0</v>
          </cell>
        </row>
        <row r="1358">
          <cell r="A1358" t="str">
            <v>NG523G</v>
          </cell>
          <cell r="B1358" t="str">
            <v>Groenkloof 2:Mpopomeni Pumps</v>
          </cell>
          <cell r="C1358" t="str">
            <v>R</v>
          </cell>
          <cell r="D1358">
            <v>0</v>
          </cell>
          <cell r="E1358">
            <v>0</v>
          </cell>
          <cell r="F1358">
            <v>0</v>
          </cell>
          <cell r="G1358">
            <v>0</v>
          </cell>
          <cell r="H1358">
            <v>0</v>
          </cell>
        </row>
        <row r="1359">
          <cell r="A1359" t="str">
            <v>NG523J</v>
          </cell>
          <cell r="B1359" t="str">
            <v>Groenkloof:H.West-G.Kloof Cath</v>
          </cell>
          <cell r="C1359" t="str">
            <v>U</v>
          </cell>
          <cell r="D1359">
            <v>15600</v>
          </cell>
          <cell r="E1359">
            <v>2000</v>
          </cell>
          <cell r="F1359">
            <v>0</v>
          </cell>
          <cell r="G1359">
            <v>0</v>
          </cell>
          <cell r="H1359">
            <v>15600</v>
          </cell>
        </row>
        <row r="1360">
          <cell r="A1360" t="str">
            <v>NG523K</v>
          </cell>
          <cell r="B1360" t="str">
            <v>Groenkloof 2:Cathodic Protect.</v>
          </cell>
          <cell r="C1360" t="str">
            <v>U</v>
          </cell>
          <cell r="D1360">
            <v>65756</v>
          </cell>
          <cell r="E1360">
            <v>16125</v>
          </cell>
          <cell r="F1360">
            <v>0</v>
          </cell>
          <cell r="G1360">
            <v>0</v>
          </cell>
          <cell r="H1360">
            <v>65756</v>
          </cell>
        </row>
        <row r="1361">
          <cell r="A1361" t="str">
            <v>NG523L</v>
          </cell>
          <cell r="B1361" t="str">
            <v>Groenkloof:Pipe Supply Ph.2</v>
          </cell>
          <cell r="C1361" t="str">
            <v>U</v>
          </cell>
          <cell r="D1361">
            <v>3595436</v>
          </cell>
          <cell r="E1361">
            <v>209623</v>
          </cell>
          <cell r="F1361">
            <v>0</v>
          </cell>
          <cell r="G1361">
            <v>0</v>
          </cell>
          <cell r="H1361">
            <v>3595436</v>
          </cell>
        </row>
        <row r="1362">
          <cell r="A1362" t="str">
            <v>NG523M</v>
          </cell>
          <cell r="B1362" t="str">
            <v>Groenkloof:Cnslts. Phase 2</v>
          </cell>
          <cell r="C1362" t="str">
            <v>U</v>
          </cell>
          <cell r="D1362">
            <v>146242</v>
          </cell>
          <cell r="E1362">
            <v>29893</v>
          </cell>
          <cell r="F1362">
            <v>0</v>
          </cell>
          <cell r="G1362">
            <v>0</v>
          </cell>
          <cell r="H1362">
            <v>146242</v>
          </cell>
        </row>
        <row r="1363">
          <cell r="A1363" t="str">
            <v>NG523P</v>
          </cell>
          <cell r="B1363" t="str">
            <v>Groenkloof:P/Station Architect</v>
          </cell>
          <cell r="C1363" t="str">
            <v>U</v>
          </cell>
          <cell r="D1363">
            <v>12683</v>
          </cell>
          <cell r="E1363">
            <v>13272</v>
          </cell>
          <cell r="F1363">
            <v>0</v>
          </cell>
          <cell r="G1363">
            <v>0</v>
          </cell>
          <cell r="H1363">
            <v>12683</v>
          </cell>
        </row>
        <row r="1364">
          <cell r="A1364" t="str">
            <v>NG523Q</v>
          </cell>
          <cell r="B1364" t="str">
            <v>Groenkloof Ph2:QS Services</v>
          </cell>
          <cell r="C1364" t="str">
            <v>U</v>
          </cell>
          <cell r="D1364">
            <v>130095</v>
          </cell>
          <cell r="E1364">
            <v>67525</v>
          </cell>
          <cell r="F1364">
            <v>47439</v>
          </cell>
          <cell r="G1364">
            <v>0</v>
          </cell>
          <cell r="H1364">
            <v>130095</v>
          </cell>
        </row>
        <row r="1365">
          <cell r="A1365" t="str">
            <v>NG523R</v>
          </cell>
          <cell r="B1365" t="str">
            <v>Groenkloof Ph2:Design Consult.</v>
          </cell>
          <cell r="C1365" t="str">
            <v>U</v>
          </cell>
          <cell r="D1365">
            <v>7000</v>
          </cell>
          <cell r="E1365">
            <v>0</v>
          </cell>
          <cell r="F1365">
            <v>0</v>
          </cell>
          <cell r="G1365">
            <v>0</v>
          </cell>
          <cell r="H1365">
            <v>7000</v>
          </cell>
        </row>
        <row r="1366">
          <cell r="A1366" t="str">
            <v>NG523Z</v>
          </cell>
          <cell r="B1366" t="str">
            <v>Greonkloof Ph.2:E&amp;CS P/L Const</v>
          </cell>
          <cell r="C1366" t="str">
            <v>U</v>
          </cell>
          <cell r="D1366">
            <v>750063</v>
          </cell>
          <cell r="E1366">
            <v>472043</v>
          </cell>
          <cell r="F1366">
            <v>-2912519</v>
          </cell>
          <cell r="G1366">
            <v>83584</v>
          </cell>
          <cell r="H1366">
            <v>666478</v>
          </cell>
        </row>
        <row r="1367">
          <cell r="A1367" t="str">
            <v>NG530</v>
          </cell>
          <cell r="B1367" t="str">
            <v>1600 Pipeline-Install Meter</v>
          </cell>
          <cell r="C1367" t="str">
            <v>R</v>
          </cell>
          <cell r="D1367">
            <v>0</v>
          </cell>
          <cell r="E1367">
            <v>0</v>
          </cell>
          <cell r="F1367">
            <v>0</v>
          </cell>
          <cell r="G1367">
            <v>0</v>
          </cell>
          <cell r="H1367">
            <v>0</v>
          </cell>
        </row>
        <row r="1368">
          <cell r="A1368" t="str">
            <v>NG530A</v>
          </cell>
          <cell r="B1368" t="str">
            <v>Install Mete/Town Bush Rd. Fee</v>
          </cell>
          <cell r="C1368" t="str">
            <v>U</v>
          </cell>
          <cell r="D1368">
            <v>2500</v>
          </cell>
          <cell r="E1368">
            <v>0</v>
          </cell>
          <cell r="F1368">
            <v>0</v>
          </cell>
          <cell r="G1368">
            <v>0</v>
          </cell>
          <cell r="H1368">
            <v>2500</v>
          </cell>
        </row>
        <row r="1369">
          <cell r="A1369" t="str">
            <v>NG552</v>
          </cell>
          <cell r="B1369" t="str">
            <v>Wartburg Res.2</v>
          </cell>
          <cell r="C1369" t="str">
            <v>R</v>
          </cell>
          <cell r="D1369">
            <v>0</v>
          </cell>
          <cell r="E1369">
            <v>0</v>
          </cell>
          <cell r="F1369">
            <v>0</v>
          </cell>
          <cell r="G1369">
            <v>0</v>
          </cell>
          <cell r="H1369">
            <v>0</v>
          </cell>
        </row>
        <row r="1370">
          <cell r="A1370" t="str">
            <v>NG552A</v>
          </cell>
          <cell r="B1370" t="str">
            <v>Wartburg Res.2:Cnslts &amp; QS's</v>
          </cell>
          <cell r="C1370" t="str">
            <v>U</v>
          </cell>
          <cell r="D1370">
            <v>0</v>
          </cell>
          <cell r="E1370">
            <v>0</v>
          </cell>
          <cell r="F1370">
            <v>0</v>
          </cell>
          <cell r="G1370">
            <v>0</v>
          </cell>
          <cell r="H1370">
            <v>0</v>
          </cell>
        </row>
        <row r="1371">
          <cell r="A1371" t="str">
            <v>NG552B</v>
          </cell>
          <cell r="B1371" t="str">
            <v>Contractor : Paycon (Pty) Ltd</v>
          </cell>
          <cell r="C1371" t="str">
            <v>U</v>
          </cell>
          <cell r="D1371">
            <v>737976</v>
          </cell>
          <cell r="E1371">
            <v>755138</v>
          </cell>
          <cell r="F1371">
            <v>75040</v>
          </cell>
          <cell r="G1371">
            <v>396378</v>
          </cell>
          <cell r="H1371">
            <v>341598</v>
          </cell>
        </row>
        <row r="1372">
          <cell r="A1372" t="str">
            <v>NG552C</v>
          </cell>
          <cell r="B1372" t="str">
            <v>Land Acquisition</v>
          </cell>
          <cell r="C1372" t="str">
            <v>U</v>
          </cell>
          <cell r="D1372">
            <v>40000</v>
          </cell>
          <cell r="E1372">
            <v>0</v>
          </cell>
          <cell r="F1372">
            <v>0</v>
          </cell>
          <cell r="G1372">
            <v>0</v>
          </cell>
          <cell r="H1372">
            <v>40000</v>
          </cell>
        </row>
        <row r="1373">
          <cell r="A1373" t="str">
            <v>NG552D</v>
          </cell>
          <cell r="B1373" t="str">
            <v>Quality Control</v>
          </cell>
          <cell r="C1373" t="str">
            <v>U</v>
          </cell>
          <cell r="D1373">
            <v>0</v>
          </cell>
          <cell r="E1373">
            <v>0</v>
          </cell>
          <cell r="F1373">
            <v>0</v>
          </cell>
          <cell r="G1373">
            <v>0</v>
          </cell>
          <cell r="H1373">
            <v>0</v>
          </cell>
        </row>
        <row r="1374">
          <cell r="A1374" t="str">
            <v>NG561</v>
          </cell>
          <cell r="B1374" t="str">
            <v>Mooi-Mgeni Tunnel</v>
          </cell>
          <cell r="C1374" t="str">
            <v>R</v>
          </cell>
          <cell r="D1374">
            <v>0</v>
          </cell>
          <cell r="E1374">
            <v>0</v>
          </cell>
          <cell r="F1374">
            <v>0</v>
          </cell>
          <cell r="G1374">
            <v>0</v>
          </cell>
          <cell r="H1374">
            <v>0</v>
          </cell>
        </row>
        <row r="1375">
          <cell r="A1375" t="str">
            <v>NG561B</v>
          </cell>
          <cell r="B1375" t="str">
            <v>Mpofana River Betterments</v>
          </cell>
          <cell r="C1375" t="str">
            <v>U</v>
          </cell>
          <cell r="D1375">
            <v>796905</v>
          </cell>
          <cell r="E1375">
            <v>10078</v>
          </cell>
          <cell r="F1375">
            <v>38348</v>
          </cell>
          <cell r="G1375">
            <v>0</v>
          </cell>
          <cell r="H1375">
            <v>227922</v>
          </cell>
        </row>
        <row r="1376">
          <cell r="A1376" t="str">
            <v>NG561C</v>
          </cell>
          <cell r="B1376" t="str">
            <v>Mooi-Mgeni Transfer Scheme:S&amp;T</v>
          </cell>
          <cell r="C1376" t="str">
            <v>U</v>
          </cell>
          <cell r="D1376">
            <v>68111</v>
          </cell>
          <cell r="E1376">
            <v>18137</v>
          </cell>
          <cell r="F1376">
            <v>12447</v>
          </cell>
          <cell r="G1376">
            <v>0</v>
          </cell>
          <cell r="H1376">
            <v>35222</v>
          </cell>
        </row>
        <row r="1377">
          <cell r="A1377" t="str">
            <v>NG561D</v>
          </cell>
          <cell r="B1377" t="str">
            <v>Mooi-Mngeni:Ecological Plan.</v>
          </cell>
          <cell r="C1377" t="str">
            <v>U</v>
          </cell>
          <cell r="D1377">
            <v>7749</v>
          </cell>
          <cell r="E1377">
            <v>7851</v>
          </cell>
          <cell r="F1377">
            <v>0</v>
          </cell>
          <cell r="G1377">
            <v>0</v>
          </cell>
          <cell r="H1377">
            <v>7749</v>
          </cell>
        </row>
        <row r="1378">
          <cell r="A1378" t="str">
            <v>NG561E</v>
          </cell>
          <cell r="B1378" t="str">
            <v>Mooi-Mngeni:Envir. Plan. Cont.</v>
          </cell>
          <cell r="C1378" t="str">
            <v>U</v>
          </cell>
          <cell r="D1378">
            <v>0</v>
          </cell>
          <cell r="E1378">
            <v>0</v>
          </cell>
          <cell r="F1378">
            <v>0</v>
          </cell>
          <cell r="G1378">
            <v>0</v>
          </cell>
          <cell r="H1378">
            <v>0</v>
          </cell>
        </row>
        <row r="1379">
          <cell r="A1379" t="str">
            <v>NG561F</v>
          </cell>
          <cell r="B1379" t="str">
            <v>Mooi T/S:Rosetta/N/ham Rd. W/S</v>
          </cell>
          <cell r="C1379" t="str">
            <v>U</v>
          </cell>
          <cell r="D1379">
            <v>21538</v>
          </cell>
          <cell r="E1379">
            <v>10268</v>
          </cell>
          <cell r="F1379">
            <v>0</v>
          </cell>
          <cell r="G1379">
            <v>0</v>
          </cell>
          <cell r="H1379">
            <v>7140</v>
          </cell>
        </row>
        <row r="1380">
          <cell r="A1380" t="str">
            <v>NG561G</v>
          </cell>
          <cell r="B1380" t="str">
            <v>Mooi-Mgeni Sys. Anal. Tasks</v>
          </cell>
          <cell r="C1380" t="str">
            <v>U</v>
          </cell>
          <cell r="D1380">
            <v>138500</v>
          </cell>
          <cell r="E1380">
            <v>0</v>
          </cell>
          <cell r="F1380">
            <v>0</v>
          </cell>
          <cell r="G1380">
            <v>0</v>
          </cell>
          <cell r="H1380">
            <v>74292</v>
          </cell>
        </row>
        <row r="1381">
          <cell r="A1381" t="str">
            <v>NG561H</v>
          </cell>
          <cell r="B1381" t="str">
            <v>Umkomaas Dam Helicopter Hire</v>
          </cell>
          <cell r="C1381" t="str">
            <v>R</v>
          </cell>
          <cell r="D1381">
            <v>6825</v>
          </cell>
          <cell r="E1381">
            <v>0</v>
          </cell>
          <cell r="F1381">
            <v>0</v>
          </cell>
          <cell r="G1381">
            <v>0</v>
          </cell>
          <cell r="H1381">
            <v>0</v>
          </cell>
        </row>
        <row r="1382">
          <cell r="A1382" t="str">
            <v>NG561J</v>
          </cell>
          <cell r="B1382" t="str">
            <v>Umkomaas River Survey</v>
          </cell>
          <cell r="C1382" t="str">
            <v>U</v>
          </cell>
          <cell r="D1382">
            <v>33405</v>
          </cell>
          <cell r="E1382">
            <v>11595</v>
          </cell>
          <cell r="F1382">
            <v>0</v>
          </cell>
          <cell r="G1382">
            <v>0</v>
          </cell>
          <cell r="H1382">
            <v>33405</v>
          </cell>
        </row>
        <row r="1383">
          <cell r="A1383" t="str">
            <v>NG561K</v>
          </cell>
          <cell r="B1383" t="str">
            <v>Mooi-Mgeni CMP:Ninham Shand</v>
          </cell>
          <cell r="C1383" t="str">
            <v>U</v>
          </cell>
          <cell r="D1383">
            <v>60000</v>
          </cell>
          <cell r="E1383">
            <v>0</v>
          </cell>
          <cell r="F1383">
            <v>0</v>
          </cell>
          <cell r="G1383">
            <v>0</v>
          </cell>
          <cell r="H1383">
            <v>60000</v>
          </cell>
        </row>
        <row r="1384">
          <cell r="A1384" t="str">
            <v>NG561L</v>
          </cell>
          <cell r="B1384" t="str">
            <v>Mooi-Mgeni:Supp'tary Rpt.:Cnsl</v>
          </cell>
          <cell r="C1384" t="str">
            <v>U</v>
          </cell>
          <cell r="D1384">
            <v>38783</v>
          </cell>
          <cell r="E1384">
            <v>6217</v>
          </cell>
          <cell r="F1384">
            <v>0</v>
          </cell>
          <cell r="G1384">
            <v>0</v>
          </cell>
          <cell r="H1384">
            <v>38783</v>
          </cell>
        </row>
        <row r="1385">
          <cell r="A1385" t="str">
            <v>NG561M</v>
          </cell>
          <cell r="B1385" t="str">
            <v>Cnslts:Seneque Maugham-Brown</v>
          </cell>
          <cell r="C1385" t="str">
            <v>U</v>
          </cell>
          <cell r="D1385">
            <v>16080</v>
          </cell>
          <cell r="E1385">
            <v>0</v>
          </cell>
          <cell r="F1385">
            <v>16080</v>
          </cell>
          <cell r="G1385">
            <v>0</v>
          </cell>
          <cell r="H1385">
            <v>16080</v>
          </cell>
        </row>
        <row r="1386">
          <cell r="A1386" t="str">
            <v>NG562</v>
          </cell>
          <cell r="B1386" t="str">
            <v>Mooi-Mgeni Transfer Scheme</v>
          </cell>
          <cell r="C1386" t="str">
            <v>R</v>
          </cell>
          <cell r="D1386">
            <v>0</v>
          </cell>
          <cell r="E1386">
            <v>0</v>
          </cell>
          <cell r="F1386">
            <v>0</v>
          </cell>
          <cell r="G1386">
            <v>0</v>
          </cell>
          <cell r="H1386">
            <v>0</v>
          </cell>
        </row>
        <row r="1387">
          <cell r="A1387" t="str">
            <v>NG562A</v>
          </cell>
          <cell r="B1387" t="str">
            <v>Mearns Basin Survey</v>
          </cell>
          <cell r="C1387" t="str">
            <v>C</v>
          </cell>
          <cell r="D1387">
            <v>70000</v>
          </cell>
          <cell r="E1387">
            <v>0</v>
          </cell>
          <cell r="F1387">
            <v>0</v>
          </cell>
          <cell r="G1387">
            <v>0</v>
          </cell>
          <cell r="H1387">
            <v>0</v>
          </cell>
        </row>
        <row r="1388">
          <cell r="A1388" t="str">
            <v>NG562B</v>
          </cell>
          <cell r="B1388" t="str">
            <v>Mooi-Mngeni Sch.:Feas. Study</v>
          </cell>
          <cell r="C1388" t="str">
            <v>C</v>
          </cell>
          <cell r="D1388">
            <v>351457</v>
          </cell>
          <cell r="E1388">
            <v>0</v>
          </cell>
          <cell r="F1388">
            <v>0</v>
          </cell>
          <cell r="G1388">
            <v>0</v>
          </cell>
          <cell r="H1388">
            <v>0</v>
          </cell>
        </row>
        <row r="1389">
          <cell r="A1389" t="str">
            <v>NG562C</v>
          </cell>
          <cell r="B1389" t="str">
            <v>Mooi-Mgeni Sch.:Plan.Analysis</v>
          </cell>
          <cell r="C1389" t="str">
            <v>C</v>
          </cell>
          <cell r="D1389">
            <v>84497</v>
          </cell>
          <cell r="E1389">
            <v>3</v>
          </cell>
          <cell r="F1389">
            <v>0</v>
          </cell>
          <cell r="G1389">
            <v>0</v>
          </cell>
          <cell r="H1389">
            <v>0</v>
          </cell>
        </row>
        <row r="1390">
          <cell r="A1390" t="str">
            <v>NG562D</v>
          </cell>
          <cell r="B1390" t="str">
            <v>Mooi-Mgeni Trf.Sch.:Heli. Hire</v>
          </cell>
          <cell r="C1390" t="str">
            <v>C</v>
          </cell>
          <cell r="D1390">
            <v>0</v>
          </cell>
          <cell r="E1390">
            <v>0</v>
          </cell>
          <cell r="F1390">
            <v>0</v>
          </cell>
          <cell r="G1390">
            <v>0</v>
          </cell>
          <cell r="H1390">
            <v>0</v>
          </cell>
        </row>
        <row r="1391">
          <cell r="A1391" t="str">
            <v>NG562E</v>
          </cell>
          <cell r="B1391" t="str">
            <v>Mooi-Mgeni:Assess Inverterbr</v>
          </cell>
          <cell r="C1391" t="str">
            <v>C</v>
          </cell>
          <cell r="D1391">
            <v>13158</v>
          </cell>
          <cell r="E1391">
            <v>0</v>
          </cell>
          <cell r="F1391">
            <v>0</v>
          </cell>
          <cell r="G1391">
            <v>0</v>
          </cell>
          <cell r="H1391">
            <v>0</v>
          </cell>
        </row>
        <row r="1392">
          <cell r="A1392" t="str">
            <v>NG562F</v>
          </cell>
          <cell r="B1392" t="str">
            <v>Mearns P/S Auto &amp; Upgrade</v>
          </cell>
          <cell r="C1392" t="str">
            <v>U</v>
          </cell>
          <cell r="D1392">
            <v>226300</v>
          </cell>
          <cell r="E1392">
            <v>0</v>
          </cell>
          <cell r="F1392">
            <v>0</v>
          </cell>
          <cell r="G1392">
            <v>0</v>
          </cell>
          <cell r="H1392">
            <v>36036</v>
          </cell>
        </row>
        <row r="1393">
          <cell r="A1393" t="str">
            <v>NG562G</v>
          </cell>
          <cell r="B1393" t="str">
            <v>Mearns P/S:Commun. Feas. Study</v>
          </cell>
          <cell r="C1393" t="str">
            <v>U</v>
          </cell>
          <cell r="D1393">
            <v>58390</v>
          </cell>
          <cell r="E1393">
            <v>3600</v>
          </cell>
          <cell r="F1393">
            <v>0</v>
          </cell>
          <cell r="G1393">
            <v>0</v>
          </cell>
          <cell r="H1393">
            <v>47750</v>
          </cell>
        </row>
        <row r="1394">
          <cell r="A1394" t="str">
            <v>NG562H</v>
          </cell>
          <cell r="B1394" t="str">
            <v>Mearns Dam:Water Quality Model</v>
          </cell>
          <cell r="C1394" t="str">
            <v>U</v>
          </cell>
          <cell r="D1394">
            <v>26344</v>
          </cell>
          <cell r="E1394">
            <v>156</v>
          </cell>
          <cell r="F1394">
            <v>0</v>
          </cell>
          <cell r="G1394">
            <v>0</v>
          </cell>
          <cell r="H1394">
            <v>12711</v>
          </cell>
        </row>
        <row r="1395">
          <cell r="A1395" t="str">
            <v>NG562J</v>
          </cell>
          <cell r="B1395" t="str">
            <v>J.Clarke:Mooi transfer Scheme</v>
          </cell>
          <cell r="C1395" t="str">
            <v>R</v>
          </cell>
          <cell r="D1395">
            <v>0</v>
          </cell>
          <cell r="E1395">
            <v>0</v>
          </cell>
          <cell r="F1395">
            <v>0</v>
          </cell>
          <cell r="G1395">
            <v>0</v>
          </cell>
          <cell r="H1395">
            <v>0</v>
          </cell>
        </row>
        <row r="1396">
          <cell r="A1396" t="str">
            <v>NG562K</v>
          </cell>
          <cell r="B1396" t="str">
            <v>Flood Warning Investigation</v>
          </cell>
          <cell r="C1396" t="str">
            <v>U</v>
          </cell>
          <cell r="D1396">
            <v>7845</v>
          </cell>
          <cell r="E1396">
            <v>0</v>
          </cell>
          <cell r="F1396">
            <v>0</v>
          </cell>
          <cell r="G1396">
            <v>0</v>
          </cell>
          <cell r="H1396">
            <v>7845</v>
          </cell>
        </row>
        <row r="1397">
          <cell r="A1397" t="str">
            <v>NG562L</v>
          </cell>
          <cell r="B1397" t="str">
            <v>Mearns P/L:Consultants</v>
          </cell>
          <cell r="C1397" t="str">
            <v>U</v>
          </cell>
          <cell r="D1397">
            <v>32219</v>
          </cell>
          <cell r="E1397">
            <v>13770</v>
          </cell>
          <cell r="F1397">
            <v>0</v>
          </cell>
          <cell r="G1397">
            <v>0</v>
          </cell>
          <cell r="H1397">
            <v>32219</v>
          </cell>
        </row>
        <row r="1398">
          <cell r="A1398" t="str">
            <v>NG562M</v>
          </cell>
          <cell r="B1398" t="str">
            <v>Topographical Model:Mooi/Mgeni</v>
          </cell>
          <cell r="C1398" t="str">
            <v>U</v>
          </cell>
          <cell r="D1398">
            <v>22000</v>
          </cell>
          <cell r="E1398">
            <v>0</v>
          </cell>
          <cell r="F1398">
            <v>0</v>
          </cell>
          <cell r="G1398">
            <v>0</v>
          </cell>
          <cell r="H1398">
            <v>22000</v>
          </cell>
        </row>
        <row r="1399">
          <cell r="A1399" t="str">
            <v>NG581A</v>
          </cell>
          <cell r="B1399" t="str">
            <v>Ixopo B/W/S:Registr.of H.Fda</v>
          </cell>
          <cell r="C1399" t="str">
            <v>U</v>
          </cell>
          <cell r="D1399">
            <v>12410</v>
          </cell>
          <cell r="E1399">
            <v>10000</v>
          </cell>
          <cell r="F1399">
            <v>794</v>
          </cell>
          <cell r="G1399">
            <v>2094</v>
          </cell>
          <cell r="H1399">
            <v>10316</v>
          </cell>
        </row>
        <row r="1400">
          <cell r="A1400" t="str">
            <v>NG581B</v>
          </cell>
          <cell r="B1400" t="str">
            <v>Ixopo-Rebuild Farmhouse</v>
          </cell>
          <cell r="C1400" t="str">
            <v>R</v>
          </cell>
          <cell r="D1400">
            <v>0</v>
          </cell>
          <cell r="E1400">
            <v>0</v>
          </cell>
          <cell r="F1400">
            <v>0</v>
          </cell>
          <cell r="G1400">
            <v>0</v>
          </cell>
          <cell r="H1400">
            <v>0</v>
          </cell>
        </row>
        <row r="1401">
          <cell r="A1401" t="str">
            <v>NG582</v>
          </cell>
          <cell r="B1401" t="str">
            <v>Ixopo Purification Works</v>
          </cell>
          <cell r="C1401" t="str">
            <v>R</v>
          </cell>
          <cell r="D1401">
            <v>0</v>
          </cell>
          <cell r="E1401">
            <v>0</v>
          </cell>
          <cell r="F1401">
            <v>0</v>
          </cell>
          <cell r="G1401">
            <v>0</v>
          </cell>
          <cell r="H1401">
            <v>0</v>
          </cell>
        </row>
        <row r="1402">
          <cell r="A1402" t="str">
            <v>NG582A</v>
          </cell>
          <cell r="B1402" t="str">
            <v>Purification Works</v>
          </cell>
          <cell r="C1402" t="str">
            <v>U</v>
          </cell>
          <cell r="D1402">
            <v>307992</v>
          </cell>
          <cell r="E1402">
            <v>0</v>
          </cell>
          <cell r="F1402">
            <v>0</v>
          </cell>
          <cell r="G1402">
            <v>8634</v>
          </cell>
          <cell r="H1402">
            <v>299358</v>
          </cell>
        </row>
        <row r="1403">
          <cell r="A1403" t="str">
            <v>NG583</v>
          </cell>
          <cell r="B1403" t="str">
            <v>Ixopo Bulk Water Supply</v>
          </cell>
          <cell r="C1403" t="str">
            <v>R</v>
          </cell>
          <cell r="D1403">
            <v>0</v>
          </cell>
          <cell r="E1403">
            <v>0</v>
          </cell>
          <cell r="F1403">
            <v>0</v>
          </cell>
          <cell r="G1403">
            <v>0</v>
          </cell>
          <cell r="H1403">
            <v>0</v>
          </cell>
        </row>
        <row r="1404">
          <cell r="A1404" t="str">
            <v>NG583A</v>
          </cell>
          <cell r="B1404" t="str">
            <v>Ixopo Bulk Water Supply</v>
          </cell>
          <cell r="C1404" t="str">
            <v>U</v>
          </cell>
          <cell r="D1404">
            <v>1494444</v>
          </cell>
          <cell r="E1404">
            <v>290913</v>
          </cell>
          <cell r="F1404">
            <v>186880</v>
          </cell>
          <cell r="G1404">
            <v>195397</v>
          </cell>
          <cell r="H1404">
            <v>1257403</v>
          </cell>
        </row>
        <row r="1405">
          <cell r="A1405" t="str">
            <v>NG601A</v>
          </cell>
          <cell r="B1405" t="str">
            <v>Hammarsdale:Reactor Mixers</v>
          </cell>
          <cell r="C1405" t="str">
            <v>U</v>
          </cell>
          <cell r="D1405">
            <v>32580</v>
          </cell>
          <cell r="E1405">
            <v>0</v>
          </cell>
          <cell r="F1405">
            <v>0</v>
          </cell>
          <cell r="G1405">
            <v>0</v>
          </cell>
          <cell r="H1405">
            <v>4423</v>
          </cell>
        </row>
        <row r="1406">
          <cell r="A1406" t="str">
            <v>NG603A</v>
          </cell>
          <cell r="B1406" t="str">
            <v>Safety Handrails on React.:Ham</v>
          </cell>
          <cell r="C1406" t="str">
            <v>C</v>
          </cell>
          <cell r="D1406">
            <v>97644</v>
          </cell>
          <cell r="E1406">
            <v>0</v>
          </cell>
          <cell r="F1406">
            <v>0</v>
          </cell>
          <cell r="G1406">
            <v>0</v>
          </cell>
          <cell r="H1406">
            <v>0</v>
          </cell>
        </row>
        <row r="1407">
          <cell r="A1407" t="str">
            <v>NG621A</v>
          </cell>
          <cell r="B1407" t="str">
            <v>Settled Sewage P/L:Consultants</v>
          </cell>
          <cell r="C1407" t="str">
            <v>C</v>
          </cell>
          <cell r="D1407">
            <v>35409</v>
          </cell>
          <cell r="E1407">
            <v>0</v>
          </cell>
          <cell r="F1407">
            <v>0</v>
          </cell>
          <cell r="G1407">
            <v>0</v>
          </cell>
          <cell r="H1407">
            <v>0</v>
          </cell>
        </row>
        <row r="1408">
          <cell r="A1408" t="str">
            <v>NG621B</v>
          </cell>
          <cell r="B1408" t="str">
            <v>Settled Sewage P/L:Contractors</v>
          </cell>
          <cell r="C1408" t="str">
            <v>U</v>
          </cell>
          <cell r="D1408">
            <v>214461</v>
          </cell>
          <cell r="E1408">
            <v>0</v>
          </cell>
          <cell r="F1408">
            <v>0</v>
          </cell>
          <cell r="G1408">
            <v>0</v>
          </cell>
          <cell r="H1408">
            <v>72970</v>
          </cell>
        </row>
        <row r="1409">
          <cell r="A1409" t="str">
            <v>NG626A</v>
          </cell>
          <cell r="B1409" t="str">
            <v>Darvill-Repair Road</v>
          </cell>
          <cell r="C1409" t="str">
            <v>C</v>
          </cell>
          <cell r="D1409">
            <v>37253</v>
          </cell>
          <cell r="E1409">
            <v>0</v>
          </cell>
          <cell r="F1409">
            <v>0</v>
          </cell>
          <cell r="G1409">
            <v>0</v>
          </cell>
          <cell r="H1409">
            <v>0</v>
          </cell>
        </row>
        <row r="1410">
          <cell r="A1410" t="str">
            <v>NG627A</v>
          </cell>
          <cell r="B1410" t="str">
            <v>Digester Methane Burner Contrl</v>
          </cell>
          <cell r="C1410" t="str">
            <v>C</v>
          </cell>
          <cell r="D1410">
            <v>0</v>
          </cell>
          <cell r="E1410">
            <v>0</v>
          </cell>
          <cell r="F1410">
            <v>0</v>
          </cell>
          <cell r="G1410">
            <v>0</v>
          </cell>
          <cell r="H1410">
            <v>0</v>
          </cell>
        </row>
        <row r="1411">
          <cell r="A1411" t="str">
            <v>NG628A</v>
          </cell>
          <cell r="B1411" t="str">
            <v>Modify Pipework at DAF Tanks</v>
          </cell>
          <cell r="C1411" t="str">
            <v>U</v>
          </cell>
          <cell r="D1411">
            <v>21585</v>
          </cell>
          <cell r="E1411">
            <v>0</v>
          </cell>
          <cell r="F1411">
            <v>0</v>
          </cell>
          <cell r="G1411">
            <v>0</v>
          </cell>
          <cell r="H1411">
            <v>21585</v>
          </cell>
        </row>
        <row r="1412">
          <cell r="A1412" t="str">
            <v>NG653A</v>
          </cell>
          <cell r="B1412" t="str">
            <v>Roof for Inlet Channel</v>
          </cell>
          <cell r="C1412" t="str">
            <v>U</v>
          </cell>
          <cell r="D1412">
            <v>24950</v>
          </cell>
          <cell r="E1412">
            <v>0</v>
          </cell>
          <cell r="F1412">
            <v>0</v>
          </cell>
          <cell r="G1412">
            <v>0</v>
          </cell>
          <cell r="H1412">
            <v>0</v>
          </cell>
        </row>
        <row r="1413">
          <cell r="A1413" t="str">
            <v>NG675A</v>
          </cell>
          <cell r="B1413" t="str">
            <v>Darvill WW:Sludge Disposal</v>
          </cell>
          <cell r="C1413" t="str">
            <v>C</v>
          </cell>
          <cell r="D1413">
            <v>33901</v>
          </cell>
          <cell r="E1413">
            <v>0</v>
          </cell>
          <cell r="F1413">
            <v>0</v>
          </cell>
          <cell r="G1413">
            <v>0</v>
          </cell>
          <cell r="H1413">
            <v>0</v>
          </cell>
        </row>
        <row r="1414">
          <cell r="A1414" t="str">
            <v>NG676</v>
          </cell>
          <cell r="B1414" t="str">
            <v>Sludge Dewatering:Consultants</v>
          </cell>
          <cell r="C1414" t="str">
            <v>R</v>
          </cell>
          <cell r="D1414">
            <v>0</v>
          </cell>
          <cell r="E1414">
            <v>0</v>
          </cell>
          <cell r="F1414">
            <v>0</v>
          </cell>
          <cell r="G1414">
            <v>0</v>
          </cell>
          <cell r="H1414">
            <v>0</v>
          </cell>
        </row>
        <row r="1415">
          <cell r="A1415" t="str">
            <v>NG676A</v>
          </cell>
          <cell r="B1415" t="str">
            <v>Darvill:Sludge Dewaterng.Plant</v>
          </cell>
          <cell r="C1415" t="str">
            <v>U</v>
          </cell>
          <cell r="D1415">
            <v>135000</v>
          </cell>
          <cell r="E1415">
            <v>325000</v>
          </cell>
          <cell r="F1415">
            <v>0</v>
          </cell>
          <cell r="G1415">
            <v>0</v>
          </cell>
          <cell r="H1415">
            <v>135000</v>
          </cell>
        </row>
        <row r="1416">
          <cell r="A1416" t="str">
            <v>NG677</v>
          </cell>
          <cell r="B1416" t="str">
            <v>Scum Removal System:Darvill WW</v>
          </cell>
          <cell r="C1416" t="str">
            <v>R</v>
          </cell>
          <cell r="D1416">
            <v>0</v>
          </cell>
          <cell r="E1416">
            <v>0</v>
          </cell>
          <cell r="F1416">
            <v>0</v>
          </cell>
          <cell r="G1416">
            <v>0</v>
          </cell>
          <cell r="H1416">
            <v>0</v>
          </cell>
        </row>
        <row r="1417">
          <cell r="A1417" t="str">
            <v>NG677A</v>
          </cell>
          <cell r="B1417" t="str">
            <v>Scum Removal System:Darvill WW</v>
          </cell>
          <cell r="C1417" t="str">
            <v>U</v>
          </cell>
          <cell r="D1417">
            <v>49182</v>
          </cell>
          <cell r="E1417">
            <v>5437</v>
          </cell>
          <cell r="F1417">
            <v>0</v>
          </cell>
          <cell r="G1417">
            <v>0</v>
          </cell>
          <cell r="H1417">
            <v>49182</v>
          </cell>
        </row>
        <row r="1418">
          <cell r="A1418" t="str">
            <v>NG678</v>
          </cell>
          <cell r="B1418" t="str">
            <v>Darvill Chlorine Upgrade</v>
          </cell>
          <cell r="C1418" t="str">
            <v>R</v>
          </cell>
          <cell r="D1418">
            <v>0</v>
          </cell>
          <cell r="E1418">
            <v>0</v>
          </cell>
          <cell r="F1418">
            <v>0</v>
          </cell>
          <cell r="G1418">
            <v>0</v>
          </cell>
          <cell r="H1418">
            <v>0</v>
          </cell>
        </row>
        <row r="1419">
          <cell r="A1419" t="str">
            <v>NG678A</v>
          </cell>
          <cell r="B1419" t="str">
            <v>Darvill Chlorine Upgrade</v>
          </cell>
          <cell r="C1419" t="str">
            <v>U</v>
          </cell>
          <cell r="D1419">
            <v>77165</v>
          </cell>
          <cell r="E1419">
            <v>0</v>
          </cell>
          <cell r="F1419">
            <v>0</v>
          </cell>
          <cell r="G1419">
            <v>0</v>
          </cell>
          <cell r="H1419">
            <v>77165</v>
          </cell>
        </row>
        <row r="1420">
          <cell r="A1420" t="str">
            <v>NG679</v>
          </cell>
          <cell r="B1420" t="str">
            <v>Darvill Attenuat. Dam Spillway</v>
          </cell>
          <cell r="C1420" t="str">
            <v>R</v>
          </cell>
          <cell r="D1420">
            <v>0</v>
          </cell>
          <cell r="E1420">
            <v>0</v>
          </cell>
          <cell r="F1420">
            <v>0</v>
          </cell>
          <cell r="G1420">
            <v>0</v>
          </cell>
          <cell r="H1420">
            <v>0</v>
          </cell>
        </row>
        <row r="1421">
          <cell r="A1421" t="str">
            <v>NG679A</v>
          </cell>
          <cell r="B1421" t="str">
            <v>Contractor : Shayamoya Constr.</v>
          </cell>
          <cell r="C1421" t="str">
            <v>U</v>
          </cell>
          <cell r="D1421">
            <v>333120</v>
          </cell>
          <cell r="E1421">
            <v>772</v>
          </cell>
          <cell r="F1421">
            <v>1780</v>
          </cell>
          <cell r="G1421">
            <v>62000</v>
          </cell>
          <cell r="H1421">
            <v>271120</v>
          </cell>
        </row>
        <row r="1422">
          <cell r="A1422" t="str">
            <v>NG701</v>
          </cell>
          <cell r="B1422" t="str">
            <v>Cuphulaka Reticulation Scheme</v>
          </cell>
          <cell r="C1422" t="str">
            <v>R</v>
          </cell>
          <cell r="D1422">
            <v>0</v>
          </cell>
          <cell r="E1422">
            <v>0</v>
          </cell>
          <cell r="F1422">
            <v>0</v>
          </cell>
          <cell r="G1422">
            <v>0</v>
          </cell>
          <cell r="H1422">
            <v>0</v>
          </cell>
        </row>
        <row r="1423">
          <cell r="A1423" t="str">
            <v>NG701A</v>
          </cell>
          <cell r="B1423" t="str">
            <v>Cuphulaka Retic Sch.:Consult.</v>
          </cell>
          <cell r="C1423" t="str">
            <v>U</v>
          </cell>
          <cell r="D1423">
            <v>610923</v>
          </cell>
          <cell r="E1423">
            <v>24351</v>
          </cell>
          <cell r="F1423">
            <v>20187</v>
          </cell>
          <cell r="G1423">
            <v>21992</v>
          </cell>
          <cell r="H1423">
            <v>537214</v>
          </cell>
        </row>
        <row r="1424">
          <cell r="A1424" t="str">
            <v>NG701B</v>
          </cell>
          <cell r="B1424" t="str">
            <v>Cuphulaka W/S:Const. Manager</v>
          </cell>
          <cell r="C1424" t="str">
            <v>U</v>
          </cell>
          <cell r="D1424">
            <v>5484510</v>
          </cell>
          <cell r="E1424">
            <v>229123</v>
          </cell>
          <cell r="F1424">
            <v>615765</v>
          </cell>
          <cell r="G1424">
            <v>524171</v>
          </cell>
          <cell r="H1424">
            <v>4960339</v>
          </cell>
        </row>
        <row r="1425">
          <cell r="A1425" t="str">
            <v>NG701C</v>
          </cell>
          <cell r="B1425" t="str">
            <v>Cuphulaka W/S : Materials</v>
          </cell>
          <cell r="C1425" t="str">
            <v>U</v>
          </cell>
          <cell r="D1425">
            <v>1944709</v>
          </cell>
          <cell r="E1425">
            <v>231701</v>
          </cell>
          <cell r="F1425">
            <v>226684</v>
          </cell>
          <cell r="G1425">
            <v>344734</v>
          </cell>
          <cell r="H1425">
            <v>1599976</v>
          </cell>
        </row>
        <row r="1426">
          <cell r="A1426" t="str">
            <v>NG705</v>
          </cell>
          <cell r="B1426" t="str">
            <v>Sankontshe Water Supply</v>
          </cell>
          <cell r="C1426" t="str">
            <v>R</v>
          </cell>
          <cell r="D1426">
            <v>0</v>
          </cell>
          <cell r="E1426">
            <v>0</v>
          </cell>
          <cell r="F1426">
            <v>0</v>
          </cell>
          <cell r="G1426">
            <v>0</v>
          </cell>
          <cell r="H1426">
            <v>0</v>
          </cell>
        </row>
        <row r="1427">
          <cell r="A1427" t="str">
            <v>NG705A</v>
          </cell>
          <cell r="B1427" t="str">
            <v>Sankontsho:Project Materials</v>
          </cell>
          <cell r="C1427" t="str">
            <v>U</v>
          </cell>
          <cell r="D1427">
            <v>254245</v>
          </cell>
          <cell r="E1427">
            <v>0</v>
          </cell>
          <cell r="F1427">
            <v>0</v>
          </cell>
          <cell r="G1427">
            <v>0</v>
          </cell>
          <cell r="H1427">
            <v>5890</v>
          </cell>
        </row>
        <row r="1428">
          <cell r="A1428" t="str">
            <v>NG705B</v>
          </cell>
          <cell r="B1428" t="str">
            <v>Sankontshe: Project Audit</v>
          </cell>
          <cell r="C1428" t="str">
            <v>U</v>
          </cell>
          <cell r="D1428">
            <v>52279</v>
          </cell>
          <cell r="E1428">
            <v>0</v>
          </cell>
          <cell r="F1428">
            <v>0</v>
          </cell>
          <cell r="G1428">
            <v>0</v>
          </cell>
          <cell r="H1428">
            <v>18366</v>
          </cell>
        </row>
        <row r="1429">
          <cell r="A1429" t="str">
            <v>NG705C</v>
          </cell>
          <cell r="B1429" t="str">
            <v>Sankontshe:Construct. Manager</v>
          </cell>
          <cell r="C1429" t="str">
            <v>U</v>
          </cell>
          <cell r="D1429">
            <v>1371381</v>
          </cell>
          <cell r="E1429">
            <v>0</v>
          </cell>
          <cell r="F1429">
            <v>0</v>
          </cell>
          <cell r="G1429">
            <v>0</v>
          </cell>
          <cell r="H1429">
            <v>438823</v>
          </cell>
        </row>
        <row r="1430">
          <cell r="A1430" t="str">
            <v>NG705D</v>
          </cell>
          <cell r="B1430" t="str">
            <v>Sankontshe:Project Management</v>
          </cell>
          <cell r="C1430" t="str">
            <v>R</v>
          </cell>
          <cell r="D1430">
            <v>1557</v>
          </cell>
          <cell r="E1430">
            <v>0</v>
          </cell>
          <cell r="F1430">
            <v>0</v>
          </cell>
          <cell r="G1430">
            <v>0</v>
          </cell>
          <cell r="H1430">
            <v>0</v>
          </cell>
        </row>
        <row r="1431">
          <cell r="A1431" t="str">
            <v>NG706</v>
          </cell>
          <cell r="B1431" t="str">
            <v>Mahehle Water Supply Scheme</v>
          </cell>
          <cell r="C1431" t="str">
            <v>R</v>
          </cell>
          <cell r="D1431">
            <v>0</v>
          </cell>
          <cell r="E1431">
            <v>0</v>
          </cell>
          <cell r="F1431">
            <v>0</v>
          </cell>
          <cell r="G1431">
            <v>0</v>
          </cell>
          <cell r="H1431">
            <v>0</v>
          </cell>
        </row>
        <row r="1432">
          <cell r="A1432" t="str">
            <v>NG706A</v>
          </cell>
          <cell r="B1432" t="str">
            <v>Mahehle WS:Feasibility</v>
          </cell>
          <cell r="C1432" t="str">
            <v>U</v>
          </cell>
          <cell r="D1432">
            <v>124902</v>
          </cell>
          <cell r="E1432">
            <v>7655</v>
          </cell>
          <cell r="F1432">
            <v>0</v>
          </cell>
          <cell r="G1432">
            <v>0</v>
          </cell>
          <cell r="H1432">
            <v>93151</v>
          </cell>
        </row>
        <row r="1433">
          <cell r="A1433" t="str">
            <v>NG706B</v>
          </cell>
          <cell r="B1433" t="str">
            <v>Mahehle WS:QS Services</v>
          </cell>
          <cell r="C1433" t="str">
            <v>U</v>
          </cell>
          <cell r="D1433">
            <v>46888</v>
          </cell>
          <cell r="E1433">
            <v>13161</v>
          </cell>
          <cell r="F1433">
            <v>0</v>
          </cell>
          <cell r="G1433">
            <v>0</v>
          </cell>
          <cell r="H1433">
            <v>46888</v>
          </cell>
        </row>
        <row r="1434">
          <cell r="A1434" t="str">
            <v>NG706C</v>
          </cell>
          <cell r="B1434" t="str">
            <v>Mahehle WS:Construct. Manager</v>
          </cell>
          <cell r="C1434" t="str">
            <v>U</v>
          </cell>
          <cell r="D1434">
            <v>2142343</v>
          </cell>
          <cell r="E1434">
            <v>3384</v>
          </cell>
          <cell r="F1434">
            <v>252789</v>
          </cell>
          <cell r="G1434">
            <v>1536</v>
          </cell>
          <cell r="H1434">
            <v>2140807</v>
          </cell>
        </row>
        <row r="1435">
          <cell r="A1435" t="str">
            <v>NG706D</v>
          </cell>
          <cell r="B1435" t="str">
            <v>Mahehle WS:Project Manager</v>
          </cell>
          <cell r="C1435" t="str">
            <v>U</v>
          </cell>
          <cell r="D1435">
            <v>85867</v>
          </cell>
          <cell r="E1435">
            <v>5133</v>
          </cell>
          <cell r="F1435">
            <v>0</v>
          </cell>
          <cell r="G1435">
            <v>0</v>
          </cell>
          <cell r="H1435">
            <v>85867</v>
          </cell>
        </row>
        <row r="1436">
          <cell r="A1436" t="str">
            <v>NG706E</v>
          </cell>
          <cell r="B1436" t="str">
            <v>Mahehle WS:Umgeni Costs</v>
          </cell>
          <cell r="C1436" t="str">
            <v>U</v>
          </cell>
          <cell r="D1436">
            <v>26164</v>
          </cell>
          <cell r="E1436">
            <v>0</v>
          </cell>
          <cell r="F1436">
            <v>10251</v>
          </cell>
          <cell r="G1436">
            <v>2000</v>
          </cell>
          <cell r="H1436">
            <v>24164</v>
          </cell>
        </row>
        <row r="1437">
          <cell r="A1437" t="str">
            <v>NG706F</v>
          </cell>
          <cell r="B1437" t="str">
            <v>Mahehle WS:Contractors</v>
          </cell>
          <cell r="C1437" t="str">
            <v>U</v>
          </cell>
          <cell r="D1437">
            <v>0</v>
          </cell>
          <cell r="E1437">
            <v>0</v>
          </cell>
          <cell r="F1437">
            <v>0</v>
          </cell>
          <cell r="G1437">
            <v>0</v>
          </cell>
          <cell r="H1437">
            <v>0</v>
          </cell>
        </row>
        <row r="1438">
          <cell r="A1438" t="str">
            <v>NG707</v>
          </cell>
          <cell r="B1438" t="str">
            <v>Mpolweni Water Supply</v>
          </cell>
          <cell r="C1438" t="str">
            <v>R</v>
          </cell>
          <cell r="D1438">
            <v>0</v>
          </cell>
          <cell r="E1438">
            <v>0</v>
          </cell>
          <cell r="F1438">
            <v>0</v>
          </cell>
          <cell r="G1438">
            <v>0</v>
          </cell>
          <cell r="H1438">
            <v>0</v>
          </cell>
        </row>
        <row r="1439">
          <cell r="A1439" t="str">
            <v>NG707A</v>
          </cell>
          <cell r="B1439" t="str">
            <v>Mpolweni WS-Consultant</v>
          </cell>
          <cell r="C1439" t="str">
            <v>U</v>
          </cell>
          <cell r="D1439">
            <v>492988</v>
          </cell>
          <cell r="E1439">
            <v>158328</v>
          </cell>
          <cell r="F1439">
            <v>24103</v>
          </cell>
          <cell r="G1439">
            <v>24392</v>
          </cell>
          <cell r="H1439">
            <v>255987</v>
          </cell>
        </row>
        <row r="1440">
          <cell r="A1440" t="str">
            <v>NG707B</v>
          </cell>
          <cell r="B1440" t="str">
            <v>Mpolweni W/S:UW Indirect Costs</v>
          </cell>
          <cell r="C1440" t="str">
            <v>U</v>
          </cell>
          <cell r="D1440">
            <v>0</v>
          </cell>
          <cell r="E1440">
            <v>0</v>
          </cell>
          <cell r="F1440">
            <v>0</v>
          </cell>
          <cell r="G1440">
            <v>0</v>
          </cell>
          <cell r="H1440">
            <v>0</v>
          </cell>
        </row>
        <row r="1441">
          <cell r="A1441" t="str">
            <v>NG707C</v>
          </cell>
          <cell r="B1441" t="str">
            <v>Conractor:BPB Construction</v>
          </cell>
          <cell r="C1441" t="str">
            <v>U</v>
          </cell>
          <cell r="D1441">
            <v>2213692</v>
          </cell>
          <cell r="E1441">
            <v>499737</v>
          </cell>
          <cell r="F1441">
            <v>239371</v>
          </cell>
          <cell r="G1441">
            <v>111667</v>
          </cell>
          <cell r="H1441">
            <v>2102026</v>
          </cell>
        </row>
        <row r="1442">
          <cell r="A1442" t="str">
            <v>NG707D</v>
          </cell>
          <cell r="B1442" t="str">
            <v>Retic.Cntrct:Hidro Tech Sales</v>
          </cell>
          <cell r="C1442" t="str">
            <v>U</v>
          </cell>
          <cell r="D1442">
            <v>0</v>
          </cell>
          <cell r="E1442">
            <v>1934026</v>
          </cell>
          <cell r="F1442">
            <v>0</v>
          </cell>
          <cell r="G1442">
            <v>0</v>
          </cell>
          <cell r="H1442">
            <v>0</v>
          </cell>
        </row>
        <row r="1443">
          <cell r="A1443" t="str">
            <v>NG708A</v>
          </cell>
          <cell r="B1443" t="str">
            <v>Impendle Detailed Feas. Study</v>
          </cell>
          <cell r="C1443" t="str">
            <v>U</v>
          </cell>
          <cell r="D1443">
            <v>297732</v>
          </cell>
          <cell r="E1443">
            <v>2268</v>
          </cell>
          <cell r="F1443">
            <v>0</v>
          </cell>
          <cell r="G1443">
            <v>0</v>
          </cell>
          <cell r="H1443">
            <v>213504</v>
          </cell>
        </row>
        <row r="1444">
          <cell r="A1444" t="str">
            <v>NG708B</v>
          </cell>
          <cell r="B1444" t="str">
            <v>Impendle Feasibility:ESKOM</v>
          </cell>
          <cell r="C1444" t="str">
            <v>C</v>
          </cell>
          <cell r="D1444">
            <v>44000</v>
          </cell>
          <cell r="E1444">
            <v>0</v>
          </cell>
          <cell r="F1444">
            <v>0</v>
          </cell>
          <cell r="G1444">
            <v>0</v>
          </cell>
          <cell r="H1444">
            <v>0</v>
          </cell>
        </row>
        <row r="1445">
          <cell r="A1445" t="str">
            <v>NG709A</v>
          </cell>
          <cell r="B1445" t="str">
            <v>Ximba:Relocating Meters</v>
          </cell>
          <cell r="C1445" t="str">
            <v>U</v>
          </cell>
          <cell r="D1445">
            <v>8858</v>
          </cell>
          <cell r="E1445">
            <v>508</v>
          </cell>
          <cell r="F1445">
            <v>0</v>
          </cell>
          <cell r="G1445">
            <v>0</v>
          </cell>
          <cell r="H1445">
            <v>5800</v>
          </cell>
        </row>
        <row r="1446">
          <cell r="A1446" t="str">
            <v>NG743</v>
          </cell>
          <cell r="B1446" t="str">
            <v>Phungatshe Extension</v>
          </cell>
          <cell r="C1446" t="str">
            <v>R</v>
          </cell>
          <cell r="D1446">
            <v>0</v>
          </cell>
          <cell r="E1446">
            <v>0</v>
          </cell>
          <cell r="F1446">
            <v>0</v>
          </cell>
          <cell r="G1446">
            <v>0</v>
          </cell>
          <cell r="H1446">
            <v>0</v>
          </cell>
        </row>
        <row r="1447">
          <cell r="A1447" t="str">
            <v>NG743A</v>
          </cell>
          <cell r="B1447" t="str">
            <v>Phungatshe Ext.:Det.Feas.Study</v>
          </cell>
          <cell r="C1447" t="str">
            <v>U</v>
          </cell>
          <cell r="D1447">
            <v>118383</v>
          </cell>
          <cell r="E1447">
            <v>10967</v>
          </cell>
          <cell r="F1447">
            <v>0</v>
          </cell>
          <cell r="G1447">
            <v>0</v>
          </cell>
          <cell r="H1447">
            <v>118383</v>
          </cell>
        </row>
        <row r="1448">
          <cell r="A1448" t="str">
            <v>NG744A</v>
          </cell>
          <cell r="B1448" t="str">
            <v>Assisi Detail Feas. Study</v>
          </cell>
          <cell r="C1448" t="str">
            <v>U</v>
          </cell>
          <cell r="D1448">
            <v>170115</v>
          </cell>
          <cell r="E1448">
            <v>10613</v>
          </cell>
          <cell r="F1448">
            <v>0</v>
          </cell>
          <cell r="G1448">
            <v>0</v>
          </cell>
          <cell r="H1448">
            <v>128669</v>
          </cell>
        </row>
        <row r="1449">
          <cell r="A1449" t="str">
            <v>NG782A</v>
          </cell>
          <cell r="B1449" t="str">
            <v>Branch Office:Fredville</v>
          </cell>
          <cell r="C1449" t="str">
            <v>U</v>
          </cell>
          <cell r="D1449">
            <v>86763</v>
          </cell>
          <cell r="E1449">
            <v>0</v>
          </cell>
          <cell r="F1449">
            <v>0</v>
          </cell>
          <cell r="G1449">
            <v>0</v>
          </cell>
          <cell r="H1449">
            <v>86763</v>
          </cell>
        </row>
        <row r="1450">
          <cell r="A1450" t="str">
            <v>NG786</v>
          </cell>
          <cell r="B1450" t="str">
            <v>Branch Offices:San/Mophela</v>
          </cell>
          <cell r="C1450" t="str">
            <v>R</v>
          </cell>
          <cell r="D1450">
            <v>0</v>
          </cell>
          <cell r="E1450">
            <v>0</v>
          </cell>
          <cell r="F1450">
            <v>0</v>
          </cell>
          <cell r="G1450">
            <v>0</v>
          </cell>
          <cell r="H1450">
            <v>0</v>
          </cell>
        </row>
        <row r="1451">
          <cell r="A1451" t="str">
            <v>NG786A</v>
          </cell>
          <cell r="B1451" t="str">
            <v>San/Mophela Branch Office</v>
          </cell>
          <cell r="C1451" t="str">
            <v>U</v>
          </cell>
          <cell r="D1451">
            <v>14700</v>
          </cell>
          <cell r="E1451">
            <v>0</v>
          </cell>
          <cell r="F1451">
            <v>0</v>
          </cell>
          <cell r="G1451">
            <v>0</v>
          </cell>
          <cell r="H1451">
            <v>0</v>
          </cell>
        </row>
        <row r="1452">
          <cell r="A1452" t="str">
            <v>NG786B</v>
          </cell>
          <cell r="B1452" t="str">
            <v>Georgedale Branch Offices</v>
          </cell>
          <cell r="C1452" t="str">
            <v>U</v>
          </cell>
          <cell r="D1452">
            <v>18864</v>
          </cell>
          <cell r="E1452">
            <v>0</v>
          </cell>
          <cell r="F1452">
            <v>0</v>
          </cell>
          <cell r="G1452">
            <v>0</v>
          </cell>
          <cell r="H1452">
            <v>13200</v>
          </cell>
        </row>
        <row r="1453">
          <cell r="A1453" t="str">
            <v>NG787A</v>
          </cell>
          <cell r="B1453" t="str">
            <v>Appropriate Tech.Unit: RDC</v>
          </cell>
          <cell r="C1453" t="str">
            <v>U</v>
          </cell>
          <cell r="D1453">
            <v>951587</v>
          </cell>
          <cell r="E1453">
            <v>120579</v>
          </cell>
          <cell r="F1453">
            <v>2455</v>
          </cell>
          <cell r="G1453">
            <v>8639</v>
          </cell>
          <cell r="H1453">
            <v>703821</v>
          </cell>
        </row>
        <row r="1454">
          <cell r="A1454" t="str">
            <v>NG787B</v>
          </cell>
          <cell r="B1454" t="str">
            <v>Indaleni Interim WS:Contracto.</v>
          </cell>
          <cell r="C1454" t="str">
            <v>U</v>
          </cell>
          <cell r="D1454">
            <v>159114</v>
          </cell>
          <cell r="E1454">
            <v>37411</v>
          </cell>
          <cell r="F1454">
            <v>0</v>
          </cell>
          <cell r="G1454">
            <v>0</v>
          </cell>
          <cell r="H1454">
            <v>29937</v>
          </cell>
        </row>
        <row r="1455">
          <cell r="A1455" t="str">
            <v>NG787C</v>
          </cell>
          <cell r="B1455" t="str">
            <v>ATU:Loteni W/S-Borehole Drill.</v>
          </cell>
          <cell r="C1455" t="str">
            <v>U</v>
          </cell>
          <cell r="D1455">
            <v>89276</v>
          </cell>
          <cell r="E1455">
            <v>30564</v>
          </cell>
          <cell r="F1455">
            <v>0</v>
          </cell>
          <cell r="G1455">
            <v>0</v>
          </cell>
          <cell r="H1455">
            <v>0</v>
          </cell>
        </row>
        <row r="1456">
          <cell r="A1456" t="str">
            <v>NG787D</v>
          </cell>
          <cell r="B1456" t="str">
            <v>ATU-Hopewell WS:Elec.Mot. rep.</v>
          </cell>
          <cell r="C1456" t="str">
            <v>U</v>
          </cell>
          <cell r="D1456">
            <v>7674</v>
          </cell>
          <cell r="E1456">
            <v>0</v>
          </cell>
          <cell r="F1456">
            <v>0</v>
          </cell>
          <cell r="G1456">
            <v>0</v>
          </cell>
          <cell r="H1456">
            <v>2743</v>
          </cell>
        </row>
        <row r="1457">
          <cell r="A1457" t="str">
            <v>NG787E</v>
          </cell>
          <cell r="B1457" t="str">
            <v>Assisi Detail Feas. Study</v>
          </cell>
          <cell r="C1457" t="str">
            <v>R</v>
          </cell>
          <cell r="D1457">
            <v>0</v>
          </cell>
          <cell r="E1457">
            <v>0</v>
          </cell>
          <cell r="F1457">
            <v>0</v>
          </cell>
          <cell r="G1457">
            <v>0</v>
          </cell>
          <cell r="H1457">
            <v>0</v>
          </cell>
        </row>
        <row r="1458">
          <cell r="A1458" t="str">
            <v>NG787F</v>
          </cell>
          <cell r="B1458" t="str">
            <v>ATU: Storeman Appointment</v>
          </cell>
          <cell r="C1458" t="str">
            <v>U</v>
          </cell>
          <cell r="D1458">
            <v>4560</v>
          </cell>
          <cell r="E1458">
            <v>12840</v>
          </cell>
          <cell r="F1458">
            <v>0</v>
          </cell>
          <cell r="G1458">
            <v>0</v>
          </cell>
          <cell r="H1458">
            <v>4560</v>
          </cell>
        </row>
        <row r="1459">
          <cell r="A1459" t="str">
            <v>NG787G</v>
          </cell>
          <cell r="B1459" t="str">
            <v>ATU:Gubeshe Stores</v>
          </cell>
          <cell r="C1459" t="str">
            <v>U</v>
          </cell>
          <cell r="D1459">
            <v>248776</v>
          </cell>
          <cell r="E1459">
            <v>7409</v>
          </cell>
          <cell r="F1459">
            <v>1049</v>
          </cell>
          <cell r="G1459">
            <v>0</v>
          </cell>
          <cell r="H1459">
            <v>208563</v>
          </cell>
        </row>
        <row r="1460">
          <cell r="A1460" t="str">
            <v>NG787H</v>
          </cell>
          <cell r="B1460" t="str">
            <v>ATU:Containment Structures</v>
          </cell>
          <cell r="C1460" t="str">
            <v>U</v>
          </cell>
          <cell r="D1460">
            <v>66601</v>
          </cell>
          <cell r="E1460">
            <v>0</v>
          </cell>
          <cell r="F1460">
            <v>0</v>
          </cell>
          <cell r="G1460">
            <v>0</v>
          </cell>
          <cell r="H1460">
            <v>66601</v>
          </cell>
        </row>
        <row r="1461">
          <cell r="A1461" t="str">
            <v>NG787J</v>
          </cell>
          <cell r="B1461" t="str">
            <v>ATU Contractors</v>
          </cell>
          <cell r="C1461" t="str">
            <v>U</v>
          </cell>
          <cell r="D1461">
            <v>225900</v>
          </cell>
          <cell r="E1461">
            <v>128618</v>
          </cell>
          <cell r="F1461">
            <v>1000</v>
          </cell>
          <cell r="G1461">
            <v>0</v>
          </cell>
          <cell r="H1461">
            <v>225900</v>
          </cell>
        </row>
        <row r="1462">
          <cell r="A1462" t="str">
            <v>NG787K</v>
          </cell>
          <cell r="B1462" t="str">
            <v>ATU Transport</v>
          </cell>
          <cell r="C1462" t="str">
            <v>U</v>
          </cell>
          <cell r="D1462">
            <v>266927</v>
          </cell>
          <cell r="E1462">
            <v>8741</v>
          </cell>
          <cell r="F1462">
            <v>0</v>
          </cell>
          <cell r="G1462">
            <v>0</v>
          </cell>
          <cell r="H1462">
            <v>266927</v>
          </cell>
        </row>
        <row r="1463">
          <cell r="A1463" t="str">
            <v>NG787L</v>
          </cell>
          <cell r="B1463" t="str">
            <v>Vulindl :Repair Borehole Pumps</v>
          </cell>
          <cell r="C1463" t="str">
            <v>U</v>
          </cell>
          <cell r="D1463">
            <v>178681</v>
          </cell>
          <cell r="E1463">
            <v>68480</v>
          </cell>
          <cell r="F1463">
            <v>424</v>
          </cell>
          <cell r="G1463">
            <v>0</v>
          </cell>
          <cell r="H1463">
            <v>178681</v>
          </cell>
        </row>
        <row r="1464">
          <cell r="A1464" t="str">
            <v>NG900</v>
          </cell>
          <cell r="B1464" t="str">
            <v>51 Pipeline Repair:Stuckenberg</v>
          </cell>
          <cell r="C1464" t="str">
            <v>U</v>
          </cell>
          <cell r="D1464">
            <v>0</v>
          </cell>
          <cell r="E1464">
            <v>0</v>
          </cell>
          <cell r="F1464">
            <v>0</v>
          </cell>
          <cell r="G1464">
            <v>0</v>
          </cell>
          <cell r="H1464">
            <v>0</v>
          </cell>
        </row>
        <row r="1465">
          <cell r="A1465" t="str">
            <v>NG900A</v>
          </cell>
          <cell r="B1465" t="str">
            <v>Stuckenberg:Civil Contractor</v>
          </cell>
          <cell r="C1465" t="str">
            <v>U</v>
          </cell>
          <cell r="D1465">
            <v>705568</v>
          </cell>
          <cell r="E1465">
            <v>42057</v>
          </cell>
          <cell r="F1465">
            <v>0</v>
          </cell>
          <cell r="G1465">
            <v>0</v>
          </cell>
          <cell r="H1465">
            <v>705568</v>
          </cell>
        </row>
        <row r="1466">
          <cell r="A1466" t="str">
            <v>NG900B</v>
          </cell>
          <cell r="B1466" t="str">
            <v>Stuckenberg:Geotech Consultant</v>
          </cell>
          <cell r="C1466" t="str">
            <v>U</v>
          </cell>
          <cell r="D1466">
            <v>42000</v>
          </cell>
          <cell r="E1466">
            <v>0</v>
          </cell>
          <cell r="F1466">
            <v>0</v>
          </cell>
          <cell r="G1466">
            <v>0</v>
          </cell>
          <cell r="H1466">
            <v>42000</v>
          </cell>
        </row>
        <row r="1467">
          <cell r="A1467" t="str">
            <v>NG900C</v>
          </cell>
          <cell r="B1467" t="str">
            <v>Stuckenberg:Enviro Reha</v>
          </cell>
          <cell r="C1467" t="str">
            <v>U</v>
          </cell>
          <cell r="D1467">
            <v>15793</v>
          </cell>
          <cell r="E1467">
            <v>15064</v>
          </cell>
          <cell r="F1467">
            <v>14593</v>
          </cell>
          <cell r="G1467">
            <v>0</v>
          </cell>
          <cell r="H1467">
            <v>15793</v>
          </cell>
        </row>
        <row r="1468">
          <cell r="A1468" t="str">
            <v>NH002</v>
          </cell>
          <cell r="B1468" t="str">
            <v>Candy Plant:Floor Tiles</v>
          </cell>
          <cell r="C1468" t="str">
            <v>R</v>
          </cell>
          <cell r="D1468">
            <v>0</v>
          </cell>
          <cell r="E1468">
            <v>0</v>
          </cell>
          <cell r="F1468">
            <v>0</v>
          </cell>
          <cell r="G1468">
            <v>0</v>
          </cell>
          <cell r="H1468">
            <v>0</v>
          </cell>
        </row>
        <row r="1469">
          <cell r="A1469" t="str">
            <v>NH003</v>
          </cell>
          <cell r="B1469" t="str">
            <v>Overhaul P.town Pumps 5689</v>
          </cell>
          <cell r="C1469" t="str">
            <v>R</v>
          </cell>
          <cell r="D1469">
            <v>0</v>
          </cell>
          <cell r="E1469">
            <v>0</v>
          </cell>
          <cell r="F1469">
            <v>0</v>
          </cell>
          <cell r="G1469">
            <v>0</v>
          </cell>
          <cell r="H1469">
            <v>0</v>
          </cell>
        </row>
        <row r="1470">
          <cell r="A1470" t="str">
            <v>NH004</v>
          </cell>
          <cell r="B1470" t="str">
            <v>Replace S.gear/Motor Pntwn.</v>
          </cell>
          <cell r="C1470" t="str">
            <v>R</v>
          </cell>
          <cell r="D1470">
            <v>0</v>
          </cell>
          <cell r="E1470">
            <v>0</v>
          </cell>
          <cell r="F1470">
            <v>0</v>
          </cell>
          <cell r="G1470">
            <v>0</v>
          </cell>
          <cell r="H1470">
            <v>0</v>
          </cell>
        </row>
        <row r="1471">
          <cell r="A1471" t="str">
            <v>NH004A</v>
          </cell>
          <cell r="B1471" t="str">
            <v>P.town Pumps 8/9:Rplce. Motor</v>
          </cell>
          <cell r="C1471" t="str">
            <v>U</v>
          </cell>
          <cell r="D1471">
            <v>122580</v>
          </cell>
          <cell r="E1471">
            <v>2232</v>
          </cell>
          <cell r="F1471">
            <v>1563</v>
          </cell>
          <cell r="G1471">
            <v>9046</v>
          </cell>
          <cell r="H1471">
            <v>113534</v>
          </cell>
        </row>
        <row r="1472">
          <cell r="A1472" t="str">
            <v>NH006</v>
          </cell>
          <cell r="B1472" t="str">
            <v>KwaDabeka Pump Control</v>
          </cell>
          <cell r="C1472" t="str">
            <v>R</v>
          </cell>
          <cell r="D1472">
            <v>0</v>
          </cell>
          <cell r="E1472">
            <v>0</v>
          </cell>
          <cell r="F1472">
            <v>0</v>
          </cell>
          <cell r="G1472">
            <v>0</v>
          </cell>
          <cell r="H1472">
            <v>0</v>
          </cell>
        </row>
        <row r="1473">
          <cell r="A1473" t="str">
            <v>NH006A</v>
          </cell>
          <cell r="B1473" t="str">
            <v>Mechanical/Electrical Contract</v>
          </cell>
          <cell r="C1473" t="str">
            <v>U</v>
          </cell>
          <cell r="D1473">
            <v>0</v>
          </cell>
          <cell r="E1473">
            <v>91566</v>
          </cell>
          <cell r="F1473">
            <v>0</v>
          </cell>
          <cell r="G1473">
            <v>0</v>
          </cell>
          <cell r="H1473">
            <v>0</v>
          </cell>
        </row>
        <row r="1474">
          <cell r="A1474" t="str">
            <v>NH008</v>
          </cell>
          <cell r="B1474" t="str">
            <v>Clar. Sludge Dischrge Valve</v>
          </cell>
          <cell r="C1474" t="str">
            <v>R</v>
          </cell>
          <cell r="D1474">
            <v>0</v>
          </cell>
          <cell r="E1474">
            <v>0</v>
          </cell>
          <cell r="F1474">
            <v>0</v>
          </cell>
          <cell r="G1474">
            <v>0</v>
          </cell>
          <cell r="H1474">
            <v>0</v>
          </cell>
        </row>
        <row r="1475">
          <cell r="A1475" t="str">
            <v>NH008A</v>
          </cell>
          <cell r="B1475" t="str">
            <v>Mechanical Contractor</v>
          </cell>
          <cell r="C1475" t="str">
            <v>U</v>
          </cell>
          <cell r="D1475">
            <v>92000</v>
          </cell>
          <cell r="E1475">
            <v>0</v>
          </cell>
          <cell r="F1475">
            <v>0</v>
          </cell>
          <cell r="G1475">
            <v>0</v>
          </cell>
          <cell r="H1475">
            <v>92000</v>
          </cell>
        </row>
        <row r="1476">
          <cell r="A1476" t="str">
            <v>NH009</v>
          </cell>
          <cell r="B1476" t="str">
            <v>Decentralise Cntrl Rm. PLC</v>
          </cell>
          <cell r="C1476" t="str">
            <v>R</v>
          </cell>
          <cell r="D1476">
            <v>0</v>
          </cell>
          <cell r="E1476">
            <v>0</v>
          </cell>
          <cell r="F1476">
            <v>0</v>
          </cell>
          <cell r="G1476">
            <v>0</v>
          </cell>
          <cell r="H1476">
            <v>0</v>
          </cell>
        </row>
        <row r="1477">
          <cell r="A1477" t="str">
            <v>NH009A</v>
          </cell>
          <cell r="B1477" t="str">
            <v>Instrumantation</v>
          </cell>
          <cell r="C1477" t="str">
            <v>U</v>
          </cell>
          <cell r="D1477">
            <v>71769</v>
          </cell>
          <cell r="E1477">
            <v>3939</v>
          </cell>
          <cell r="F1477">
            <v>0</v>
          </cell>
          <cell r="G1477">
            <v>0</v>
          </cell>
          <cell r="H1477">
            <v>71769</v>
          </cell>
        </row>
        <row r="1478">
          <cell r="A1478" t="str">
            <v>NH011</v>
          </cell>
          <cell r="B1478" t="str">
            <v>Magflow mt. Winchester P/L</v>
          </cell>
          <cell r="C1478" t="str">
            <v>R</v>
          </cell>
          <cell r="D1478">
            <v>0</v>
          </cell>
          <cell r="E1478">
            <v>0</v>
          </cell>
          <cell r="F1478">
            <v>0</v>
          </cell>
          <cell r="G1478">
            <v>0</v>
          </cell>
          <cell r="H1478">
            <v>0</v>
          </cell>
        </row>
        <row r="1479">
          <cell r="A1479" t="str">
            <v>NH011A</v>
          </cell>
          <cell r="B1479" t="str">
            <v>Electrical:Contractor</v>
          </cell>
          <cell r="C1479" t="str">
            <v>U</v>
          </cell>
          <cell r="D1479">
            <v>38188</v>
          </cell>
          <cell r="E1479">
            <v>1844</v>
          </cell>
          <cell r="F1479">
            <v>1452</v>
          </cell>
          <cell r="G1479">
            <v>710</v>
          </cell>
          <cell r="H1479">
            <v>37478</v>
          </cell>
        </row>
        <row r="1480">
          <cell r="A1480" t="str">
            <v>NH012</v>
          </cell>
          <cell r="B1480" t="str">
            <v>Painting of single quarters</v>
          </cell>
          <cell r="C1480" t="str">
            <v>R</v>
          </cell>
          <cell r="D1480">
            <v>0</v>
          </cell>
          <cell r="E1480">
            <v>0</v>
          </cell>
          <cell r="F1480">
            <v>0</v>
          </cell>
          <cell r="G1480">
            <v>0</v>
          </cell>
          <cell r="H1480">
            <v>0</v>
          </cell>
        </row>
        <row r="1481">
          <cell r="A1481" t="str">
            <v>NH012A</v>
          </cell>
          <cell r="B1481" t="str">
            <v>Painting of single quarters</v>
          </cell>
          <cell r="C1481" t="str">
            <v>U</v>
          </cell>
          <cell r="D1481">
            <v>0</v>
          </cell>
          <cell r="E1481">
            <v>25586</v>
          </cell>
          <cell r="F1481">
            <v>0</v>
          </cell>
          <cell r="G1481">
            <v>0</v>
          </cell>
          <cell r="H1481">
            <v>0</v>
          </cell>
        </row>
        <row r="1482">
          <cell r="A1482" t="str">
            <v>NH013</v>
          </cell>
          <cell r="B1482" t="str">
            <v>Pulsators 9 &amp; 10 MCC</v>
          </cell>
          <cell r="C1482" t="str">
            <v>R</v>
          </cell>
          <cell r="D1482">
            <v>0</v>
          </cell>
          <cell r="E1482">
            <v>0</v>
          </cell>
          <cell r="F1482">
            <v>0</v>
          </cell>
          <cell r="G1482">
            <v>0</v>
          </cell>
          <cell r="H1482">
            <v>0</v>
          </cell>
        </row>
        <row r="1483">
          <cell r="A1483" t="str">
            <v>NH013A</v>
          </cell>
          <cell r="B1483" t="str">
            <v>MCC Replacement:Contractor</v>
          </cell>
          <cell r="C1483" t="str">
            <v>U</v>
          </cell>
          <cell r="D1483">
            <v>40262</v>
          </cell>
          <cell r="E1483">
            <v>0</v>
          </cell>
          <cell r="F1483">
            <v>0</v>
          </cell>
          <cell r="G1483">
            <v>0</v>
          </cell>
          <cell r="H1483">
            <v>40262</v>
          </cell>
        </row>
        <row r="1484">
          <cell r="A1484" t="str">
            <v>NH014</v>
          </cell>
          <cell r="B1484" t="str">
            <v>Redecoration of Degremonts</v>
          </cell>
          <cell r="C1484" t="str">
            <v>R</v>
          </cell>
          <cell r="D1484">
            <v>0</v>
          </cell>
          <cell r="E1484">
            <v>0</v>
          </cell>
          <cell r="F1484">
            <v>0</v>
          </cell>
          <cell r="G1484">
            <v>0</v>
          </cell>
          <cell r="H1484">
            <v>0</v>
          </cell>
        </row>
        <row r="1485">
          <cell r="A1485" t="str">
            <v>NH014A</v>
          </cell>
          <cell r="B1485" t="str">
            <v>Conslts:Letchmiah Daya &amp; Assoc</v>
          </cell>
          <cell r="C1485" t="str">
            <v>U</v>
          </cell>
          <cell r="D1485">
            <v>0</v>
          </cell>
          <cell r="E1485">
            <v>49446</v>
          </cell>
          <cell r="F1485">
            <v>0</v>
          </cell>
          <cell r="G1485">
            <v>0</v>
          </cell>
          <cell r="H1485">
            <v>0</v>
          </cell>
        </row>
        <row r="1486">
          <cell r="A1486" t="str">
            <v>NH016</v>
          </cell>
          <cell r="B1486" t="str">
            <v>Repair Roads</v>
          </cell>
          <cell r="C1486" t="str">
            <v>R</v>
          </cell>
          <cell r="D1486">
            <v>0</v>
          </cell>
          <cell r="E1486">
            <v>0</v>
          </cell>
          <cell r="F1486">
            <v>0</v>
          </cell>
          <cell r="G1486">
            <v>0</v>
          </cell>
          <cell r="H1486">
            <v>0</v>
          </cell>
        </row>
        <row r="1487">
          <cell r="A1487" t="str">
            <v>NH016A</v>
          </cell>
          <cell r="B1487" t="str">
            <v>Contractor:Hallway CC</v>
          </cell>
          <cell r="C1487" t="str">
            <v>U</v>
          </cell>
          <cell r="D1487">
            <v>20102</v>
          </cell>
          <cell r="E1487">
            <v>0</v>
          </cell>
          <cell r="F1487">
            <v>0</v>
          </cell>
          <cell r="G1487">
            <v>20102</v>
          </cell>
          <cell r="H1487">
            <v>0</v>
          </cell>
        </row>
        <row r="1488">
          <cell r="A1488" t="str">
            <v>NH018</v>
          </cell>
          <cell r="B1488" t="str">
            <v>Res 1 Domestic Pipes</v>
          </cell>
          <cell r="C1488" t="str">
            <v>R</v>
          </cell>
          <cell r="D1488">
            <v>0</v>
          </cell>
          <cell r="E1488">
            <v>0</v>
          </cell>
          <cell r="F1488">
            <v>0</v>
          </cell>
          <cell r="G1488">
            <v>0</v>
          </cell>
          <cell r="H1488">
            <v>0</v>
          </cell>
        </row>
        <row r="1489">
          <cell r="A1489" t="str">
            <v>NH018A</v>
          </cell>
          <cell r="B1489" t="str">
            <v>DH Res.1:KSB Pmps.&amp; Elect.Cntr</v>
          </cell>
          <cell r="C1489" t="str">
            <v>R</v>
          </cell>
          <cell r="D1489">
            <v>56235</v>
          </cell>
          <cell r="E1489">
            <v>5319</v>
          </cell>
          <cell r="F1489">
            <v>0</v>
          </cell>
          <cell r="G1489">
            <v>56235</v>
          </cell>
          <cell r="H1489">
            <v>0</v>
          </cell>
        </row>
        <row r="1490">
          <cell r="A1490" t="str">
            <v>NH019</v>
          </cell>
          <cell r="B1490" t="str">
            <v>Ring Main Units</v>
          </cell>
          <cell r="C1490" t="str">
            <v>R</v>
          </cell>
          <cell r="D1490">
            <v>0</v>
          </cell>
          <cell r="E1490">
            <v>0</v>
          </cell>
          <cell r="F1490">
            <v>0</v>
          </cell>
          <cell r="G1490">
            <v>0</v>
          </cell>
          <cell r="H1490">
            <v>0</v>
          </cell>
        </row>
        <row r="1491">
          <cell r="A1491" t="str">
            <v>NH019A</v>
          </cell>
          <cell r="B1491" t="str">
            <v>Ring Main Units:Electrical</v>
          </cell>
          <cell r="C1491" t="str">
            <v>U</v>
          </cell>
          <cell r="D1491">
            <v>91852</v>
          </cell>
          <cell r="E1491">
            <v>0</v>
          </cell>
          <cell r="F1491">
            <v>0</v>
          </cell>
          <cell r="G1491">
            <v>0</v>
          </cell>
          <cell r="H1491">
            <v>91852</v>
          </cell>
        </row>
        <row r="1492">
          <cell r="A1492" t="str">
            <v>NH020</v>
          </cell>
          <cell r="B1492" t="str">
            <v>Security Fence</v>
          </cell>
          <cell r="C1492" t="str">
            <v>R</v>
          </cell>
          <cell r="D1492">
            <v>0</v>
          </cell>
          <cell r="E1492">
            <v>0</v>
          </cell>
          <cell r="F1492">
            <v>0</v>
          </cell>
          <cell r="G1492">
            <v>0</v>
          </cell>
          <cell r="H1492">
            <v>0</v>
          </cell>
        </row>
        <row r="1493">
          <cell r="A1493" t="str">
            <v>NH020A</v>
          </cell>
          <cell r="B1493" t="str">
            <v>Security Fence:Civil</v>
          </cell>
          <cell r="C1493" t="str">
            <v>U</v>
          </cell>
          <cell r="D1493">
            <v>42500</v>
          </cell>
          <cell r="E1493">
            <v>0</v>
          </cell>
          <cell r="F1493">
            <v>0</v>
          </cell>
          <cell r="G1493">
            <v>0</v>
          </cell>
          <cell r="H1493">
            <v>42500</v>
          </cell>
        </row>
        <row r="1494">
          <cell r="A1494" t="str">
            <v>NH021</v>
          </cell>
          <cell r="B1494" t="str">
            <v>Shaft Compressor MCC</v>
          </cell>
          <cell r="C1494" t="str">
            <v>R</v>
          </cell>
          <cell r="D1494">
            <v>0</v>
          </cell>
          <cell r="E1494">
            <v>0</v>
          </cell>
          <cell r="F1494">
            <v>0</v>
          </cell>
          <cell r="G1494">
            <v>0</v>
          </cell>
          <cell r="H1494">
            <v>0</v>
          </cell>
        </row>
        <row r="1495">
          <cell r="A1495" t="str">
            <v>NH021A</v>
          </cell>
          <cell r="B1495" t="str">
            <v>Shaft Compressor MCC:Contract.</v>
          </cell>
          <cell r="C1495" t="str">
            <v>U</v>
          </cell>
          <cell r="D1495">
            <v>23880</v>
          </cell>
          <cell r="E1495">
            <v>0</v>
          </cell>
          <cell r="F1495">
            <v>0</v>
          </cell>
          <cell r="G1495">
            <v>0</v>
          </cell>
          <cell r="H1495">
            <v>23880</v>
          </cell>
        </row>
        <row r="1496">
          <cell r="A1496" t="str">
            <v>NH024</v>
          </cell>
          <cell r="B1496" t="str">
            <v>UTC Roof Sealing</v>
          </cell>
          <cell r="C1496" t="str">
            <v>R</v>
          </cell>
          <cell r="D1496">
            <v>0</v>
          </cell>
          <cell r="E1496">
            <v>0</v>
          </cell>
          <cell r="F1496">
            <v>0</v>
          </cell>
          <cell r="G1496">
            <v>0</v>
          </cell>
          <cell r="H1496">
            <v>0</v>
          </cell>
        </row>
        <row r="1497">
          <cell r="A1497" t="str">
            <v>NH024A</v>
          </cell>
          <cell r="B1497" t="str">
            <v>UTC:Roof Sealing</v>
          </cell>
          <cell r="C1497" t="str">
            <v>U</v>
          </cell>
          <cell r="D1497">
            <v>132374</v>
          </cell>
          <cell r="E1497">
            <v>18033</v>
          </cell>
          <cell r="F1497">
            <v>52942</v>
          </cell>
          <cell r="G1497">
            <v>79432</v>
          </cell>
          <cell r="H1497">
            <v>52942</v>
          </cell>
        </row>
        <row r="1498">
          <cell r="A1498" t="str">
            <v>NH025</v>
          </cell>
          <cell r="B1498" t="str">
            <v>South. Aqueduct Meter:Repairs</v>
          </cell>
          <cell r="C1498" t="str">
            <v>R</v>
          </cell>
          <cell r="D1498">
            <v>0</v>
          </cell>
          <cell r="E1498">
            <v>0</v>
          </cell>
          <cell r="F1498">
            <v>0</v>
          </cell>
          <cell r="G1498">
            <v>0</v>
          </cell>
          <cell r="H1498">
            <v>0</v>
          </cell>
        </row>
        <row r="1499">
          <cell r="A1499" t="str">
            <v>NH025A</v>
          </cell>
          <cell r="B1499" t="str">
            <v>In House Repairs:Civ.Maint.Dpt</v>
          </cell>
          <cell r="C1499" t="str">
            <v>U</v>
          </cell>
          <cell r="D1499">
            <v>14128</v>
          </cell>
          <cell r="E1499">
            <v>0</v>
          </cell>
          <cell r="F1499">
            <v>3332</v>
          </cell>
          <cell r="G1499">
            <v>0</v>
          </cell>
          <cell r="H1499">
            <v>14128</v>
          </cell>
        </row>
        <row r="1500">
          <cell r="A1500" t="str">
            <v>NH026</v>
          </cell>
          <cell r="B1500" t="str">
            <v>Mt. Moriah Meters</v>
          </cell>
          <cell r="C1500" t="str">
            <v>R</v>
          </cell>
          <cell r="D1500">
            <v>0</v>
          </cell>
          <cell r="E1500">
            <v>0</v>
          </cell>
          <cell r="F1500">
            <v>0</v>
          </cell>
          <cell r="G1500">
            <v>0</v>
          </cell>
          <cell r="H1500">
            <v>0</v>
          </cell>
        </row>
        <row r="1501">
          <cell r="A1501" t="str">
            <v>NH027</v>
          </cell>
          <cell r="B1501" t="str">
            <v>Candy Domestic Pumps MCC</v>
          </cell>
          <cell r="C1501" t="str">
            <v>R</v>
          </cell>
          <cell r="D1501">
            <v>0</v>
          </cell>
          <cell r="E1501">
            <v>0</v>
          </cell>
          <cell r="F1501">
            <v>0</v>
          </cell>
          <cell r="G1501">
            <v>0</v>
          </cell>
          <cell r="H1501">
            <v>0</v>
          </cell>
        </row>
        <row r="1502">
          <cell r="A1502" t="str">
            <v>NH027A</v>
          </cell>
          <cell r="B1502" t="str">
            <v>Electrical Cntrct:BB Stewart</v>
          </cell>
          <cell r="C1502" t="str">
            <v>U</v>
          </cell>
          <cell r="D1502">
            <v>0</v>
          </cell>
          <cell r="E1502">
            <v>17009</v>
          </cell>
          <cell r="F1502">
            <v>0</v>
          </cell>
          <cell r="G1502">
            <v>0</v>
          </cell>
          <cell r="H1502">
            <v>0</v>
          </cell>
        </row>
        <row r="1503">
          <cell r="A1503" t="str">
            <v>NH030A</v>
          </cell>
          <cell r="B1503" t="str">
            <v>Electrical Contractor:ABB</v>
          </cell>
          <cell r="C1503" t="str">
            <v>U</v>
          </cell>
          <cell r="D1503">
            <v>0</v>
          </cell>
          <cell r="E1503">
            <v>0</v>
          </cell>
          <cell r="F1503">
            <v>0</v>
          </cell>
          <cell r="G1503">
            <v>0</v>
          </cell>
          <cell r="H1503">
            <v>0</v>
          </cell>
        </row>
        <row r="1504">
          <cell r="A1504" t="str">
            <v>NH031</v>
          </cell>
          <cell r="B1504" t="str">
            <v>Painting Houses</v>
          </cell>
          <cell r="C1504" t="str">
            <v>R</v>
          </cell>
          <cell r="D1504">
            <v>0</v>
          </cell>
          <cell r="E1504">
            <v>0</v>
          </cell>
          <cell r="F1504">
            <v>0</v>
          </cell>
          <cell r="G1504">
            <v>0</v>
          </cell>
          <cell r="H1504">
            <v>0</v>
          </cell>
        </row>
        <row r="1505">
          <cell r="A1505" t="str">
            <v>NH031A</v>
          </cell>
          <cell r="B1505" t="str">
            <v>Paint. Ren.:Offices &amp; Houses</v>
          </cell>
          <cell r="C1505" t="str">
            <v>U</v>
          </cell>
          <cell r="D1505">
            <v>42539</v>
          </cell>
          <cell r="E1505">
            <v>0</v>
          </cell>
          <cell r="F1505">
            <v>0</v>
          </cell>
          <cell r="G1505">
            <v>0</v>
          </cell>
          <cell r="H1505">
            <v>42539</v>
          </cell>
        </row>
        <row r="1506">
          <cell r="A1506" t="str">
            <v>NH032</v>
          </cell>
          <cell r="B1506" t="str">
            <v>Refurbish Turbine Pipework</v>
          </cell>
          <cell r="C1506" t="str">
            <v>R</v>
          </cell>
          <cell r="D1506">
            <v>0</v>
          </cell>
          <cell r="E1506">
            <v>0</v>
          </cell>
          <cell r="F1506">
            <v>0</v>
          </cell>
          <cell r="G1506">
            <v>0</v>
          </cell>
          <cell r="H1506">
            <v>0</v>
          </cell>
        </row>
        <row r="1507">
          <cell r="A1507" t="str">
            <v>NH032A</v>
          </cell>
          <cell r="B1507" t="str">
            <v>Contractor &amp; Civil P/L W.shop</v>
          </cell>
          <cell r="C1507" t="str">
            <v>U</v>
          </cell>
          <cell r="D1507">
            <v>99763</v>
          </cell>
          <cell r="E1507">
            <v>2333</v>
          </cell>
          <cell r="F1507">
            <v>1278</v>
          </cell>
          <cell r="G1507">
            <v>0</v>
          </cell>
          <cell r="H1507">
            <v>99763</v>
          </cell>
        </row>
        <row r="1508">
          <cell r="A1508" t="str">
            <v>NH033</v>
          </cell>
          <cell r="B1508" t="str">
            <v>Repair Turbine House Road</v>
          </cell>
          <cell r="C1508" t="str">
            <v>R</v>
          </cell>
          <cell r="D1508">
            <v>0</v>
          </cell>
          <cell r="E1508">
            <v>0</v>
          </cell>
          <cell r="F1508">
            <v>0</v>
          </cell>
          <cell r="G1508">
            <v>0</v>
          </cell>
          <cell r="H1508">
            <v>0</v>
          </cell>
        </row>
        <row r="1509">
          <cell r="A1509" t="str">
            <v>NH033A</v>
          </cell>
          <cell r="B1509" t="str">
            <v>Turbine House:Hallway Contr.</v>
          </cell>
          <cell r="C1509" t="str">
            <v>U</v>
          </cell>
          <cell r="D1509">
            <v>96768</v>
          </cell>
          <cell r="E1509">
            <v>0</v>
          </cell>
          <cell r="F1509">
            <v>0</v>
          </cell>
          <cell r="G1509">
            <v>0</v>
          </cell>
          <cell r="H1509">
            <v>96768</v>
          </cell>
        </row>
        <row r="1510">
          <cell r="A1510" t="str">
            <v>NH034</v>
          </cell>
          <cell r="B1510" t="str">
            <v>Nagle Dam Electrical Upgrade</v>
          </cell>
          <cell r="C1510" t="str">
            <v>R</v>
          </cell>
          <cell r="D1510">
            <v>0</v>
          </cell>
          <cell r="E1510">
            <v>0</v>
          </cell>
          <cell r="F1510">
            <v>0</v>
          </cell>
          <cell r="G1510">
            <v>0</v>
          </cell>
          <cell r="H1510">
            <v>0</v>
          </cell>
        </row>
        <row r="1511">
          <cell r="A1511" t="str">
            <v>NH034A</v>
          </cell>
          <cell r="B1511" t="str">
            <v>Magnol Electrical Contractor</v>
          </cell>
          <cell r="C1511" t="str">
            <v>U</v>
          </cell>
          <cell r="D1511">
            <v>0</v>
          </cell>
          <cell r="E1511">
            <v>0</v>
          </cell>
          <cell r="F1511">
            <v>0</v>
          </cell>
          <cell r="G1511">
            <v>0</v>
          </cell>
          <cell r="H1511">
            <v>0</v>
          </cell>
        </row>
        <row r="1512">
          <cell r="A1512" t="str">
            <v>NH038</v>
          </cell>
          <cell r="B1512" t="str">
            <v>Repairs to Nagle Aqueduct No.1</v>
          </cell>
          <cell r="C1512" t="str">
            <v>R</v>
          </cell>
          <cell r="D1512">
            <v>0</v>
          </cell>
          <cell r="E1512">
            <v>0</v>
          </cell>
          <cell r="F1512">
            <v>0</v>
          </cell>
          <cell r="G1512">
            <v>0</v>
          </cell>
          <cell r="H1512">
            <v>0</v>
          </cell>
        </row>
        <row r="1513">
          <cell r="A1513" t="str">
            <v>NH038A</v>
          </cell>
          <cell r="B1513" t="str">
            <v>In-House Contract:Civil Maint.</v>
          </cell>
          <cell r="C1513" t="str">
            <v>U</v>
          </cell>
          <cell r="D1513">
            <v>72301</v>
          </cell>
          <cell r="E1513">
            <v>1027</v>
          </cell>
          <cell r="F1513">
            <v>57836</v>
          </cell>
          <cell r="G1513">
            <v>14466</v>
          </cell>
          <cell r="H1513">
            <v>57836</v>
          </cell>
        </row>
        <row r="1514">
          <cell r="A1514" t="str">
            <v>NH042</v>
          </cell>
          <cell r="B1514" t="str">
            <v>Security Fence</v>
          </cell>
          <cell r="C1514" t="str">
            <v>R</v>
          </cell>
          <cell r="D1514">
            <v>0</v>
          </cell>
          <cell r="E1514">
            <v>0</v>
          </cell>
          <cell r="F1514">
            <v>0</v>
          </cell>
          <cell r="G1514">
            <v>0</v>
          </cell>
          <cell r="H1514">
            <v>0</v>
          </cell>
        </row>
        <row r="1515">
          <cell r="A1515" t="str">
            <v>NH042A</v>
          </cell>
          <cell r="B1515" t="str">
            <v>Security Fence:Contractor</v>
          </cell>
          <cell r="C1515" t="str">
            <v>U</v>
          </cell>
          <cell r="D1515">
            <v>7780</v>
          </cell>
          <cell r="E1515">
            <v>0</v>
          </cell>
          <cell r="F1515">
            <v>0</v>
          </cell>
          <cell r="G1515">
            <v>0</v>
          </cell>
          <cell r="H1515">
            <v>7780</v>
          </cell>
        </row>
        <row r="1516">
          <cell r="A1516" t="str">
            <v>NH043</v>
          </cell>
          <cell r="B1516" t="str">
            <v>Reservoir Joints</v>
          </cell>
          <cell r="C1516" t="str">
            <v>R</v>
          </cell>
          <cell r="D1516">
            <v>0</v>
          </cell>
          <cell r="E1516">
            <v>0</v>
          </cell>
          <cell r="F1516">
            <v>0</v>
          </cell>
          <cell r="G1516">
            <v>0</v>
          </cell>
          <cell r="H1516">
            <v>0</v>
          </cell>
        </row>
        <row r="1517">
          <cell r="A1517" t="str">
            <v>NH043A</v>
          </cell>
          <cell r="B1517" t="str">
            <v>Wiggins:Reservoir Joints</v>
          </cell>
          <cell r="C1517" t="str">
            <v>U</v>
          </cell>
          <cell r="D1517">
            <v>32275</v>
          </cell>
          <cell r="E1517">
            <v>0</v>
          </cell>
          <cell r="F1517">
            <v>0</v>
          </cell>
          <cell r="G1517">
            <v>0</v>
          </cell>
          <cell r="H1517">
            <v>32275</v>
          </cell>
        </row>
        <row r="1518">
          <cell r="A1518" t="str">
            <v>NH046</v>
          </cell>
          <cell r="B1518" t="str">
            <v>Bentonite Mixing</v>
          </cell>
          <cell r="C1518" t="str">
            <v>R</v>
          </cell>
          <cell r="D1518">
            <v>0</v>
          </cell>
          <cell r="E1518">
            <v>0</v>
          </cell>
          <cell r="F1518">
            <v>0</v>
          </cell>
          <cell r="G1518">
            <v>0</v>
          </cell>
          <cell r="H1518">
            <v>0</v>
          </cell>
        </row>
        <row r="1519">
          <cell r="A1519" t="str">
            <v>NH046A</v>
          </cell>
          <cell r="B1519" t="str">
            <v>Contractor Mechanical</v>
          </cell>
          <cell r="C1519" t="str">
            <v>U</v>
          </cell>
          <cell r="D1519">
            <v>17861</v>
          </cell>
          <cell r="E1519">
            <v>0</v>
          </cell>
          <cell r="F1519">
            <v>0</v>
          </cell>
          <cell r="G1519">
            <v>0</v>
          </cell>
          <cell r="H1519">
            <v>17861</v>
          </cell>
        </row>
        <row r="1520">
          <cell r="A1520" t="str">
            <v>NH049</v>
          </cell>
          <cell r="B1520" t="str">
            <v>Handrails at Clarifiers</v>
          </cell>
          <cell r="C1520" t="str">
            <v>R</v>
          </cell>
          <cell r="D1520">
            <v>0</v>
          </cell>
          <cell r="E1520">
            <v>0</v>
          </cell>
          <cell r="F1520">
            <v>0</v>
          </cell>
          <cell r="G1520">
            <v>0</v>
          </cell>
          <cell r="H1520">
            <v>0</v>
          </cell>
        </row>
        <row r="1521">
          <cell r="A1521" t="str">
            <v>NH049A</v>
          </cell>
          <cell r="B1521" t="str">
            <v>Contractor : Fabrite</v>
          </cell>
          <cell r="C1521" t="str">
            <v>U</v>
          </cell>
          <cell r="D1521">
            <v>0</v>
          </cell>
          <cell r="E1521">
            <v>67191</v>
          </cell>
          <cell r="F1521">
            <v>0</v>
          </cell>
          <cell r="G1521">
            <v>0</v>
          </cell>
          <cell r="H1521">
            <v>0</v>
          </cell>
        </row>
        <row r="1522">
          <cell r="A1522" t="str">
            <v>NH050</v>
          </cell>
          <cell r="B1522" t="str">
            <v>Painting Admin Building</v>
          </cell>
          <cell r="C1522" t="str">
            <v>R</v>
          </cell>
          <cell r="D1522">
            <v>0</v>
          </cell>
          <cell r="E1522">
            <v>0</v>
          </cell>
          <cell r="F1522">
            <v>0</v>
          </cell>
          <cell r="G1522">
            <v>0</v>
          </cell>
          <cell r="H1522">
            <v>0</v>
          </cell>
        </row>
        <row r="1523">
          <cell r="A1523" t="str">
            <v>NH050A</v>
          </cell>
          <cell r="B1523" t="str">
            <v>Painting Admin Bldng.:Contract</v>
          </cell>
          <cell r="C1523" t="str">
            <v>U</v>
          </cell>
          <cell r="D1523">
            <v>46682</v>
          </cell>
          <cell r="E1523">
            <v>0</v>
          </cell>
          <cell r="F1523">
            <v>0</v>
          </cell>
          <cell r="G1523">
            <v>0</v>
          </cell>
          <cell r="H1523">
            <v>46682</v>
          </cell>
        </row>
        <row r="1524">
          <cell r="A1524" t="str">
            <v>NH051</v>
          </cell>
          <cell r="B1524" t="str">
            <v>Paint Chem.p/l to SABS</v>
          </cell>
          <cell r="C1524" t="str">
            <v>R</v>
          </cell>
          <cell r="D1524">
            <v>0</v>
          </cell>
          <cell r="E1524">
            <v>0</v>
          </cell>
          <cell r="F1524">
            <v>0</v>
          </cell>
          <cell r="G1524">
            <v>0</v>
          </cell>
          <cell r="H1524">
            <v>0</v>
          </cell>
        </row>
        <row r="1525">
          <cell r="A1525" t="str">
            <v>NH051A</v>
          </cell>
          <cell r="B1525" t="str">
            <v>Wig.WTP:Civil Painting Contr.</v>
          </cell>
          <cell r="C1525" t="str">
            <v>U</v>
          </cell>
          <cell r="D1525">
            <v>8500</v>
          </cell>
          <cell r="E1525">
            <v>0</v>
          </cell>
          <cell r="F1525">
            <v>0</v>
          </cell>
          <cell r="G1525">
            <v>0</v>
          </cell>
          <cell r="H1525">
            <v>8500</v>
          </cell>
        </row>
        <row r="1526">
          <cell r="A1526" t="str">
            <v>NH052</v>
          </cell>
          <cell r="B1526" t="str">
            <v>Upgrade of Control Room</v>
          </cell>
          <cell r="C1526" t="str">
            <v>R</v>
          </cell>
          <cell r="D1526">
            <v>0</v>
          </cell>
          <cell r="E1526">
            <v>0</v>
          </cell>
          <cell r="F1526">
            <v>0</v>
          </cell>
          <cell r="G1526">
            <v>0</v>
          </cell>
          <cell r="H1526">
            <v>0</v>
          </cell>
        </row>
        <row r="1527">
          <cell r="A1527" t="str">
            <v>NH052A</v>
          </cell>
          <cell r="B1527" t="str">
            <v>Instrumentation:Contractor</v>
          </cell>
          <cell r="C1527" t="str">
            <v>U</v>
          </cell>
          <cell r="D1527">
            <v>41816</v>
          </cell>
          <cell r="E1527">
            <v>0</v>
          </cell>
          <cell r="F1527">
            <v>0</v>
          </cell>
          <cell r="G1527">
            <v>0</v>
          </cell>
          <cell r="H1527">
            <v>41816</v>
          </cell>
        </row>
        <row r="1528">
          <cell r="A1528" t="str">
            <v>NH053</v>
          </cell>
          <cell r="B1528" t="str">
            <v>UPS Upgrade</v>
          </cell>
          <cell r="C1528" t="str">
            <v>R</v>
          </cell>
          <cell r="D1528">
            <v>0</v>
          </cell>
          <cell r="E1528">
            <v>0</v>
          </cell>
          <cell r="F1528">
            <v>0</v>
          </cell>
          <cell r="G1528">
            <v>0</v>
          </cell>
          <cell r="H1528">
            <v>0</v>
          </cell>
        </row>
        <row r="1529">
          <cell r="A1529" t="str">
            <v>NH053A</v>
          </cell>
          <cell r="B1529" t="str">
            <v>UPS Upgrade:Instrumentation</v>
          </cell>
          <cell r="C1529" t="str">
            <v>U</v>
          </cell>
          <cell r="D1529">
            <v>28393</v>
          </cell>
          <cell r="E1529">
            <v>739</v>
          </cell>
          <cell r="F1529">
            <v>0</v>
          </cell>
          <cell r="G1529">
            <v>0</v>
          </cell>
          <cell r="H1529">
            <v>28393</v>
          </cell>
        </row>
        <row r="1530">
          <cell r="A1530" t="str">
            <v>NH054</v>
          </cell>
          <cell r="B1530" t="str">
            <v>Wigg WW:Pulsator auto desludge</v>
          </cell>
          <cell r="C1530" t="str">
            <v>R</v>
          </cell>
          <cell r="D1530">
            <v>0</v>
          </cell>
          <cell r="E1530">
            <v>0</v>
          </cell>
          <cell r="F1530">
            <v>0</v>
          </cell>
          <cell r="G1530">
            <v>0</v>
          </cell>
          <cell r="H1530">
            <v>0</v>
          </cell>
        </row>
        <row r="1531">
          <cell r="A1531" t="str">
            <v>NH054A</v>
          </cell>
          <cell r="B1531" t="str">
            <v>Wig. WW:Puls. Desludge Instru.</v>
          </cell>
          <cell r="C1531" t="str">
            <v>U</v>
          </cell>
          <cell r="D1531">
            <v>31842</v>
          </cell>
          <cell r="E1531">
            <v>0</v>
          </cell>
          <cell r="F1531">
            <v>0</v>
          </cell>
          <cell r="G1531">
            <v>0</v>
          </cell>
          <cell r="H1531">
            <v>31842</v>
          </cell>
        </row>
        <row r="1532">
          <cell r="A1532" t="str">
            <v>NH055</v>
          </cell>
          <cell r="B1532" t="str">
            <v>Clarifiers 1 &amp; 2</v>
          </cell>
          <cell r="C1532" t="str">
            <v>R</v>
          </cell>
          <cell r="D1532">
            <v>0</v>
          </cell>
          <cell r="E1532">
            <v>0</v>
          </cell>
          <cell r="F1532">
            <v>0</v>
          </cell>
          <cell r="G1532">
            <v>0</v>
          </cell>
          <cell r="H1532">
            <v>0</v>
          </cell>
        </row>
        <row r="1533">
          <cell r="A1533" t="str">
            <v>NH055A</v>
          </cell>
          <cell r="B1533" t="str">
            <v>Replace Jet Drive Arms</v>
          </cell>
          <cell r="C1533" t="str">
            <v>U</v>
          </cell>
          <cell r="D1533">
            <v>0</v>
          </cell>
          <cell r="E1533">
            <v>0</v>
          </cell>
          <cell r="F1533">
            <v>0</v>
          </cell>
          <cell r="G1533">
            <v>0</v>
          </cell>
          <cell r="H1533">
            <v>0</v>
          </cell>
        </row>
        <row r="1534">
          <cell r="A1534" t="str">
            <v>NH056</v>
          </cell>
          <cell r="B1534" t="str">
            <v>Repairs to Submersible Pumps</v>
          </cell>
          <cell r="C1534" t="str">
            <v>R</v>
          </cell>
          <cell r="D1534">
            <v>0</v>
          </cell>
          <cell r="E1534">
            <v>0</v>
          </cell>
          <cell r="F1534">
            <v>0</v>
          </cell>
          <cell r="G1534">
            <v>0</v>
          </cell>
          <cell r="H1534">
            <v>0</v>
          </cell>
        </row>
        <row r="1535">
          <cell r="A1535" t="str">
            <v>NH056A</v>
          </cell>
          <cell r="B1535" t="str">
            <v>Contractor:Samcor</v>
          </cell>
          <cell r="C1535" t="str">
            <v>U</v>
          </cell>
          <cell r="D1535">
            <v>0</v>
          </cell>
          <cell r="E1535">
            <v>0</v>
          </cell>
          <cell r="F1535">
            <v>0</v>
          </cell>
          <cell r="G1535">
            <v>0</v>
          </cell>
          <cell r="H1535">
            <v>0</v>
          </cell>
        </row>
        <row r="1536">
          <cell r="A1536" t="str">
            <v>NH058A</v>
          </cell>
          <cell r="B1536" t="str">
            <v>Contractor:RMI Engineering</v>
          </cell>
          <cell r="C1536" t="str">
            <v>U</v>
          </cell>
          <cell r="D1536">
            <v>0</v>
          </cell>
          <cell r="E1536">
            <v>26248</v>
          </cell>
          <cell r="F1536">
            <v>0</v>
          </cell>
          <cell r="G1536">
            <v>0</v>
          </cell>
          <cell r="H1536">
            <v>0</v>
          </cell>
        </row>
        <row r="1537">
          <cell r="A1537" t="str">
            <v>NH059</v>
          </cell>
          <cell r="B1537" t="str">
            <v>Upgrade Chemical House</v>
          </cell>
          <cell r="C1537" t="str">
            <v>R</v>
          </cell>
          <cell r="D1537">
            <v>0</v>
          </cell>
          <cell r="E1537">
            <v>0</v>
          </cell>
          <cell r="F1537">
            <v>0</v>
          </cell>
          <cell r="G1537">
            <v>0</v>
          </cell>
          <cell r="H1537">
            <v>0</v>
          </cell>
        </row>
        <row r="1538">
          <cell r="A1538" t="str">
            <v>NH059A</v>
          </cell>
          <cell r="B1538" t="str">
            <v>Contractor:Marques &amp; McKay</v>
          </cell>
          <cell r="C1538" t="str">
            <v>U</v>
          </cell>
          <cell r="D1538">
            <v>0</v>
          </cell>
          <cell r="E1538">
            <v>71455</v>
          </cell>
          <cell r="F1538">
            <v>0</v>
          </cell>
          <cell r="G1538">
            <v>0</v>
          </cell>
          <cell r="H1538">
            <v>0</v>
          </cell>
        </row>
        <row r="1539">
          <cell r="A1539" t="str">
            <v>NH060</v>
          </cell>
          <cell r="B1539" t="str">
            <v>Chlorine Room Lifting Equip.</v>
          </cell>
          <cell r="C1539" t="str">
            <v>R</v>
          </cell>
          <cell r="D1539">
            <v>0</v>
          </cell>
          <cell r="E1539">
            <v>0</v>
          </cell>
          <cell r="F1539">
            <v>0</v>
          </cell>
          <cell r="G1539">
            <v>0</v>
          </cell>
          <cell r="H1539">
            <v>0</v>
          </cell>
        </row>
        <row r="1540">
          <cell r="A1540" t="str">
            <v>NH060A</v>
          </cell>
          <cell r="B1540" t="str">
            <v>Chlorine Rm. Lift. Equip:Mech.</v>
          </cell>
          <cell r="C1540" t="str">
            <v>U</v>
          </cell>
          <cell r="D1540">
            <v>12380</v>
          </cell>
          <cell r="E1540">
            <v>0</v>
          </cell>
          <cell r="F1540">
            <v>0</v>
          </cell>
          <cell r="G1540">
            <v>0</v>
          </cell>
          <cell r="H1540">
            <v>12380</v>
          </cell>
        </row>
        <row r="1541">
          <cell r="A1541" t="str">
            <v>NH061</v>
          </cell>
          <cell r="B1541" t="str">
            <v>Seal Walls Admin.Building</v>
          </cell>
          <cell r="C1541" t="str">
            <v>R</v>
          </cell>
          <cell r="D1541">
            <v>0</v>
          </cell>
          <cell r="E1541">
            <v>0</v>
          </cell>
          <cell r="F1541">
            <v>0</v>
          </cell>
          <cell r="G1541">
            <v>0</v>
          </cell>
          <cell r="H1541">
            <v>0</v>
          </cell>
        </row>
        <row r="1542">
          <cell r="A1542" t="str">
            <v>NH061A</v>
          </cell>
          <cell r="B1542" t="str">
            <v>Contractor:Wilsha Painters</v>
          </cell>
          <cell r="C1542" t="str">
            <v>U</v>
          </cell>
          <cell r="D1542">
            <v>8500</v>
          </cell>
          <cell r="E1542">
            <v>0</v>
          </cell>
          <cell r="F1542">
            <v>0</v>
          </cell>
          <cell r="G1542">
            <v>0</v>
          </cell>
          <cell r="H1542">
            <v>8500</v>
          </cell>
        </row>
        <row r="1543">
          <cell r="A1543" t="str">
            <v>NH063</v>
          </cell>
          <cell r="B1543" t="str">
            <v>Chem Hse.Painting Renovations</v>
          </cell>
          <cell r="C1543" t="str">
            <v>R</v>
          </cell>
          <cell r="D1543">
            <v>0</v>
          </cell>
          <cell r="E1543">
            <v>0</v>
          </cell>
          <cell r="F1543">
            <v>0</v>
          </cell>
          <cell r="G1543">
            <v>0</v>
          </cell>
          <cell r="H1543">
            <v>0</v>
          </cell>
        </row>
        <row r="1544">
          <cell r="A1544" t="str">
            <v>NH063A</v>
          </cell>
          <cell r="B1544" t="str">
            <v>Chem.Hse.:Cont.Wilsha Painters</v>
          </cell>
          <cell r="C1544" t="str">
            <v>U</v>
          </cell>
          <cell r="D1544">
            <v>21930</v>
          </cell>
          <cell r="E1544">
            <v>0</v>
          </cell>
          <cell r="F1544">
            <v>0</v>
          </cell>
          <cell r="G1544">
            <v>0</v>
          </cell>
          <cell r="H1544">
            <v>21930</v>
          </cell>
        </row>
        <row r="1545">
          <cell r="A1545" t="str">
            <v>NH064</v>
          </cell>
          <cell r="B1545" t="str">
            <v>Solar Heaters</v>
          </cell>
          <cell r="C1545" t="str">
            <v>R</v>
          </cell>
          <cell r="D1545">
            <v>0</v>
          </cell>
          <cell r="E1545">
            <v>0</v>
          </cell>
          <cell r="F1545">
            <v>0</v>
          </cell>
          <cell r="G1545">
            <v>0</v>
          </cell>
          <cell r="H1545">
            <v>0</v>
          </cell>
        </row>
        <row r="1546">
          <cell r="A1546" t="str">
            <v>NH064A</v>
          </cell>
          <cell r="B1546" t="str">
            <v>Replace Solar Heaters</v>
          </cell>
          <cell r="C1546" t="str">
            <v>U</v>
          </cell>
          <cell r="D1546">
            <v>22384</v>
          </cell>
          <cell r="E1546">
            <v>0</v>
          </cell>
          <cell r="F1546">
            <v>0</v>
          </cell>
          <cell r="G1546">
            <v>0</v>
          </cell>
          <cell r="H1546">
            <v>22384</v>
          </cell>
        </row>
        <row r="1547">
          <cell r="A1547" t="str">
            <v>NH066</v>
          </cell>
          <cell r="B1547" t="str">
            <v>Recarpet of Pineside RO</v>
          </cell>
          <cell r="C1547" t="str">
            <v>R</v>
          </cell>
          <cell r="D1547">
            <v>0</v>
          </cell>
          <cell r="E1547">
            <v>0</v>
          </cell>
          <cell r="F1547">
            <v>0</v>
          </cell>
          <cell r="G1547">
            <v>0</v>
          </cell>
          <cell r="H1547">
            <v>0</v>
          </cell>
        </row>
        <row r="1548">
          <cell r="A1548" t="str">
            <v>NH066A</v>
          </cell>
          <cell r="B1548" t="str">
            <v>Recarpet of Pineside RO</v>
          </cell>
          <cell r="C1548" t="str">
            <v>U</v>
          </cell>
          <cell r="D1548">
            <v>208954</v>
          </cell>
          <cell r="E1548">
            <v>23334</v>
          </cell>
          <cell r="F1548">
            <v>6994</v>
          </cell>
          <cell r="G1548">
            <v>5273</v>
          </cell>
          <cell r="H1548">
            <v>203681</v>
          </cell>
        </row>
        <row r="1549">
          <cell r="A1549" t="str">
            <v>NH071</v>
          </cell>
          <cell r="B1549" t="str">
            <v>Upgrade of Changerooms</v>
          </cell>
          <cell r="C1549" t="str">
            <v>R</v>
          </cell>
          <cell r="D1549">
            <v>0</v>
          </cell>
          <cell r="E1549">
            <v>0</v>
          </cell>
          <cell r="F1549">
            <v>0</v>
          </cell>
          <cell r="G1549">
            <v>0</v>
          </cell>
          <cell r="H1549">
            <v>0</v>
          </cell>
        </row>
        <row r="1550">
          <cell r="A1550" t="str">
            <v>NH071A</v>
          </cell>
          <cell r="B1550" t="str">
            <v>Contractor:Upgrade Changeroom</v>
          </cell>
          <cell r="C1550" t="str">
            <v>U</v>
          </cell>
          <cell r="D1550">
            <v>8900</v>
          </cell>
          <cell r="E1550">
            <v>0</v>
          </cell>
          <cell r="F1550">
            <v>0</v>
          </cell>
          <cell r="G1550">
            <v>8900</v>
          </cell>
          <cell r="H1550">
            <v>0</v>
          </cell>
        </row>
        <row r="1551">
          <cell r="A1551" t="str">
            <v>NH072</v>
          </cell>
          <cell r="B1551" t="str">
            <v>Pineside Office UPS</v>
          </cell>
          <cell r="C1551" t="str">
            <v>R</v>
          </cell>
          <cell r="D1551">
            <v>0</v>
          </cell>
          <cell r="E1551">
            <v>0</v>
          </cell>
          <cell r="F1551">
            <v>0</v>
          </cell>
          <cell r="G1551">
            <v>0</v>
          </cell>
          <cell r="H1551">
            <v>0</v>
          </cell>
        </row>
        <row r="1552">
          <cell r="A1552" t="str">
            <v>NH072A</v>
          </cell>
          <cell r="B1552" t="str">
            <v>Pineside Office UPS</v>
          </cell>
          <cell r="C1552" t="str">
            <v>U</v>
          </cell>
          <cell r="D1552">
            <v>27120</v>
          </cell>
          <cell r="E1552">
            <v>0</v>
          </cell>
          <cell r="F1552">
            <v>0</v>
          </cell>
          <cell r="G1552">
            <v>0</v>
          </cell>
          <cell r="H1552">
            <v>27120</v>
          </cell>
        </row>
        <row r="1553">
          <cell r="A1553" t="str">
            <v>NH081</v>
          </cell>
          <cell r="B1553" t="str">
            <v>Access road upgrade</v>
          </cell>
          <cell r="C1553" t="str">
            <v>R</v>
          </cell>
          <cell r="D1553">
            <v>0</v>
          </cell>
          <cell r="E1553">
            <v>0</v>
          </cell>
          <cell r="F1553">
            <v>0</v>
          </cell>
          <cell r="G1553">
            <v>0</v>
          </cell>
          <cell r="H1553">
            <v>0</v>
          </cell>
        </row>
        <row r="1554">
          <cell r="A1554" t="str">
            <v>NH081A</v>
          </cell>
          <cell r="B1554" t="str">
            <v>Access rd upgrade:Inhouse</v>
          </cell>
          <cell r="C1554" t="str">
            <v>U</v>
          </cell>
          <cell r="D1554">
            <v>6324</v>
          </cell>
          <cell r="E1554">
            <v>0</v>
          </cell>
          <cell r="F1554">
            <v>0</v>
          </cell>
          <cell r="G1554">
            <v>0</v>
          </cell>
          <cell r="H1554">
            <v>6324</v>
          </cell>
        </row>
        <row r="1555">
          <cell r="A1555" t="str">
            <v>NH082</v>
          </cell>
          <cell r="B1555" t="str">
            <v>Painting &amp; Renovating:C/Burn.</v>
          </cell>
          <cell r="C1555" t="str">
            <v>R</v>
          </cell>
          <cell r="D1555">
            <v>0</v>
          </cell>
          <cell r="E1555">
            <v>0</v>
          </cell>
          <cell r="F1555">
            <v>0</v>
          </cell>
          <cell r="G1555">
            <v>0</v>
          </cell>
          <cell r="H1555">
            <v>0</v>
          </cell>
        </row>
        <row r="1556">
          <cell r="A1556" t="str">
            <v>NH082A</v>
          </cell>
          <cell r="B1556" t="str">
            <v>Contractor : Wilsha painters</v>
          </cell>
          <cell r="C1556" t="str">
            <v>U</v>
          </cell>
          <cell r="D1556">
            <v>95000</v>
          </cell>
          <cell r="E1556">
            <v>0</v>
          </cell>
          <cell r="F1556">
            <v>0</v>
          </cell>
          <cell r="G1556">
            <v>0</v>
          </cell>
          <cell r="H1556">
            <v>95000</v>
          </cell>
        </row>
        <row r="1557">
          <cell r="A1557" t="str">
            <v>NH090</v>
          </cell>
          <cell r="B1557" t="str">
            <v>Access Road Upgrade</v>
          </cell>
          <cell r="C1557" t="str">
            <v>R</v>
          </cell>
          <cell r="D1557">
            <v>0</v>
          </cell>
          <cell r="E1557">
            <v>0</v>
          </cell>
          <cell r="F1557">
            <v>0</v>
          </cell>
          <cell r="G1557">
            <v>0</v>
          </cell>
          <cell r="H1557">
            <v>0</v>
          </cell>
        </row>
        <row r="1558">
          <cell r="A1558" t="str">
            <v>NH090A</v>
          </cell>
          <cell r="B1558" t="str">
            <v>Access Rd. Upg.-Inhse.-Umzinto</v>
          </cell>
          <cell r="C1558" t="str">
            <v>U</v>
          </cell>
          <cell r="D1558">
            <v>61826</v>
          </cell>
          <cell r="E1558">
            <v>0</v>
          </cell>
          <cell r="F1558">
            <v>0</v>
          </cell>
          <cell r="G1558">
            <v>0</v>
          </cell>
          <cell r="H1558">
            <v>61826</v>
          </cell>
        </row>
        <row r="1559">
          <cell r="A1559" t="str">
            <v>NH093</v>
          </cell>
          <cell r="B1559" t="str">
            <v>Painting and Renovating</v>
          </cell>
          <cell r="C1559" t="str">
            <v>R</v>
          </cell>
          <cell r="D1559">
            <v>0</v>
          </cell>
          <cell r="E1559">
            <v>0</v>
          </cell>
          <cell r="F1559">
            <v>0</v>
          </cell>
          <cell r="G1559">
            <v>0</v>
          </cell>
          <cell r="H1559">
            <v>0</v>
          </cell>
        </row>
        <row r="1560">
          <cell r="A1560" t="str">
            <v>NH093A</v>
          </cell>
          <cell r="B1560" t="str">
            <v>Contractor:Wilsha Painters</v>
          </cell>
          <cell r="C1560" t="str">
            <v>U</v>
          </cell>
          <cell r="D1560">
            <v>68000</v>
          </cell>
          <cell r="E1560">
            <v>0</v>
          </cell>
          <cell r="F1560">
            <v>0</v>
          </cell>
          <cell r="G1560">
            <v>3750</v>
          </cell>
          <cell r="H1560">
            <v>64250</v>
          </cell>
        </row>
        <row r="1561">
          <cell r="A1561" t="str">
            <v>NH094</v>
          </cell>
          <cell r="B1561" t="str">
            <v>Refurbish Buildings</v>
          </cell>
          <cell r="C1561" t="str">
            <v>R</v>
          </cell>
          <cell r="D1561">
            <v>0</v>
          </cell>
          <cell r="E1561">
            <v>0</v>
          </cell>
          <cell r="F1561">
            <v>0</v>
          </cell>
          <cell r="G1561">
            <v>0</v>
          </cell>
          <cell r="H1561">
            <v>0</v>
          </cell>
        </row>
        <row r="1562">
          <cell r="A1562" t="str">
            <v>NH094A</v>
          </cell>
          <cell r="B1562" t="str">
            <v>Refurbish Buildings:Umzinto</v>
          </cell>
          <cell r="C1562" t="str">
            <v>U</v>
          </cell>
          <cell r="D1562">
            <v>47000</v>
          </cell>
          <cell r="E1562">
            <v>0</v>
          </cell>
          <cell r="F1562">
            <v>0</v>
          </cell>
          <cell r="G1562">
            <v>0</v>
          </cell>
          <cell r="H1562">
            <v>47000</v>
          </cell>
        </row>
        <row r="1563">
          <cell r="A1563" t="str">
            <v>NH095</v>
          </cell>
          <cell r="B1563" t="str">
            <v>Filter Sand/Nozzle Replacement</v>
          </cell>
          <cell r="C1563" t="str">
            <v>R</v>
          </cell>
          <cell r="D1563">
            <v>0</v>
          </cell>
          <cell r="E1563">
            <v>0</v>
          </cell>
          <cell r="F1563">
            <v>0</v>
          </cell>
          <cell r="G1563">
            <v>0</v>
          </cell>
          <cell r="H1563">
            <v>0</v>
          </cell>
        </row>
        <row r="1564">
          <cell r="A1564" t="str">
            <v>NH095A</v>
          </cell>
          <cell r="B1564" t="str">
            <v>Refurbish filter no.1:Maint.</v>
          </cell>
          <cell r="C1564" t="str">
            <v>U</v>
          </cell>
          <cell r="D1564">
            <v>17188</v>
          </cell>
          <cell r="E1564">
            <v>-56</v>
          </cell>
          <cell r="F1564">
            <v>5530</v>
          </cell>
          <cell r="G1564">
            <v>144</v>
          </cell>
          <cell r="H1564">
            <v>17044</v>
          </cell>
        </row>
        <row r="1565">
          <cell r="A1565" t="str">
            <v>NH096</v>
          </cell>
          <cell r="B1565" t="str">
            <v>New Supply Cable</v>
          </cell>
          <cell r="C1565" t="str">
            <v>R</v>
          </cell>
          <cell r="D1565">
            <v>0</v>
          </cell>
          <cell r="E1565">
            <v>0</v>
          </cell>
          <cell r="F1565">
            <v>0</v>
          </cell>
          <cell r="G1565">
            <v>0</v>
          </cell>
          <cell r="H1565">
            <v>0</v>
          </cell>
        </row>
        <row r="1566">
          <cell r="A1566" t="str">
            <v>NH096A</v>
          </cell>
          <cell r="B1566" t="str">
            <v>Contrct:Eskom &amp; Electron Elect</v>
          </cell>
          <cell r="C1566" t="str">
            <v>U</v>
          </cell>
          <cell r="D1566">
            <v>96100</v>
          </cell>
          <cell r="E1566">
            <v>0</v>
          </cell>
          <cell r="F1566">
            <v>67300</v>
          </cell>
          <cell r="G1566">
            <v>28800</v>
          </cell>
          <cell r="H1566">
            <v>67300</v>
          </cell>
        </row>
        <row r="1567">
          <cell r="A1567" t="str">
            <v>NH100</v>
          </cell>
          <cell r="B1567" t="str">
            <v>Painting and Renovating Bldngs</v>
          </cell>
          <cell r="C1567" t="str">
            <v>R</v>
          </cell>
          <cell r="D1567">
            <v>0</v>
          </cell>
          <cell r="E1567">
            <v>0</v>
          </cell>
          <cell r="F1567">
            <v>0</v>
          </cell>
          <cell r="G1567">
            <v>0</v>
          </cell>
          <cell r="H1567">
            <v>0</v>
          </cell>
        </row>
        <row r="1568">
          <cell r="A1568" t="str">
            <v>NH100A</v>
          </cell>
          <cell r="B1568" t="str">
            <v>Paint/Ren. Blngs:Contr.-Wilsha</v>
          </cell>
          <cell r="C1568" t="str">
            <v>U</v>
          </cell>
          <cell r="D1568">
            <v>60450</v>
          </cell>
          <cell r="E1568">
            <v>0</v>
          </cell>
          <cell r="F1568">
            <v>0</v>
          </cell>
          <cell r="G1568">
            <v>950</v>
          </cell>
          <cell r="H1568">
            <v>59500</v>
          </cell>
        </row>
        <row r="1569">
          <cell r="A1569" t="str">
            <v>NH106</v>
          </cell>
          <cell r="B1569" t="str">
            <v>Pump Station MCC</v>
          </cell>
          <cell r="C1569" t="str">
            <v>R</v>
          </cell>
          <cell r="D1569">
            <v>0</v>
          </cell>
          <cell r="E1569">
            <v>0</v>
          </cell>
          <cell r="F1569">
            <v>0</v>
          </cell>
          <cell r="G1569">
            <v>0</v>
          </cell>
          <cell r="H1569">
            <v>0</v>
          </cell>
        </row>
        <row r="1570">
          <cell r="A1570" t="str">
            <v>NH106A</v>
          </cell>
          <cell r="B1570" t="str">
            <v>Contractor:B.B.Stewart/Remtron</v>
          </cell>
          <cell r="C1570" t="str">
            <v>U</v>
          </cell>
          <cell r="D1570">
            <v>0</v>
          </cell>
          <cell r="E1570">
            <v>121716</v>
          </cell>
          <cell r="F1570">
            <v>0</v>
          </cell>
          <cell r="G1570">
            <v>0</v>
          </cell>
          <cell r="H1570">
            <v>0</v>
          </cell>
        </row>
        <row r="1571">
          <cell r="A1571" t="str">
            <v>NH111</v>
          </cell>
          <cell r="B1571" t="str">
            <v>Esperanza Access Road</v>
          </cell>
          <cell r="C1571" t="str">
            <v>R</v>
          </cell>
          <cell r="D1571">
            <v>0</v>
          </cell>
          <cell r="E1571">
            <v>0</v>
          </cell>
          <cell r="F1571">
            <v>0</v>
          </cell>
          <cell r="G1571">
            <v>0</v>
          </cell>
          <cell r="H1571">
            <v>0</v>
          </cell>
        </row>
        <row r="1572">
          <cell r="A1572" t="str">
            <v>NH111A</v>
          </cell>
          <cell r="B1572" t="str">
            <v>Access road upgrade:Inhous</v>
          </cell>
          <cell r="C1572" t="str">
            <v>U</v>
          </cell>
          <cell r="D1572">
            <v>2137</v>
          </cell>
          <cell r="E1572">
            <v>0</v>
          </cell>
          <cell r="F1572">
            <v>0</v>
          </cell>
          <cell r="G1572">
            <v>0</v>
          </cell>
          <cell r="H1572">
            <v>2137</v>
          </cell>
        </row>
        <row r="1573">
          <cell r="A1573" t="str">
            <v>NH115</v>
          </cell>
          <cell r="B1573" t="str">
            <v>Nungwane Weir</v>
          </cell>
          <cell r="C1573" t="str">
            <v>R</v>
          </cell>
          <cell r="D1573">
            <v>0</v>
          </cell>
          <cell r="E1573">
            <v>0</v>
          </cell>
          <cell r="F1573">
            <v>0</v>
          </cell>
          <cell r="G1573">
            <v>0</v>
          </cell>
          <cell r="H1573">
            <v>0</v>
          </cell>
        </row>
        <row r="1574">
          <cell r="A1574" t="str">
            <v>NH115A</v>
          </cell>
          <cell r="B1574" t="str">
            <v>Consultants:Knight Piesold</v>
          </cell>
          <cell r="C1574" t="str">
            <v>U</v>
          </cell>
          <cell r="D1574">
            <v>7114</v>
          </cell>
          <cell r="E1574">
            <v>654</v>
          </cell>
          <cell r="F1574">
            <v>7114</v>
          </cell>
          <cell r="G1574">
            <v>0</v>
          </cell>
          <cell r="H1574">
            <v>7114</v>
          </cell>
        </row>
        <row r="1575">
          <cell r="A1575" t="str">
            <v>NH115B</v>
          </cell>
          <cell r="B1575" t="str">
            <v>Weir No. 104 Repairs:CGC Contr</v>
          </cell>
          <cell r="C1575" t="str">
            <v>U</v>
          </cell>
          <cell r="D1575">
            <v>24016</v>
          </cell>
          <cell r="E1575">
            <v>2555</v>
          </cell>
          <cell r="F1575">
            <v>24016</v>
          </cell>
          <cell r="G1575">
            <v>0</v>
          </cell>
          <cell r="H1575">
            <v>24016</v>
          </cell>
        </row>
        <row r="1576">
          <cell r="A1576" t="str">
            <v>NH120</v>
          </cell>
          <cell r="B1576" t="str">
            <v>Re-locate Shakas Kraal P/L</v>
          </cell>
          <cell r="C1576" t="str">
            <v>R</v>
          </cell>
          <cell r="D1576">
            <v>0</v>
          </cell>
          <cell r="E1576">
            <v>0</v>
          </cell>
          <cell r="F1576">
            <v>0</v>
          </cell>
          <cell r="G1576">
            <v>0</v>
          </cell>
          <cell r="H1576">
            <v>0</v>
          </cell>
        </row>
        <row r="1577">
          <cell r="A1577" t="str">
            <v>NH120A</v>
          </cell>
          <cell r="B1577" t="str">
            <v>Contractor</v>
          </cell>
          <cell r="C1577" t="str">
            <v>U</v>
          </cell>
          <cell r="D1577">
            <v>0</v>
          </cell>
          <cell r="E1577">
            <v>0</v>
          </cell>
          <cell r="F1577">
            <v>0</v>
          </cell>
          <cell r="G1577">
            <v>0</v>
          </cell>
          <cell r="H1577">
            <v>0</v>
          </cell>
        </row>
        <row r="1578">
          <cell r="A1578" t="str">
            <v>NH149</v>
          </cell>
          <cell r="B1578" t="str">
            <v>Cathodic Protection</v>
          </cell>
          <cell r="C1578" t="str">
            <v>R</v>
          </cell>
          <cell r="D1578">
            <v>0</v>
          </cell>
          <cell r="E1578">
            <v>0</v>
          </cell>
          <cell r="F1578">
            <v>0</v>
          </cell>
          <cell r="G1578">
            <v>0</v>
          </cell>
          <cell r="H1578">
            <v>0</v>
          </cell>
        </row>
        <row r="1579">
          <cell r="A1579" t="str">
            <v>NH149A</v>
          </cell>
          <cell r="B1579" t="str">
            <v>Install Isolating Flanges</v>
          </cell>
          <cell r="C1579" t="str">
            <v>U</v>
          </cell>
          <cell r="D1579">
            <v>6258</v>
          </cell>
          <cell r="E1579">
            <v>0</v>
          </cell>
          <cell r="F1579">
            <v>0</v>
          </cell>
          <cell r="G1579">
            <v>0</v>
          </cell>
          <cell r="H1579">
            <v>6258</v>
          </cell>
        </row>
        <row r="1580">
          <cell r="A1580" t="str">
            <v>NH149B</v>
          </cell>
          <cell r="B1580" t="str">
            <v>DH Cath.Prot. Cnslt:Nardini</v>
          </cell>
          <cell r="C1580" t="str">
            <v>U</v>
          </cell>
          <cell r="D1580">
            <v>10500</v>
          </cell>
          <cell r="E1580">
            <v>35600</v>
          </cell>
          <cell r="F1580">
            <v>0</v>
          </cell>
          <cell r="G1580">
            <v>0</v>
          </cell>
          <cell r="H1580">
            <v>10500</v>
          </cell>
        </row>
        <row r="1581">
          <cell r="A1581" t="str">
            <v>NH151A</v>
          </cell>
          <cell r="B1581" t="str">
            <v>S/S/F/A:Contractor</v>
          </cell>
          <cell r="C1581" t="str">
            <v>U</v>
          </cell>
          <cell r="D1581">
            <v>30620</v>
          </cell>
          <cell r="E1581">
            <v>958</v>
          </cell>
          <cell r="F1581">
            <v>0</v>
          </cell>
          <cell r="G1581">
            <v>0</v>
          </cell>
          <cell r="H1581">
            <v>30620</v>
          </cell>
        </row>
        <row r="1582">
          <cell r="A1582" t="str">
            <v>NH152</v>
          </cell>
          <cell r="B1582" t="str">
            <v>Sludge Plant resurfacing</v>
          </cell>
          <cell r="C1582" t="str">
            <v>R</v>
          </cell>
          <cell r="D1582">
            <v>0</v>
          </cell>
          <cell r="E1582">
            <v>0</v>
          </cell>
          <cell r="F1582">
            <v>0</v>
          </cell>
          <cell r="G1582">
            <v>0</v>
          </cell>
          <cell r="H1582">
            <v>0</v>
          </cell>
        </row>
        <row r="1583">
          <cell r="A1583" t="str">
            <v>NH152A</v>
          </cell>
          <cell r="B1583" t="str">
            <v>Contractor:Concept Paving</v>
          </cell>
          <cell r="C1583" t="str">
            <v>U</v>
          </cell>
          <cell r="D1583">
            <v>29216</v>
          </cell>
          <cell r="E1583">
            <v>0</v>
          </cell>
          <cell r="F1583">
            <v>0</v>
          </cell>
          <cell r="G1583">
            <v>0</v>
          </cell>
          <cell r="H1583">
            <v>29216</v>
          </cell>
        </row>
        <row r="1584">
          <cell r="A1584" t="str">
            <v>NH153</v>
          </cell>
          <cell r="B1584" t="str">
            <v>Substation Fire Protection</v>
          </cell>
          <cell r="C1584" t="str">
            <v>R</v>
          </cell>
          <cell r="D1584">
            <v>0</v>
          </cell>
          <cell r="E1584">
            <v>0</v>
          </cell>
          <cell r="F1584">
            <v>0</v>
          </cell>
          <cell r="G1584">
            <v>0</v>
          </cell>
          <cell r="H1584">
            <v>0</v>
          </cell>
        </row>
        <row r="1585">
          <cell r="A1585" t="str">
            <v>NH153A</v>
          </cell>
          <cell r="B1585" t="str">
            <v>Substation Fire Prot.:Contract</v>
          </cell>
          <cell r="C1585" t="str">
            <v>U</v>
          </cell>
          <cell r="D1585">
            <v>69500</v>
          </cell>
          <cell r="E1585">
            <v>3800</v>
          </cell>
          <cell r="F1585">
            <v>69500</v>
          </cell>
          <cell r="G1585">
            <v>0</v>
          </cell>
          <cell r="H1585">
            <v>69500</v>
          </cell>
        </row>
        <row r="1586">
          <cell r="A1586" t="str">
            <v>NH156</v>
          </cell>
          <cell r="B1586" t="str">
            <v>Sludge plant improvements</v>
          </cell>
          <cell r="C1586" t="str">
            <v>R</v>
          </cell>
          <cell r="D1586">
            <v>0</v>
          </cell>
          <cell r="E1586">
            <v>0</v>
          </cell>
          <cell r="F1586">
            <v>0</v>
          </cell>
          <cell r="G1586">
            <v>0</v>
          </cell>
          <cell r="H1586">
            <v>0</v>
          </cell>
        </row>
        <row r="1587">
          <cell r="A1587" t="str">
            <v>NH156A</v>
          </cell>
          <cell r="B1587" t="str">
            <v>Upgrade Hoppers-Test</v>
          </cell>
          <cell r="C1587" t="str">
            <v>U</v>
          </cell>
          <cell r="D1587">
            <v>3631</v>
          </cell>
          <cell r="E1587">
            <v>0</v>
          </cell>
          <cell r="F1587">
            <v>0</v>
          </cell>
          <cell r="G1587">
            <v>0</v>
          </cell>
          <cell r="H1587">
            <v>3631</v>
          </cell>
        </row>
        <row r="1588">
          <cell r="A1588" t="str">
            <v>NH156B</v>
          </cell>
          <cell r="B1588" t="str">
            <v>Upgrade Optical Sensors-Test</v>
          </cell>
          <cell r="C1588" t="str">
            <v>R</v>
          </cell>
          <cell r="D1588">
            <v>0</v>
          </cell>
          <cell r="E1588">
            <v>0</v>
          </cell>
          <cell r="F1588">
            <v>0</v>
          </cell>
          <cell r="G1588">
            <v>0</v>
          </cell>
          <cell r="H1588">
            <v>0</v>
          </cell>
        </row>
        <row r="1589">
          <cell r="A1589" t="str">
            <v>NH156C</v>
          </cell>
          <cell r="B1589" t="str">
            <v>Upgrade Sludge Transfer Sys.Te</v>
          </cell>
          <cell r="C1589" t="str">
            <v>U</v>
          </cell>
          <cell r="D1589">
            <v>0</v>
          </cell>
          <cell r="E1589">
            <v>42500</v>
          </cell>
          <cell r="F1589">
            <v>0</v>
          </cell>
          <cell r="G1589">
            <v>0</v>
          </cell>
          <cell r="H1589">
            <v>0</v>
          </cell>
        </row>
        <row r="1590">
          <cell r="A1590" t="str">
            <v>NH156D</v>
          </cell>
          <cell r="B1590" t="str">
            <v>Upgrade Thickener-Test</v>
          </cell>
          <cell r="C1590" t="str">
            <v>U</v>
          </cell>
          <cell r="D1590">
            <v>15703</v>
          </cell>
          <cell r="E1590">
            <v>0</v>
          </cell>
          <cell r="F1590">
            <v>0</v>
          </cell>
          <cell r="G1590">
            <v>0</v>
          </cell>
          <cell r="H1590">
            <v>15703</v>
          </cell>
        </row>
        <row r="1591">
          <cell r="A1591" t="str">
            <v>NH156E</v>
          </cell>
          <cell r="B1591" t="str">
            <v>Upgrade Poly Make Up&amp;Dosing-Te</v>
          </cell>
          <cell r="C1591" t="str">
            <v>U</v>
          </cell>
          <cell r="D1591">
            <v>36137</v>
          </cell>
          <cell r="E1591">
            <v>0</v>
          </cell>
          <cell r="F1591">
            <v>0</v>
          </cell>
          <cell r="G1591">
            <v>0</v>
          </cell>
          <cell r="H1591">
            <v>36137</v>
          </cell>
        </row>
        <row r="1592">
          <cell r="A1592" t="str">
            <v>NH161</v>
          </cell>
          <cell r="B1592" t="str">
            <v>Res.3 repair underdrains</v>
          </cell>
          <cell r="C1592" t="str">
            <v>R</v>
          </cell>
          <cell r="D1592">
            <v>0</v>
          </cell>
          <cell r="E1592">
            <v>0</v>
          </cell>
          <cell r="F1592">
            <v>0</v>
          </cell>
          <cell r="G1592">
            <v>0</v>
          </cell>
          <cell r="H1592">
            <v>0</v>
          </cell>
        </row>
        <row r="1593">
          <cell r="A1593" t="str">
            <v>NH161A</v>
          </cell>
          <cell r="B1593" t="str">
            <v>Res.3 Contractor-Condive</v>
          </cell>
          <cell r="C1593" t="str">
            <v>U</v>
          </cell>
          <cell r="D1593">
            <v>21323</v>
          </cell>
          <cell r="E1593">
            <v>22677</v>
          </cell>
          <cell r="F1593">
            <v>2303</v>
          </cell>
          <cell r="G1593">
            <v>0</v>
          </cell>
          <cell r="H1593">
            <v>21323</v>
          </cell>
        </row>
        <row r="1594">
          <cell r="A1594" t="str">
            <v>NH164</v>
          </cell>
          <cell r="B1594" t="str">
            <v>Standby Gen.- Sludge Plant</v>
          </cell>
          <cell r="C1594" t="str">
            <v>R</v>
          </cell>
          <cell r="D1594">
            <v>0</v>
          </cell>
          <cell r="E1594">
            <v>0</v>
          </cell>
          <cell r="F1594">
            <v>0</v>
          </cell>
          <cell r="G1594">
            <v>0</v>
          </cell>
          <cell r="H1594">
            <v>0</v>
          </cell>
        </row>
        <row r="1595">
          <cell r="A1595" t="str">
            <v>NH164A</v>
          </cell>
          <cell r="B1595" t="str">
            <v>Standby Generator:Sludge Plant</v>
          </cell>
          <cell r="C1595" t="str">
            <v>U</v>
          </cell>
          <cell r="D1595">
            <v>167243</v>
          </cell>
          <cell r="E1595">
            <v>0</v>
          </cell>
          <cell r="F1595">
            <v>693</v>
          </cell>
          <cell r="G1595">
            <v>0</v>
          </cell>
          <cell r="H1595">
            <v>167243</v>
          </cell>
        </row>
        <row r="1596">
          <cell r="A1596" t="str">
            <v>NH165</v>
          </cell>
          <cell r="B1596" t="str">
            <v>Chlorine Motive Water Line</v>
          </cell>
          <cell r="C1596" t="str">
            <v>R</v>
          </cell>
          <cell r="D1596">
            <v>0</v>
          </cell>
          <cell r="E1596">
            <v>0</v>
          </cell>
          <cell r="F1596">
            <v>0</v>
          </cell>
          <cell r="G1596">
            <v>0</v>
          </cell>
          <cell r="H1596">
            <v>0</v>
          </cell>
        </row>
        <row r="1597">
          <cell r="A1597" t="str">
            <v>NH165A</v>
          </cell>
          <cell r="B1597" t="str">
            <v>Phase 1:Civil</v>
          </cell>
          <cell r="C1597" t="str">
            <v>U</v>
          </cell>
          <cell r="D1597">
            <v>131967</v>
          </cell>
          <cell r="E1597">
            <v>32274</v>
          </cell>
          <cell r="F1597">
            <v>1444</v>
          </cell>
          <cell r="G1597">
            <v>129343</v>
          </cell>
          <cell r="H1597">
            <v>2623</v>
          </cell>
        </row>
        <row r="1598">
          <cell r="A1598" t="str">
            <v>NH165B</v>
          </cell>
          <cell r="B1598" t="str">
            <v>Phase 1:Electronu</v>
          </cell>
          <cell r="C1598" t="str">
            <v>U</v>
          </cell>
          <cell r="D1598">
            <v>27329</v>
          </cell>
          <cell r="E1598">
            <v>17932</v>
          </cell>
          <cell r="F1598">
            <v>0</v>
          </cell>
          <cell r="G1598">
            <v>24048</v>
          </cell>
          <cell r="H1598">
            <v>3281</v>
          </cell>
        </row>
        <row r="1599">
          <cell r="A1599" t="str">
            <v>NH165C</v>
          </cell>
          <cell r="B1599" t="str">
            <v>CL2 Motive Water Line:Ph2:Cont</v>
          </cell>
          <cell r="C1599" t="str">
            <v>U</v>
          </cell>
          <cell r="D1599">
            <v>0</v>
          </cell>
          <cell r="E1599">
            <v>0</v>
          </cell>
          <cell r="F1599">
            <v>0</v>
          </cell>
          <cell r="G1599">
            <v>0</v>
          </cell>
          <cell r="H1599">
            <v>0</v>
          </cell>
        </row>
        <row r="1600">
          <cell r="A1600" t="str">
            <v>NH166</v>
          </cell>
          <cell r="B1600" t="str">
            <v>Sludge Plant Mimic Upgrade</v>
          </cell>
          <cell r="C1600" t="str">
            <v>R</v>
          </cell>
          <cell r="D1600">
            <v>0</v>
          </cell>
          <cell r="E1600">
            <v>0</v>
          </cell>
          <cell r="F1600">
            <v>0</v>
          </cell>
          <cell r="G1600">
            <v>0</v>
          </cell>
          <cell r="H1600">
            <v>0</v>
          </cell>
        </row>
        <row r="1601">
          <cell r="A1601" t="str">
            <v>NH166A</v>
          </cell>
          <cell r="B1601" t="str">
            <v>Sludge Plant Mimic Upg.:Contr.</v>
          </cell>
          <cell r="C1601" t="str">
            <v>U</v>
          </cell>
          <cell r="D1601">
            <v>33215</v>
          </cell>
          <cell r="E1601">
            <v>2108</v>
          </cell>
          <cell r="F1601">
            <v>0</v>
          </cell>
          <cell r="G1601">
            <v>0</v>
          </cell>
          <cell r="H1601">
            <v>33215</v>
          </cell>
        </row>
        <row r="1602">
          <cell r="A1602" t="str">
            <v>NH169</v>
          </cell>
          <cell r="B1602" t="str">
            <v>Aqua-Aid Filters</v>
          </cell>
          <cell r="C1602" t="str">
            <v>R</v>
          </cell>
          <cell r="D1602">
            <v>0</v>
          </cell>
          <cell r="E1602">
            <v>0</v>
          </cell>
          <cell r="F1602">
            <v>0</v>
          </cell>
          <cell r="G1602">
            <v>0</v>
          </cell>
          <cell r="H1602">
            <v>0</v>
          </cell>
        </row>
        <row r="1603">
          <cell r="A1603" t="str">
            <v>NH169A</v>
          </cell>
          <cell r="B1603" t="str">
            <v>Consultants : Ninhamm Shand</v>
          </cell>
          <cell r="C1603" t="str">
            <v>U</v>
          </cell>
          <cell r="D1603">
            <v>0</v>
          </cell>
          <cell r="E1603">
            <v>55000</v>
          </cell>
          <cell r="F1603">
            <v>0</v>
          </cell>
          <cell r="G1603">
            <v>0</v>
          </cell>
          <cell r="H1603">
            <v>0</v>
          </cell>
        </row>
        <row r="1604">
          <cell r="A1604" t="str">
            <v>NH173</v>
          </cell>
          <cell r="B1604" t="str">
            <v>Domestic Water Supply</v>
          </cell>
          <cell r="C1604" t="str">
            <v>R</v>
          </cell>
          <cell r="D1604">
            <v>0</v>
          </cell>
          <cell r="E1604">
            <v>0</v>
          </cell>
          <cell r="F1604">
            <v>0</v>
          </cell>
          <cell r="G1604">
            <v>0</v>
          </cell>
          <cell r="H1604">
            <v>0</v>
          </cell>
        </row>
        <row r="1605">
          <cell r="A1605" t="str">
            <v>NH173A</v>
          </cell>
          <cell r="B1605" t="str">
            <v>Domestic W/S:Constr. Building</v>
          </cell>
          <cell r="C1605" t="str">
            <v>U</v>
          </cell>
          <cell r="D1605">
            <v>103153</v>
          </cell>
          <cell r="E1605">
            <v>26450</v>
          </cell>
          <cell r="F1605">
            <v>0</v>
          </cell>
          <cell r="G1605">
            <v>10906</v>
          </cell>
          <cell r="H1605">
            <v>92248</v>
          </cell>
        </row>
        <row r="1606">
          <cell r="A1606" t="str">
            <v>NH182</v>
          </cell>
          <cell r="B1606" t="str">
            <v>Supply/Install Sample Pumps(3)</v>
          </cell>
          <cell r="C1606" t="str">
            <v>R</v>
          </cell>
          <cell r="D1606">
            <v>0</v>
          </cell>
          <cell r="E1606">
            <v>0</v>
          </cell>
          <cell r="F1606">
            <v>0</v>
          </cell>
          <cell r="G1606">
            <v>0</v>
          </cell>
          <cell r="H1606">
            <v>0</v>
          </cell>
        </row>
        <row r="1607">
          <cell r="A1607" t="str">
            <v>NH182A</v>
          </cell>
          <cell r="B1607" t="str">
            <v>Sample Pumps:Mech/Elec Cntrct.</v>
          </cell>
          <cell r="C1607" t="str">
            <v>U</v>
          </cell>
          <cell r="D1607">
            <v>44351</v>
          </cell>
          <cell r="E1607">
            <v>0</v>
          </cell>
          <cell r="F1607">
            <v>44226</v>
          </cell>
          <cell r="G1607">
            <v>0</v>
          </cell>
          <cell r="H1607">
            <v>44351</v>
          </cell>
        </row>
        <row r="1608">
          <cell r="A1608" t="str">
            <v>NH183</v>
          </cell>
          <cell r="B1608" t="str">
            <v>Sodium Hypochlorite Dosing Sys</v>
          </cell>
          <cell r="C1608" t="str">
            <v>R</v>
          </cell>
          <cell r="D1608">
            <v>0</v>
          </cell>
          <cell r="E1608">
            <v>0</v>
          </cell>
          <cell r="F1608">
            <v>0</v>
          </cell>
          <cell r="G1608">
            <v>0</v>
          </cell>
          <cell r="H1608">
            <v>0</v>
          </cell>
        </row>
        <row r="1609">
          <cell r="A1609" t="str">
            <v>NH186</v>
          </cell>
          <cell r="B1609" t="str">
            <v>Lime Tank Remote Vaves</v>
          </cell>
          <cell r="C1609" t="str">
            <v>R</v>
          </cell>
          <cell r="D1609">
            <v>0</v>
          </cell>
          <cell r="E1609">
            <v>0</v>
          </cell>
          <cell r="F1609">
            <v>0</v>
          </cell>
          <cell r="G1609">
            <v>0</v>
          </cell>
          <cell r="H1609">
            <v>0</v>
          </cell>
        </row>
        <row r="1610">
          <cell r="A1610" t="str">
            <v>NH186A</v>
          </cell>
          <cell r="B1610" t="str">
            <v>Contractor:instruments</v>
          </cell>
          <cell r="C1610" t="str">
            <v>U</v>
          </cell>
          <cell r="D1610">
            <v>57918</v>
          </cell>
          <cell r="E1610">
            <v>0</v>
          </cell>
          <cell r="F1610">
            <v>6500</v>
          </cell>
          <cell r="G1610">
            <v>0</v>
          </cell>
          <cell r="H1610">
            <v>57918</v>
          </cell>
        </row>
        <row r="1611">
          <cell r="A1611" t="str">
            <v>NH188</v>
          </cell>
          <cell r="B1611" t="str">
            <v>Wig:Road to Hypochlorite P/S</v>
          </cell>
          <cell r="C1611" t="str">
            <v>R</v>
          </cell>
          <cell r="D1611">
            <v>0</v>
          </cell>
          <cell r="E1611">
            <v>0</v>
          </cell>
          <cell r="F1611">
            <v>0</v>
          </cell>
          <cell r="G1611">
            <v>0</v>
          </cell>
          <cell r="H1611">
            <v>0</v>
          </cell>
        </row>
        <row r="1612">
          <cell r="A1612" t="str">
            <v>NH188A</v>
          </cell>
          <cell r="B1612" t="str">
            <v>Wig:Road to Hypochlorite P/S</v>
          </cell>
          <cell r="C1612" t="str">
            <v>U</v>
          </cell>
          <cell r="D1612">
            <v>5239</v>
          </cell>
          <cell r="E1612">
            <v>0</v>
          </cell>
          <cell r="F1612">
            <v>0</v>
          </cell>
          <cell r="G1612">
            <v>0</v>
          </cell>
          <cell r="H1612">
            <v>5239</v>
          </cell>
        </row>
        <row r="1613">
          <cell r="A1613" t="str">
            <v>NH188B</v>
          </cell>
          <cell r="B1613" t="str">
            <v>Road:Hypochlorite P/S:Contr.</v>
          </cell>
          <cell r="C1613" t="str">
            <v>U</v>
          </cell>
          <cell r="D1613">
            <v>45421</v>
          </cell>
          <cell r="E1613">
            <v>95472</v>
          </cell>
          <cell r="F1613">
            <v>0</v>
          </cell>
          <cell r="G1613">
            <v>45421</v>
          </cell>
          <cell r="H1613">
            <v>0</v>
          </cell>
        </row>
        <row r="1614">
          <cell r="A1614" t="str">
            <v>NH190A</v>
          </cell>
          <cell r="B1614" t="str">
            <v>Poly Tank Stirrer Mod:Contrac</v>
          </cell>
          <cell r="C1614" t="str">
            <v>R</v>
          </cell>
          <cell r="D1614">
            <v>0</v>
          </cell>
          <cell r="E1614">
            <v>3072</v>
          </cell>
          <cell r="F1614">
            <v>0</v>
          </cell>
          <cell r="G1614">
            <v>0</v>
          </cell>
          <cell r="H1614">
            <v>0</v>
          </cell>
        </row>
        <row r="1615">
          <cell r="A1615" t="str">
            <v>NH191</v>
          </cell>
          <cell r="B1615" t="str">
            <v>Wiggins Shiftworkers Accom.</v>
          </cell>
          <cell r="C1615" t="str">
            <v>R</v>
          </cell>
          <cell r="D1615">
            <v>0</v>
          </cell>
          <cell r="E1615">
            <v>0</v>
          </cell>
          <cell r="F1615">
            <v>0</v>
          </cell>
          <cell r="G1615">
            <v>0</v>
          </cell>
          <cell r="H1615">
            <v>0</v>
          </cell>
        </row>
        <row r="1616">
          <cell r="A1616" t="str">
            <v>NH191A</v>
          </cell>
          <cell r="B1616" t="str">
            <v>Wig. S/work. Accom:Prchse Land</v>
          </cell>
          <cell r="C1616" t="str">
            <v>U</v>
          </cell>
          <cell r="D1616">
            <v>138814</v>
          </cell>
          <cell r="E1616">
            <v>0</v>
          </cell>
          <cell r="F1616">
            <v>0</v>
          </cell>
          <cell r="G1616">
            <v>0</v>
          </cell>
          <cell r="H1616">
            <v>138814</v>
          </cell>
        </row>
        <row r="1617">
          <cell r="A1617" t="str">
            <v>NH192</v>
          </cell>
          <cell r="B1617" t="str">
            <v>Add. Hypochlorite Dosing</v>
          </cell>
          <cell r="C1617" t="str">
            <v>R</v>
          </cell>
          <cell r="D1617">
            <v>0</v>
          </cell>
          <cell r="E1617">
            <v>0</v>
          </cell>
          <cell r="F1617">
            <v>0</v>
          </cell>
          <cell r="G1617">
            <v>0</v>
          </cell>
          <cell r="H1617">
            <v>0</v>
          </cell>
        </row>
        <row r="1618">
          <cell r="A1618" t="str">
            <v>NH192A</v>
          </cell>
          <cell r="B1618" t="str">
            <v>Contractor &amp; Process Services</v>
          </cell>
          <cell r="C1618" t="str">
            <v>U</v>
          </cell>
          <cell r="D1618">
            <v>12902</v>
          </cell>
          <cell r="E1618">
            <v>0</v>
          </cell>
          <cell r="F1618">
            <v>0</v>
          </cell>
          <cell r="G1618">
            <v>0</v>
          </cell>
          <cell r="H1618">
            <v>12902</v>
          </cell>
        </row>
        <row r="1619">
          <cell r="A1619" t="str">
            <v>NH194</v>
          </cell>
          <cell r="B1619" t="str">
            <v>Ultrafiltration Test Eqiupment</v>
          </cell>
          <cell r="C1619" t="str">
            <v>R</v>
          </cell>
          <cell r="D1619">
            <v>0</v>
          </cell>
          <cell r="E1619">
            <v>0</v>
          </cell>
          <cell r="F1619">
            <v>0</v>
          </cell>
          <cell r="G1619">
            <v>0</v>
          </cell>
          <cell r="H1619">
            <v>0</v>
          </cell>
        </row>
        <row r="1620">
          <cell r="A1620" t="str">
            <v>NH194A</v>
          </cell>
          <cell r="B1620" t="str">
            <v>Develop UF eqpt.:ML Sultan</v>
          </cell>
          <cell r="C1620" t="str">
            <v>U</v>
          </cell>
          <cell r="D1620">
            <v>123645</v>
          </cell>
          <cell r="E1620">
            <v>9201</v>
          </cell>
          <cell r="F1620">
            <v>25649</v>
          </cell>
          <cell r="G1620">
            <v>0</v>
          </cell>
          <cell r="H1620">
            <v>123645</v>
          </cell>
        </row>
        <row r="1621">
          <cell r="A1621" t="str">
            <v>NH205</v>
          </cell>
          <cell r="B1621" t="str">
            <v>Establish Workshops</v>
          </cell>
          <cell r="C1621" t="str">
            <v>R</v>
          </cell>
          <cell r="D1621">
            <v>0</v>
          </cell>
          <cell r="E1621">
            <v>0</v>
          </cell>
          <cell r="F1621">
            <v>0</v>
          </cell>
          <cell r="G1621">
            <v>0</v>
          </cell>
          <cell r="H1621">
            <v>0</v>
          </cell>
        </row>
        <row r="1622">
          <cell r="A1622" t="str">
            <v>NH205A</v>
          </cell>
          <cell r="B1622" t="str">
            <v>Establish Workshop:Purch.of Kj</v>
          </cell>
          <cell r="C1622" t="str">
            <v>U</v>
          </cell>
          <cell r="D1622">
            <v>39490</v>
          </cell>
          <cell r="E1622">
            <v>0</v>
          </cell>
          <cell r="F1622">
            <v>0</v>
          </cell>
          <cell r="G1622">
            <v>0</v>
          </cell>
          <cell r="H1622">
            <v>39490</v>
          </cell>
        </row>
        <row r="1623">
          <cell r="A1623" t="str">
            <v>NH206</v>
          </cell>
          <cell r="B1623" t="str">
            <v>Purchase ph NTU Meter</v>
          </cell>
          <cell r="C1623" t="str">
            <v>R</v>
          </cell>
          <cell r="D1623">
            <v>0</v>
          </cell>
          <cell r="E1623">
            <v>0</v>
          </cell>
          <cell r="F1623">
            <v>0</v>
          </cell>
          <cell r="G1623">
            <v>0</v>
          </cell>
          <cell r="H1623">
            <v>0</v>
          </cell>
        </row>
        <row r="1624">
          <cell r="A1624" t="str">
            <v>NH206A</v>
          </cell>
          <cell r="B1624" t="str">
            <v>Purchase pH. NTU Meters</v>
          </cell>
          <cell r="C1624" t="str">
            <v>U</v>
          </cell>
          <cell r="D1624">
            <v>13825</v>
          </cell>
          <cell r="E1624">
            <v>0</v>
          </cell>
          <cell r="F1624">
            <v>0</v>
          </cell>
          <cell r="G1624">
            <v>0</v>
          </cell>
          <cell r="H1624">
            <v>13825</v>
          </cell>
        </row>
        <row r="1625">
          <cell r="A1625" t="str">
            <v>NH207</v>
          </cell>
          <cell r="B1625" t="str">
            <v>Pipeline Energy Metering</v>
          </cell>
          <cell r="C1625" t="str">
            <v>R</v>
          </cell>
          <cell r="D1625">
            <v>0</v>
          </cell>
          <cell r="E1625">
            <v>0</v>
          </cell>
          <cell r="F1625">
            <v>0</v>
          </cell>
          <cell r="G1625">
            <v>0</v>
          </cell>
          <cell r="H1625">
            <v>0</v>
          </cell>
        </row>
        <row r="1626">
          <cell r="A1626" t="str">
            <v>NH207A</v>
          </cell>
          <cell r="C1626" t="str">
            <v>U</v>
          </cell>
          <cell r="D1626">
            <v>26200</v>
          </cell>
          <cell r="E1626">
            <v>0</v>
          </cell>
          <cell r="F1626">
            <v>0</v>
          </cell>
          <cell r="G1626">
            <v>26200</v>
          </cell>
          <cell r="H1626">
            <v>0</v>
          </cell>
        </row>
        <row r="1627">
          <cell r="A1627" t="str">
            <v>NH211</v>
          </cell>
          <cell r="B1627" t="str">
            <v>Teledial - Cathodic:N/Coast</v>
          </cell>
          <cell r="C1627" t="str">
            <v>R</v>
          </cell>
          <cell r="D1627">
            <v>0</v>
          </cell>
          <cell r="E1627">
            <v>0</v>
          </cell>
          <cell r="F1627">
            <v>0</v>
          </cell>
          <cell r="G1627">
            <v>0</v>
          </cell>
          <cell r="H1627">
            <v>0</v>
          </cell>
        </row>
        <row r="1628">
          <cell r="A1628" t="str">
            <v>NH211A</v>
          </cell>
          <cell r="B1628" t="str">
            <v>Teledial Cathodic Contractor</v>
          </cell>
          <cell r="C1628" t="str">
            <v>U</v>
          </cell>
          <cell r="D1628">
            <v>3456</v>
          </cell>
          <cell r="E1628">
            <v>45453</v>
          </cell>
          <cell r="F1628">
            <v>0</v>
          </cell>
          <cell r="G1628">
            <v>3456</v>
          </cell>
          <cell r="H1628">
            <v>0</v>
          </cell>
        </row>
        <row r="1629">
          <cell r="A1629" t="str">
            <v>NH212</v>
          </cell>
          <cell r="B1629" t="str">
            <v>Tel.&amp; Kiosk - Mambaridge</v>
          </cell>
          <cell r="C1629" t="str">
            <v>R</v>
          </cell>
          <cell r="D1629">
            <v>0</v>
          </cell>
          <cell r="E1629">
            <v>0</v>
          </cell>
          <cell r="F1629">
            <v>0</v>
          </cell>
          <cell r="G1629">
            <v>0</v>
          </cell>
          <cell r="H1629">
            <v>0</v>
          </cell>
        </row>
        <row r="1630">
          <cell r="A1630" t="str">
            <v>NH212A</v>
          </cell>
          <cell r="B1630" t="str">
            <v>Telemetry &amp; kiosk:Mambaridge</v>
          </cell>
          <cell r="C1630" t="str">
            <v>U</v>
          </cell>
          <cell r="D1630">
            <v>49071</v>
          </cell>
          <cell r="E1630">
            <v>0</v>
          </cell>
          <cell r="F1630">
            <v>7849</v>
          </cell>
          <cell r="G1630">
            <v>1018</v>
          </cell>
          <cell r="H1630">
            <v>48053</v>
          </cell>
        </row>
        <row r="1631">
          <cell r="A1631" t="str">
            <v>NH216</v>
          </cell>
          <cell r="B1631" t="str">
            <v>Hazelmere to Ballito Sub Syst.</v>
          </cell>
          <cell r="C1631" t="str">
            <v>R</v>
          </cell>
          <cell r="D1631">
            <v>0</v>
          </cell>
          <cell r="E1631">
            <v>0</v>
          </cell>
          <cell r="F1631">
            <v>0</v>
          </cell>
          <cell r="G1631">
            <v>0</v>
          </cell>
          <cell r="H1631">
            <v>0</v>
          </cell>
        </row>
        <row r="1632">
          <cell r="A1632" t="str">
            <v>NH216A</v>
          </cell>
          <cell r="B1632" t="str">
            <v>Haz to Ballito P/L:Cnslt.Desgn</v>
          </cell>
          <cell r="C1632" t="str">
            <v>U</v>
          </cell>
          <cell r="D1632">
            <v>228795</v>
          </cell>
          <cell r="E1632">
            <v>753096</v>
          </cell>
          <cell r="F1632">
            <v>15646</v>
          </cell>
          <cell r="G1632">
            <v>107351</v>
          </cell>
          <cell r="H1632">
            <v>121444</v>
          </cell>
        </row>
        <row r="1633">
          <cell r="A1633" t="str">
            <v>NH216B</v>
          </cell>
          <cell r="B1633" t="str">
            <v>Haz to Ballito P/S Design-Cnsl</v>
          </cell>
          <cell r="C1633" t="str">
            <v>U</v>
          </cell>
          <cell r="D1633">
            <v>266909</v>
          </cell>
          <cell r="E1633">
            <v>247907</v>
          </cell>
          <cell r="F1633">
            <v>31009</v>
          </cell>
          <cell r="G1633">
            <v>0</v>
          </cell>
          <cell r="H1633">
            <v>266909</v>
          </cell>
        </row>
        <row r="1634">
          <cell r="A1634" t="str">
            <v>NH216C</v>
          </cell>
          <cell r="B1634" t="str">
            <v>Avondale Reservoir</v>
          </cell>
          <cell r="C1634" t="str">
            <v>U</v>
          </cell>
          <cell r="D1634">
            <v>37099</v>
          </cell>
          <cell r="E1634">
            <v>6338754</v>
          </cell>
          <cell r="F1634">
            <v>0</v>
          </cell>
          <cell r="G1634">
            <v>0</v>
          </cell>
          <cell r="H1634">
            <v>37099</v>
          </cell>
        </row>
        <row r="1635">
          <cell r="A1635" t="str">
            <v>NH217</v>
          </cell>
          <cell r="B1635" t="str">
            <v>Avondale to Ballito Res.P/L</v>
          </cell>
          <cell r="C1635" t="str">
            <v>R</v>
          </cell>
          <cell r="D1635">
            <v>0</v>
          </cell>
          <cell r="E1635">
            <v>0</v>
          </cell>
          <cell r="F1635">
            <v>0</v>
          </cell>
          <cell r="G1635">
            <v>0</v>
          </cell>
          <cell r="H1635">
            <v>0</v>
          </cell>
        </row>
        <row r="1636">
          <cell r="A1636" t="str">
            <v>NH217A</v>
          </cell>
          <cell r="B1636" t="str">
            <v>Compensation:Dolphin Coast TLC</v>
          </cell>
          <cell r="C1636" t="str">
            <v>U</v>
          </cell>
          <cell r="D1636">
            <v>764521</v>
          </cell>
          <cell r="E1636">
            <v>0</v>
          </cell>
          <cell r="F1636">
            <v>0</v>
          </cell>
          <cell r="G1636">
            <v>0</v>
          </cell>
          <cell r="H1636">
            <v>764521</v>
          </cell>
        </row>
        <row r="1637">
          <cell r="A1637" t="str">
            <v>NH221</v>
          </cell>
          <cell r="B1637" t="str">
            <v>Online Analyser</v>
          </cell>
          <cell r="C1637" t="str">
            <v>R</v>
          </cell>
          <cell r="D1637">
            <v>0</v>
          </cell>
          <cell r="E1637">
            <v>0</v>
          </cell>
          <cell r="F1637">
            <v>0</v>
          </cell>
          <cell r="G1637">
            <v>0</v>
          </cell>
          <cell r="H1637">
            <v>0</v>
          </cell>
        </row>
        <row r="1638">
          <cell r="A1638" t="str">
            <v>NH221A</v>
          </cell>
          <cell r="B1638" t="str">
            <v>Toti W.W: On line analysers</v>
          </cell>
          <cell r="C1638" t="str">
            <v>U</v>
          </cell>
          <cell r="D1638">
            <v>10203</v>
          </cell>
          <cell r="E1638">
            <v>0</v>
          </cell>
          <cell r="F1638">
            <v>0</v>
          </cell>
          <cell r="G1638">
            <v>0</v>
          </cell>
          <cell r="H1638">
            <v>10203</v>
          </cell>
        </row>
        <row r="1639">
          <cell r="A1639" t="str">
            <v>NH222</v>
          </cell>
          <cell r="B1639" t="str">
            <v>Refurbish Company House</v>
          </cell>
          <cell r="C1639" t="str">
            <v>R</v>
          </cell>
          <cell r="D1639">
            <v>0</v>
          </cell>
          <cell r="E1639">
            <v>0</v>
          </cell>
          <cell r="F1639">
            <v>0</v>
          </cell>
          <cell r="G1639">
            <v>0</v>
          </cell>
          <cell r="H1639">
            <v>0</v>
          </cell>
        </row>
        <row r="1640">
          <cell r="A1640" t="str">
            <v>NH222A</v>
          </cell>
          <cell r="B1640" t="str">
            <v>Refurb. Co. Hse.:Contractor</v>
          </cell>
          <cell r="C1640" t="str">
            <v>U</v>
          </cell>
          <cell r="D1640">
            <v>10550</v>
          </cell>
          <cell r="E1640">
            <v>0</v>
          </cell>
          <cell r="F1640">
            <v>0</v>
          </cell>
          <cell r="G1640">
            <v>0</v>
          </cell>
          <cell r="H1640">
            <v>10550</v>
          </cell>
        </row>
        <row r="1641">
          <cell r="A1641" t="str">
            <v>NH224A</v>
          </cell>
          <cell r="B1641" t="str">
            <v>Upgrade Access Rd.:Contractor</v>
          </cell>
          <cell r="C1641" t="str">
            <v>U</v>
          </cell>
          <cell r="D1641">
            <v>0</v>
          </cell>
          <cell r="E1641">
            <v>2827</v>
          </cell>
          <cell r="F1641">
            <v>0</v>
          </cell>
          <cell r="G1641">
            <v>0</v>
          </cell>
          <cell r="H1641">
            <v>0</v>
          </cell>
        </row>
        <row r="1642">
          <cell r="A1642" t="str">
            <v>NH226</v>
          </cell>
          <cell r="B1642" t="str">
            <v>Teledial - Cathodic:Sth.Coast</v>
          </cell>
          <cell r="C1642" t="str">
            <v>R</v>
          </cell>
          <cell r="D1642">
            <v>0</v>
          </cell>
          <cell r="E1642">
            <v>0</v>
          </cell>
          <cell r="F1642">
            <v>0</v>
          </cell>
          <cell r="G1642">
            <v>0</v>
          </cell>
          <cell r="H1642">
            <v>0</v>
          </cell>
        </row>
        <row r="1643">
          <cell r="A1643" t="str">
            <v>NH226A</v>
          </cell>
          <cell r="B1643" t="str">
            <v>Cath. Prot.:Teledial-Contract.</v>
          </cell>
          <cell r="C1643" t="str">
            <v>U</v>
          </cell>
          <cell r="D1643">
            <v>52471</v>
          </cell>
          <cell r="E1643">
            <v>3586</v>
          </cell>
          <cell r="F1643">
            <v>0</v>
          </cell>
          <cell r="G1643">
            <v>52471</v>
          </cell>
          <cell r="H1643">
            <v>0</v>
          </cell>
        </row>
        <row r="1644">
          <cell r="A1644" t="str">
            <v>NH227A</v>
          </cell>
          <cell r="B1644" t="str">
            <v>Telemetry : Upstream Weir</v>
          </cell>
          <cell r="C1644" t="str">
            <v>U</v>
          </cell>
          <cell r="D1644">
            <v>20463</v>
          </cell>
          <cell r="E1644">
            <v>3890</v>
          </cell>
          <cell r="F1644">
            <v>1646</v>
          </cell>
          <cell r="G1644">
            <v>520</v>
          </cell>
          <cell r="H1644">
            <v>19943</v>
          </cell>
        </row>
        <row r="1645">
          <cell r="A1645" t="str">
            <v>NH228</v>
          </cell>
          <cell r="B1645" t="str">
            <v>Nungwane Pipeline:Cathodic</v>
          </cell>
          <cell r="C1645" t="str">
            <v>R</v>
          </cell>
          <cell r="D1645">
            <v>0</v>
          </cell>
          <cell r="E1645">
            <v>0</v>
          </cell>
          <cell r="F1645">
            <v>0</v>
          </cell>
          <cell r="G1645">
            <v>0</v>
          </cell>
          <cell r="H1645">
            <v>0</v>
          </cell>
        </row>
        <row r="1646">
          <cell r="A1646" t="str">
            <v>NH228A</v>
          </cell>
          <cell r="B1646" t="str">
            <v>Nungwane P/L:Cathodic</v>
          </cell>
          <cell r="C1646" t="str">
            <v>U</v>
          </cell>
          <cell r="D1646">
            <v>3122</v>
          </cell>
          <cell r="E1646">
            <v>0</v>
          </cell>
          <cell r="F1646">
            <v>0</v>
          </cell>
          <cell r="G1646">
            <v>0</v>
          </cell>
          <cell r="H1646">
            <v>3122</v>
          </cell>
        </row>
        <row r="1647">
          <cell r="A1647" t="str">
            <v>NH231</v>
          </cell>
          <cell r="B1647" t="str">
            <v>Fire Protection - Inanda</v>
          </cell>
          <cell r="C1647" t="str">
            <v>R</v>
          </cell>
          <cell r="D1647">
            <v>0</v>
          </cell>
          <cell r="E1647">
            <v>0</v>
          </cell>
          <cell r="F1647">
            <v>0</v>
          </cell>
          <cell r="G1647">
            <v>0</v>
          </cell>
          <cell r="H1647">
            <v>0</v>
          </cell>
        </row>
        <row r="1648">
          <cell r="A1648" t="str">
            <v>NH231A</v>
          </cell>
          <cell r="B1648" t="str">
            <v>Fire Prot.:Electrical Contract</v>
          </cell>
          <cell r="C1648" t="str">
            <v>U</v>
          </cell>
          <cell r="D1648">
            <v>31480</v>
          </cell>
          <cell r="E1648">
            <v>0</v>
          </cell>
          <cell r="F1648">
            <v>0</v>
          </cell>
          <cell r="G1648">
            <v>0</v>
          </cell>
          <cell r="H1648">
            <v>31480</v>
          </cell>
        </row>
        <row r="1649">
          <cell r="A1649" t="str">
            <v>NH232</v>
          </cell>
          <cell r="B1649" t="str">
            <v>Inanda Dam Pumpstation</v>
          </cell>
          <cell r="C1649" t="str">
            <v>R</v>
          </cell>
          <cell r="D1649">
            <v>0</v>
          </cell>
          <cell r="E1649">
            <v>0</v>
          </cell>
          <cell r="F1649">
            <v>0</v>
          </cell>
          <cell r="G1649">
            <v>0</v>
          </cell>
          <cell r="H1649">
            <v>0</v>
          </cell>
        </row>
        <row r="1650">
          <cell r="A1650" t="str">
            <v>NH232A</v>
          </cell>
          <cell r="B1650" t="str">
            <v>Modification to actuatorsu</v>
          </cell>
          <cell r="C1650" t="str">
            <v>U</v>
          </cell>
          <cell r="D1650">
            <v>18957</v>
          </cell>
          <cell r="E1650">
            <v>0</v>
          </cell>
          <cell r="F1650">
            <v>0</v>
          </cell>
          <cell r="G1650">
            <v>0</v>
          </cell>
          <cell r="H1650">
            <v>18957</v>
          </cell>
        </row>
        <row r="1651">
          <cell r="A1651" t="str">
            <v>NH233</v>
          </cell>
          <cell r="B1651" t="str">
            <v>Pump Station PLC CPU Upgrade</v>
          </cell>
          <cell r="C1651" t="str">
            <v>R</v>
          </cell>
          <cell r="D1651">
            <v>0</v>
          </cell>
          <cell r="E1651">
            <v>0</v>
          </cell>
          <cell r="F1651">
            <v>0</v>
          </cell>
          <cell r="G1651">
            <v>0</v>
          </cell>
          <cell r="H1651">
            <v>0</v>
          </cell>
        </row>
        <row r="1652">
          <cell r="A1652" t="str">
            <v>NH233A</v>
          </cell>
          <cell r="B1652" t="str">
            <v>PLC CPU Upg:In-House Upgrade</v>
          </cell>
          <cell r="C1652" t="str">
            <v>U</v>
          </cell>
          <cell r="D1652">
            <v>36154</v>
          </cell>
          <cell r="E1652">
            <v>0</v>
          </cell>
          <cell r="F1652">
            <v>36154</v>
          </cell>
          <cell r="G1652">
            <v>0</v>
          </cell>
          <cell r="H1652">
            <v>36154</v>
          </cell>
        </row>
        <row r="1653">
          <cell r="A1653" t="str">
            <v>NH244</v>
          </cell>
          <cell r="B1653" t="str">
            <v>Additional Instrumentation</v>
          </cell>
          <cell r="C1653" t="str">
            <v>R</v>
          </cell>
          <cell r="D1653">
            <v>0</v>
          </cell>
          <cell r="E1653">
            <v>0</v>
          </cell>
          <cell r="F1653">
            <v>0</v>
          </cell>
          <cell r="G1653">
            <v>0</v>
          </cell>
          <cell r="H1653">
            <v>0</v>
          </cell>
        </row>
        <row r="1654">
          <cell r="A1654" t="str">
            <v>NH244A</v>
          </cell>
          <cell r="B1654" t="str">
            <v>Ogunjini  WW:Add. Instrument.</v>
          </cell>
          <cell r="C1654" t="str">
            <v>U</v>
          </cell>
          <cell r="D1654">
            <v>25132</v>
          </cell>
          <cell r="E1654">
            <v>0</v>
          </cell>
          <cell r="F1654">
            <v>0</v>
          </cell>
          <cell r="G1654">
            <v>0</v>
          </cell>
          <cell r="H1654">
            <v>25132</v>
          </cell>
        </row>
        <row r="1655">
          <cell r="A1655" t="str">
            <v>NH247</v>
          </cell>
          <cell r="B1655" t="str">
            <v>Craigieburn Dosing System</v>
          </cell>
          <cell r="C1655" t="str">
            <v>R</v>
          </cell>
          <cell r="D1655">
            <v>0</v>
          </cell>
          <cell r="E1655">
            <v>0</v>
          </cell>
          <cell r="F1655">
            <v>0</v>
          </cell>
          <cell r="G1655">
            <v>0</v>
          </cell>
          <cell r="H1655">
            <v>0</v>
          </cell>
        </row>
        <row r="1656">
          <cell r="A1656" t="str">
            <v>NH247A</v>
          </cell>
          <cell r="B1656" t="str">
            <v>Craigieburn-Poly dosing Syst.</v>
          </cell>
          <cell r="C1656" t="str">
            <v>U</v>
          </cell>
          <cell r="D1656">
            <v>64999</v>
          </cell>
          <cell r="E1656">
            <v>0</v>
          </cell>
          <cell r="F1656">
            <v>0</v>
          </cell>
          <cell r="G1656">
            <v>0</v>
          </cell>
          <cell r="H1656">
            <v>64999</v>
          </cell>
        </row>
        <row r="1657">
          <cell r="A1657" t="str">
            <v>NH247B</v>
          </cell>
          <cell r="B1657" t="str">
            <v>Craigieburn:Mixers/Lime Dosing</v>
          </cell>
          <cell r="C1657" t="str">
            <v>U</v>
          </cell>
          <cell r="D1657">
            <v>5280</v>
          </cell>
          <cell r="E1657">
            <v>0</v>
          </cell>
          <cell r="F1657">
            <v>0</v>
          </cell>
          <cell r="G1657">
            <v>0</v>
          </cell>
          <cell r="H1657">
            <v>5280</v>
          </cell>
        </row>
        <row r="1658">
          <cell r="A1658" t="str">
            <v>NH248</v>
          </cell>
          <cell r="B1658" t="str">
            <v>Additional Instrumentation</v>
          </cell>
          <cell r="C1658" t="str">
            <v>R</v>
          </cell>
          <cell r="D1658">
            <v>0</v>
          </cell>
          <cell r="E1658">
            <v>0</v>
          </cell>
          <cell r="F1658">
            <v>0</v>
          </cell>
          <cell r="G1658">
            <v>0</v>
          </cell>
          <cell r="H1658">
            <v>0</v>
          </cell>
        </row>
        <row r="1659">
          <cell r="A1659" t="str">
            <v>NH248A</v>
          </cell>
          <cell r="B1659" t="str">
            <v>Addi'nal Instr.:Craigiburn WW</v>
          </cell>
          <cell r="C1659" t="str">
            <v>U</v>
          </cell>
          <cell r="D1659">
            <v>20641</v>
          </cell>
          <cell r="E1659">
            <v>0</v>
          </cell>
          <cell r="F1659">
            <v>3766</v>
          </cell>
          <cell r="G1659">
            <v>4020</v>
          </cell>
          <cell r="H1659">
            <v>16621</v>
          </cell>
        </row>
        <row r="1660">
          <cell r="A1660" t="str">
            <v>NH253</v>
          </cell>
          <cell r="B1660" t="str">
            <v>Additional Instrumentation</v>
          </cell>
          <cell r="C1660" t="str">
            <v>R</v>
          </cell>
          <cell r="D1660">
            <v>0</v>
          </cell>
          <cell r="E1660">
            <v>0</v>
          </cell>
          <cell r="F1660">
            <v>0</v>
          </cell>
          <cell r="G1660">
            <v>0</v>
          </cell>
          <cell r="H1660">
            <v>0</v>
          </cell>
        </row>
        <row r="1661">
          <cell r="A1661" t="str">
            <v>NH253A</v>
          </cell>
          <cell r="B1661" t="str">
            <v>Additional Instr.:Umzinto WW</v>
          </cell>
          <cell r="C1661" t="str">
            <v>U</v>
          </cell>
          <cell r="D1661">
            <v>36561</v>
          </cell>
          <cell r="E1661">
            <v>1539</v>
          </cell>
          <cell r="F1661">
            <v>1680</v>
          </cell>
          <cell r="G1661">
            <v>0</v>
          </cell>
          <cell r="H1661">
            <v>36561</v>
          </cell>
        </row>
        <row r="1662">
          <cell r="A1662" t="str">
            <v>NH261</v>
          </cell>
          <cell r="B1662" t="str">
            <v>Chemical dosing equip.:Umtwal.</v>
          </cell>
          <cell r="C1662" t="str">
            <v>R</v>
          </cell>
          <cell r="D1662">
            <v>0</v>
          </cell>
          <cell r="E1662">
            <v>0</v>
          </cell>
          <cell r="F1662">
            <v>0</v>
          </cell>
          <cell r="G1662">
            <v>0</v>
          </cell>
          <cell r="H1662">
            <v>0</v>
          </cell>
        </row>
        <row r="1663">
          <cell r="A1663" t="str">
            <v>NH261A</v>
          </cell>
          <cell r="B1663" t="str">
            <v>Mtwalume- Poly Dosing System</v>
          </cell>
          <cell r="C1663" t="str">
            <v>U</v>
          </cell>
          <cell r="D1663">
            <v>68408</v>
          </cell>
          <cell r="E1663">
            <v>0</v>
          </cell>
          <cell r="F1663">
            <v>0</v>
          </cell>
          <cell r="G1663">
            <v>0</v>
          </cell>
          <cell r="H1663">
            <v>68408</v>
          </cell>
        </row>
        <row r="1664">
          <cell r="A1664" t="str">
            <v>NH261B</v>
          </cell>
          <cell r="B1664" t="str">
            <v>Mtwalume:Cl2 Dosing System</v>
          </cell>
          <cell r="C1664" t="str">
            <v>U</v>
          </cell>
          <cell r="D1664">
            <v>28911</v>
          </cell>
          <cell r="E1664">
            <v>0</v>
          </cell>
          <cell r="F1664">
            <v>0</v>
          </cell>
          <cell r="G1664">
            <v>0</v>
          </cell>
          <cell r="H1664">
            <v>28911</v>
          </cell>
        </row>
        <row r="1665">
          <cell r="A1665" t="str">
            <v>NH261C</v>
          </cell>
          <cell r="B1665" t="str">
            <v>Mtwalume:Mixers &amp; Lime Dosing</v>
          </cell>
          <cell r="C1665" t="str">
            <v>U</v>
          </cell>
          <cell r="D1665">
            <v>5280</v>
          </cell>
          <cell r="E1665">
            <v>0</v>
          </cell>
          <cell r="F1665">
            <v>0</v>
          </cell>
          <cell r="G1665">
            <v>0</v>
          </cell>
          <cell r="H1665">
            <v>5280</v>
          </cell>
        </row>
        <row r="1666">
          <cell r="A1666" t="str">
            <v>NH263</v>
          </cell>
          <cell r="B1666" t="str">
            <v>Additional Instrumentation</v>
          </cell>
          <cell r="C1666" t="str">
            <v>R</v>
          </cell>
          <cell r="D1666">
            <v>0</v>
          </cell>
          <cell r="E1666">
            <v>0</v>
          </cell>
          <cell r="F1666">
            <v>0</v>
          </cell>
          <cell r="G1666">
            <v>0</v>
          </cell>
          <cell r="H1666">
            <v>0</v>
          </cell>
        </row>
        <row r="1667">
          <cell r="A1667" t="str">
            <v>NH263A</v>
          </cell>
          <cell r="B1667" t="str">
            <v>Additional Intsr.:Mtwalume WW</v>
          </cell>
          <cell r="C1667" t="str">
            <v>U</v>
          </cell>
          <cell r="D1667">
            <v>25558</v>
          </cell>
          <cell r="E1667">
            <v>885</v>
          </cell>
          <cell r="F1667">
            <v>4</v>
          </cell>
          <cell r="G1667">
            <v>0</v>
          </cell>
          <cell r="H1667">
            <v>25558</v>
          </cell>
        </row>
        <row r="1668">
          <cell r="A1668" t="str">
            <v>NH275</v>
          </cell>
          <cell r="B1668" t="str">
            <v>EJ Smith Access Road</v>
          </cell>
          <cell r="C1668" t="str">
            <v>R</v>
          </cell>
          <cell r="D1668">
            <v>0</v>
          </cell>
          <cell r="E1668">
            <v>0</v>
          </cell>
          <cell r="F1668">
            <v>0</v>
          </cell>
          <cell r="G1668">
            <v>0</v>
          </cell>
          <cell r="H1668">
            <v>0</v>
          </cell>
        </row>
        <row r="1669">
          <cell r="A1669" t="str">
            <v>NH275A</v>
          </cell>
          <cell r="B1669" t="str">
            <v>Access Road:EJ Smith R.W.P.S</v>
          </cell>
          <cell r="C1669" t="str">
            <v>U</v>
          </cell>
          <cell r="D1669">
            <v>0</v>
          </cell>
          <cell r="E1669">
            <v>0</v>
          </cell>
          <cell r="F1669">
            <v>0</v>
          </cell>
          <cell r="G1669">
            <v>0</v>
          </cell>
          <cell r="H1669">
            <v>0</v>
          </cell>
        </row>
        <row r="1670">
          <cell r="A1670" t="str">
            <v>NH283</v>
          </cell>
          <cell r="B1670" t="str">
            <v>Mvoti Water Works &amp; distr.</v>
          </cell>
          <cell r="C1670" t="str">
            <v>R</v>
          </cell>
          <cell r="D1670">
            <v>0</v>
          </cell>
          <cell r="E1670">
            <v>0</v>
          </cell>
          <cell r="F1670">
            <v>0</v>
          </cell>
          <cell r="G1670">
            <v>0</v>
          </cell>
          <cell r="H1670">
            <v>0</v>
          </cell>
        </row>
        <row r="1671">
          <cell r="A1671" t="str">
            <v>NH283A</v>
          </cell>
          <cell r="B1671" t="str">
            <v>Lower Mvoti BWS Feasibility</v>
          </cell>
          <cell r="C1671" t="str">
            <v>U</v>
          </cell>
          <cell r="D1671">
            <v>192453</v>
          </cell>
          <cell r="E1671">
            <v>435</v>
          </cell>
          <cell r="F1671">
            <v>0</v>
          </cell>
          <cell r="G1671">
            <v>4365</v>
          </cell>
          <cell r="H1671">
            <v>188088</v>
          </cell>
        </row>
        <row r="1672">
          <cell r="A1672" t="str">
            <v>NH283B</v>
          </cell>
          <cell r="B1672" t="str">
            <v>Survey &amp; S&amp;T</v>
          </cell>
          <cell r="C1672" t="str">
            <v>U</v>
          </cell>
          <cell r="D1672">
            <v>4474</v>
          </cell>
          <cell r="E1672">
            <v>0</v>
          </cell>
          <cell r="F1672">
            <v>0</v>
          </cell>
          <cell r="G1672">
            <v>0</v>
          </cell>
          <cell r="H1672">
            <v>4474</v>
          </cell>
        </row>
        <row r="1673">
          <cell r="A1673" t="str">
            <v>NH283C</v>
          </cell>
          <cell r="B1673" t="str">
            <v>Isithundu-Kwadukuza:Feas. Stdy</v>
          </cell>
          <cell r="C1673" t="str">
            <v>U</v>
          </cell>
          <cell r="D1673">
            <v>94499</v>
          </cell>
          <cell r="E1673">
            <v>53751</v>
          </cell>
          <cell r="F1673">
            <v>0</v>
          </cell>
          <cell r="G1673">
            <v>94499</v>
          </cell>
          <cell r="H1673">
            <v>0</v>
          </cell>
        </row>
        <row r="1674">
          <cell r="A1674" t="str">
            <v>NH290</v>
          </cell>
          <cell r="B1674" t="str">
            <v>Repair 2 River Weirs:Inl/Cstl.</v>
          </cell>
          <cell r="C1674" t="str">
            <v>R</v>
          </cell>
          <cell r="D1674">
            <v>0</v>
          </cell>
          <cell r="E1674">
            <v>0</v>
          </cell>
          <cell r="F1674">
            <v>0</v>
          </cell>
          <cell r="G1674">
            <v>0</v>
          </cell>
          <cell r="H1674">
            <v>0</v>
          </cell>
        </row>
        <row r="1675">
          <cell r="A1675" t="str">
            <v>NH290A</v>
          </cell>
          <cell r="B1675" t="str">
            <v>Contractor:Civil Geotech.</v>
          </cell>
          <cell r="C1675" t="str">
            <v>U</v>
          </cell>
          <cell r="D1675">
            <v>28183</v>
          </cell>
          <cell r="E1675">
            <v>92285</v>
          </cell>
          <cell r="F1675">
            <v>-157728</v>
          </cell>
          <cell r="G1675">
            <v>76035</v>
          </cell>
          <cell r="H1675">
            <v>-47852</v>
          </cell>
        </row>
        <row r="1676">
          <cell r="A1676" t="str">
            <v>NH290B</v>
          </cell>
          <cell r="B1676" t="str">
            <v>Consultants : Knight Piesold</v>
          </cell>
          <cell r="C1676" t="str">
            <v>U</v>
          </cell>
          <cell r="D1676">
            <v>31256</v>
          </cell>
          <cell r="E1676">
            <v>16288</v>
          </cell>
          <cell r="F1676">
            <v>-91</v>
          </cell>
          <cell r="G1676">
            <v>5659</v>
          </cell>
          <cell r="H1676">
            <v>25597</v>
          </cell>
        </row>
        <row r="1677">
          <cell r="A1677" t="str">
            <v>NH301</v>
          </cell>
          <cell r="B1677" t="str">
            <v>Electronic Metering-Various</v>
          </cell>
          <cell r="C1677" t="str">
            <v>R</v>
          </cell>
          <cell r="D1677">
            <v>0</v>
          </cell>
          <cell r="E1677">
            <v>0</v>
          </cell>
          <cell r="F1677">
            <v>0</v>
          </cell>
          <cell r="G1677">
            <v>0</v>
          </cell>
          <cell r="H1677">
            <v>0</v>
          </cell>
        </row>
        <row r="1678">
          <cell r="A1678" t="str">
            <v>NH301A</v>
          </cell>
          <cell r="B1678" t="str">
            <v>Electronic Metering-Equipment</v>
          </cell>
          <cell r="C1678" t="str">
            <v>U</v>
          </cell>
          <cell r="D1678">
            <v>166732</v>
          </cell>
          <cell r="E1678">
            <v>26124</v>
          </cell>
          <cell r="F1678">
            <v>3820</v>
          </cell>
          <cell r="G1678">
            <v>0</v>
          </cell>
          <cell r="H1678">
            <v>166732</v>
          </cell>
        </row>
        <row r="1679">
          <cell r="A1679" t="str">
            <v>NH305</v>
          </cell>
          <cell r="B1679" t="str">
            <v>Building renovation(Darvill)</v>
          </cell>
          <cell r="C1679" t="str">
            <v>R</v>
          </cell>
          <cell r="D1679">
            <v>0</v>
          </cell>
          <cell r="E1679">
            <v>0</v>
          </cell>
          <cell r="F1679">
            <v>0</v>
          </cell>
          <cell r="G1679">
            <v>0</v>
          </cell>
          <cell r="H1679">
            <v>0</v>
          </cell>
        </row>
        <row r="1680">
          <cell r="A1680" t="str">
            <v>NH305A</v>
          </cell>
          <cell r="B1680" t="str">
            <v>Darvill:Bldng. Ren.:Wilcote</v>
          </cell>
          <cell r="C1680" t="str">
            <v>U</v>
          </cell>
          <cell r="D1680">
            <v>48659</v>
          </cell>
          <cell r="E1680">
            <v>1095</v>
          </cell>
          <cell r="F1680">
            <v>0</v>
          </cell>
          <cell r="G1680">
            <v>0</v>
          </cell>
          <cell r="H1680">
            <v>48659</v>
          </cell>
        </row>
        <row r="1681">
          <cell r="A1681" t="str">
            <v>NH306</v>
          </cell>
          <cell r="B1681" t="str">
            <v>Chief Executive</v>
          </cell>
          <cell r="C1681" t="str">
            <v>R</v>
          </cell>
          <cell r="D1681">
            <v>0</v>
          </cell>
          <cell r="E1681">
            <v>0</v>
          </cell>
          <cell r="F1681">
            <v>0</v>
          </cell>
          <cell r="G1681">
            <v>0</v>
          </cell>
          <cell r="H1681">
            <v>0</v>
          </cell>
        </row>
        <row r="1682">
          <cell r="A1682" t="str">
            <v>NH306A</v>
          </cell>
          <cell r="B1682" t="str">
            <v>Water Proofing:Wilcote cc</v>
          </cell>
          <cell r="C1682" t="str">
            <v>U</v>
          </cell>
          <cell r="D1682">
            <v>21480</v>
          </cell>
          <cell r="E1682">
            <v>0</v>
          </cell>
          <cell r="F1682">
            <v>0</v>
          </cell>
          <cell r="G1682">
            <v>0</v>
          </cell>
          <cell r="H1682">
            <v>21480</v>
          </cell>
        </row>
        <row r="1683">
          <cell r="A1683" t="str">
            <v>NH315</v>
          </cell>
          <cell r="B1683" t="str">
            <v>Mkondeni Region.Off. Extension</v>
          </cell>
          <cell r="C1683" t="str">
            <v>R</v>
          </cell>
          <cell r="D1683">
            <v>0</v>
          </cell>
          <cell r="E1683">
            <v>0</v>
          </cell>
          <cell r="F1683">
            <v>0</v>
          </cell>
          <cell r="G1683">
            <v>0</v>
          </cell>
          <cell r="H1683">
            <v>0</v>
          </cell>
        </row>
        <row r="1684">
          <cell r="A1684" t="str">
            <v>NH315A</v>
          </cell>
          <cell r="B1684" t="str">
            <v>Mkondeni Reg.Off. Extensions</v>
          </cell>
          <cell r="C1684" t="str">
            <v>U</v>
          </cell>
          <cell r="D1684">
            <v>213004</v>
          </cell>
          <cell r="E1684">
            <v>100102</v>
          </cell>
          <cell r="F1684">
            <v>0</v>
          </cell>
          <cell r="G1684">
            <v>0</v>
          </cell>
          <cell r="H1684">
            <v>213004</v>
          </cell>
        </row>
        <row r="1685">
          <cell r="A1685" t="str">
            <v>NH316</v>
          </cell>
          <cell r="B1685" t="str">
            <v>Workshop Building extension</v>
          </cell>
          <cell r="C1685" t="str">
            <v>R</v>
          </cell>
          <cell r="D1685">
            <v>0</v>
          </cell>
          <cell r="E1685">
            <v>0</v>
          </cell>
          <cell r="F1685">
            <v>0</v>
          </cell>
          <cell r="G1685">
            <v>0</v>
          </cell>
          <cell r="H1685">
            <v>0</v>
          </cell>
        </row>
        <row r="1686">
          <cell r="A1686" t="str">
            <v>NH316A</v>
          </cell>
          <cell r="B1686" t="str">
            <v>Washbay Refurb:Gonal Constr.</v>
          </cell>
          <cell r="C1686" t="str">
            <v>U</v>
          </cell>
          <cell r="D1686">
            <v>74765</v>
          </cell>
          <cell r="E1686">
            <v>3935</v>
          </cell>
          <cell r="F1686">
            <v>0</v>
          </cell>
          <cell r="G1686">
            <v>74765</v>
          </cell>
          <cell r="H1686">
            <v>0</v>
          </cell>
        </row>
        <row r="1687">
          <cell r="A1687" t="str">
            <v>NH317</v>
          </cell>
          <cell r="B1687" t="str">
            <v>Purchase of Correlator</v>
          </cell>
          <cell r="C1687" t="str">
            <v>R</v>
          </cell>
          <cell r="D1687">
            <v>0</v>
          </cell>
          <cell r="E1687">
            <v>0</v>
          </cell>
          <cell r="F1687">
            <v>0</v>
          </cell>
          <cell r="G1687">
            <v>0</v>
          </cell>
          <cell r="H1687">
            <v>0</v>
          </cell>
        </row>
        <row r="1688">
          <cell r="A1688" t="str">
            <v>NH317A</v>
          </cell>
          <cell r="B1688" t="str">
            <v>Purchase of Correlator</v>
          </cell>
          <cell r="C1688" t="str">
            <v>U</v>
          </cell>
          <cell r="D1688">
            <v>76730</v>
          </cell>
          <cell r="E1688">
            <v>1000</v>
          </cell>
          <cell r="F1688">
            <v>0</v>
          </cell>
          <cell r="G1688">
            <v>0</v>
          </cell>
          <cell r="H1688">
            <v>76730</v>
          </cell>
        </row>
        <row r="1689">
          <cell r="A1689" t="str">
            <v>NH320</v>
          </cell>
          <cell r="B1689" t="str">
            <v>Northern Area Office</v>
          </cell>
          <cell r="C1689" t="str">
            <v>R</v>
          </cell>
          <cell r="D1689">
            <v>0</v>
          </cell>
          <cell r="E1689">
            <v>0</v>
          </cell>
          <cell r="F1689">
            <v>0</v>
          </cell>
          <cell r="G1689">
            <v>0</v>
          </cell>
          <cell r="H1689">
            <v>0</v>
          </cell>
        </row>
        <row r="1690">
          <cell r="A1690" t="str">
            <v>NH320A</v>
          </cell>
          <cell r="B1690" t="str">
            <v>Consultants:Seedat Architects</v>
          </cell>
          <cell r="C1690" t="str">
            <v>U</v>
          </cell>
          <cell r="D1690">
            <v>21200</v>
          </cell>
          <cell r="E1690">
            <v>0</v>
          </cell>
          <cell r="F1690">
            <v>0</v>
          </cell>
          <cell r="G1690">
            <v>0</v>
          </cell>
          <cell r="H1690">
            <v>21200</v>
          </cell>
        </row>
        <row r="1691">
          <cell r="A1691" t="str">
            <v>NH324</v>
          </cell>
          <cell r="B1691" t="str">
            <v>Tunnel maintanance inspection</v>
          </cell>
          <cell r="C1691" t="str">
            <v>R</v>
          </cell>
          <cell r="D1691">
            <v>0</v>
          </cell>
          <cell r="E1691">
            <v>0</v>
          </cell>
          <cell r="F1691">
            <v>0</v>
          </cell>
          <cell r="G1691">
            <v>0</v>
          </cell>
          <cell r="H1691">
            <v>0</v>
          </cell>
        </row>
        <row r="1692">
          <cell r="A1692" t="str">
            <v>NH324A</v>
          </cell>
          <cell r="B1692" t="str">
            <v>Tunnel Maintenance Inspections</v>
          </cell>
          <cell r="C1692" t="str">
            <v>U</v>
          </cell>
          <cell r="D1692">
            <v>66236</v>
          </cell>
          <cell r="E1692">
            <v>0</v>
          </cell>
          <cell r="F1692">
            <v>0</v>
          </cell>
          <cell r="G1692">
            <v>0</v>
          </cell>
          <cell r="H1692">
            <v>66236</v>
          </cell>
        </row>
        <row r="1693">
          <cell r="A1693" t="str">
            <v>NH325</v>
          </cell>
          <cell r="B1693" t="str">
            <v>HO Ph.1 Maintenance Upgrade</v>
          </cell>
          <cell r="C1693" t="str">
            <v>R</v>
          </cell>
          <cell r="D1693">
            <v>0</v>
          </cell>
          <cell r="E1693">
            <v>0</v>
          </cell>
          <cell r="F1693">
            <v>0</v>
          </cell>
          <cell r="G1693">
            <v>0</v>
          </cell>
          <cell r="H1693">
            <v>0</v>
          </cell>
        </row>
        <row r="1694">
          <cell r="A1694" t="str">
            <v>NH325A</v>
          </cell>
          <cell r="B1694" t="str">
            <v>HO Ph.1 Maint. Upg:Consultants</v>
          </cell>
          <cell r="C1694" t="str">
            <v>U</v>
          </cell>
          <cell r="D1694">
            <v>120526</v>
          </cell>
          <cell r="E1694">
            <v>76358</v>
          </cell>
          <cell r="F1694">
            <v>13360</v>
          </cell>
          <cell r="G1694">
            <v>5253</v>
          </cell>
          <cell r="H1694">
            <v>115273</v>
          </cell>
        </row>
        <row r="1695">
          <cell r="A1695" t="str">
            <v>NH325B</v>
          </cell>
          <cell r="B1695" t="str">
            <v>HO Ph.1 Reception Upgrade</v>
          </cell>
          <cell r="C1695" t="str">
            <v>U</v>
          </cell>
          <cell r="D1695">
            <v>346609</v>
          </cell>
          <cell r="E1695">
            <v>16538</v>
          </cell>
          <cell r="F1695">
            <v>10653</v>
          </cell>
          <cell r="G1695">
            <v>1316</v>
          </cell>
          <cell r="H1695">
            <v>345293</v>
          </cell>
        </row>
        <row r="1696">
          <cell r="A1696" t="str">
            <v>NH325C</v>
          </cell>
          <cell r="B1696" t="str">
            <v>HO Ph.1,2,3:Elim. Pigeon Infes</v>
          </cell>
          <cell r="C1696" t="str">
            <v>U</v>
          </cell>
          <cell r="D1696">
            <v>103284</v>
          </cell>
          <cell r="E1696">
            <v>0</v>
          </cell>
          <cell r="F1696">
            <v>0</v>
          </cell>
          <cell r="G1696">
            <v>0</v>
          </cell>
          <cell r="H1696">
            <v>103284</v>
          </cell>
        </row>
        <row r="1697">
          <cell r="A1697" t="str">
            <v>NH325D</v>
          </cell>
          <cell r="B1697" t="str">
            <v>Upg.Existing Security Sys.</v>
          </cell>
          <cell r="C1697" t="str">
            <v>U</v>
          </cell>
          <cell r="D1697">
            <v>71667</v>
          </cell>
          <cell r="E1697">
            <v>0</v>
          </cell>
          <cell r="F1697">
            <v>7253</v>
          </cell>
          <cell r="G1697">
            <v>0</v>
          </cell>
          <cell r="H1697">
            <v>71667</v>
          </cell>
        </row>
        <row r="1698">
          <cell r="A1698" t="str">
            <v>NH325E</v>
          </cell>
          <cell r="B1698" t="str">
            <v>HO Ph.1:Water Proofing</v>
          </cell>
          <cell r="C1698" t="str">
            <v>U</v>
          </cell>
          <cell r="D1698">
            <v>37723</v>
          </cell>
          <cell r="E1698">
            <v>12640</v>
          </cell>
          <cell r="F1698">
            <v>1860</v>
          </cell>
          <cell r="G1698">
            <v>6</v>
          </cell>
          <cell r="H1698">
            <v>37716</v>
          </cell>
        </row>
        <row r="1699">
          <cell r="A1699" t="str">
            <v>NH325F</v>
          </cell>
          <cell r="B1699" t="str">
            <v>Contractor AG Hall</v>
          </cell>
          <cell r="C1699" t="str">
            <v>U</v>
          </cell>
          <cell r="D1699">
            <v>905</v>
          </cell>
          <cell r="E1699">
            <v>239474</v>
          </cell>
          <cell r="F1699">
            <v>655</v>
          </cell>
          <cell r="G1699">
            <v>250</v>
          </cell>
          <cell r="H1699">
            <v>655</v>
          </cell>
        </row>
        <row r="1700">
          <cell r="A1700" t="str">
            <v>NH326</v>
          </cell>
          <cell r="B1700" t="str">
            <v>Installation of gate</v>
          </cell>
          <cell r="C1700" t="str">
            <v>U</v>
          </cell>
          <cell r="D1700">
            <v>0</v>
          </cell>
          <cell r="E1700">
            <v>0</v>
          </cell>
          <cell r="F1700">
            <v>0</v>
          </cell>
          <cell r="G1700">
            <v>0</v>
          </cell>
          <cell r="H1700">
            <v>0</v>
          </cell>
        </row>
        <row r="1701">
          <cell r="A1701" t="str">
            <v>NH326A</v>
          </cell>
          <cell r="B1701" t="str">
            <v>Installation of gate system</v>
          </cell>
          <cell r="C1701" t="str">
            <v>R</v>
          </cell>
          <cell r="D1701">
            <v>0</v>
          </cell>
          <cell r="E1701">
            <v>0</v>
          </cell>
          <cell r="F1701">
            <v>0</v>
          </cell>
          <cell r="G1701">
            <v>0</v>
          </cell>
          <cell r="H1701">
            <v>0</v>
          </cell>
        </row>
        <row r="1702">
          <cell r="A1702" t="str">
            <v>NH327</v>
          </cell>
          <cell r="B1702" t="str">
            <v>Treasury Dept. Offices:HO</v>
          </cell>
          <cell r="C1702" t="str">
            <v>R</v>
          </cell>
          <cell r="D1702">
            <v>0</v>
          </cell>
          <cell r="E1702">
            <v>0</v>
          </cell>
          <cell r="F1702">
            <v>0</v>
          </cell>
          <cell r="G1702">
            <v>0</v>
          </cell>
          <cell r="H1702">
            <v>0</v>
          </cell>
        </row>
        <row r="1703">
          <cell r="A1703" t="str">
            <v>NH327A</v>
          </cell>
          <cell r="B1703" t="str">
            <v>Consultants &amp; Contractors</v>
          </cell>
          <cell r="C1703" t="str">
            <v>U</v>
          </cell>
          <cell r="D1703">
            <v>539256</v>
          </cell>
          <cell r="E1703">
            <v>24295</v>
          </cell>
          <cell r="F1703">
            <v>106852</v>
          </cell>
          <cell r="G1703">
            <v>1575</v>
          </cell>
          <cell r="H1703">
            <v>537681</v>
          </cell>
        </row>
        <row r="1704">
          <cell r="A1704" t="str">
            <v>NH327B</v>
          </cell>
          <cell r="B1704" t="str">
            <v>Contractors:Zako Engineering</v>
          </cell>
          <cell r="C1704" t="str">
            <v>U</v>
          </cell>
          <cell r="D1704">
            <v>25967</v>
          </cell>
          <cell r="E1704">
            <v>600</v>
          </cell>
          <cell r="F1704">
            <v>0</v>
          </cell>
          <cell r="G1704">
            <v>0</v>
          </cell>
          <cell r="H1704">
            <v>25967</v>
          </cell>
        </row>
        <row r="1705">
          <cell r="A1705" t="str">
            <v>NH328</v>
          </cell>
          <cell r="B1705" t="str">
            <v>Budget Control Office Alt</v>
          </cell>
          <cell r="C1705" t="str">
            <v>R</v>
          </cell>
          <cell r="D1705">
            <v>0</v>
          </cell>
          <cell r="E1705">
            <v>0</v>
          </cell>
          <cell r="F1705">
            <v>0</v>
          </cell>
          <cell r="G1705">
            <v>0</v>
          </cell>
          <cell r="H1705">
            <v>0</v>
          </cell>
        </row>
        <row r="1706">
          <cell r="A1706" t="str">
            <v>NH328A</v>
          </cell>
          <cell r="B1706" t="str">
            <v>Budget Control Off. Alteration</v>
          </cell>
          <cell r="C1706" t="str">
            <v>U</v>
          </cell>
          <cell r="D1706">
            <v>21755</v>
          </cell>
          <cell r="E1706">
            <v>5648</v>
          </cell>
          <cell r="F1706">
            <v>0</v>
          </cell>
          <cell r="G1706">
            <v>0</v>
          </cell>
          <cell r="H1706">
            <v>21755</v>
          </cell>
        </row>
        <row r="1707">
          <cell r="A1707" t="str">
            <v>NH329</v>
          </cell>
          <cell r="B1707" t="str">
            <v>High Rate Screening</v>
          </cell>
          <cell r="C1707" t="str">
            <v>R</v>
          </cell>
          <cell r="D1707">
            <v>0</v>
          </cell>
          <cell r="E1707">
            <v>0</v>
          </cell>
          <cell r="F1707">
            <v>0</v>
          </cell>
          <cell r="G1707">
            <v>0</v>
          </cell>
          <cell r="H1707">
            <v>0</v>
          </cell>
        </row>
        <row r="1708">
          <cell r="A1708" t="str">
            <v>NH329A</v>
          </cell>
          <cell r="B1708" t="str">
            <v>High Rate Screening:DarvillWWW</v>
          </cell>
          <cell r="C1708" t="str">
            <v>U</v>
          </cell>
          <cell r="D1708">
            <v>110000</v>
          </cell>
          <cell r="E1708">
            <v>0</v>
          </cell>
          <cell r="F1708">
            <v>0</v>
          </cell>
          <cell r="G1708">
            <v>11000</v>
          </cell>
          <cell r="H1708">
            <v>99000</v>
          </cell>
        </row>
        <row r="1709">
          <cell r="A1709" t="str">
            <v>NH331</v>
          </cell>
          <cell r="B1709" t="str">
            <v>Monitoring Centre Upgrade</v>
          </cell>
          <cell r="C1709" t="str">
            <v>R</v>
          </cell>
          <cell r="D1709">
            <v>0</v>
          </cell>
          <cell r="E1709">
            <v>0</v>
          </cell>
          <cell r="F1709">
            <v>0</v>
          </cell>
          <cell r="G1709">
            <v>0</v>
          </cell>
          <cell r="H1709">
            <v>0</v>
          </cell>
        </row>
        <row r="1710">
          <cell r="A1710" t="str">
            <v>NH331A</v>
          </cell>
          <cell r="B1710" t="str">
            <v>Consultants:datafusion Systems</v>
          </cell>
          <cell r="C1710" t="str">
            <v>U</v>
          </cell>
          <cell r="D1710">
            <v>85000</v>
          </cell>
          <cell r="E1710">
            <v>0</v>
          </cell>
          <cell r="F1710">
            <v>0</v>
          </cell>
          <cell r="G1710">
            <v>0</v>
          </cell>
          <cell r="H1710">
            <v>85000</v>
          </cell>
        </row>
        <row r="1711">
          <cell r="A1711" t="str">
            <v>NH332</v>
          </cell>
          <cell r="B1711" t="str">
            <v>GAC Pilot Plant</v>
          </cell>
          <cell r="C1711" t="str">
            <v>R</v>
          </cell>
          <cell r="D1711">
            <v>0</v>
          </cell>
          <cell r="E1711">
            <v>0</v>
          </cell>
          <cell r="F1711">
            <v>0</v>
          </cell>
          <cell r="G1711">
            <v>0</v>
          </cell>
          <cell r="H1711">
            <v>0</v>
          </cell>
        </row>
        <row r="1712">
          <cell r="A1712" t="str">
            <v>NH332A</v>
          </cell>
          <cell r="B1712" t="str">
            <v>GAC Pilot plant</v>
          </cell>
          <cell r="C1712" t="str">
            <v>U</v>
          </cell>
          <cell r="D1712">
            <v>5363</v>
          </cell>
          <cell r="E1712">
            <v>349</v>
          </cell>
          <cell r="F1712">
            <v>129</v>
          </cell>
          <cell r="G1712">
            <v>41</v>
          </cell>
          <cell r="H1712">
            <v>5322</v>
          </cell>
        </row>
        <row r="1713">
          <cell r="A1713" t="str">
            <v>NH333</v>
          </cell>
          <cell r="B1713" t="str">
            <v>Commercial Services</v>
          </cell>
          <cell r="C1713" t="str">
            <v>R</v>
          </cell>
          <cell r="D1713">
            <v>0</v>
          </cell>
          <cell r="E1713">
            <v>0</v>
          </cell>
          <cell r="F1713">
            <v>0</v>
          </cell>
          <cell r="G1713">
            <v>0</v>
          </cell>
          <cell r="H1713">
            <v>0</v>
          </cell>
        </row>
        <row r="1714">
          <cell r="A1714" t="str">
            <v>NH333A</v>
          </cell>
          <cell r="B1714" t="str">
            <v>Commercial Services:Consultant</v>
          </cell>
          <cell r="C1714" t="str">
            <v>U</v>
          </cell>
          <cell r="D1714">
            <v>0</v>
          </cell>
          <cell r="E1714">
            <v>0</v>
          </cell>
          <cell r="F1714">
            <v>0</v>
          </cell>
          <cell r="G1714">
            <v>0</v>
          </cell>
          <cell r="H1714">
            <v>0</v>
          </cell>
        </row>
        <row r="1715">
          <cell r="A1715" t="str">
            <v>NH335</v>
          </cell>
          <cell r="B1715" t="str">
            <v>Water,Engineering &amp; Dev.Centre</v>
          </cell>
          <cell r="C1715" t="str">
            <v>R</v>
          </cell>
          <cell r="D1715">
            <v>0</v>
          </cell>
          <cell r="E1715">
            <v>0</v>
          </cell>
          <cell r="F1715">
            <v>0</v>
          </cell>
          <cell r="G1715">
            <v>0</v>
          </cell>
          <cell r="H1715">
            <v>0</v>
          </cell>
        </row>
        <row r="1716">
          <cell r="A1716" t="str">
            <v>NH335A</v>
          </cell>
          <cell r="B1716" t="str">
            <v>WEDC Conference</v>
          </cell>
          <cell r="C1716" t="str">
            <v>U</v>
          </cell>
          <cell r="D1716">
            <v>147181</v>
          </cell>
          <cell r="E1716">
            <v>5000</v>
          </cell>
          <cell r="F1716">
            <v>4296</v>
          </cell>
          <cell r="G1716">
            <v>15712</v>
          </cell>
          <cell r="H1716">
            <v>131469</v>
          </cell>
        </row>
        <row r="1717">
          <cell r="A1717" t="str">
            <v>NH336</v>
          </cell>
          <cell r="B1717" t="str">
            <v>New Wks.:Open Plan Off. Design</v>
          </cell>
          <cell r="C1717" t="str">
            <v>R</v>
          </cell>
          <cell r="D1717">
            <v>0</v>
          </cell>
          <cell r="E1717">
            <v>0</v>
          </cell>
          <cell r="F1717">
            <v>0</v>
          </cell>
          <cell r="G1717">
            <v>0</v>
          </cell>
          <cell r="H1717">
            <v>0</v>
          </cell>
        </row>
        <row r="1718">
          <cell r="A1718" t="str">
            <v>NH336A</v>
          </cell>
          <cell r="B1718" t="str">
            <v>Ste'nie Woodhouse:Int. Design</v>
          </cell>
          <cell r="C1718" t="str">
            <v>U</v>
          </cell>
          <cell r="D1718">
            <v>0</v>
          </cell>
          <cell r="E1718">
            <v>0</v>
          </cell>
          <cell r="F1718">
            <v>0</v>
          </cell>
          <cell r="G1718">
            <v>0</v>
          </cell>
          <cell r="H1718">
            <v>0</v>
          </cell>
        </row>
        <row r="1719">
          <cell r="A1719" t="str">
            <v>NH336B</v>
          </cell>
          <cell r="B1719" t="str">
            <v>Consultants &amp;  Contractors</v>
          </cell>
          <cell r="C1719" t="str">
            <v>U</v>
          </cell>
          <cell r="D1719">
            <v>10206</v>
          </cell>
          <cell r="E1719">
            <v>62963</v>
          </cell>
          <cell r="F1719">
            <v>0</v>
          </cell>
          <cell r="G1719">
            <v>10206</v>
          </cell>
          <cell r="H1719">
            <v>0</v>
          </cell>
        </row>
        <row r="1720">
          <cell r="A1720" t="str">
            <v>NH410A</v>
          </cell>
          <cell r="B1720" t="str">
            <v>ATU-Consultants</v>
          </cell>
          <cell r="C1720" t="str">
            <v>U</v>
          </cell>
          <cell r="D1720">
            <v>750</v>
          </cell>
          <cell r="E1720">
            <v>8000</v>
          </cell>
          <cell r="F1720">
            <v>750</v>
          </cell>
          <cell r="G1720">
            <v>0</v>
          </cell>
          <cell r="H1720">
            <v>750</v>
          </cell>
        </row>
        <row r="1721">
          <cell r="A1721" t="str">
            <v>NH410B</v>
          </cell>
          <cell r="B1721" t="str">
            <v>ATU-Umgeni Water Inspectors</v>
          </cell>
          <cell r="C1721" t="str">
            <v>U</v>
          </cell>
          <cell r="D1721">
            <v>13751</v>
          </cell>
          <cell r="E1721">
            <v>34747</v>
          </cell>
          <cell r="F1721">
            <v>12259</v>
          </cell>
          <cell r="G1721">
            <v>1492</v>
          </cell>
          <cell r="H1721">
            <v>12259</v>
          </cell>
        </row>
        <row r="1722">
          <cell r="A1722" t="str">
            <v>NH410C</v>
          </cell>
          <cell r="B1722" t="str">
            <v>ATU:Kwatoni:Small Contractors</v>
          </cell>
          <cell r="C1722" t="str">
            <v>U</v>
          </cell>
          <cell r="D1722">
            <v>8861</v>
          </cell>
          <cell r="E1722">
            <v>8006</v>
          </cell>
          <cell r="F1722">
            <v>2</v>
          </cell>
          <cell r="G1722">
            <v>8859</v>
          </cell>
          <cell r="H1722">
            <v>2</v>
          </cell>
        </row>
        <row r="1723">
          <cell r="A1723" t="str">
            <v>NH410E</v>
          </cell>
          <cell r="B1723" t="str">
            <v>ATU-Ofafa Water Supply</v>
          </cell>
          <cell r="C1723" t="str">
            <v>U</v>
          </cell>
          <cell r="D1723">
            <v>44197</v>
          </cell>
          <cell r="E1723">
            <v>13433</v>
          </cell>
          <cell r="F1723">
            <v>15812</v>
          </cell>
          <cell r="G1723">
            <v>22518</v>
          </cell>
          <cell r="H1723">
            <v>21679</v>
          </cell>
        </row>
        <row r="1724">
          <cell r="A1724" t="str">
            <v>NH410F</v>
          </cell>
          <cell r="B1724" t="str">
            <v>ATU-Dududu Water Supply</v>
          </cell>
          <cell r="C1724" t="str">
            <v>U</v>
          </cell>
          <cell r="D1724">
            <v>32385</v>
          </cell>
          <cell r="E1724">
            <v>23870</v>
          </cell>
          <cell r="F1724">
            <v>16086</v>
          </cell>
          <cell r="G1724">
            <v>16299</v>
          </cell>
          <cell r="H1724">
            <v>16086</v>
          </cell>
        </row>
        <row r="1725">
          <cell r="A1725" t="str">
            <v>NH410G</v>
          </cell>
          <cell r="B1725" t="str">
            <v>Gengeshe : Small Contractors</v>
          </cell>
          <cell r="C1725" t="str">
            <v>U</v>
          </cell>
          <cell r="D1725">
            <v>19860</v>
          </cell>
          <cell r="E1725">
            <v>1883</v>
          </cell>
          <cell r="F1725">
            <v>5669</v>
          </cell>
          <cell r="G1725">
            <v>5668</v>
          </cell>
          <cell r="H1725">
            <v>14192</v>
          </cell>
        </row>
        <row r="1726">
          <cell r="A1726" t="str">
            <v>NH416</v>
          </cell>
          <cell r="B1726" t="str">
            <v>Sampofu</v>
          </cell>
          <cell r="C1726" t="str">
            <v>R</v>
          </cell>
          <cell r="D1726">
            <v>0</v>
          </cell>
          <cell r="E1726">
            <v>0</v>
          </cell>
          <cell r="F1726">
            <v>0</v>
          </cell>
          <cell r="G1726">
            <v>0</v>
          </cell>
          <cell r="H1726">
            <v>0</v>
          </cell>
        </row>
        <row r="1727">
          <cell r="A1727" t="str">
            <v>NH416A</v>
          </cell>
          <cell r="B1727" t="str">
            <v>Phakama W/S:Amend Feasibility</v>
          </cell>
          <cell r="C1727" t="str">
            <v>U</v>
          </cell>
          <cell r="D1727">
            <v>6360</v>
          </cell>
          <cell r="E1727">
            <v>0</v>
          </cell>
          <cell r="F1727">
            <v>0</v>
          </cell>
          <cell r="G1727">
            <v>0</v>
          </cell>
          <cell r="H1727">
            <v>6360</v>
          </cell>
        </row>
        <row r="1728">
          <cell r="A1728" t="str">
            <v>NH416B</v>
          </cell>
          <cell r="B1728" t="str">
            <v>Tugela Ferry Bulk Water Supply</v>
          </cell>
          <cell r="C1728" t="str">
            <v>U</v>
          </cell>
          <cell r="D1728">
            <v>30000</v>
          </cell>
          <cell r="E1728">
            <v>0</v>
          </cell>
          <cell r="F1728">
            <v>0</v>
          </cell>
          <cell r="G1728">
            <v>0</v>
          </cell>
          <cell r="H1728">
            <v>30000</v>
          </cell>
        </row>
        <row r="1729">
          <cell r="A1729" t="str">
            <v>NH421</v>
          </cell>
          <cell r="B1729" t="str">
            <v>Sihlangene</v>
          </cell>
          <cell r="C1729" t="str">
            <v>R</v>
          </cell>
          <cell r="D1729">
            <v>0</v>
          </cell>
          <cell r="E1729">
            <v>0</v>
          </cell>
          <cell r="F1729">
            <v>0</v>
          </cell>
          <cell r="G1729">
            <v>0</v>
          </cell>
          <cell r="H1729">
            <v>0</v>
          </cell>
        </row>
        <row r="1730">
          <cell r="A1730" t="str">
            <v>NH423</v>
          </cell>
          <cell r="B1730" t="str">
            <v>Mathafeni</v>
          </cell>
          <cell r="C1730" t="str">
            <v>R</v>
          </cell>
          <cell r="D1730">
            <v>0</v>
          </cell>
          <cell r="E1730">
            <v>0</v>
          </cell>
          <cell r="F1730">
            <v>0</v>
          </cell>
          <cell r="G1730">
            <v>0</v>
          </cell>
          <cell r="H1730">
            <v>0</v>
          </cell>
        </row>
        <row r="1731">
          <cell r="A1731" t="str">
            <v>NH424</v>
          </cell>
          <cell r="B1731" t="str">
            <v>Groundwater Development</v>
          </cell>
          <cell r="C1731" t="str">
            <v>R</v>
          </cell>
          <cell r="D1731">
            <v>0</v>
          </cell>
          <cell r="E1731">
            <v>0</v>
          </cell>
          <cell r="F1731">
            <v>0</v>
          </cell>
          <cell r="G1731">
            <v>0</v>
          </cell>
          <cell r="H1731">
            <v>0</v>
          </cell>
        </row>
        <row r="1732">
          <cell r="A1732" t="str">
            <v>NH424A</v>
          </cell>
          <cell r="B1732" t="str">
            <v>Kinkwazi/Darnall G/water-Cnslt</v>
          </cell>
          <cell r="C1732" t="str">
            <v>U</v>
          </cell>
          <cell r="D1732">
            <v>15941</v>
          </cell>
          <cell r="E1732">
            <v>609</v>
          </cell>
          <cell r="F1732">
            <v>0</v>
          </cell>
          <cell r="G1732">
            <v>0</v>
          </cell>
          <cell r="H1732">
            <v>15941</v>
          </cell>
        </row>
        <row r="1733">
          <cell r="A1733" t="str">
            <v>NH424B</v>
          </cell>
          <cell r="B1733" t="str">
            <v>Consultants:Khulani GC(PTY)Ltd</v>
          </cell>
          <cell r="C1733" t="str">
            <v>U</v>
          </cell>
          <cell r="D1733">
            <v>13290</v>
          </cell>
          <cell r="E1733">
            <v>0</v>
          </cell>
          <cell r="F1733">
            <v>0</v>
          </cell>
          <cell r="G1733">
            <v>13290</v>
          </cell>
          <cell r="H1733">
            <v>0</v>
          </cell>
        </row>
        <row r="1734">
          <cell r="A1734" t="str">
            <v>NH424C</v>
          </cell>
          <cell r="B1734" t="str">
            <v>Consultant:Geomeasure Services</v>
          </cell>
          <cell r="C1734" t="str">
            <v>U</v>
          </cell>
          <cell r="D1734">
            <v>4255</v>
          </cell>
          <cell r="E1734">
            <v>0</v>
          </cell>
          <cell r="F1734">
            <v>4255</v>
          </cell>
          <cell r="G1734">
            <v>0</v>
          </cell>
          <cell r="H1734">
            <v>4255</v>
          </cell>
        </row>
        <row r="1735">
          <cell r="A1735" t="str">
            <v>NH425</v>
          </cell>
          <cell r="B1735" t="str">
            <v>Maqumbi W/S:Maphumulo District</v>
          </cell>
          <cell r="C1735" t="str">
            <v>R</v>
          </cell>
          <cell r="D1735">
            <v>0</v>
          </cell>
          <cell r="E1735">
            <v>0</v>
          </cell>
          <cell r="F1735">
            <v>0</v>
          </cell>
          <cell r="G1735">
            <v>0</v>
          </cell>
          <cell r="H1735">
            <v>0</v>
          </cell>
        </row>
        <row r="1736">
          <cell r="A1736" t="str">
            <v>NH425A</v>
          </cell>
          <cell r="B1736" t="str">
            <v>Maqumbi W/S:Feas. Study</v>
          </cell>
          <cell r="C1736" t="str">
            <v>U</v>
          </cell>
          <cell r="D1736">
            <v>87544</v>
          </cell>
          <cell r="E1736">
            <v>0</v>
          </cell>
          <cell r="F1736">
            <v>0</v>
          </cell>
          <cell r="G1736">
            <v>0</v>
          </cell>
          <cell r="H1736">
            <v>87544</v>
          </cell>
        </row>
        <row r="1737">
          <cell r="A1737" t="str">
            <v>NH425B</v>
          </cell>
          <cell r="B1737" t="str">
            <v>Borehole Cnslts:Wil.Read Kotze</v>
          </cell>
          <cell r="C1737" t="str">
            <v>U</v>
          </cell>
          <cell r="D1737">
            <v>29466</v>
          </cell>
          <cell r="E1737">
            <v>310534</v>
          </cell>
          <cell r="F1737">
            <v>29466</v>
          </cell>
          <cell r="G1737">
            <v>0</v>
          </cell>
          <cell r="H1737">
            <v>29466</v>
          </cell>
        </row>
        <row r="1738">
          <cell r="A1738" t="str">
            <v>NH425C</v>
          </cell>
          <cell r="B1738" t="str">
            <v>Borehole Cntrct:Eastern Drill.</v>
          </cell>
          <cell r="C1738" t="str">
            <v>U</v>
          </cell>
          <cell r="D1738">
            <v>0</v>
          </cell>
          <cell r="E1738">
            <v>560000</v>
          </cell>
          <cell r="F1738">
            <v>0</v>
          </cell>
          <cell r="G1738">
            <v>0</v>
          </cell>
          <cell r="H1738">
            <v>0</v>
          </cell>
        </row>
        <row r="1739">
          <cell r="A1739" t="str">
            <v>NH428</v>
          </cell>
          <cell r="B1739" t="str">
            <v>Thembeni</v>
          </cell>
          <cell r="C1739" t="str">
            <v>R</v>
          </cell>
          <cell r="D1739">
            <v>0</v>
          </cell>
          <cell r="E1739">
            <v>0</v>
          </cell>
          <cell r="F1739">
            <v>0</v>
          </cell>
          <cell r="G1739">
            <v>0</v>
          </cell>
          <cell r="H1739">
            <v>0</v>
          </cell>
        </row>
        <row r="1740">
          <cell r="A1740" t="str">
            <v>NH428A</v>
          </cell>
          <cell r="B1740" t="str">
            <v>Feas. Cnslts:Part/Dev.:Ncwabi</v>
          </cell>
          <cell r="C1740" t="str">
            <v>U</v>
          </cell>
          <cell r="D1740">
            <v>29971</v>
          </cell>
          <cell r="E1740">
            <v>26229</v>
          </cell>
          <cell r="F1740">
            <v>0</v>
          </cell>
          <cell r="G1740">
            <v>29971</v>
          </cell>
          <cell r="H1740">
            <v>0</v>
          </cell>
        </row>
        <row r="1741">
          <cell r="A1741" t="str">
            <v>NH430</v>
          </cell>
          <cell r="B1741" t="str">
            <v>Groundwater development</v>
          </cell>
          <cell r="C1741" t="str">
            <v>R</v>
          </cell>
          <cell r="D1741">
            <v>0</v>
          </cell>
          <cell r="E1741">
            <v>0</v>
          </cell>
          <cell r="F1741">
            <v>0</v>
          </cell>
          <cell r="G1741">
            <v>0</v>
          </cell>
          <cell r="H1741">
            <v>0</v>
          </cell>
        </row>
        <row r="1742">
          <cell r="A1742" t="str">
            <v>NH430A</v>
          </cell>
          <cell r="B1742" t="str">
            <v>Digitizing W/S Sch.Plans:Cnslt</v>
          </cell>
          <cell r="C1742" t="str">
            <v>U</v>
          </cell>
          <cell r="D1742">
            <v>0</v>
          </cell>
          <cell r="E1742">
            <v>9100</v>
          </cell>
          <cell r="F1742">
            <v>0</v>
          </cell>
          <cell r="G1742">
            <v>0</v>
          </cell>
          <cell r="H1742">
            <v>0</v>
          </cell>
        </row>
        <row r="1743">
          <cell r="A1743" t="str">
            <v>NH434</v>
          </cell>
          <cell r="B1743" t="str">
            <v>Jolivet/Kenterton</v>
          </cell>
          <cell r="C1743" t="str">
            <v>R</v>
          </cell>
          <cell r="D1743">
            <v>0</v>
          </cell>
          <cell r="E1743">
            <v>0</v>
          </cell>
          <cell r="F1743">
            <v>0</v>
          </cell>
          <cell r="G1743">
            <v>0</v>
          </cell>
          <cell r="H1743">
            <v>0</v>
          </cell>
        </row>
        <row r="1744">
          <cell r="A1744" t="str">
            <v>NH434A</v>
          </cell>
          <cell r="B1744" t="str">
            <v>Cnslts:ZAI-G.water Dev.Jolivet</v>
          </cell>
          <cell r="C1744" t="str">
            <v>U</v>
          </cell>
          <cell r="D1744">
            <v>20727</v>
          </cell>
          <cell r="E1744">
            <v>349273</v>
          </cell>
          <cell r="F1744">
            <v>0</v>
          </cell>
          <cell r="G1744">
            <v>0</v>
          </cell>
          <cell r="H1744">
            <v>20727</v>
          </cell>
        </row>
        <row r="1745">
          <cell r="A1745" t="str">
            <v>NH434B</v>
          </cell>
          <cell r="B1745" t="str">
            <v>Vulamehlo BWS Alt.:Cnslts-CBI</v>
          </cell>
          <cell r="C1745" t="str">
            <v>U</v>
          </cell>
          <cell r="D1745">
            <v>0</v>
          </cell>
          <cell r="E1745">
            <v>22000</v>
          </cell>
          <cell r="F1745">
            <v>0</v>
          </cell>
          <cell r="G1745">
            <v>0</v>
          </cell>
          <cell r="H1745">
            <v>0</v>
          </cell>
        </row>
        <row r="1746">
          <cell r="A1746" t="str">
            <v>NH438</v>
          </cell>
          <cell r="B1746" t="str">
            <v>Pungatshe</v>
          </cell>
          <cell r="C1746" t="str">
            <v>R</v>
          </cell>
          <cell r="D1746">
            <v>0</v>
          </cell>
          <cell r="E1746">
            <v>0</v>
          </cell>
          <cell r="F1746">
            <v>0</v>
          </cell>
          <cell r="G1746">
            <v>0</v>
          </cell>
          <cell r="H1746">
            <v>0</v>
          </cell>
        </row>
        <row r="1747">
          <cell r="A1747" t="str">
            <v>NH438A</v>
          </cell>
          <cell r="B1747" t="str">
            <v>Consultants:Silk Kisch &amp; P'lta</v>
          </cell>
          <cell r="C1747" t="str">
            <v>U</v>
          </cell>
          <cell r="D1747">
            <v>0</v>
          </cell>
          <cell r="E1747">
            <v>0</v>
          </cell>
          <cell r="F1747">
            <v>0</v>
          </cell>
          <cell r="G1747">
            <v>0</v>
          </cell>
          <cell r="H1747">
            <v>0</v>
          </cell>
        </row>
        <row r="1748">
          <cell r="A1748" t="str">
            <v>NH443</v>
          </cell>
          <cell r="B1748" t="str">
            <v>Groundwater Development Prgrm.</v>
          </cell>
          <cell r="C1748" t="str">
            <v>R</v>
          </cell>
          <cell r="D1748">
            <v>0</v>
          </cell>
          <cell r="E1748">
            <v>0</v>
          </cell>
          <cell r="F1748">
            <v>0</v>
          </cell>
          <cell r="G1748">
            <v>0</v>
          </cell>
          <cell r="H1748">
            <v>0</v>
          </cell>
        </row>
        <row r="1749">
          <cell r="A1749" t="str">
            <v>NH443A</v>
          </cell>
          <cell r="B1749" t="str">
            <v>Groundwater Dev. Prgrm.:Cnslt.</v>
          </cell>
          <cell r="C1749" t="str">
            <v>U</v>
          </cell>
          <cell r="D1749">
            <v>363093</v>
          </cell>
          <cell r="E1749">
            <v>36907</v>
          </cell>
          <cell r="F1749">
            <v>0</v>
          </cell>
          <cell r="G1749">
            <v>149109</v>
          </cell>
          <cell r="H1749">
            <v>213985</v>
          </cell>
        </row>
        <row r="1750">
          <cell r="A1750" t="str">
            <v>NH450</v>
          </cell>
          <cell r="B1750" t="str">
            <v>Ruarl Schemes Cost Study</v>
          </cell>
          <cell r="C1750" t="str">
            <v>R</v>
          </cell>
          <cell r="D1750">
            <v>0</v>
          </cell>
          <cell r="E1750">
            <v>0</v>
          </cell>
          <cell r="F1750">
            <v>0</v>
          </cell>
          <cell r="G1750">
            <v>0</v>
          </cell>
          <cell r="H1750">
            <v>0</v>
          </cell>
        </row>
        <row r="1751">
          <cell r="A1751" t="str">
            <v>NH450A</v>
          </cell>
          <cell r="B1751" t="str">
            <v>Rural Scheme Cost Study:Consul</v>
          </cell>
          <cell r="C1751" t="str">
            <v>U</v>
          </cell>
          <cell r="D1751">
            <v>25000</v>
          </cell>
          <cell r="E1751">
            <v>0</v>
          </cell>
          <cell r="F1751">
            <v>0</v>
          </cell>
          <cell r="G1751">
            <v>0</v>
          </cell>
          <cell r="H1751">
            <v>25000</v>
          </cell>
        </row>
        <row r="1752">
          <cell r="A1752" t="str">
            <v>NH451</v>
          </cell>
          <cell r="B1752" t="str">
            <v>Umgababa Phase 2</v>
          </cell>
          <cell r="C1752" t="str">
            <v>R</v>
          </cell>
          <cell r="D1752">
            <v>0</v>
          </cell>
          <cell r="E1752">
            <v>0</v>
          </cell>
          <cell r="F1752">
            <v>0</v>
          </cell>
          <cell r="G1752">
            <v>0</v>
          </cell>
          <cell r="H1752">
            <v>0</v>
          </cell>
        </row>
        <row r="1753">
          <cell r="A1753" t="str">
            <v>NH451A</v>
          </cell>
          <cell r="B1753" t="str">
            <v>Comm.Auth.Train/Empower:Umg 2</v>
          </cell>
          <cell r="C1753" t="str">
            <v>U</v>
          </cell>
          <cell r="D1753">
            <v>25445</v>
          </cell>
          <cell r="E1753">
            <v>0</v>
          </cell>
          <cell r="F1753">
            <v>0</v>
          </cell>
          <cell r="G1753">
            <v>0</v>
          </cell>
          <cell r="H1753">
            <v>25445</v>
          </cell>
        </row>
        <row r="1754">
          <cell r="A1754" t="str">
            <v>NH452A</v>
          </cell>
          <cell r="B1754" t="str">
            <v>Payiphini-Security Upgrade</v>
          </cell>
          <cell r="C1754" t="str">
            <v>U</v>
          </cell>
          <cell r="D1754">
            <v>7705</v>
          </cell>
          <cell r="E1754">
            <v>0</v>
          </cell>
          <cell r="F1754">
            <v>0</v>
          </cell>
          <cell r="G1754">
            <v>0</v>
          </cell>
          <cell r="H1754">
            <v>7705</v>
          </cell>
        </row>
        <row r="1755">
          <cell r="A1755" t="str">
            <v>NH452B</v>
          </cell>
          <cell r="B1755" t="str">
            <v>Phayiphini:Consultants</v>
          </cell>
          <cell r="C1755" t="str">
            <v>U</v>
          </cell>
          <cell r="D1755">
            <v>20860</v>
          </cell>
          <cell r="E1755">
            <v>18140</v>
          </cell>
          <cell r="F1755">
            <v>0</v>
          </cell>
          <cell r="G1755">
            <v>0</v>
          </cell>
          <cell r="H1755">
            <v>20860</v>
          </cell>
        </row>
        <row r="1756">
          <cell r="A1756" t="str">
            <v>NH452C</v>
          </cell>
          <cell r="B1756" t="str">
            <v>Payipini:Extend Existing P/L</v>
          </cell>
          <cell r="C1756" t="str">
            <v>U</v>
          </cell>
          <cell r="D1756">
            <v>15915</v>
          </cell>
          <cell r="E1756">
            <v>2905</v>
          </cell>
          <cell r="F1756">
            <v>8107</v>
          </cell>
          <cell r="G1756">
            <v>7808</v>
          </cell>
          <cell r="H1756">
            <v>8107</v>
          </cell>
        </row>
        <row r="1757">
          <cell r="A1757" t="str">
            <v>NH453</v>
          </cell>
          <cell r="B1757" t="str">
            <v>Ngonyameni &amp; Zwelibomvu Height</v>
          </cell>
          <cell r="C1757" t="str">
            <v>R</v>
          </cell>
          <cell r="D1757">
            <v>0</v>
          </cell>
          <cell r="E1757">
            <v>0</v>
          </cell>
          <cell r="F1757">
            <v>0</v>
          </cell>
          <cell r="G1757">
            <v>0</v>
          </cell>
          <cell r="H1757">
            <v>0</v>
          </cell>
        </row>
        <row r="1758">
          <cell r="A1758" t="str">
            <v>NH453A</v>
          </cell>
          <cell r="B1758" t="str">
            <v>Ng'meni &amp; Zwe'bomvu Hghts:Feas</v>
          </cell>
          <cell r="C1758" t="str">
            <v>U</v>
          </cell>
          <cell r="D1758">
            <v>150000</v>
          </cell>
          <cell r="E1758">
            <v>0</v>
          </cell>
          <cell r="F1758">
            <v>89</v>
          </cell>
          <cell r="G1758">
            <v>0</v>
          </cell>
          <cell r="H1758">
            <v>150000</v>
          </cell>
        </row>
        <row r="1759">
          <cell r="A1759" t="str">
            <v>NH454</v>
          </cell>
          <cell r="B1759" t="str">
            <v>Golokodo Bulk W/S:JSB Funding</v>
          </cell>
          <cell r="C1759" t="str">
            <v>R</v>
          </cell>
          <cell r="D1759">
            <v>0</v>
          </cell>
          <cell r="E1759">
            <v>0</v>
          </cell>
          <cell r="F1759">
            <v>0</v>
          </cell>
          <cell r="G1759">
            <v>0</v>
          </cell>
          <cell r="H1759">
            <v>0</v>
          </cell>
        </row>
        <row r="1760">
          <cell r="A1760" t="str">
            <v>NH454A</v>
          </cell>
          <cell r="B1760" t="str">
            <v>Consultants:Stewart Scott Inc.</v>
          </cell>
          <cell r="C1760" t="str">
            <v>U</v>
          </cell>
          <cell r="D1760">
            <v>111090</v>
          </cell>
          <cell r="E1760">
            <v>25273</v>
          </cell>
          <cell r="F1760">
            <v>98454</v>
          </cell>
          <cell r="G1760">
            <v>12636</v>
          </cell>
          <cell r="H1760">
            <v>98454</v>
          </cell>
        </row>
        <row r="1761">
          <cell r="A1761" t="str">
            <v>NH454B</v>
          </cell>
          <cell r="B1761" t="str">
            <v>Civil Contract:CGC Contractors</v>
          </cell>
          <cell r="C1761" t="str">
            <v>U</v>
          </cell>
          <cell r="D1761">
            <v>0</v>
          </cell>
          <cell r="E1761">
            <v>3581577</v>
          </cell>
          <cell r="F1761">
            <v>0</v>
          </cell>
          <cell r="G1761">
            <v>0</v>
          </cell>
          <cell r="H1761">
            <v>0</v>
          </cell>
        </row>
        <row r="1762">
          <cell r="A1762" t="str">
            <v>NH456</v>
          </cell>
          <cell r="B1762" t="str">
            <v>GolokodoM.I.P.Funding:Ph.1</v>
          </cell>
          <cell r="C1762" t="str">
            <v>R</v>
          </cell>
          <cell r="D1762">
            <v>0</v>
          </cell>
          <cell r="E1762">
            <v>0</v>
          </cell>
          <cell r="F1762">
            <v>0</v>
          </cell>
          <cell r="G1762">
            <v>0</v>
          </cell>
          <cell r="H1762">
            <v>0</v>
          </cell>
        </row>
        <row r="1763">
          <cell r="A1763" t="str">
            <v>NH456A</v>
          </cell>
          <cell r="B1763" t="str">
            <v>Consultants : Bosch &amp; Associat</v>
          </cell>
          <cell r="C1763" t="str">
            <v>U</v>
          </cell>
          <cell r="D1763">
            <v>66675</v>
          </cell>
          <cell r="E1763">
            <v>87974</v>
          </cell>
          <cell r="F1763">
            <v>0</v>
          </cell>
          <cell r="G1763">
            <v>65000</v>
          </cell>
          <cell r="H1763">
            <v>1675</v>
          </cell>
        </row>
        <row r="1764">
          <cell r="A1764" t="str">
            <v>NH457</v>
          </cell>
          <cell r="B1764" t="str">
            <v>Embo Water Reticulation:Area 1</v>
          </cell>
          <cell r="C1764" t="str">
            <v>R</v>
          </cell>
          <cell r="D1764">
            <v>0</v>
          </cell>
          <cell r="E1764">
            <v>0</v>
          </cell>
          <cell r="F1764">
            <v>0</v>
          </cell>
          <cell r="G1764">
            <v>0</v>
          </cell>
          <cell r="H1764">
            <v>0</v>
          </cell>
        </row>
        <row r="1765">
          <cell r="A1765" t="str">
            <v>NH457A</v>
          </cell>
          <cell r="B1765" t="str">
            <v>Consultants:Liebenberg&amp;Stander</v>
          </cell>
          <cell r="C1765" t="str">
            <v>U</v>
          </cell>
          <cell r="D1765">
            <v>97919</v>
          </cell>
          <cell r="E1765">
            <v>462754</v>
          </cell>
          <cell r="F1765">
            <v>0</v>
          </cell>
          <cell r="G1765">
            <v>75607</v>
          </cell>
          <cell r="H1765">
            <v>22312</v>
          </cell>
        </row>
        <row r="1766">
          <cell r="A1766" t="str">
            <v>NH458</v>
          </cell>
          <cell r="B1766" t="str">
            <v>Maqhawe M.I.P.Funding:B.W.Sup.</v>
          </cell>
          <cell r="C1766" t="str">
            <v>R</v>
          </cell>
          <cell r="D1766">
            <v>0</v>
          </cell>
          <cell r="E1766">
            <v>0</v>
          </cell>
          <cell r="F1766">
            <v>0</v>
          </cell>
          <cell r="G1766">
            <v>0</v>
          </cell>
          <cell r="H1766">
            <v>0</v>
          </cell>
        </row>
        <row r="1767">
          <cell r="A1767" t="str">
            <v>NH458A</v>
          </cell>
          <cell r="B1767" t="str">
            <v>Consultants:Stewart Scott Inc.</v>
          </cell>
          <cell r="C1767" t="str">
            <v>U</v>
          </cell>
          <cell r="D1767">
            <v>281392</v>
          </cell>
          <cell r="E1767">
            <v>353040</v>
          </cell>
          <cell r="F1767">
            <v>1816</v>
          </cell>
          <cell r="G1767">
            <v>181043</v>
          </cell>
          <cell r="H1767">
            <v>100350</v>
          </cell>
        </row>
        <row r="1768">
          <cell r="A1768" t="str">
            <v>NH459</v>
          </cell>
          <cell r="B1768" t="str">
            <v>Ekhamanzi:RDP-2</v>
          </cell>
          <cell r="C1768" t="str">
            <v>R</v>
          </cell>
          <cell r="D1768">
            <v>0</v>
          </cell>
          <cell r="E1768">
            <v>0</v>
          </cell>
          <cell r="F1768">
            <v>0</v>
          </cell>
          <cell r="G1768">
            <v>0</v>
          </cell>
          <cell r="H1768">
            <v>0</v>
          </cell>
        </row>
        <row r="1769">
          <cell r="A1769" t="str">
            <v>NH459A</v>
          </cell>
          <cell r="B1769" t="str">
            <v>Ekhamanzi:Cnslts-SWK</v>
          </cell>
          <cell r="C1769" t="str">
            <v>U</v>
          </cell>
          <cell r="D1769">
            <v>52059</v>
          </cell>
          <cell r="E1769">
            <v>941</v>
          </cell>
          <cell r="F1769">
            <v>52059</v>
          </cell>
          <cell r="G1769">
            <v>0</v>
          </cell>
          <cell r="H1769">
            <v>52059</v>
          </cell>
        </row>
        <row r="1770">
          <cell r="A1770" t="str">
            <v>NH460</v>
          </cell>
          <cell r="B1770" t="str">
            <v>Ext. to Umbumbulu W/S Scheme</v>
          </cell>
          <cell r="C1770" t="str">
            <v>R</v>
          </cell>
          <cell r="D1770">
            <v>0</v>
          </cell>
          <cell r="E1770">
            <v>0</v>
          </cell>
          <cell r="F1770">
            <v>0</v>
          </cell>
          <cell r="G1770">
            <v>0</v>
          </cell>
          <cell r="H1770">
            <v>0</v>
          </cell>
        </row>
        <row r="1771">
          <cell r="A1771" t="str">
            <v>NH460A</v>
          </cell>
          <cell r="B1771" t="str">
            <v>Consultants:Eks. vd Walt,Nisen</v>
          </cell>
          <cell r="C1771" t="str">
            <v>U</v>
          </cell>
          <cell r="D1771">
            <v>12533</v>
          </cell>
          <cell r="E1771">
            <v>1467</v>
          </cell>
          <cell r="F1771">
            <v>0</v>
          </cell>
          <cell r="G1771">
            <v>0</v>
          </cell>
          <cell r="H1771">
            <v>12533</v>
          </cell>
        </row>
        <row r="1772">
          <cell r="A1772" t="str">
            <v>NH461</v>
          </cell>
          <cell r="B1772" t="str">
            <v>Embo Day Hospital W/S</v>
          </cell>
          <cell r="C1772" t="str">
            <v>R</v>
          </cell>
          <cell r="D1772">
            <v>0</v>
          </cell>
          <cell r="E1772">
            <v>0</v>
          </cell>
          <cell r="F1772">
            <v>0</v>
          </cell>
          <cell r="G1772">
            <v>0</v>
          </cell>
          <cell r="H1772">
            <v>0</v>
          </cell>
        </row>
        <row r="1773">
          <cell r="A1773" t="str">
            <v>NH461A</v>
          </cell>
          <cell r="B1773" t="str">
            <v>Consultants:Gibb Africa</v>
          </cell>
          <cell r="C1773" t="str">
            <v>U</v>
          </cell>
          <cell r="D1773">
            <v>33448</v>
          </cell>
          <cell r="E1773">
            <v>40552</v>
          </cell>
          <cell r="F1773">
            <v>0</v>
          </cell>
          <cell r="G1773">
            <v>0</v>
          </cell>
          <cell r="H1773">
            <v>33448</v>
          </cell>
        </row>
        <row r="1774">
          <cell r="A1774" t="str">
            <v>NH462</v>
          </cell>
          <cell r="B1774" t="str">
            <v>Qadi Nyuswa Trunk Main Upgrade</v>
          </cell>
          <cell r="C1774" t="str">
            <v>R</v>
          </cell>
          <cell r="D1774">
            <v>0</v>
          </cell>
          <cell r="E1774">
            <v>0</v>
          </cell>
          <cell r="F1774">
            <v>0</v>
          </cell>
          <cell r="G1774">
            <v>0</v>
          </cell>
          <cell r="H1774">
            <v>0</v>
          </cell>
        </row>
        <row r="1775">
          <cell r="A1775" t="str">
            <v>NH462A</v>
          </cell>
          <cell r="B1775" t="str">
            <v>Qadi Nyuswa:Cnslts-VKE</v>
          </cell>
          <cell r="C1775" t="str">
            <v>U</v>
          </cell>
          <cell r="D1775">
            <v>1677</v>
          </cell>
          <cell r="E1775">
            <v>145000</v>
          </cell>
          <cell r="F1775">
            <v>0</v>
          </cell>
          <cell r="G1775">
            <v>1677</v>
          </cell>
          <cell r="H1775">
            <v>0</v>
          </cell>
        </row>
        <row r="1776">
          <cell r="A1776" t="str">
            <v>NH462B</v>
          </cell>
          <cell r="B1776" t="str">
            <v>Qadi Nyuswa:Cnslts:ATI</v>
          </cell>
          <cell r="C1776" t="str">
            <v>U</v>
          </cell>
          <cell r="D1776">
            <v>7252</v>
          </cell>
          <cell r="E1776">
            <v>47748</v>
          </cell>
          <cell r="F1776">
            <v>7252</v>
          </cell>
          <cell r="G1776">
            <v>0</v>
          </cell>
          <cell r="H1776">
            <v>7252</v>
          </cell>
        </row>
        <row r="1777">
          <cell r="A1777" t="str">
            <v>NH462C</v>
          </cell>
          <cell r="B1777" t="str">
            <v>Qadi Nyuswa:Contractor</v>
          </cell>
          <cell r="C1777" t="str">
            <v>U</v>
          </cell>
          <cell r="D1777">
            <v>0</v>
          </cell>
          <cell r="E1777">
            <v>0</v>
          </cell>
          <cell r="F1777">
            <v>0</v>
          </cell>
          <cell r="G1777">
            <v>0</v>
          </cell>
          <cell r="H1777">
            <v>0</v>
          </cell>
        </row>
        <row r="1778">
          <cell r="A1778" t="str">
            <v>NH470</v>
          </cell>
          <cell r="B1778" t="str">
            <v>Esigodini RDP-2</v>
          </cell>
          <cell r="C1778" t="str">
            <v>R</v>
          </cell>
          <cell r="D1778">
            <v>0</v>
          </cell>
          <cell r="E1778">
            <v>0</v>
          </cell>
          <cell r="F1778">
            <v>0</v>
          </cell>
          <cell r="G1778">
            <v>0</v>
          </cell>
          <cell r="H1778">
            <v>0</v>
          </cell>
        </row>
        <row r="1779">
          <cell r="A1779" t="str">
            <v>NH470A</v>
          </cell>
          <cell r="B1779" t="str">
            <v>Esogodini Cnslts.:ATI</v>
          </cell>
          <cell r="C1779" t="str">
            <v>U</v>
          </cell>
          <cell r="D1779">
            <v>44451</v>
          </cell>
          <cell r="E1779">
            <v>32549</v>
          </cell>
          <cell r="F1779">
            <v>8110</v>
          </cell>
          <cell r="G1779">
            <v>0</v>
          </cell>
          <cell r="H1779">
            <v>44451</v>
          </cell>
        </row>
        <row r="1780">
          <cell r="A1780" t="str">
            <v>NH471</v>
          </cell>
          <cell r="B1780" t="str">
            <v>Makhuzeni:RDP-2</v>
          </cell>
          <cell r="C1780" t="str">
            <v>R</v>
          </cell>
          <cell r="D1780">
            <v>0</v>
          </cell>
          <cell r="E1780">
            <v>0</v>
          </cell>
          <cell r="F1780">
            <v>0</v>
          </cell>
          <cell r="G1780">
            <v>0</v>
          </cell>
          <cell r="H1780">
            <v>0</v>
          </cell>
        </row>
        <row r="1781">
          <cell r="A1781" t="str">
            <v>NH471A</v>
          </cell>
          <cell r="B1781" t="str">
            <v>Makhuzeni:Cnslts-ATI</v>
          </cell>
          <cell r="C1781" t="str">
            <v>U</v>
          </cell>
          <cell r="D1781">
            <v>35968</v>
          </cell>
          <cell r="E1781">
            <v>0</v>
          </cell>
          <cell r="F1781">
            <v>17674</v>
          </cell>
          <cell r="G1781">
            <v>0</v>
          </cell>
          <cell r="H1781">
            <v>35968</v>
          </cell>
        </row>
        <row r="1782">
          <cell r="A1782" t="str">
            <v>NH472</v>
          </cell>
          <cell r="B1782" t="str">
            <v>Kwasandanezwe:RDP-2</v>
          </cell>
          <cell r="C1782" t="str">
            <v>R</v>
          </cell>
          <cell r="D1782">
            <v>0</v>
          </cell>
          <cell r="E1782">
            <v>0</v>
          </cell>
          <cell r="F1782">
            <v>0</v>
          </cell>
          <cell r="G1782">
            <v>0</v>
          </cell>
          <cell r="H1782">
            <v>0</v>
          </cell>
        </row>
        <row r="1783">
          <cell r="A1783" t="str">
            <v>NH472A</v>
          </cell>
          <cell r="B1783" t="str">
            <v>Kwasandanezwe:Cnslt-Brad. Conn</v>
          </cell>
          <cell r="C1783" t="str">
            <v>U</v>
          </cell>
          <cell r="D1783">
            <v>28923</v>
          </cell>
          <cell r="E1783">
            <v>527099</v>
          </cell>
          <cell r="F1783">
            <v>0</v>
          </cell>
          <cell r="G1783">
            <v>0</v>
          </cell>
          <cell r="H1783">
            <v>28923</v>
          </cell>
        </row>
        <row r="1784">
          <cell r="A1784" t="str">
            <v>NH473</v>
          </cell>
          <cell r="B1784" t="str">
            <v>Pungatshe RDP 2</v>
          </cell>
          <cell r="C1784" t="str">
            <v>R</v>
          </cell>
          <cell r="D1784">
            <v>0</v>
          </cell>
          <cell r="E1784">
            <v>0</v>
          </cell>
          <cell r="F1784">
            <v>0</v>
          </cell>
          <cell r="G1784">
            <v>0</v>
          </cell>
          <cell r="H1784">
            <v>0</v>
          </cell>
        </row>
        <row r="1785">
          <cell r="A1785" t="str">
            <v>NH473A</v>
          </cell>
          <cell r="B1785" t="str">
            <v>Pungatshe WS:Cnslts:Silk Kisch</v>
          </cell>
          <cell r="C1785" t="str">
            <v>U</v>
          </cell>
          <cell r="D1785">
            <v>91934</v>
          </cell>
          <cell r="E1785">
            <v>212066</v>
          </cell>
          <cell r="F1785">
            <v>0</v>
          </cell>
          <cell r="G1785">
            <v>77309</v>
          </cell>
          <cell r="H1785">
            <v>14625</v>
          </cell>
        </row>
        <row r="1786">
          <cell r="A1786" t="str">
            <v>NH474</v>
          </cell>
          <cell r="B1786" t="str">
            <v>Embo Area 2-RDP</v>
          </cell>
          <cell r="C1786" t="str">
            <v>R</v>
          </cell>
          <cell r="D1786">
            <v>0</v>
          </cell>
          <cell r="E1786">
            <v>0</v>
          </cell>
          <cell r="F1786">
            <v>0</v>
          </cell>
          <cell r="G1786">
            <v>0</v>
          </cell>
          <cell r="H1786">
            <v>0</v>
          </cell>
        </row>
        <row r="1787">
          <cell r="A1787" t="str">
            <v>NH474A</v>
          </cell>
          <cell r="B1787" t="str">
            <v>Embo:Cnslts:Angus Emslie Assoc</v>
          </cell>
          <cell r="C1787" t="str">
            <v>U</v>
          </cell>
          <cell r="D1787">
            <v>38010</v>
          </cell>
          <cell r="E1787">
            <v>10990</v>
          </cell>
          <cell r="F1787">
            <v>0</v>
          </cell>
          <cell r="G1787">
            <v>0</v>
          </cell>
          <cell r="H1787">
            <v>38010</v>
          </cell>
        </row>
        <row r="1788">
          <cell r="A1788" t="str">
            <v>NH475</v>
          </cell>
          <cell r="B1788" t="str">
            <v>Ehlanzeni :RDP-2</v>
          </cell>
          <cell r="C1788" t="str">
            <v>R</v>
          </cell>
          <cell r="D1788">
            <v>0</v>
          </cell>
          <cell r="E1788">
            <v>0</v>
          </cell>
          <cell r="F1788">
            <v>0</v>
          </cell>
          <cell r="G1788">
            <v>0</v>
          </cell>
          <cell r="H1788">
            <v>0</v>
          </cell>
        </row>
        <row r="1789">
          <cell r="A1789" t="str">
            <v>NH475A</v>
          </cell>
          <cell r="B1789" t="str">
            <v>Ehlanzeni:Cnslts-ATI</v>
          </cell>
          <cell r="C1789" t="str">
            <v>U</v>
          </cell>
          <cell r="D1789">
            <v>79968</v>
          </cell>
          <cell r="E1789">
            <v>17032</v>
          </cell>
          <cell r="F1789">
            <v>39717</v>
          </cell>
          <cell r="G1789">
            <v>0</v>
          </cell>
          <cell r="H1789">
            <v>79968</v>
          </cell>
        </row>
        <row r="1790">
          <cell r="A1790" t="str">
            <v>NH476</v>
          </cell>
          <cell r="B1790" t="str">
            <v>Ethembeni RDP-2</v>
          </cell>
          <cell r="C1790" t="str">
            <v>R</v>
          </cell>
          <cell r="D1790">
            <v>0</v>
          </cell>
          <cell r="E1790">
            <v>0</v>
          </cell>
          <cell r="F1790">
            <v>0</v>
          </cell>
          <cell r="G1790">
            <v>0</v>
          </cell>
          <cell r="H1790">
            <v>0</v>
          </cell>
        </row>
        <row r="1791">
          <cell r="A1791" t="str">
            <v>NH476A</v>
          </cell>
          <cell r="B1791" t="str">
            <v>Ethembeni:Cnslts-ATI</v>
          </cell>
          <cell r="C1791" t="str">
            <v>U</v>
          </cell>
          <cell r="D1791">
            <v>69536</v>
          </cell>
          <cell r="E1791">
            <v>3465</v>
          </cell>
          <cell r="F1791">
            <v>29284</v>
          </cell>
          <cell r="G1791">
            <v>0</v>
          </cell>
          <cell r="H1791">
            <v>69536</v>
          </cell>
        </row>
        <row r="1792">
          <cell r="A1792" t="str">
            <v>NH477</v>
          </cell>
          <cell r="B1792" t="str">
            <v>Emayelisweni RDP-2</v>
          </cell>
          <cell r="C1792" t="str">
            <v>R</v>
          </cell>
          <cell r="D1792">
            <v>0</v>
          </cell>
          <cell r="E1792">
            <v>0</v>
          </cell>
          <cell r="F1792">
            <v>0</v>
          </cell>
          <cell r="G1792">
            <v>0</v>
          </cell>
          <cell r="H1792">
            <v>0</v>
          </cell>
        </row>
        <row r="1793">
          <cell r="A1793" t="str">
            <v>NH477A</v>
          </cell>
          <cell r="B1793" t="str">
            <v>Emayelisweni WS:Cnslts</v>
          </cell>
          <cell r="C1793" t="str">
            <v>U</v>
          </cell>
          <cell r="D1793">
            <v>17136</v>
          </cell>
          <cell r="E1793">
            <v>22</v>
          </cell>
          <cell r="F1793">
            <v>5900</v>
          </cell>
          <cell r="G1793">
            <v>0</v>
          </cell>
          <cell r="H1793">
            <v>17136</v>
          </cell>
        </row>
        <row r="1794">
          <cell r="A1794" t="str">
            <v>NH478</v>
          </cell>
          <cell r="B1794" t="str">
            <v>Ntabaskop RDP-2</v>
          </cell>
          <cell r="C1794" t="str">
            <v>R</v>
          </cell>
          <cell r="D1794">
            <v>0</v>
          </cell>
          <cell r="E1794">
            <v>0</v>
          </cell>
          <cell r="F1794">
            <v>0</v>
          </cell>
          <cell r="G1794">
            <v>0</v>
          </cell>
          <cell r="H1794">
            <v>0</v>
          </cell>
        </row>
        <row r="1795">
          <cell r="A1795" t="str">
            <v>NH478A</v>
          </cell>
          <cell r="B1795" t="str">
            <v>Ntabaskop:Cnslts-CSIR</v>
          </cell>
          <cell r="C1795" t="str">
            <v>U</v>
          </cell>
          <cell r="D1795">
            <v>0</v>
          </cell>
          <cell r="E1795">
            <v>25500</v>
          </cell>
          <cell r="F1795">
            <v>0</v>
          </cell>
          <cell r="G1795">
            <v>0</v>
          </cell>
          <cell r="H1795">
            <v>0</v>
          </cell>
        </row>
        <row r="1796">
          <cell r="A1796" t="str">
            <v>NH479</v>
          </cell>
          <cell r="B1796" t="str">
            <v>Isiminya RDP-2</v>
          </cell>
          <cell r="C1796" t="str">
            <v>R</v>
          </cell>
          <cell r="D1796">
            <v>0</v>
          </cell>
          <cell r="E1796">
            <v>0</v>
          </cell>
          <cell r="F1796">
            <v>0</v>
          </cell>
          <cell r="G1796">
            <v>0</v>
          </cell>
          <cell r="H1796">
            <v>0</v>
          </cell>
        </row>
        <row r="1797">
          <cell r="A1797" t="str">
            <v>NH479A</v>
          </cell>
          <cell r="B1797" t="str">
            <v>Isiminya WS:Consultants-CSIR</v>
          </cell>
          <cell r="C1797" t="str">
            <v>U</v>
          </cell>
          <cell r="D1797">
            <v>0</v>
          </cell>
          <cell r="E1797">
            <v>17000</v>
          </cell>
          <cell r="F1797">
            <v>0</v>
          </cell>
          <cell r="G1797">
            <v>0</v>
          </cell>
          <cell r="H1797">
            <v>0</v>
          </cell>
        </row>
        <row r="1798">
          <cell r="A1798" t="str">
            <v>NH480</v>
          </cell>
          <cell r="B1798" t="str">
            <v>Kwachili RDP-2</v>
          </cell>
          <cell r="C1798" t="str">
            <v>R</v>
          </cell>
          <cell r="D1798">
            <v>0</v>
          </cell>
          <cell r="E1798">
            <v>0</v>
          </cell>
          <cell r="F1798">
            <v>0</v>
          </cell>
          <cell r="G1798">
            <v>0</v>
          </cell>
          <cell r="H1798">
            <v>0</v>
          </cell>
        </row>
        <row r="1799">
          <cell r="A1799" t="str">
            <v>NH480A</v>
          </cell>
          <cell r="B1799" t="str">
            <v>Kwachili:Cnslts:Thuthuka</v>
          </cell>
          <cell r="C1799" t="str">
            <v>U</v>
          </cell>
          <cell r="D1799">
            <v>39859</v>
          </cell>
          <cell r="E1799">
            <v>1863</v>
          </cell>
          <cell r="F1799">
            <v>0</v>
          </cell>
          <cell r="G1799">
            <v>18730</v>
          </cell>
          <cell r="H1799">
            <v>21130</v>
          </cell>
        </row>
        <row r="1800">
          <cell r="A1800" t="str">
            <v>NH481</v>
          </cell>
          <cell r="B1800" t="str">
            <v>Matholamnyama Bus.Plan:RDP-2</v>
          </cell>
          <cell r="C1800" t="str">
            <v>R</v>
          </cell>
          <cell r="D1800">
            <v>0</v>
          </cell>
          <cell r="E1800">
            <v>0</v>
          </cell>
          <cell r="F1800">
            <v>0</v>
          </cell>
          <cell r="G1800">
            <v>0</v>
          </cell>
          <cell r="H1800">
            <v>0</v>
          </cell>
        </row>
        <row r="1801">
          <cell r="A1801" t="str">
            <v>NH481A</v>
          </cell>
          <cell r="B1801" t="str">
            <v>M'nyama Bus.PlanCnslts-SKP</v>
          </cell>
          <cell r="C1801" t="str">
            <v>U</v>
          </cell>
          <cell r="D1801">
            <v>33618</v>
          </cell>
          <cell r="E1801">
            <v>108000</v>
          </cell>
          <cell r="F1801">
            <v>0</v>
          </cell>
          <cell r="G1801">
            <v>0</v>
          </cell>
          <cell r="H1801">
            <v>33618</v>
          </cell>
        </row>
        <row r="1802">
          <cell r="A1802" t="str">
            <v>NH482A</v>
          </cell>
          <cell r="B1802" t="str">
            <v>Business Plan:VKE Consultants</v>
          </cell>
          <cell r="C1802" t="str">
            <v>U</v>
          </cell>
          <cell r="D1802">
            <v>33119</v>
          </cell>
          <cell r="E1802">
            <v>323763</v>
          </cell>
          <cell r="F1802">
            <v>0</v>
          </cell>
          <cell r="G1802">
            <v>0</v>
          </cell>
          <cell r="H1802">
            <v>33119</v>
          </cell>
        </row>
        <row r="1803">
          <cell r="A1803" t="str">
            <v>NH483</v>
          </cell>
          <cell r="B1803" t="str">
            <v>San Souci Bus.Plan:RDP-2</v>
          </cell>
          <cell r="C1803" t="str">
            <v>R</v>
          </cell>
          <cell r="D1803">
            <v>0</v>
          </cell>
          <cell r="E1803">
            <v>0</v>
          </cell>
          <cell r="F1803">
            <v>0</v>
          </cell>
          <cell r="G1803">
            <v>0</v>
          </cell>
          <cell r="H1803">
            <v>0</v>
          </cell>
        </row>
        <row r="1804">
          <cell r="A1804" t="str">
            <v>NH483A</v>
          </cell>
          <cell r="B1804" t="str">
            <v>Sans Souci:Cnslts-ZAI</v>
          </cell>
          <cell r="C1804" t="str">
            <v>U</v>
          </cell>
          <cell r="D1804">
            <v>0</v>
          </cell>
          <cell r="E1804">
            <v>34170</v>
          </cell>
          <cell r="F1804">
            <v>0</v>
          </cell>
          <cell r="G1804">
            <v>0</v>
          </cell>
          <cell r="H1804">
            <v>0</v>
          </cell>
        </row>
        <row r="1805">
          <cell r="A1805" t="str">
            <v>NH491</v>
          </cell>
          <cell r="B1805" t="str">
            <v>Ndaleni W/S:QS Services</v>
          </cell>
          <cell r="C1805" t="str">
            <v>R</v>
          </cell>
          <cell r="D1805">
            <v>0</v>
          </cell>
          <cell r="E1805">
            <v>0</v>
          </cell>
          <cell r="F1805">
            <v>0</v>
          </cell>
          <cell r="G1805">
            <v>0</v>
          </cell>
          <cell r="H1805">
            <v>0</v>
          </cell>
        </row>
        <row r="1806">
          <cell r="A1806" t="str">
            <v>NH491A</v>
          </cell>
          <cell r="B1806" t="str">
            <v>Ndaleni:QS:Farrow Lang Ntene</v>
          </cell>
          <cell r="C1806" t="str">
            <v>U</v>
          </cell>
          <cell r="D1806">
            <v>40670</v>
          </cell>
          <cell r="E1806">
            <v>17033</v>
          </cell>
          <cell r="F1806">
            <v>0</v>
          </cell>
          <cell r="G1806">
            <v>0</v>
          </cell>
          <cell r="H1806">
            <v>40670</v>
          </cell>
        </row>
        <row r="1807">
          <cell r="A1807" t="str">
            <v>NH492</v>
          </cell>
          <cell r="B1807" t="str">
            <v>Ndaleni:Zone 3</v>
          </cell>
          <cell r="C1807" t="str">
            <v>R</v>
          </cell>
          <cell r="D1807">
            <v>0</v>
          </cell>
          <cell r="E1807">
            <v>0</v>
          </cell>
          <cell r="F1807">
            <v>0</v>
          </cell>
          <cell r="G1807">
            <v>0</v>
          </cell>
          <cell r="H1807">
            <v>0</v>
          </cell>
        </row>
        <row r="1808">
          <cell r="A1808" t="str">
            <v>NH492A</v>
          </cell>
          <cell r="B1808" t="str">
            <v>Ndaleni:Cnslts-Lategan Wagena.</v>
          </cell>
          <cell r="C1808" t="str">
            <v>U</v>
          </cell>
          <cell r="D1808">
            <v>0</v>
          </cell>
          <cell r="E1808">
            <v>427100</v>
          </cell>
          <cell r="F1808">
            <v>0</v>
          </cell>
          <cell r="G1808">
            <v>0</v>
          </cell>
          <cell r="H1808">
            <v>0</v>
          </cell>
        </row>
        <row r="1809">
          <cell r="A1809" t="str">
            <v>NH493</v>
          </cell>
          <cell r="B1809" t="str">
            <v>Ndaleni:Zone A,1,2,6,7,8,8A,8B</v>
          </cell>
          <cell r="C1809" t="str">
            <v>R</v>
          </cell>
          <cell r="D1809">
            <v>0</v>
          </cell>
          <cell r="E1809">
            <v>0</v>
          </cell>
          <cell r="F1809">
            <v>0</v>
          </cell>
          <cell r="G1809">
            <v>0</v>
          </cell>
          <cell r="H1809">
            <v>0</v>
          </cell>
        </row>
        <row r="1810">
          <cell r="A1810" t="str">
            <v>NH493A</v>
          </cell>
          <cell r="B1810" t="str">
            <v>Ndaleni:Cnslts-Bradford Conn.</v>
          </cell>
          <cell r="C1810" t="str">
            <v>U</v>
          </cell>
          <cell r="D1810">
            <v>29453</v>
          </cell>
          <cell r="E1810">
            <v>296208</v>
          </cell>
          <cell r="F1810">
            <v>21271</v>
          </cell>
          <cell r="G1810">
            <v>0</v>
          </cell>
          <cell r="H1810">
            <v>29453</v>
          </cell>
        </row>
        <row r="1811">
          <cell r="A1811" t="str">
            <v>NH494</v>
          </cell>
          <cell r="B1811" t="str">
            <v>Ndaleni:Reservoirs,BPT,Acc.Rd.</v>
          </cell>
          <cell r="C1811" t="str">
            <v>R</v>
          </cell>
          <cell r="D1811">
            <v>0</v>
          </cell>
          <cell r="E1811">
            <v>0</v>
          </cell>
          <cell r="F1811">
            <v>0</v>
          </cell>
          <cell r="G1811">
            <v>0</v>
          </cell>
          <cell r="H1811">
            <v>0</v>
          </cell>
        </row>
        <row r="1812">
          <cell r="A1812" t="str">
            <v>NH494A</v>
          </cell>
          <cell r="B1812" t="str">
            <v>Ndaleni:Cnslts-Madhan Singh</v>
          </cell>
          <cell r="C1812" t="str">
            <v>U</v>
          </cell>
          <cell r="D1812">
            <v>74703</v>
          </cell>
          <cell r="E1812">
            <v>224108</v>
          </cell>
          <cell r="F1812">
            <v>44822</v>
          </cell>
          <cell r="G1812">
            <v>0</v>
          </cell>
          <cell r="H1812">
            <v>74703</v>
          </cell>
        </row>
        <row r="1813">
          <cell r="A1813" t="str">
            <v>NH495</v>
          </cell>
          <cell r="B1813" t="str">
            <v>Ndaleni W/S:Elect. &amp; Controls</v>
          </cell>
          <cell r="C1813" t="str">
            <v>R</v>
          </cell>
          <cell r="D1813">
            <v>0</v>
          </cell>
          <cell r="E1813">
            <v>0</v>
          </cell>
          <cell r="F1813">
            <v>0</v>
          </cell>
          <cell r="G1813">
            <v>0</v>
          </cell>
          <cell r="H1813">
            <v>0</v>
          </cell>
        </row>
        <row r="1814">
          <cell r="A1814" t="str">
            <v>NH495A</v>
          </cell>
          <cell r="B1814" t="str">
            <v>Ndaleni:Cnslts-BFBA</v>
          </cell>
          <cell r="C1814" t="str">
            <v>U</v>
          </cell>
          <cell r="D1814">
            <v>0</v>
          </cell>
          <cell r="E1814">
            <v>0</v>
          </cell>
          <cell r="F1814">
            <v>0</v>
          </cell>
          <cell r="G1814">
            <v>0</v>
          </cell>
          <cell r="H1814">
            <v>0</v>
          </cell>
        </row>
        <row r="1815">
          <cell r="A1815" t="str">
            <v>NH496</v>
          </cell>
          <cell r="B1815" t="str">
            <v>Ndaleni W/S:Boreholes &amp; Bulk</v>
          </cell>
          <cell r="C1815" t="str">
            <v>R</v>
          </cell>
          <cell r="D1815">
            <v>0</v>
          </cell>
          <cell r="E1815">
            <v>0</v>
          </cell>
          <cell r="F1815">
            <v>0</v>
          </cell>
          <cell r="G1815">
            <v>0</v>
          </cell>
          <cell r="H1815">
            <v>0</v>
          </cell>
        </row>
        <row r="1816">
          <cell r="A1816" t="str">
            <v>NH496A</v>
          </cell>
          <cell r="B1816" t="str">
            <v>Ndaleni:Cnslts-SRK</v>
          </cell>
          <cell r="C1816" t="str">
            <v>U</v>
          </cell>
          <cell r="D1816">
            <v>0</v>
          </cell>
          <cell r="E1816">
            <v>337796</v>
          </cell>
          <cell r="F1816">
            <v>0</v>
          </cell>
          <cell r="G1816">
            <v>0</v>
          </cell>
          <cell r="H1816">
            <v>0</v>
          </cell>
        </row>
        <row r="1817">
          <cell r="A1817" t="str">
            <v>NH500</v>
          </cell>
          <cell r="B1817" t="str">
            <v>South Coast Connections</v>
          </cell>
          <cell r="C1817" t="str">
            <v>R</v>
          </cell>
          <cell r="D1817">
            <v>0</v>
          </cell>
          <cell r="E1817">
            <v>0</v>
          </cell>
          <cell r="F1817">
            <v>0</v>
          </cell>
          <cell r="G1817">
            <v>0</v>
          </cell>
          <cell r="H1817">
            <v>0</v>
          </cell>
        </row>
        <row r="1818">
          <cell r="A1818" t="str">
            <v>NH500A</v>
          </cell>
          <cell r="B1818" t="str">
            <v>South Coast Connections:Imfume</v>
          </cell>
          <cell r="C1818" t="str">
            <v>U</v>
          </cell>
          <cell r="D1818">
            <v>82334</v>
          </cell>
          <cell r="E1818">
            <v>760</v>
          </cell>
          <cell r="F1818">
            <v>-2656</v>
          </cell>
          <cell r="G1818">
            <v>0</v>
          </cell>
          <cell r="H1818">
            <v>82334</v>
          </cell>
        </row>
        <row r="1819">
          <cell r="A1819" t="str">
            <v>NH510</v>
          </cell>
          <cell r="B1819" t="str">
            <v>Compound Upgrade</v>
          </cell>
          <cell r="C1819" t="str">
            <v>R</v>
          </cell>
          <cell r="D1819">
            <v>0</v>
          </cell>
          <cell r="E1819">
            <v>0</v>
          </cell>
          <cell r="F1819">
            <v>0</v>
          </cell>
          <cell r="G1819">
            <v>0</v>
          </cell>
          <cell r="H1819">
            <v>0</v>
          </cell>
        </row>
        <row r="1820">
          <cell r="A1820" t="str">
            <v>NH510A</v>
          </cell>
          <cell r="B1820" t="str">
            <v>Alb.Falls:Comp.Upg-Rainbow.Con</v>
          </cell>
          <cell r="C1820" t="str">
            <v>U</v>
          </cell>
          <cell r="D1820">
            <v>61900</v>
          </cell>
          <cell r="E1820">
            <v>0</v>
          </cell>
          <cell r="F1820">
            <v>0</v>
          </cell>
          <cell r="G1820">
            <v>0</v>
          </cell>
          <cell r="H1820">
            <v>61900</v>
          </cell>
        </row>
        <row r="1821">
          <cell r="A1821" t="str">
            <v>NH510B</v>
          </cell>
          <cell r="B1821" t="str">
            <v>Albert Falls:Contr:Travens Fen</v>
          </cell>
          <cell r="C1821" t="str">
            <v>U</v>
          </cell>
          <cell r="D1821">
            <v>69445</v>
          </cell>
          <cell r="E1821">
            <v>0</v>
          </cell>
          <cell r="F1821">
            <v>0</v>
          </cell>
          <cell r="G1821">
            <v>1972</v>
          </cell>
          <cell r="H1821">
            <v>67473</v>
          </cell>
        </row>
        <row r="1822">
          <cell r="A1822" t="str">
            <v>NH512</v>
          </cell>
          <cell r="B1822" t="str">
            <v>Cathodic Protection</v>
          </cell>
          <cell r="C1822" t="str">
            <v>R</v>
          </cell>
          <cell r="D1822">
            <v>0</v>
          </cell>
          <cell r="E1822">
            <v>0</v>
          </cell>
          <cell r="F1822">
            <v>0</v>
          </cell>
          <cell r="G1822">
            <v>0</v>
          </cell>
          <cell r="H1822">
            <v>0</v>
          </cell>
        </row>
        <row r="1823">
          <cell r="A1823" t="str">
            <v>NH512A</v>
          </cell>
          <cell r="B1823" t="str">
            <v>Electrical W.shop(I):Material</v>
          </cell>
          <cell r="C1823" t="str">
            <v>U</v>
          </cell>
          <cell r="D1823">
            <v>0</v>
          </cell>
          <cell r="E1823">
            <v>0</v>
          </cell>
          <cell r="F1823">
            <v>0</v>
          </cell>
          <cell r="G1823">
            <v>0</v>
          </cell>
          <cell r="H1823">
            <v>0</v>
          </cell>
        </row>
        <row r="1824">
          <cell r="A1824" t="str">
            <v>NH514</v>
          </cell>
          <cell r="B1824" t="str">
            <v>Chamber lids</v>
          </cell>
          <cell r="C1824" t="str">
            <v>R</v>
          </cell>
          <cell r="D1824">
            <v>0</v>
          </cell>
          <cell r="E1824">
            <v>0</v>
          </cell>
          <cell r="F1824">
            <v>0</v>
          </cell>
          <cell r="G1824">
            <v>0</v>
          </cell>
          <cell r="H1824">
            <v>0</v>
          </cell>
        </row>
        <row r="1825">
          <cell r="A1825" t="str">
            <v>NH514A</v>
          </cell>
          <cell r="B1825" t="str">
            <v>Chamber Lids:Contr.(Prgrs.Eng)</v>
          </cell>
          <cell r="C1825" t="str">
            <v>U</v>
          </cell>
          <cell r="D1825">
            <v>54637</v>
          </cell>
          <cell r="E1825">
            <v>0</v>
          </cell>
          <cell r="F1825">
            <v>430</v>
          </cell>
          <cell r="G1825">
            <v>0</v>
          </cell>
          <cell r="H1825">
            <v>54637</v>
          </cell>
        </row>
        <row r="1826">
          <cell r="A1826" t="str">
            <v>NH515</v>
          </cell>
          <cell r="B1826" t="str">
            <v>Repairs to Midmar butt welds</v>
          </cell>
          <cell r="C1826" t="str">
            <v>R</v>
          </cell>
          <cell r="D1826">
            <v>0</v>
          </cell>
          <cell r="E1826">
            <v>0</v>
          </cell>
          <cell r="F1826">
            <v>0</v>
          </cell>
          <cell r="G1826">
            <v>0</v>
          </cell>
          <cell r="H1826">
            <v>0</v>
          </cell>
        </row>
        <row r="1827">
          <cell r="A1827" t="str">
            <v>NH515A</v>
          </cell>
          <cell r="B1827" t="str">
            <v>Midmar:Repair to Butt Welds</v>
          </cell>
          <cell r="C1827" t="str">
            <v>U</v>
          </cell>
          <cell r="D1827">
            <v>249414</v>
          </cell>
          <cell r="E1827">
            <v>60586</v>
          </cell>
          <cell r="F1827">
            <v>0</v>
          </cell>
          <cell r="G1827">
            <v>0</v>
          </cell>
          <cell r="H1827">
            <v>249414</v>
          </cell>
        </row>
        <row r="1828">
          <cell r="A1828" t="str">
            <v>NH521</v>
          </cell>
          <cell r="B1828" t="str">
            <v>Lime Room MCC</v>
          </cell>
          <cell r="C1828" t="str">
            <v>R</v>
          </cell>
          <cell r="D1828">
            <v>0</v>
          </cell>
          <cell r="E1828">
            <v>0</v>
          </cell>
          <cell r="F1828">
            <v>0</v>
          </cell>
          <cell r="G1828">
            <v>0</v>
          </cell>
          <cell r="H1828">
            <v>0</v>
          </cell>
        </row>
        <row r="1829">
          <cell r="A1829" t="str">
            <v>NH521A</v>
          </cell>
          <cell r="B1829" t="str">
            <v>Lime Room MCC</v>
          </cell>
          <cell r="C1829" t="str">
            <v>U</v>
          </cell>
          <cell r="D1829">
            <v>43763</v>
          </cell>
          <cell r="E1829">
            <v>0</v>
          </cell>
          <cell r="F1829">
            <v>0</v>
          </cell>
          <cell r="G1829">
            <v>0</v>
          </cell>
          <cell r="H1829">
            <v>43763</v>
          </cell>
        </row>
        <row r="1830">
          <cell r="A1830" t="str">
            <v>NH522</v>
          </cell>
          <cell r="B1830" t="str">
            <v>Chlorine Leak Detection</v>
          </cell>
          <cell r="C1830" t="str">
            <v>R</v>
          </cell>
          <cell r="D1830">
            <v>0</v>
          </cell>
          <cell r="E1830">
            <v>0</v>
          </cell>
          <cell r="F1830">
            <v>0</v>
          </cell>
          <cell r="G1830">
            <v>0</v>
          </cell>
          <cell r="H1830">
            <v>0</v>
          </cell>
        </row>
        <row r="1831">
          <cell r="A1831" t="str">
            <v>NH522A</v>
          </cell>
          <cell r="B1831" t="str">
            <v>Chlorine leak detection:Contr.</v>
          </cell>
          <cell r="C1831" t="str">
            <v>U</v>
          </cell>
          <cell r="D1831">
            <v>28958</v>
          </cell>
          <cell r="E1831">
            <v>0</v>
          </cell>
          <cell r="F1831">
            <v>0</v>
          </cell>
          <cell r="G1831">
            <v>0</v>
          </cell>
          <cell r="H1831">
            <v>28958</v>
          </cell>
        </row>
        <row r="1832">
          <cell r="A1832" t="str">
            <v>NH524</v>
          </cell>
          <cell r="B1832" t="str">
            <v>Mid. RWPL:Repair Joint Lining</v>
          </cell>
          <cell r="C1832" t="str">
            <v>R</v>
          </cell>
          <cell r="D1832">
            <v>0</v>
          </cell>
          <cell r="E1832">
            <v>0</v>
          </cell>
          <cell r="F1832">
            <v>0</v>
          </cell>
          <cell r="G1832">
            <v>0</v>
          </cell>
          <cell r="H1832">
            <v>0</v>
          </cell>
        </row>
        <row r="1833">
          <cell r="A1833" t="str">
            <v>NH524A</v>
          </cell>
          <cell r="B1833" t="str">
            <v>Mid. RWPL:Rep. Joint Lning.R&amp;W</v>
          </cell>
          <cell r="C1833" t="str">
            <v>U</v>
          </cell>
          <cell r="D1833">
            <v>157510</v>
          </cell>
          <cell r="E1833">
            <v>340</v>
          </cell>
          <cell r="F1833">
            <v>0</v>
          </cell>
          <cell r="G1833">
            <v>7876</v>
          </cell>
          <cell r="H1833">
            <v>149635</v>
          </cell>
        </row>
        <row r="1834">
          <cell r="A1834" t="str">
            <v>NH526</v>
          </cell>
          <cell r="B1834" t="str">
            <v>Works Refurbishment</v>
          </cell>
          <cell r="C1834" t="str">
            <v>R</v>
          </cell>
          <cell r="D1834">
            <v>0</v>
          </cell>
          <cell r="E1834">
            <v>0</v>
          </cell>
          <cell r="F1834">
            <v>0</v>
          </cell>
          <cell r="G1834">
            <v>0</v>
          </cell>
          <cell r="H1834">
            <v>0</v>
          </cell>
        </row>
        <row r="1835">
          <cell r="A1835" t="str">
            <v>NH526A</v>
          </cell>
          <cell r="B1835" t="str">
            <v>Ixopo-Rebuild Farmhouse</v>
          </cell>
          <cell r="C1835" t="str">
            <v>U</v>
          </cell>
          <cell r="D1835">
            <v>56636</v>
          </cell>
          <cell r="E1835">
            <v>29950</v>
          </cell>
          <cell r="F1835">
            <v>0</v>
          </cell>
          <cell r="G1835">
            <v>0</v>
          </cell>
          <cell r="H1835">
            <v>56636</v>
          </cell>
        </row>
        <row r="1836">
          <cell r="A1836" t="str">
            <v>NH529</v>
          </cell>
          <cell r="B1836" t="str">
            <v>C/down Supply Sch. Duplication</v>
          </cell>
          <cell r="C1836" t="str">
            <v>R</v>
          </cell>
          <cell r="D1836">
            <v>0</v>
          </cell>
          <cell r="E1836">
            <v>0</v>
          </cell>
          <cell r="F1836">
            <v>0</v>
          </cell>
          <cell r="G1836">
            <v>0</v>
          </cell>
          <cell r="H1836">
            <v>0</v>
          </cell>
        </row>
        <row r="1837">
          <cell r="A1837" t="str">
            <v>NH529A</v>
          </cell>
          <cell r="B1837" t="str">
            <v>Supplier:Amanzi Valves</v>
          </cell>
          <cell r="C1837" t="str">
            <v>U</v>
          </cell>
          <cell r="D1837">
            <v>24504</v>
          </cell>
          <cell r="E1837">
            <v>69900</v>
          </cell>
          <cell r="F1837">
            <v>0</v>
          </cell>
          <cell r="G1837">
            <v>18640</v>
          </cell>
          <cell r="H1837">
            <v>5864</v>
          </cell>
        </row>
        <row r="1838">
          <cell r="A1838" t="str">
            <v>NH532</v>
          </cell>
          <cell r="B1838" t="str">
            <v>DV Harris/Groenekloof MCC</v>
          </cell>
          <cell r="C1838" t="str">
            <v>R</v>
          </cell>
          <cell r="D1838">
            <v>0</v>
          </cell>
          <cell r="E1838">
            <v>0</v>
          </cell>
          <cell r="F1838">
            <v>0</v>
          </cell>
          <cell r="G1838">
            <v>0</v>
          </cell>
          <cell r="H1838">
            <v>0</v>
          </cell>
        </row>
        <row r="1839">
          <cell r="A1839" t="str">
            <v>NH532A</v>
          </cell>
          <cell r="B1839" t="str">
            <v>DV Harris/Groenkloof MCC</v>
          </cell>
          <cell r="C1839" t="str">
            <v>U</v>
          </cell>
          <cell r="D1839">
            <v>25968</v>
          </cell>
          <cell r="E1839">
            <v>0</v>
          </cell>
          <cell r="F1839">
            <v>25968</v>
          </cell>
          <cell r="G1839">
            <v>0</v>
          </cell>
          <cell r="H1839">
            <v>25968</v>
          </cell>
        </row>
        <row r="1840">
          <cell r="A1840" t="str">
            <v>NH534</v>
          </cell>
          <cell r="B1840" t="str">
            <v>Chlorine Leak Detectors Upgrad</v>
          </cell>
          <cell r="C1840" t="str">
            <v>R</v>
          </cell>
          <cell r="D1840">
            <v>0</v>
          </cell>
          <cell r="E1840">
            <v>0</v>
          </cell>
          <cell r="F1840">
            <v>0</v>
          </cell>
          <cell r="G1840">
            <v>0</v>
          </cell>
          <cell r="H1840">
            <v>0</v>
          </cell>
        </row>
        <row r="1841">
          <cell r="A1841" t="str">
            <v>NH534A</v>
          </cell>
          <cell r="B1841" t="str">
            <v>Chlorine Leak Detectors Upg.</v>
          </cell>
          <cell r="C1841" t="str">
            <v>U</v>
          </cell>
          <cell r="D1841">
            <v>15591</v>
          </cell>
          <cell r="E1841">
            <v>0</v>
          </cell>
          <cell r="F1841">
            <v>0</v>
          </cell>
          <cell r="G1841">
            <v>0</v>
          </cell>
          <cell r="H1841">
            <v>15591</v>
          </cell>
        </row>
        <row r="1842">
          <cell r="A1842" t="str">
            <v>NH540</v>
          </cell>
          <cell r="B1842" t="str">
            <v>Henley dam Safety items</v>
          </cell>
          <cell r="C1842" t="str">
            <v>R</v>
          </cell>
          <cell r="D1842">
            <v>0</v>
          </cell>
          <cell r="E1842">
            <v>0</v>
          </cell>
          <cell r="F1842">
            <v>0</v>
          </cell>
          <cell r="G1842">
            <v>0</v>
          </cell>
          <cell r="H1842">
            <v>0</v>
          </cell>
        </row>
        <row r="1843">
          <cell r="A1843" t="str">
            <v>NH540A</v>
          </cell>
          <cell r="B1843" t="str">
            <v>Hnly:Dam Wall Catwalk &amp; Hooks</v>
          </cell>
          <cell r="C1843" t="str">
            <v>U</v>
          </cell>
          <cell r="D1843">
            <v>36730</v>
          </cell>
          <cell r="E1843">
            <v>0</v>
          </cell>
          <cell r="F1843">
            <v>0</v>
          </cell>
          <cell r="G1843">
            <v>0</v>
          </cell>
          <cell r="H1843">
            <v>36730</v>
          </cell>
        </row>
        <row r="1844">
          <cell r="A1844" t="str">
            <v>NH540B</v>
          </cell>
          <cell r="B1844" t="str">
            <v>Henley:Repair Spillway:Contr.</v>
          </cell>
          <cell r="C1844" t="str">
            <v>U</v>
          </cell>
          <cell r="D1844">
            <v>31700</v>
          </cell>
          <cell r="E1844">
            <v>0</v>
          </cell>
          <cell r="F1844">
            <v>0</v>
          </cell>
          <cell r="G1844">
            <v>31700</v>
          </cell>
          <cell r="H1844">
            <v>0</v>
          </cell>
        </row>
        <row r="1845">
          <cell r="A1845" t="str">
            <v>NH540C</v>
          </cell>
          <cell r="B1845" t="str">
            <v>Henley:Bank Prot.-Gonal Constr</v>
          </cell>
          <cell r="C1845" t="str">
            <v>U</v>
          </cell>
          <cell r="D1845">
            <v>0</v>
          </cell>
          <cell r="E1845">
            <v>0</v>
          </cell>
          <cell r="F1845">
            <v>0</v>
          </cell>
          <cell r="G1845">
            <v>0</v>
          </cell>
          <cell r="H1845">
            <v>0</v>
          </cell>
        </row>
        <row r="1846">
          <cell r="A1846" t="str">
            <v>NH545</v>
          </cell>
          <cell r="B1846" t="str">
            <v>Telemetry:All Inland Areas</v>
          </cell>
          <cell r="C1846" t="str">
            <v>R</v>
          </cell>
          <cell r="D1846">
            <v>0</v>
          </cell>
          <cell r="E1846">
            <v>0</v>
          </cell>
          <cell r="F1846">
            <v>0</v>
          </cell>
          <cell r="G1846">
            <v>0</v>
          </cell>
          <cell r="H1846">
            <v>0</v>
          </cell>
        </row>
        <row r="1847">
          <cell r="A1847" t="str">
            <v>NH545A</v>
          </cell>
          <cell r="B1847" t="str">
            <v>Telemetry Equipment</v>
          </cell>
          <cell r="C1847" t="str">
            <v>U</v>
          </cell>
          <cell r="D1847">
            <v>7654</v>
          </cell>
          <cell r="E1847">
            <v>278105</v>
          </cell>
          <cell r="F1847">
            <v>7654</v>
          </cell>
          <cell r="G1847">
            <v>0</v>
          </cell>
          <cell r="H1847">
            <v>7654</v>
          </cell>
        </row>
        <row r="1848">
          <cell r="A1848" t="str">
            <v>NH546</v>
          </cell>
          <cell r="B1848" t="str">
            <v>Refurbish Howick WTP Reservoir</v>
          </cell>
          <cell r="C1848" t="str">
            <v>R</v>
          </cell>
          <cell r="D1848">
            <v>0</v>
          </cell>
          <cell r="E1848">
            <v>0</v>
          </cell>
          <cell r="F1848">
            <v>0</v>
          </cell>
          <cell r="G1848">
            <v>0</v>
          </cell>
          <cell r="H1848">
            <v>0</v>
          </cell>
        </row>
        <row r="1849">
          <cell r="A1849" t="str">
            <v>NH546A</v>
          </cell>
          <cell r="B1849" t="str">
            <v>Civil Works:UW E&amp;CS</v>
          </cell>
          <cell r="C1849" t="str">
            <v>U</v>
          </cell>
          <cell r="D1849">
            <v>706</v>
          </cell>
          <cell r="E1849">
            <v>7697</v>
          </cell>
          <cell r="F1849">
            <v>706</v>
          </cell>
          <cell r="G1849">
            <v>0</v>
          </cell>
          <cell r="H1849">
            <v>706</v>
          </cell>
        </row>
        <row r="1850">
          <cell r="A1850" t="str">
            <v>NH548</v>
          </cell>
          <cell r="B1850" t="str">
            <v>Overhaul Sleeve Valve</v>
          </cell>
          <cell r="C1850" t="str">
            <v>U</v>
          </cell>
          <cell r="D1850">
            <v>0</v>
          </cell>
          <cell r="E1850">
            <v>0</v>
          </cell>
          <cell r="F1850">
            <v>0</v>
          </cell>
          <cell r="G1850">
            <v>0</v>
          </cell>
          <cell r="H1850">
            <v>0</v>
          </cell>
        </row>
        <row r="1851">
          <cell r="A1851" t="str">
            <v>NH548A</v>
          </cell>
          <cell r="B1851" t="str">
            <v>Mid:Overhaul Sleeve Valve</v>
          </cell>
          <cell r="C1851" t="str">
            <v>U</v>
          </cell>
          <cell r="D1851">
            <v>23776</v>
          </cell>
          <cell r="E1851">
            <v>686</v>
          </cell>
          <cell r="F1851">
            <v>3100</v>
          </cell>
          <cell r="G1851">
            <v>0</v>
          </cell>
          <cell r="H1851">
            <v>23776</v>
          </cell>
        </row>
        <row r="1852">
          <cell r="A1852" t="str">
            <v>NH549</v>
          </cell>
          <cell r="B1852" t="str">
            <v>Umlaas Road Pipe Yard</v>
          </cell>
          <cell r="C1852" t="str">
            <v>R</v>
          </cell>
          <cell r="D1852">
            <v>0</v>
          </cell>
          <cell r="E1852">
            <v>0</v>
          </cell>
          <cell r="F1852">
            <v>0</v>
          </cell>
          <cell r="G1852">
            <v>0</v>
          </cell>
          <cell r="H1852">
            <v>0</v>
          </cell>
        </row>
        <row r="1853">
          <cell r="A1853" t="str">
            <v>NH549A</v>
          </cell>
          <cell r="B1853" t="str">
            <v>Umlaas Civil Contract  - E&amp;CS</v>
          </cell>
          <cell r="C1853" t="str">
            <v>U</v>
          </cell>
          <cell r="D1853">
            <v>0</v>
          </cell>
          <cell r="E1853">
            <v>0</v>
          </cell>
          <cell r="F1853">
            <v>0</v>
          </cell>
          <cell r="G1853">
            <v>0</v>
          </cell>
          <cell r="H1853">
            <v>0</v>
          </cell>
        </row>
        <row r="1854">
          <cell r="A1854" t="str">
            <v>NH549B</v>
          </cell>
          <cell r="B1854" t="str">
            <v>Umlaas:Consultant</v>
          </cell>
          <cell r="C1854" t="str">
            <v>U</v>
          </cell>
          <cell r="D1854">
            <v>0</v>
          </cell>
          <cell r="E1854">
            <v>9500</v>
          </cell>
          <cell r="F1854">
            <v>0</v>
          </cell>
          <cell r="G1854">
            <v>0</v>
          </cell>
          <cell r="H1854">
            <v>0</v>
          </cell>
        </row>
        <row r="1855">
          <cell r="A1855" t="str">
            <v>NH549C</v>
          </cell>
          <cell r="B1855" t="str">
            <v>Umlaas:Landscape Contractor</v>
          </cell>
          <cell r="C1855" t="str">
            <v>U</v>
          </cell>
          <cell r="D1855">
            <v>0</v>
          </cell>
          <cell r="E1855">
            <v>0</v>
          </cell>
          <cell r="F1855">
            <v>0</v>
          </cell>
          <cell r="G1855">
            <v>0</v>
          </cell>
          <cell r="H1855">
            <v>0</v>
          </cell>
        </row>
        <row r="1856">
          <cell r="A1856" t="str">
            <v>NH549D</v>
          </cell>
          <cell r="B1856" t="str">
            <v>Umlaas Road Pipe Yard Survey</v>
          </cell>
          <cell r="C1856" t="str">
            <v>U</v>
          </cell>
          <cell r="D1856">
            <v>4427</v>
          </cell>
          <cell r="E1856">
            <v>2073</v>
          </cell>
          <cell r="F1856">
            <v>0</v>
          </cell>
          <cell r="G1856">
            <v>0</v>
          </cell>
          <cell r="H1856">
            <v>4427</v>
          </cell>
        </row>
        <row r="1857">
          <cell r="A1857" t="str">
            <v>NH550A</v>
          </cell>
          <cell r="B1857" t="str">
            <v>Midmar Proj.Remove Flow Meter</v>
          </cell>
          <cell r="C1857" t="str">
            <v>U</v>
          </cell>
          <cell r="D1857">
            <v>133033</v>
          </cell>
          <cell r="E1857">
            <v>482</v>
          </cell>
          <cell r="F1857">
            <v>0</v>
          </cell>
          <cell r="G1857">
            <v>1581</v>
          </cell>
          <cell r="H1857">
            <v>131452</v>
          </cell>
        </row>
        <row r="1858">
          <cell r="A1858" t="str">
            <v>NH551</v>
          </cell>
          <cell r="B1858" t="str">
            <v>Mill Falls P/S:Land Rehab.</v>
          </cell>
          <cell r="C1858" t="str">
            <v>R</v>
          </cell>
          <cell r="D1858">
            <v>0</v>
          </cell>
          <cell r="E1858">
            <v>0</v>
          </cell>
          <cell r="F1858">
            <v>0</v>
          </cell>
          <cell r="G1858">
            <v>0</v>
          </cell>
          <cell r="H1858">
            <v>0</v>
          </cell>
        </row>
        <row r="1859">
          <cell r="A1859" t="str">
            <v>NH551A</v>
          </cell>
          <cell r="B1859" t="str">
            <v>Land Rehab.-Contractor</v>
          </cell>
          <cell r="C1859" t="str">
            <v>U</v>
          </cell>
          <cell r="D1859">
            <v>37211</v>
          </cell>
          <cell r="E1859">
            <v>5085</v>
          </cell>
          <cell r="F1859">
            <v>27454</v>
          </cell>
          <cell r="G1859">
            <v>9758</v>
          </cell>
          <cell r="H1859">
            <v>27454</v>
          </cell>
        </row>
        <row r="1860">
          <cell r="A1860" t="str">
            <v>NH552A</v>
          </cell>
          <cell r="B1860" t="str">
            <v>Doornrug Res &amp; P/L:Det.Feas.St</v>
          </cell>
          <cell r="C1860" t="str">
            <v>U</v>
          </cell>
          <cell r="D1860">
            <v>329130</v>
          </cell>
          <cell r="E1860">
            <v>40870</v>
          </cell>
          <cell r="F1860">
            <v>0</v>
          </cell>
          <cell r="G1860">
            <v>53649</v>
          </cell>
          <cell r="H1860">
            <v>275481</v>
          </cell>
        </row>
        <row r="1861">
          <cell r="A1861" t="str">
            <v>NH559</v>
          </cell>
          <cell r="B1861" t="str">
            <v>C/down Supply Scheme Duplicatn</v>
          </cell>
          <cell r="C1861" t="str">
            <v>R</v>
          </cell>
          <cell r="D1861">
            <v>0</v>
          </cell>
          <cell r="E1861">
            <v>0</v>
          </cell>
          <cell r="F1861">
            <v>0</v>
          </cell>
          <cell r="G1861">
            <v>0</v>
          </cell>
          <cell r="H1861">
            <v>0</v>
          </cell>
        </row>
        <row r="1862">
          <cell r="A1862" t="str">
            <v>NH559A</v>
          </cell>
          <cell r="B1862" t="str">
            <v>Supplier:Amanzi Valves</v>
          </cell>
          <cell r="C1862" t="str">
            <v>U</v>
          </cell>
          <cell r="D1862">
            <v>0</v>
          </cell>
          <cell r="E1862">
            <v>0</v>
          </cell>
          <cell r="F1862">
            <v>5864</v>
          </cell>
          <cell r="G1862">
            <v>0</v>
          </cell>
          <cell r="H1862">
            <v>0</v>
          </cell>
        </row>
        <row r="1863">
          <cell r="A1863" t="str">
            <v>NH568A</v>
          </cell>
          <cell r="B1863" t="str">
            <v>Sludge Tank:DV Harris</v>
          </cell>
          <cell r="C1863" t="str">
            <v>U</v>
          </cell>
          <cell r="D1863">
            <v>10013</v>
          </cell>
          <cell r="E1863">
            <v>0</v>
          </cell>
          <cell r="F1863">
            <v>0</v>
          </cell>
          <cell r="G1863">
            <v>0</v>
          </cell>
          <cell r="H1863">
            <v>10013</v>
          </cell>
        </row>
        <row r="1864">
          <cell r="A1864" t="str">
            <v>NH570A</v>
          </cell>
          <cell r="B1864" t="str">
            <v>Umlaas Rd.-Strategic Pipes</v>
          </cell>
          <cell r="C1864" t="str">
            <v>U</v>
          </cell>
          <cell r="D1864">
            <v>336311</v>
          </cell>
          <cell r="E1864">
            <v>0</v>
          </cell>
          <cell r="F1864">
            <v>0</v>
          </cell>
          <cell r="G1864">
            <v>0</v>
          </cell>
          <cell r="H1864">
            <v>336311</v>
          </cell>
        </row>
        <row r="1865">
          <cell r="A1865" t="str">
            <v>NH571A</v>
          </cell>
          <cell r="B1865" t="str">
            <v>Midmar WW:Standby Scada Mach.</v>
          </cell>
          <cell r="C1865" t="str">
            <v>U</v>
          </cell>
          <cell r="D1865">
            <v>149144</v>
          </cell>
          <cell r="E1865">
            <v>0</v>
          </cell>
          <cell r="F1865">
            <v>0</v>
          </cell>
          <cell r="G1865">
            <v>0</v>
          </cell>
          <cell r="H1865">
            <v>149144</v>
          </cell>
        </row>
        <row r="1866">
          <cell r="A1866" t="str">
            <v>NH604A</v>
          </cell>
          <cell r="B1866" t="str">
            <v>Midmar Sludge Farm:10% Deposit</v>
          </cell>
          <cell r="C1866" t="str">
            <v>U</v>
          </cell>
          <cell r="D1866">
            <v>2124343</v>
          </cell>
          <cell r="E1866">
            <v>0</v>
          </cell>
          <cell r="F1866">
            <v>0</v>
          </cell>
          <cell r="G1866">
            <v>0</v>
          </cell>
          <cell r="H1866">
            <v>2124343</v>
          </cell>
        </row>
        <row r="1867">
          <cell r="A1867" t="str">
            <v>NH840</v>
          </cell>
          <cell r="B1867" t="str">
            <v>Mearns Dam Road Realignment</v>
          </cell>
          <cell r="C1867" t="str">
            <v>R</v>
          </cell>
          <cell r="D1867">
            <v>0</v>
          </cell>
          <cell r="E1867">
            <v>0</v>
          </cell>
          <cell r="F1867">
            <v>0</v>
          </cell>
          <cell r="G1867">
            <v>0</v>
          </cell>
          <cell r="H1867">
            <v>0</v>
          </cell>
        </row>
        <row r="1868">
          <cell r="A1868" t="str">
            <v>NH840A</v>
          </cell>
          <cell r="B1868" t="str">
            <v>Feasibility:Cnslts-Keeve Steyn</v>
          </cell>
          <cell r="C1868" t="str">
            <v>U</v>
          </cell>
          <cell r="D1868">
            <v>13179</v>
          </cell>
          <cell r="E1868">
            <v>26821</v>
          </cell>
          <cell r="F1868">
            <v>0</v>
          </cell>
          <cell r="G1868">
            <v>13179</v>
          </cell>
          <cell r="H1868">
            <v>0</v>
          </cell>
        </row>
        <row r="1869">
          <cell r="A1869" t="str">
            <v>NH841</v>
          </cell>
          <cell r="B1869" t="str">
            <v>Mearns P/L Upgrade &amp; Automate.</v>
          </cell>
          <cell r="C1869" t="str">
            <v>R</v>
          </cell>
          <cell r="D1869">
            <v>0</v>
          </cell>
          <cell r="E1869">
            <v>0</v>
          </cell>
          <cell r="F1869">
            <v>0</v>
          </cell>
          <cell r="G1869">
            <v>0</v>
          </cell>
          <cell r="H1869">
            <v>0</v>
          </cell>
        </row>
        <row r="1870">
          <cell r="A1870" t="str">
            <v>NH841A</v>
          </cell>
          <cell r="B1870" t="str">
            <v>Consultants : Keeve Styn inc</v>
          </cell>
          <cell r="C1870" t="str">
            <v>U</v>
          </cell>
          <cell r="D1870">
            <v>11400</v>
          </cell>
          <cell r="E1870">
            <v>185455</v>
          </cell>
          <cell r="F1870">
            <v>11400</v>
          </cell>
          <cell r="G1870">
            <v>0</v>
          </cell>
          <cell r="H1870">
            <v>11400</v>
          </cell>
        </row>
        <row r="1871">
          <cell r="A1871" t="str">
            <v>NH841B</v>
          </cell>
          <cell r="B1871" t="str">
            <v>Consultants:Univ. of Natal</v>
          </cell>
          <cell r="C1871" t="str">
            <v>U</v>
          </cell>
          <cell r="D1871">
            <v>0</v>
          </cell>
          <cell r="E1871">
            <v>40798</v>
          </cell>
          <cell r="F1871">
            <v>0</v>
          </cell>
          <cell r="G1871">
            <v>0</v>
          </cell>
          <cell r="H1871">
            <v>0</v>
          </cell>
        </row>
        <row r="1872">
          <cell r="A1872" t="str">
            <v>NH850A</v>
          </cell>
          <cell r="B1872" t="str">
            <v>Mvoti Rvr.Dam:Feasibility Stdy</v>
          </cell>
          <cell r="C1872" t="str">
            <v>U</v>
          </cell>
          <cell r="D1872">
            <v>836263</v>
          </cell>
          <cell r="E1872">
            <v>84789</v>
          </cell>
          <cell r="F1872">
            <v>0</v>
          </cell>
          <cell r="G1872">
            <v>0</v>
          </cell>
          <cell r="H1872">
            <v>836263</v>
          </cell>
        </row>
        <row r="1873">
          <cell r="A1873" t="str">
            <v>NH850B</v>
          </cell>
          <cell r="B1873" t="str">
            <v>Detailed Feas.Stu.:Niham Sha.</v>
          </cell>
          <cell r="C1873" t="str">
            <v>U</v>
          </cell>
          <cell r="D1873">
            <v>454438</v>
          </cell>
          <cell r="E1873">
            <v>58047</v>
          </cell>
          <cell r="F1873">
            <v>0</v>
          </cell>
          <cell r="G1873">
            <v>42397</v>
          </cell>
          <cell r="H1873">
            <v>412041</v>
          </cell>
        </row>
        <row r="1874">
          <cell r="A1874" t="str">
            <v>NH850C</v>
          </cell>
          <cell r="B1874" t="str">
            <v>Greytown W.R.Aug:Feas:Nin.Shnd</v>
          </cell>
          <cell r="C1874" t="str">
            <v>U</v>
          </cell>
          <cell r="D1874">
            <v>8768</v>
          </cell>
          <cell r="E1874">
            <v>151233</v>
          </cell>
          <cell r="F1874">
            <v>0</v>
          </cell>
          <cell r="G1874">
            <v>8768</v>
          </cell>
          <cell r="H1874">
            <v>0</v>
          </cell>
        </row>
        <row r="1875">
          <cell r="A1875" t="str">
            <v>NH850D</v>
          </cell>
          <cell r="B1875" t="str">
            <v>Greytown Aug.W/S:Abstract Data</v>
          </cell>
          <cell r="C1875" t="str">
            <v>U</v>
          </cell>
          <cell r="D1875">
            <v>5264</v>
          </cell>
          <cell r="E1875">
            <v>0</v>
          </cell>
          <cell r="F1875">
            <v>0</v>
          </cell>
          <cell r="G1875">
            <v>5264</v>
          </cell>
          <cell r="H1875">
            <v>0</v>
          </cell>
        </row>
        <row r="1876">
          <cell r="A1876" t="str">
            <v>NH860A</v>
          </cell>
          <cell r="B1876" t="str">
            <v>Mpambanyoni R/Dam P-F.S:Gib.Af</v>
          </cell>
          <cell r="C1876" t="str">
            <v>U</v>
          </cell>
          <cell r="D1876">
            <v>65000</v>
          </cell>
          <cell r="E1876">
            <v>6001</v>
          </cell>
          <cell r="F1876">
            <v>0</v>
          </cell>
          <cell r="G1876">
            <v>0</v>
          </cell>
          <cell r="H1876">
            <v>65000</v>
          </cell>
        </row>
        <row r="1877">
          <cell r="A1877" t="str">
            <v>NH860B</v>
          </cell>
          <cell r="B1877" t="str">
            <v>Ngwadini Dam:Assess Costs</v>
          </cell>
          <cell r="C1877" t="str">
            <v>U</v>
          </cell>
          <cell r="D1877">
            <v>52539</v>
          </cell>
          <cell r="E1877">
            <v>15411</v>
          </cell>
          <cell r="F1877">
            <v>0</v>
          </cell>
          <cell r="G1877">
            <v>0</v>
          </cell>
          <cell r="H1877">
            <v>52539</v>
          </cell>
        </row>
        <row r="1878">
          <cell r="A1878" t="str">
            <v>NH860C</v>
          </cell>
          <cell r="B1878" t="str">
            <v>Ngwadini Dam Feas.Study(Add)</v>
          </cell>
          <cell r="C1878" t="str">
            <v>U</v>
          </cell>
          <cell r="D1878">
            <v>501105</v>
          </cell>
          <cell r="E1878">
            <v>68961</v>
          </cell>
          <cell r="F1878">
            <v>264095</v>
          </cell>
          <cell r="G1878">
            <v>0</v>
          </cell>
          <cell r="H1878">
            <v>501105</v>
          </cell>
        </row>
        <row r="1879">
          <cell r="A1879" t="str">
            <v>NH860D</v>
          </cell>
          <cell r="B1879" t="str">
            <v>Mkomazi Weir Upgrade</v>
          </cell>
          <cell r="C1879" t="str">
            <v>U</v>
          </cell>
          <cell r="D1879">
            <v>60262</v>
          </cell>
          <cell r="E1879">
            <v>28857</v>
          </cell>
          <cell r="F1879">
            <v>0</v>
          </cell>
          <cell r="G1879">
            <v>34674</v>
          </cell>
          <cell r="H1879">
            <v>25588</v>
          </cell>
        </row>
        <row r="1880">
          <cell r="A1880" t="str">
            <v>NH860E</v>
          </cell>
          <cell r="B1880" t="str">
            <v>Mkomazi Abstract.:Brown &amp; Root</v>
          </cell>
          <cell r="C1880" t="str">
            <v>U</v>
          </cell>
          <cell r="D1880">
            <v>0</v>
          </cell>
          <cell r="E1880">
            <v>279371</v>
          </cell>
          <cell r="F1880">
            <v>0</v>
          </cell>
          <cell r="G1880">
            <v>0</v>
          </cell>
          <cell r="H1880">
            <v>0</v>
          </cell>
        </row>
        <row r="1881">
          <cell r="A1881" t="str">
            <v>NH860F</v>
          </cell>
          <cell r="B1881" t="str">
            <v>Mkomazi Riv. Surv.:Precise Svy</v>
          </cell>
          <cell r="C1881" t="str">
            <v>U</v>
          </cell>
          <cell r="D1881">
            <v>0</v>
          </cell>
          <cell r="E1881">
            <v>0</v>
          </cell>
          <cell r="F1881">
            <v>0</v>
          </cell>
          <cell r="G1881">
            <v>0</v>
          </cell>
          <cell r="H1881">
            <v>0</v>
          </cell>
        </row>
        <row r="1882">
          <cell r="A1882" t="str">
            <v>NH860G</v>
          </cell>
          <cell r="B1882" t="str">
            <v>Survey Umzinto/EJ Smith Dams</v>
          </cell>
          <cell r="C1882" t="str">
            <v>U</v>
          </cell>
          <cell r="D1882">
            <v>0</v>
          </cell>
          <cell r="E1882">
            <v>29180</v>
          </cell>
          <cell r="F1882">
            <v>0</v>
          </cell>
          <cell r="G1882">
            <v>0</v>
          </cell>
          <cell r="H1882">
            <v>0</v>
          </cell>
        </row>
        <row r="1883">
          <cell r="A1883" t="str">
            <v>NH861</v>
          </cell>
          <cell r="B1883" t="str">
            <v>Catchment Management</v>
          </cell>
          <cell r="C1883" t="str">
            <v>R</v>
          </cell>
          <cell r="D1883">
            <v>0</v>
          </cell>
          <cell r="E1883">
            <v>0</v>
          </cell>
          <cell r="F1883">
            <v>0</v>
          </cell>
          <cell r="G1883">
            <v>0</v>
          </cell>
          <cell r="H1883">
            <v>0</v>
          </cell>
        </row>
        <row r="1884">
          <cell r="A1884" t="str">
            <v>NH861A</v>
          </cell>
          <cell r="B1884" t="str">
            <v>Airborn survey Ilovu Catchment</v>
          </cell>
          <cell r="C1884" t="str">
            <v>U</v>
          </cell>
          <cell r="D1884">
            <v>41369</v>
          </cell>
          <cell r="E1884">
            <v>18381</v>
          </cell>
          <cell r="F1884">
            <v>0</v>
          </cell>
          <cell r="G1884">
            <v>17157</v>
          </cell>
          <cell r="H1884">
            <v>24212</v>
          </cell>
        </row>
        <row r="1885">
          <cell r="A1885" t="str">
            <v>NH861B</v>
          </cell>
          <cell r="B1885" t="str">
            <v>Airborn survey Mvoti Catchment</v>
          </cell>
          <cell r="C1885" t="str">
            <v>U</v>
          </cell>
          <cell r="D1885">
            <v>11189</v>
          </cell>
          <cell r="E1885">
            <v>11671</v>
          </cell>
          <cell r="F1885">
            <v>0</v>
          </cell>
          <cell r="G1885">
            <v>-17157</v>
          </cell>
          <cell r="H1885">
            <v>28346</v>
          </cell>
        </row>
        <row r="1886">
          <cell r="A1886" t="str">
            <v>NH861C</v>
          </cell>
          <cell r="B1886" t="str">
            <v>Water Strategy Dev.:Ernst/Yng.</v>
          </cell>
          <cell r="C1886" t="str">
            <v>U</v>
          </cell>
          <cell r="D1886">
            <v>5376</v>
          </cell>
          <cell r="E1886">
            <v>0</v>
          </cell>
          <cell r="F1886">
            <v>0</v>
          </cell>
          <cell r="G1886">
            <v>0</v>
          </cell>
          <cell r="H1886">
            <v>5376</v>
          </cell>
        </row>
        <row r="1887">
          <cell r="A1887" t="str">
            <v>NH861D</v>
          </cell>
          <cell r="B1887" t="str">
            <v>Hydro. model. &amp; Airborne Video</v>
          </cell>
          <cell r="C1887" t="str">
            <v>U</v>
          </cell>
          <cell r="D1887">
            <v>25775</v>
          </cell>
          <cell r="E1887">
            <v>42975</v>
          </cell>
          <cell r="F1887">
            <v>0</v>
          </cell>
          <cell r="G1887">
            <v>8066</v>
          </cell>
          <cell r="H1887">
            <v>17710</v>
          </cell>
        </row>
        <row r="1888">
          <cell r="A1888" t="str">
            <v>NH861E</v>
          </cell>
          <cell r="B1888" t="str">
            <v>Alien Plant Cntrl:Mid:Stdy:SWK</v>
          </cell>
          <cell r="C1888" t="str">
            <v>U</v>
          </cell>
          <cell r="D1888">
            <v>42930</v>
          </cell>
          <cell r="E1888">
            <v>6022</v>
          </cell>
          <cell r="F1888">
            <v>11432</v>
          </cell>
          <cell r="G1888">
            <v>703</v>
          </cell>
          <cell r="H1888">
            <v>42227</v>
          </cell>
        </row>
        <row r="1889">
          <cell r="A1889" t="str">
            <v>NH861F</v>
          </cell>
          <cell r="B1889" t="str">
            <v>Alien plant control:Plant Prot</v>
          </cell>
          <cell r="C1889" t="str">
            <v>U</v>
          </cell>
          <cell r="D1889">
            <v>0</v>
          </cell>
          <cell r="E1889">
            <v>41850</v>
          </cell>
          <cell r="F1889">
            <v>0</v>
          </cell>
          <cell r="G1889">
            <v>0</v>
          </cell>
          <cell r="H1889">
            <v>0</v>
          </cell>
        </row>
        <row r="1890">
          <cell r="A1890" t="str">
            <v>NH861G</v>
          </cell>
          <cell r="B1890" t="str">
            <v>Alien Plant Leaflet(Mad House)</v>
          </cell>
          <cell r="C1890" t="str">
            <v>U</v>
          </cell>
          <cell r="D1890">
            <v>1045</v>
          </cell>
          <cell r="E1890">
            <v>5750</v>
          </cell>
          <cell r="F1890">
            <v>1045</v>
          </cell>
          <cell r="G1890">
            <v>0</v>
          </cell>
          <cell r="H1890">
            <v>1045</v>
          </cell>
        </row>
        <row r="1891">
          <cell r="A1891" t="str">
            <v>NH861H</v>
          </cell>
          <cell r="B1891" t="str">
            <v>Water Weed Control Survey</v>
          </cell>
          <cell r="C1891" t="str">
            <v>U</v>
          </cell>
          <cell r="D1891">
            <v>6334</v>
          </cell>
          <cell r="E1891">
            <v>0</v>
          </cell>
          <cell r="F1891">
            <v>0</v>
          </cell>
          <cell r="G1891">
            <v>6334</v>
          </cell>
          <cell r="H1891">
            <v>0</v>
          </cell>
        </row>
        <row r="1892">
          <cell r="A1892" t="str">
            <v>NH865A</v>
          </cell>
          <cell r="B1892" t="str">
            <v>GIS database development</v>
          </cell>
          <cell r="C1892" t="str">
            <v>U</v>
          </cell>
          <cell r="D1892">
            <v>37013</v>
          </cell>
          <cell r="E1892">
            <v>32988</v>
          </cell>
          <cell r="F1892">
            <v>3290</v>
          </cell>
          <cell r="G1892">
            <v>7520</v>
          </cell>
          <cell r="H1892">
            <v>29493</v>
          </cell>
        </row>
        <row r="1893">
          <cell r="A1893" t="str">
            <v>NINS01</v>
          </cell>
          <cell r="B1893" t="str">
            <v>Repairs to burst pipe-Dbn Hts</v>
          </cell>
          <cell r="C1893" t="str">
            <v>C</v>
          </cell>
          <cell r="D1893">
            <v>22026</v>
          </cell>
          <cell r="E1893">
            <v>0</v>
          </cell>
          <cell r="F1893">
            <v>0</v>
          </cell>
          <cell r="G1893">
            <v>0</v>
          </cell>
          <cell r="H1893">
            <v>0</v>
          </cell>
        </row>
        <row r="1894">
          <cell r="A1894" t="str">
            <v>NINS02</v>
          </cell>
          <cell r="B1894" t="str">
            <v>Haz.Repair Damage to Pump Sta.</v>
          </cell>
          <cell r="C1894" t="str">
            <v>C</v>
          </cell>
          <cell r="D1894">
            <v>94001</v>
          </cell>
          <cell r="E1894">
            <v>0</v>
          </cell>
          <cell r="F1894">
            <v>0</v>
          </cell>
          <cell r="G1894">
            <v>0</v>
          </cell>
          <cell r="H1894">
            <v>0</v>
          </cell>
        </row>
        <row r="1895">
          <cell r="A1895" t="str">
            <v>NINS03</v>
          </cell>
          <cell r="B1895" t="str">
            <v>Cato Ridge Ph.2-Storm Damage</v>
          </cell>
          <cell r="C1895" t="str">
            <v>C</v>
          </cell>
          <cell r="D1895">
            <v>68888</v>
          </cell>
          <cell r="E1895">
            <v>0</v>
          </cell>
          <cell r="F1895">
            <v>0</v>
          </cell>
          <cell r="G1895">
            <v>0</v>
          </cell>
          <cell r="H1895">
            <v>0</v>
          </cell>
        </row>
        <row r="1896">
          <cell r="A1896" t="str">
            <v>NJ053</v>
          </cell>
          <cell r="B1896" t="str">
            <v>Replace Hire Transformers</v>
          </cell>
          <cell r="C1896" t="str">
            <v>R</v>
          </cell>
          <cell r="D1896">
            <v>0</v>
          </cell>
          <cell r="E1896">
            <v>0</v>
          </cell>
          <cell r="F1896">
            <v>0</v>
          </cell>
          <cell r="G1896">
            <v>0</v>
          </cell>
          <cell r="H1896">
            <v>0</v>
          </cell>
        </row>
        <row r="1897">
          <cell r="A1897" t="str">
            <v>NJ053A</v>
          </cell>
          <cell r="B1897" t="str">
            <v>Elect.Work:Magnet Electrical</v>
          </cell>
          <cell r="C1897" t="str">
            <v>U</v>
          </cell>
          <cell r="D1897">
            <v>0</v>
          </cell>
          <cell r="E1897">
            <v>0</v>
          </cell>
          <cell r="F1897">
            <v>0</v>
          </cell>
          <cell r="G1897">
            <v>0</v>
          </cell>
          <cell r="H1897">
            <v>0</v>
          </cell>
        </row>
        <row r="1898">
          <cell r="A1898" t="str">
            <v>NJ348B</v>
          </cell>
          <cell r="B1898" t="str">
            <v>Third Party Inspect.:GENERAL</v>
          </cell>
          <cell r="C1898" t="str">
            <v>U</v>
          </cell>
          <cell r="D1898">
            <v>0</v>
          </cell>
          <cell r="E1898">
            <v>1000</v>
          </cell>
          <cell r="F1898">
            <v>0</v>
          </cell>
          <cell r="G1898">
            <v>0</v>
          </cell>
          <cell r="H1898">
            <v>0</v>
          </cell>
        </row>
        <row r="1899">
          <cell r="A1899" t="str">
            <v>NJ351</v>
          </cell>
          <cell r="B1899" t="str">
            <v>HO Fire Detection System</v>
          </cell>
          <cell r="C1899" t="str">
            <v>R</v>
          </cell>
          <cell r="D1899">
            <v>0</v>
          </cell>
          <cell r="E1899">
            <v>0</v>
          </cell>
          <cell r="F1899">
            <v>0</v>
          </cell>
          <cell r="G1899">
            <v>0</v>
          </cell>
          <cell r="H1899">
            <v>0</v>
          </cell>
        </row>
        <row r="1900">
          <cell r="A1900" t="str">
            <v>NJ351A</v>
          </cell>
          <cell r="B1900" t="str">
            <v>Consultants:Charles Pein</v>
          </cell>
          <cell r="C1900" t="str">
            <v>U</v>
          </cell>
          <cell r="D1900">
            <v>0</v>
          </cell>
          <cell r="E1900">
            <v>41500</v>
          </cell>
          <cell r="F1900">
            <v>0</v>
          </cell>
          <cell r="G1900">
            <v>0</v>
          </cell>
          <cell r="H1900">
            <v>0</v>
          </cell>
        </row>
        <row r="1901">
          <cell r="A1901" t="str">
            <v>NJ354</v>
          </cell>
          <cell r="B1901" t="str">
            <v>External Project Audit Service</v>
          </cell>
          <cell r="C1901" t="str">
            <v>R</v>
          </cell>
          <cell r="D1901">
            <v>0</v>
          </cell>
          <cell r="E1901">
            <v>0</v>
          </cell>
          <cell r="F1901">
            <v>0</v>
          </cell>
          <cell r="G1901">
            <v>0</v>
          </cell>
          <cell r="H1901">
            <v>0</v>
          </cell>
        </row>
        <row r="1902">
          <cell r="A1902" t="str">
            <v>NJ354A</v>
          </cell>
          <cell r="B1902" t="str">
            <v>Project Audit Services:KPMG</v>
          </cell>
          <cell r="C1902" t="str">
            <v>U</v>
          </cell>
          <cell r="D1902">
            <v>0</v>
          </cell>
          <cell r="E1902">
            <v>217512</v>
          </cell>
          <cell r="F1902">
            <v>0</v>
          </cell>
          <cell r="G1902">
            <v>0</v>
          </cell>
          <cell r="H1902">
            <v>0</v>
          </cell>
        </row>
        <row r="1903">
          <cell r="A1903" t="str">
            <v>NJ585</v>
          </cell>
          <cell r="B1903" t="str">
            <v>Zinkwazi:Restore Prod.Borehole</v>
          </cell>
          <cell r="C1903" t="str">
            <v>R</v>
          </cell>
          <cell r="D1903">
            <v>0</v>
          </cell>
          <cell r="E1903">
            <v>0</v>
          </cell>
          <cell r="F1903">
            <v>0</v>
          </cell>
          <cell r="G1903">
            <v>0</v>
          </cell>
          <cell r="H1903">
            <v>0</v>
          </cell>
        </row>
        <row r="1904">
          <cell r="A1904" t="str">
            <v>NJ585B</v>
          </cell>
          <cell r="B1904" t="str">
            <v>Comsultants:Geomeasure Service</v>
          </cell>
          <cell r="C1904" t="str">
            <v>U</v>
          </cell>
          <cell r="D1904">
            <v>0</v>
          </cell>
          <cell r="E1904">
            <v>73028</v>
          </cell>
          <cell r="F1904">
            <v>0</v>
          </cell>
          <cell r="G1904">
            <v>0</v>
          </cell>
          <cell r="H1904">
            <v>0</v>
          </cell>
        </row>
        <row r="1905">
          <cell r="A1905" t="str">
            <v>NP359</v>
          </cell>
          <cell r="B1905" t="str">
            <v>Pinetown-Supply &amp; Ins.Meters</v>
          </cell>
          <cell r="C1905" t="str">
            <v>C</v>
          </cell>
          <cell r="D1905">
            <v>4706</v>
          </cell>
          <cell r="E1905">
            <v>0</v>
          </cell>
          <cell r="F1905">
            <v>0</v>
          </cell>
          <cell r="G1905">
            <v>0</v>
          </cell>
          <cell r="H1905">
            <v>0</v>
          </cell>
        </row>
        <row r="1906">
          <cell r="A1906" t="str">
            <v>NQ327A</v>
          </cell>
          <cell r="B1906" t="str">
            <v>57 P/l Ph.2 Bi-Funct"X":ECS Wk</v>
          </cell>
          <cell r="C1906" t="str">
            <v>U</v>
          </cell>
          <cell r="D1906">
            <v>9290728</v>
          </cell>
          <cell r="E1906">
            <v>19801</v>
          </cell>
          <cell r="F1906">
            <v>643693</v>
          </cell>
          <cell r="G1906">
            <v>7</v>
          </cell>
          <cell r="H1906">
            <v>1449590</v>
          </cell>
        </row>
        <row r="1907">
          <cell r="A1907" t="str">
            <v>NRSRK1</v>
          </cell>
          <cell r="B1907" t="str">
            <v>PMS-Sank,Moph,F/vile,T/Mnt.etc</v>
          </cell>
          <cell r="C1907" t="str">
            <v>U</v>
          </cell>
          <cell r="D1907">
            <v>507147</v>
          </cell>
          <cell r="E1907">
            <v>254110</v>
          </cell>
          <cell r="F1907">
            <v>23009</v>
          </cell>
          <cell r="G1907">
            <v>0</v>
          </cell>
          <cell r="H1907">
            <v>218203</v>
          </cell>
        </row>
        <row r="1908">
          <cell r="A1908" t="str">
            <v>NRUPM</v>
          </cell>
          <cell r="B1908" t="str">
            <v>Secondment of Project Managers</v>
          </cell>
          <cell r="C1908" t="str">
            <v>U</v>
          </cell>
          <cell r="D1908">
            <v>973539</v>
          </cell>
          <cell r="E1908">
            <v>0</v>
          </cell>
          <cell r="F1908">
            <v>0</v>
          </cell>
          <cell r="G1908">
            <v>0</v>
          </cell>
          <cell r="H1908">
            <v>366969</v>
          </cell>
        </row>
        <row r="1909">
          <cell r="A1909" t="str">
            <v>NRUTT</v>
          </cell>
          <cell r="B1909" t="str">
            <v>PM's for Hopewell,Richmond,Etc</v>
          </cell>
          <cell r="C1909" t="str">
            <v>U</v>
          </cell>
          <cell r="D1909">
            <v>608240</v>
          </cell>
          <cell r="E1909">
            <v>0</v>
          </cell>
          <cell r="F1909">
            <v>0</v>
          </cell>
          <cell r="G1909">
            <v>0</v>
          </cell>
          <cell r="H1909">
            <v>228169</v>
          </cell>
        </row>
        <row r="1910">
          <cell r="A1910" t="str">
            <v>NS002</v>
          </cell>
          <cell r="B1910" t="str">
            <v>Poles &amp; Backboards</v>
          </cell>
          <cell r="C1910" t="str">
            <v>C</v>
          </cell>
          <cell r="D1910">
            <v>9543</v>
          </cell>
          <cell r="E1910">
            <v>0</v>
          </cell>
          <cell r="F1910">
            <v>0</v>
          </cell>
          <cell r="G1910">
            <v>0</v>
          </cell>
          <cell r="H1910">
            <v>0</v>
          </cell>
        </row>
        <row r="1911">
          <cell r="A1911" t="str">
            <v>NV893</v>
          </cell>
          <cell r="B1911" t="str">
            <v>Sanitation - Nobanda School</v>
          </cell>
          <cell r="C1911" t="str">
            <v>C</v>
          </cell>
          <cell r="D1911">
            <v>6853</v>
          </cell>
          <cell r="E1911">
            <v>1360</v>
          </cell>
          <cell r="F1911">
            <v>0</v>
          </cell>
          <cell r="G1911">
            <v>0</v>
          </cell>
          <cell r="H1911">
            <v>0</v>
          </cell>
        </row>
        <row r="1912">
          <cell r="A1912" t="str">
            <v>NX320A</v>
          </cell>
          <cell r="B1912" t="str">
            <v>NW Computer Resource Centre</v>
          </cell>
          <cell r="C1912" t="str">
            <v>U</v>
          </cell>
          <cell r="D1912">
            <v>40076</v>
          </cell>
          <cell r="E1912">
            <v>0</v>
          </cell>
          <cell r="F1912">
            <v>0</v>
          </cell>
          <cell r="G1912">
            <v>0</v>
          </cell>
          <cell r="H1912">
            <v>1345</v>
          </cell>
        </row>
        <row r="1913">
          <cell r="A1913" t="str">
            <v>NX320C</v>
          </cell>
          <cell r="B1913" t="str">
            <v>Head Office-Upgrade PABX</v>
          </cell>
          <cell r="C1913" t="str">
            <v>C</v>
          </cell>
          <cell r="D1913">
            <v>453131</v>
          </cell>
          <cell r="E1913">
            <v>1</v>
          </cell>
          <cell r="F1913">
            <v>0</v>
          </cell>
          <cell r="G1913">
            <v>0</v>
          </cell>
          <cell r="H1913">
            <v>0</v>
          </cell>
        </row>
        <row r="1914">
          <cell r="A1914" t="str">
            <v>NX320D</v>
          </cell>
          <cell r="B1914" t="str">
            <v>HO-Sub Station/Binroom</v>
          </cell>
          <cell r="C1914" t="str">
            <v>C</v>
          </cell>
          <cell r="D1914">
            <v>99504</v>
          </cell>
          <cell r="E1914">
            <v>16837</v>
          </cell>
          <cell r="F1914">
            <v>0</v>
          </cell>
          <cell r="G1914">
            <v>0</v>
          </cell>
          <cell r="H1914">
            <v>0</v>
          </cell>
        </row>
        <row r="1915">
          <cell r="A1915" t="str">
            <v>NX320E</v>
          </cell>
          <cell r="B1915" t="str">
            <v>HO3-Stormwater Disposal</v>
          </cell>
          <cell r="C1915" t="str">
            <v>C</v>
          </cell>
          <cell r="D1915">
            <v>82378</v>
          </cell>
          <cell r="E1915">
            <v>7073</v>
          </cell>
          <cell r="F1915">
            <v>0</v>
          </cell>
          <cell r="G1915">
            <v>0</v>
          </cell>
          <cell r="H1915">
            <v>0</v>
          </cell>
        </row>
        <row r="1916">
          <cell r="A1916" t="str">
            <v>NX320F</v>
          </cell>
          <cell r="B1916" t="str">
            <v>HO3-Additional Building Work</v>
          </cell>
          <cell r="C1916" t="str">
            <v>U</v>
          </cell>
          <cell r="D1916">
            <v>380378</v>
          </cell>
          <cell r="E1916">
            <v>0</v>
          </cell>
          <cell r="F1916">
            <v>0</v>
          </cell>
          <cell r="G1916">
            <v>0</v>
          </cell>
          <cell r="H1916">
            <v>7783</v>
          </cell>
        </row>
        <row r="1917">
          <cell r="A1917" t="str">
            <v>NX320G</v>
          </cell>
          <cell r="B1917" t="str">
            <v>HO3-Fittimgs to NW Drawing Off</v>
          </cell>
          <cell r="C1917" t="str">
            <v>C</v>
          </cell>
          <cell r="D1917">
            <v>9550</v>
          </cell>
          <cell r="E1917">
            <v>0</v>
          </cell>
          <cell r="F1917">
            <v>0</v>
          </cell>
          <cell r="G1917">
            <v>0</v>
          </cell>
          <cell r="H1917">
            <v>0</v>
          </cell>
        </row>
        <row r="1918">
          <cell r="A1918" t="str">
            <v>NX320H</v>
          </cell>
          <cell r="B1918" t="str">
            <v>Add./Alt.:NW Meetings Room</v>
          </cell>
          <cell r="C1918" t="str">
            <v>R</v>
          </cell>
          <cell r="D1918">
            <v>17791</v>
          </cell>
          <cell r="E1918">
            <v>0</v>
          </cell>
          <cell r="F1918">
            <v>0</v>
          </cell>
          <cell r="G1918">
            <v>0</v>
          </cell>
          <cell r="H1918">
            <v>0</v>
          </cell>
        </row>
        <row r="1919">
          <cell r="A1919" t="str">
            <v>NX320S</v>
          </cell>
          <cell r="B1919" t="str">
            <v>New Offices Building Contract</v>
          </cell>
          <cell r="C1919" t="str">
            <v>C</v>
          </cell>
          <cell r="D1919">
            <v>12682240</v>
          </cell>
          <cell r="E1919">
            <v>3224110</v>
          </cell>
          <cell r="F1919">
            <v>0</v>
          </cell>
          <cell r="G1919">
            <v>0</v>
          </cell>
          <cell r="H1919">
            <v>0</v>
          </cell>
        </row>
        <row r="1920">
          <cell r="A1920" t="str">
            <v>NX320T</v>
          </cell>
          <cell r="B1920" t="str">
            <v>HO3-Voortrekker Cottage II</v>
          </cell>
          <cell r="C1920" t="str">
            <v>C</v>
          </cell>
          <cell r="D1920">
            <v>361026</v>
          </cell>
          <cell r="E1920">
            <v>337285</v>
          </cell>
          <cell r="F1920">
            <v>0</v>
          </cell>
          <cell r="G1920">
            <v>0</v>
          </cell>
          <cell r="H1920">
            <v>0</v>
          </cell>
        </row>
        <row r="1921">
          <cell r="A1921" t="str">
            <v>NX320U</v>
          </cell>
          <cell r="B1921" t="str">
            <v>HO3-Coach House</v>
          </cell>
          <cell r="C1921" t="str">
            <v>C</v>
          </cell>
          <cell r="D1921">
            <v>291869</v>
          </cell>
          <cell r="E1921">
            <v>24607</v>
          </cell>
          <cell r="F1921">
            <v>0</v>
          </cell>
          <cell r="G1921">
            <v>0</v>
          </cell>
          <cell r="H1921">
            <v>0</v>
          </cell>
        </row>
        <row r="1922">
          <cell r="A1922" t="str">
            <v>NX320W</v>
          </cell>
          <cell r="B1922" t="str">
            <v>Symons Centre-Network Linkup</v>
          </cell>
          <cell r="C1922" t="str">
            <v>C</v>
          </cell>
          <cell r="D1922">
            <v>0</v>
          </cell>
          <cell r="E1922">
            <v>0</v>
          </cell>
          <cell r="F1922">
            <v>0</v>
          </cell>
          <cell r="G1922">
            <v>0</v>
          </cell>
          <cell r="H1922">
            <v>0</v>
          </cell>
        </row>
        <row r="1923">
          <cell r="A1923" t="str">
            <v>NX781A</v>
          </cell>
          <cell r="B1923" t="str">
            <v>Darvill - Attenuation Dam</v>
          </cell>
          <cell r="C1923" t="str">
            <v>C</v>
          </cell>
          <cell r="D1923">
            <v>2691913</v>
          </cell>
          <cell r="E1923">
            <v>0</v>
          </cell>
          <cell r="F1923">
            <v>0</v>
          </cell>
          <cell r="G1923">
            <v>0</v>
          </cell>
          <cell r="H1923">
            <v>0</v>
          </cell>
        </row>
        <row r="1924">
          <cell r="A1924" t="str">
            <v>NX781B</v>
          </cell>
          <cell r="B1924" t="str">
            <v>Darvill-Secondary Clar.Upgrade</v>
          </cell>
          <cell r="C1924" t="str">
            <v>C</v>
          </cell>
          <cell r="D1924">
            <v>304077</v>
          </cell>
          <cell r="E1924">
            <v>0</v>
          </cell>
          <cell r="F1924">
            <v>0</v>
          </cell>
          <cell r="G1924">
            <v>0</v>
          </cell>
          <cell r="H1924">
            <v>0</v>
          </cell>
        </row>
        <row r="1925">
          <cell r="A1925" t="str">
            <v>NX781C</v>
          </cell>
          <cell r="B1925" t="str">
            <v>Darvill-Mech.Work-Biwater</v>
          </cell>
          <cell r="C1925" t="str">
            <v>C</v>
          </cell>
          <cell r="D1925">
            <v>1374437</v>
          </cell>
          <cell r="E1925">
            <v>12913</v>
          </cell>
          <cell r="F1925">
            <v>0</v>
          </cell>
          <cell r="G1925">
            <v>0</v>
          </cell>
          <cell r="H1925">
            <v>0</v>
          </cell>
        </row>
        <row r="1926">
          <cell r="A1926" t="str">
            <v>NX781D</v>
          </cell>
          <cell r="B1926" t="str">
            <v>Darvill-Mech.Work SA Mech.</v>
          </cell>
          <cell r="C1926" t="str">
            <v>C</v>
          </cell>
          <cell r="D1926">
            <v>2574752</v>
          </cell>
          <cell r="E1926">
            <v>704</v>
          </cell>
          <cell r="F1926">
            <v>0</v>
          </cell>
          <cell r="G1926">
            <v>0</v>
          </cell>
          <cell r="H1926">
            <v>0</v>
          </cell>
        </row>
        <row r="1927">
          <cell r="A1927" t="str">
            <v>NX781E</v>
          </cell>
          <cell r="B1927" t="str">
            <v>Darvill Mech. Wk.-Lekratek</v>
          </cell>
          <cell r="C1927" t="str">
            <v>C</v>
          </cell>
          <cell r="D1927">
            <v>2185444</v>
          </cell>
          <cell r="E1927">
            <v>88622</v>
          </cell>
          <cell r="F1927">
            <v>0</v>
          </cell>
          <cell r="G1927">
            <v>0</v>
          </cell>
          <cell r="H1927">
            <v>0</v>
          </cell>
        </row>
        <row r="1928">
          <cell r="A1928" t="str">
            <v>NX781F</v>
          </cell>
          <cell r="B1928" t="str">
            <v>Darvill Upgrade-Civil Works</v>
          </cell>
          <cell r="C1928" t="str">
            <v>U</v>
          </cell>
          <cell r="D1928">
            <v>11990090</v>
          </cell>
          <cell r="E1928">
            <v>0</v>
          </cell>
          <cell r="F1928">
            <v>0</v>
          </cell>
          <cell r="G1928">
            <v>0</v>
          </cell>
          <cell r="H1928">
            <v>4967</v>
          </cell>
        </row>
        <row r="1929">
          <cell r="A1929" t="str">
            <v>NX781G</v>
          </cell>
          <cell r="B1929" t="str">
            <v>Darvill Upgrade:Electrical</v>
          </cell>
          <cell r="C1929" t="str">
            <v>U</v>
          </cell>
          <cell r="D1929">
            <v>4101145</v>
          </cell>
          <cell r="E1929">
            <v>14148</v>
          </cell>
          <cell r="F1929">
            <v>0</v>
          </cell>
          <cell r="G1929">
            <v>0</v>
          </cell>
          <cell r="H1929">
            <v>43919</v>
          </cell>
        </row>
        <row r="1930">
          <cell r="A1930" t="str">
            <v>NX781H</v>
          </cell>
          <cell r="B1930" t="str">
            <v>Darvill Upgrade:Instruments</v>
          </cell>
          <cell r="C1930" t="str">
            <v>C</v>
          </cell>
          <cell r="D1930">
            <v>57075</v>
          </cell>
          <cell r="E1930">
            <v>0</v>
          </cell>
          <cell r="F1930">
            <v>0</v>
          </cell>
          <cell r="G1930">
            <v>0</v>
          </cell>
          <cell r="H1930">
            <v>0</v>
          </cell>
        </row>
        <row r="1931">
          <cell r="A1931" t="str">
            <v>NX781T</v>
          </cell>
          <cell r="B1931" t="str">
            <v>Darvill Workshop:Alterations</v>
          </cell>
          <cell r="C1931" t="str">
            <v>C</v>
          </cell>
          <cell r="D1931">
            <v>0</v>
          </cell>
          <cell r="E1931">
            <v>0</v>
          </cell>
          <cell r="F1931">
            <v>0</v>
          </cell>
          <cell r="G1931">
            <v>0</v>
          </cell>
          <cell r="H1931">
            <v>0</v>
          </cell>
        </row>
        <row r="1932">
          <cell r="A1932" t="str">
            <v>NX781U</v>
          </cell>
          <cell r="B1932" t="str">
            <v>Darvill-Double Storey Off.Alt</v>
          </cell>
          <cell r="C1932" t="str">
            <v>C</v>
          </cell>
          <cell r="D1932">
            <v>76025</v>
          </cell>
          <cell r="E1932">
            <v>0</v>
          </cell>
          <cell r="F1932">
            <v>0</v>
          </cell>
          <cell r="G1932">
            <v>0</v>
          </cell>
          <cell r="H1932">
            <v>0</v>
          </cell>
        </row>
        <row r="1933">
          <cell r="A1933" t="str">
            <v>NX781V</v>
          </cell>
          <cell r="B1933" t="str">
            <v>darvill-Single Storey Off.Alt.</v>
          </cell>
          <cell r="C1933" t="str">
            <v>C</v>
          </cell>
          <cell r="D1933">
            <v>337160</v>
          </cell>
          <cell r="E1933">
            <v>509</v>
          </cell>
          <cell r="F1933">
            <v>0</v>
          </cell>
          <cell r="G1933">
            <v>0</v>
          </cell>
          <cell r="H1933">
            <v>0</v>
          </cell>
        </row>
        <row r="1934">
          <cell r="A1934" t="str">
            <v>NX874</v>
          </cell>
          <cell r="B1934" t="str">
            <v>KwaNdengezi Water Supply</v>
          </cell>
          <cell r="C1934" t="str">
            <v>R</v>
          </cell>
          <cell r="D1934">
            <v>0</v>
          </cell>
          <cell r="E1934">
            <v>0</v>
          </cell>
          <cell r="F1934">
            <v>0</v>
          </cell>
          <cell r="G1934">
            <v>0</v>
          </cell>
          <cell r="H1934">
            <v>0</v>
          </cell>
        </row>
        <row r="1935">
          <cell r="A1935" t="str">
            <v>NX875</v>
          </cell>
          <cell r="B1935" t="str">
            <v>Ndwedwe</v>
          </cell>
          <cell r="C1935" t="str">
            <v>C</v>
          </cell>
          <cell r="D1935">
            <v>4300</v>
          </cell>
          <cell r="E1935">
            <v>0</v>
          </cell>
          <cell r="F1935">
            <v>0</v>
          </cell>
          <cell r="G1935">
            <v>0</v>
          </cell>
          <cell r="H1935">
            <v>0</v>
          </cell>
        </row>
        <row r="1936">
          <cell r="A1936" t="str">
            <v>NX875P</v>
          </cell>
          <cell r="B1936" t="str">
            <v>Cottonlands W/S-Feas.Study</v>
          </cell>
          <cell r="C1936" t="str">
            <v>C</v>
          </cell>
          <cell r="D1936">
            <v>22128</v>
          </cell>
          <cell r="E1936">
            <v>599</v>
          </cell>
          <cell r="F1936">
            <v>0</v>
          </cell>
          <cell r="G1936">
            <v>0</v>
          </cell>
          <cell r="H1936">
            <v>0</v>
          </cell>
        </row>
        <row r="1937">
          <cell r="A1937" t="str">
            <v>NX875Q</v>
          </cell>
          <cell r="B1937" t="str">
            <v>Ndwedwe Consultants</v>
          </cell>
          <cell r="C1937" t="str">
            <v>U</v>
          </cell>
          <cell r="D1937">
            <v>2337399</v>
          </cell>
          <cell r="E1937">
            <v>10962</v>
          </cell>
          <cell r="F1937">
            <v>0</v>
          </cell>
          <cell r="G1937">
            <v>0</v>
          </cell>
          <cell r="H1937">
            <v>3200</v>
          </cell>
        </row>
        <row r="1938">
          <cell r="A1938" t="str">
            <v>NX875R</v>
          </cell>
          <cell r="B1938" t="str">
            <v>Ndwedwe-Telemetry</v>
          </cell>
          <cell r="C1938" t="str">
            <v>U</v>
          </cell>
          <cell r="D1938">
            <v>0</v>
          </cell>
          <cell r="E1938">
            <v>0</v>
          </cell>
          <cell r="F1938">
            <v>0</v>
          </cell>
          <cell r="G1938">
            <v>0</v>
          </cell>
          <cell r="H1938">
            <v>0</v>
          </cell>
        </row>
        <row r="1939">
          <cell r="A1939" t="str">
            <v>NX875S</v>
          </cell>
          <cell r="B1939" t="str">
            <v>Ndwedwe-Civil Works Phase 1</v>
          </cell>
          <cell r="C1939" t="str">
            <v>C</v>
          </cell>
          <cell r="D1939">
            <v>3445743</v>
          </cell>
          <cell r="E1939">
            <v>458051</v>
          </cell>
          <cell r="F1939">
            <v>0</v>
          </cell>
          <cell r="G1939">
            <v>0</v>
          </cell>
          <cell r="H1939">
            <v>0</v>
          </cell>
        </row>
        <row r="1940">
          <cell r="A1940" t="str">
            <v>NX875T</v>
          </cell>
          <cell r="B1940" t="str">
            <v>Ndwedwe-Mech. &amp; Elec. Phase 1</v>
          </cell>
          <cell r="C1940" t="str">
            <v>C</v>
          </cell>
          <cell r="D1940">
            <v>869566</v>
          </cell>
          <cell r="E1940">
            <v>9463</v>
          </cell>
          <cell r="F1940">
            <v>0</v>
          </cell>
          <cell r="G1940">
            <v>0</v>
          </cell>
          <cell r="H1940">
            <v>0</v>
          </cell>
        </row>
        <row r="1941">
          <cell r="A1941" t="str">
            <v>NX875U</v>
          </cell>
          <cell r="B1941" t="str">
            <v>Ndwedwe-Pipe Supply Phase 2</v>
          </cell>
          <cell r="C1941" t="str">
            <v>C</v>
          </cell>
          <cell r="D1941">
            <v>1129670</v>
          </cell>
          <cell r="E1941">
            <v>161719</v>
          </cell>
          <cell r="F1941">
            <v>0</v>
          </cell>
          <cell r="G1941">
            <v>0</v>
          </cell>
          <cell r="H1941">
            <v>0</v>
          </cell>
        </row>
        <row r="1942">
          <cell r="A1942" t="str">
            <v>NX875V</v>
          </cell>
          <cell r="B1942" t="str">
            <v>Ndwedwe Pipe Lay Phase 2</v>
          </cell>
          <cell r="C1942" t="str">
            <v>C</v>
          </cell>
          <cell r="D1942">
            <v>4468376</v>
          </cell>
          <cell r="E1942">
            <v>562809</v>
          </cell>
          <cell r="F1942">
            <v>0</v>
          </cell>
          <cell r="G1942">
            <v>0</v>
          </cell>
          <cell r="H1942">
            <v>0</v>
          </cell>
        </row>
        <row r="1943">
          <cell r="A1943" t="str">
            <v>NX875W</v>
          </cell>
          <cell r="B1943" t="str">
            <v>Ndwedwe Civil Works Phase 2</v>
          </cell>
          <cell r="C1943" t="str">
            <v>U</v>
          </cell>
          <cell r="D1943">
            <v>7708007</v>
          </cell>
          <cell r="E1943">
            <v>469207</v>
          </cell>
          <cell r="F1943">
            <v>0</v>
          </cell>
          <cell r="G1943">
            <v>0</v>
          </cell>
          <cell r="H1943">
            <v>0</v>
          </cell>
        </row>
        <row r="1944">
          <cell r="A1944" t="str">
            <v>NX875Y</v>
          </cell>
          <cell r="B1944" t="str">
            <v>Ndwedwe-Mech.&amp;Elec. Phase 2</v>
          </cell>
          <cell r="C1944" t="str">
            <v>C</v>
          </cell>
          <cell r="D1944">
            <v>1629463</v>
          </cell>
          <cell r="E1944">
            <v>7798</v>
          </cell>
          <cell r="F1944">
            <v>0</v>
          </cell>
          <cell r="G1944">
            <v>0</v>
          </cell>
          <cell r="H1944">
            <v>0</v>
          </cell>
        </row>
        <row r="1945">
          <cell r="A1945" t="str">
            <v>NX875Z</v>
          </cell>
          <cell r="B1945" t="str">
            <v>Ndwedwe - Cathodic Protection</v>
          </cell>
          <cell r="C1945" t="str">
            <v>C</v>
          </cell>
          <cell r="D1945">
            <v>36060</v>
          </cell>
          <cell r="E1945">
            <v>0</v>
          </cell>
          <cell r="F1945">
            <v>0</v>
          </cell>
          <cell r="G1945">
            <v>0</v>
          </cell>
          <cell r="H1945">
            <v>0</v>
          </cell>
        </row>
        <row r="1946">
          <cell r="A1946" t="str">
            <v>NX876</v>
          </cell>
          <cell r="B1946" t="str">
            <v>Umnini/Umgababa/Imfume</v>
          </cell>
          <cell r="C1946" t="str">
            <v>C</v>
          </cell>
          <cell r="D1946">
            <v>0</v>
          </cell>
          <cell r="E1946">
            <v>0</v>
          </cell>
          <cell r="F1946">
            <v>0</v>
          </cell>
          <cell r="G1946">
            <v>0</v>
          </cell>
          <cell r="H1946">
            <v>0</v>
          </cell>
        </row>
        <row r="1947">
          <cell r="A1947" t="str">
            <v>NX882</v>
          </cell>
          <cell r="B1947" t="str">
            <v>Vulindlela W/S:Consolidated</v>
          </cell>
          <cell r="C1947" t="str">
            <v>R</v>
          </cell>
          <cell r="D1947">
            <v>0</v>
          </cell>
          <cell r="E1947">
            <v>0</v>
          </cell>
          <cell r="F1947">
            <v>0</v>
          </cell>
          <cell r="G1947">
            <v>0</v>
          </cell>
          <cell r="H1947">
            <v>0</v>
          </cell>
        </row>
        <row r="1948">
          <cell r="A1948" t="str">
            <v>NXA327</v>
          </cell>
          <cell r="B1948" t="str">
            <v>Connect Cato Ridge res to pt X</v>
          </cell>
          <cell r="C1948" t="str">
            <v>C</v>
          </cell>
          <cell r="D1948">
            <v>1774</v>
          </cell>
          <cell r="E1948">
            <v>0</v>
          </cell>
          <cell r="F1948">
            <v>0</v>
          </cell>
          <cell r="G1948">
            <v>0</v>
          </cell>
          <cell r="H1948">
            <v>0</v>
          </cell>
        </row>
        <row r="1949">
          <cell r="A1949" t="str">
            <v>NXA366</v>
          </cell>
          <cell r="B1949" t="str">
            <v>Inanda Tunnels</v>
          </cell>
          <cell r="C1949" t="str">
            <v>C</v>
          </cell>
          <cell r="D1949">
            <v>313441</v>
          </cell>
          <cell r="E1949">
            <v>0</v>
          </cell>
          <cell r="F1949">
            <v>0</v>
          </cell>
          <cell r="G1949">
            <v>0</v>
          </cell>
          <cell r="H1949">
            <v>0</v>
          </cell>
        </row>
        <row r="1950">
          <cell r="A1950" t="str">
            <v>NXB366</v>
          </cell>
          <cell r="B1950" t="str">
            <v>Install Magflow Meter</v>
          </cell>
          <cell r="C1950" t="str">
            <v>U</v>
          </cell>
          <cell r="D1950">
            <v>31409</v>
          </cell>
          <cell r="E1950">
            <v>0</v>
          </cell>
          <cell r="F1950">
            <v>0</v>
          </cell>
          <cell r="G1950">
            <v>0</v>
          </cell>
          <cell r="H1950">
            <v>4209</v>
          </cell>
        </row>
        <row r="1951">
          <cell r="A1951" t="str">
            <v>NXC366</v>
          </cell>
          <cell r="B1951" t="str">
            <v>Cathodic Protection Clermont</v>
          </cell>
          <cell r="C1951" t="str">
            <v>C</v>
          </cell>
          <cell r="D1951">
            <v>43531</v>
          </cell>
          <cell r="E1951">
            <v>0</v>
          </cell>
          <cell r="F1951">
            <v>0</v>
          </cell>
          <cell r="G1951">
            <v>0</v>
          </cell>
          <cell r="H1951">
            <v>0</v>
          </cell>
        </row>
        <row r="1952">
          <cell r="A1952" t="str">
            <v>NXC390</v>
          </cell>
          <cell r="B1952" t="str">
            <v>Telemetry Automation of W/</v>
          </cell>
          <cell r="C1952" t="str">
            <v>C</v>
          </cell>
          <cell r="D1952">
            <v>264064</v>
          </cell>
          <cell r="E1952">
            <v>308</v>
          </cell>
          <cell r="F1952">
            <v>0</v>
          </cell>
          <cell r="G1952">
            <v>0</v>
          </cell>
          <cell r="H1952">
            <v>0</v>
          </cell>
        </row>
        <row r="1953">
          <cell r="A1953" t="str">
            <v>NXC875</v>
          </cell>
          <cell r="B1953" t="str">
            <v>Ndwedwe</v>
          </cell>
          <cell r="C1953" t="str">
            <v>C</v>
          </cell>
          <cell r="D1953">
            <v>120330</v>
          </cell>
          <cell r="E1953">
            <v>0</v>
          </cell>
          <cell r="F1953">
            <v>0</v>
          </cell>
          <cell r="G1953">
            <v>0</v>
          </cell>
          <cell r="H1953">
            <v>0</v>
          </cell>
        </row>
        <row r="1954">
          <cell r="A1954" t="str">
            <v>NXD168</v>
          </cell>
          <cell r="B1954" t="str">
            <v>Instrument Upgrade Consult Fee</v>
          </cell>
          <cell r="C1954" t="str">
            <v>C</v>
          </cell>
          <cell r="D1954">
            <v>184935</v>
          </cell>
          <cell r="E1954">
            <v>0</v>
          </cell>
          <cell r="F1954">
            <v>0</v>
          </cell>
          <cell r="G1954">
            <v>0</v>
          </cell>
          <cell r="H1954">
            <v>0</v>
          </cell>
        </row>
        <row r="1955">
          <cell r="A1955" t="str">
            <v>NXD320</v>
          </cell>
          <cell r="B1955" t="str">
            <v>Head Office - Phase 3 Design</v>
          </cell>
          <cell r="C1955" t="str">
            <v>C</v>
          </cell>
          <cell r="D1955">
            <v>2163249</v>
          </cell>
          <cell r="E1955">
            <v>183934</v>
          </cell>
          <cell r="F1955">
            <v>0</v>
          </cell>
          <cell r="G1955">
            <v>0</v>
          </cell>
          <cell r="H1955">
            <v>0</v>
          </cell>
        </row>
        <row r="1956">
          <cell r="A1956" t="str">
            <v>NXD781</v>
          </cell>
          <cell r="B1956" t="str">
            <v>Darvill Consultants</v>
          </cell>
          <cell r="C1956" t="str">
            <v>U</v>
          </cell>
          <cell r="D1956">
            <v>4562333</v>
          </cell>
          <cell r="E1956">
            <v>0</v>
          </cell>
          <cell r="F1956">
            <v>0</v>
          </cell>
          <cell r="G1956">
            <v>0</v>
          </cell>
          <cell r="H1956">
            <v>11143</v>
          </cell>
        </row>
        <row r="1957">
          <cell r="A1957" t="str">
            <v>NXE366</v>
          </cell>
          <cell r="B1957" t="str">
            <v>Electrical Supply</v>
          </cell>
          <cell r="C1957" t="str">
            <v>C</v>
          </cell>
          <cell r="D1957">
            <v>803550</v>
          </cell>
          <cell r="E1957">
            <v>0</v>
          </cell>
          <cell r="F1957">
            <v>0</v>
          </cell>
          <cell r="G1957">
            <v>0</v>
          </cell>
          <cell r="H1957">
            <v>0</v>
          </cell>
        </row>
        <row r="1958">
          <cell r="A1958" t="str">
            <v>NXE376</v>
          </cell>
          <cell r="B1958" t="str">
            <v>Mt. Moriah P/L:Rem.Mon. CP Sys</v>
          </cell>
          <cell r="C1958" t="str">
            <v>U</v>
          </cell>
          <cell r="D1958">
            <v>64203</v>
          </cell>
          <cell r="E1958">
            <v>3000</v>
          </cell>
          <cell r="F1958">
            <v>3084</v>
          </cell>
          <cell r="G1958">
            <v>0</v>
          </cell>
          <cell r="H1958">
            <v>64203</v>
          </cell>
        </row>
        <row r="1959">
          <cell r="A1959" t="str">
            <v>NXF376</v>
          </cell>
          <cell r="B1959" t="str">
            <v>Dbn Hts. South. Aqueducts I/F</v>
          </cell>
          <cell r="C1959" t="str">
            <v>U</v>
          </cell>
          <cell r="D1959">
            <v>2002</v>
          </cell>
          <cell r="E1959">
            <v>0</v>
          </cell>
          <cell r="F1959">
            <v>0</v>
          </cell>
          <cell r="G1959">
            <v>0</v>
          </cell>
          <cell r="H1959">
            <v>332</v>
          </cell>
        </row>
        <row r="1960">
          <cell r="A1960" t="str">
            <v>NXG366</v>
          </cell>
          <cell r="B1960" t="str">
            <v>Alterations Inlet Wiggins Stru</v>
          </cell>
          <cell r="C1960" t="str">
            <v>C</v>
          </cell>
          <cell r="D1960">
            <v>497879</v>
          </cell>
          <cell r="E1960">
            <v>0</v>
          </cell>
          <cell r="F1960">
            <v>0</v>
          </cell>
          <cell r="G1960">
            <v>0</v>
          </cell>
          <cell r="H1960">
            <v>0</v>
          </cell>
        </row>
        <row r="1961">
          <cell r="A1961" t="str">
            <v>NXG376</v>
          </cell>
          <cell r="B1961" t="str">
            <v>Ndwedwe P/L:AC Induction Inv.</v>
          </cell>
          <cell r="C1961" t="str">
            <v>U</v>
          </cell>
          <cell r="D1961">
            <v>17475</v>
          </cell>
          <cell r="E1961">
            <v>0</v>
          </cell>
          <cell r="F1961">
            <v>0</v>
          </cell>
          <cell r="G1961">
            <v>0</v>
          </cell>
          <cell r="H1961">
            <v>7475</v>
          </cell>
        </row>
        <row r="1962">
          <cell r="A1962" t="str">
            <v>NXH366</v>
          </cell>
          <cell r="B1962" t="str">
            <v>Intake Works Connections</v>
          </cell>
          <cell r="C1962" t="str">
            <v>C</v>
          </cell>
          <cell r="D1962">
            <v>1755420</v>
          </cell>
          <cell r="E1962">
            <v>12</v>
          </cell>
          <cell r="F1962">
            <v>0</v>
          </cell>
          <cell r="G1962">
            <v>0</v>
          </cell>
          <cell r="H1962">
            <v>0</v>
          </cell>
        </row>
        <row r="1963">
          <cell r="A1963" t="str">
            <v>NXH376</v>
          </cell>
          <cell r="B1963" t="str">
            <v>Nungwane P/L:DCVG Survey</v>
          </cell>
          <cell r="C1963" t="str">
            <v>U</v>
          </cell>
          <cell r="D1963">
            <v>16400</v>
          </cell>
          <cell r="E1963">
            <v>0</v>
          </cell>
          <cell r="F1963">
            <v>0</v>
          </cell>
          <cell r="G1963">
            <v>0</v>
          </cell>
          <cell r="H1963">
            <v>4000</v>
          </cell>
        </row>
        <row r="1964">
          <cell r="A1964" t="str">
            <v>NXI366</v>
          </cell>
          <cell r="B1964" t="str">
            <v>Intake Works</v>
          </cell>
          <cell r="C1964" t="str">
            <v>C</v>
          </cell>
          <cell r="D1964">
            <v>3329829</v>
          </cell>
          <cell r="E1964">
            <v>6346</v>
          </cell>
          <cell r="F1964">
            <v>0</v>
          </cell>
          <cell r="G1964">
            <v>0</v>
          </cell>
          <cell r="H1964">
            <v>0</v>
          </cell>
        </row>
        <row r="1965">
          <cell r="A1965" t="str">
            <v>NXJ376</v>
          </cell>
          <cell r="B1965" t="str">
            <v>Dbn Hts WW:Cathodic Phase 1</v>
          </cell>
          <cell r="C1965" t="str">
            <v>U</v>
          </cell>
          <cell r="D1965">
            <v>388520</v>
          </cell>
          <cell r="E1965">
            <v>12067</v>
          </cell>
          <cell r="F1965">
            <v>0</v>
          </cell>
          <cell r="G1965">
            <v>0</v>
          </cell>
          <cell r="H1965">
            <v>190390</v>
          </cell>
        </row>
        <row r="1966">
          <cell r="A1966" t="str">
            <v>NXK366</v>
          </cell>
          <cell r="B1966" t="str">
            <v>KSI Design Fees</v>
          </cell>
          <cell r="C1966" t="str">
            <v>U</v>
          </cell>
          <cell r="D1966">
            <v>5379105</v>
          </cell>
          <cell r="E1966">
            <v>0</v>
          </cell>
          <cell r="F1966">
            <v>22904</v>
          </cell>
          <cell r="G1966">
            <v>0</v>
          </cell>
          <cell r="H1966">
            <v>64724</v>
          </cell>
        </row>
        <row r="1967">
          <cell r="A1967" t="str">
            <v>NXK376</v>
          </cell>
          <cell r="B1967" t="str">
            <v>Specification Upgrade</v>
          </cell>
          <cell r="C1967" t="str">
            <v>U</v>
          </cell>
          <cell r="D1967">
            <v>35000</v>
          </cell>
          <cell r="E1967">
            <v>0</v>
          </cell>
          <cell r="F1967">
            <v>0</v>
          </cell>
          <cell r="G1967">
            <v>0</v>
          </cell>
          <cell r="H1967">
            <v>2000</v>
          </cell>
        </row>
        <row r="1968">
          <cell r="A1968" t="str">
            <v>NXL366</v>
          </cell>
          <cell r="B1968" t="str">
            <v>Audit Fees</v>
          </cell>
          <cell r="C1968" t="str">
            <v>U</v>
          </cell>
          <cell r="D1968">
            <v>376483</v>
          </cell>
          <cell r="E1968">
            <v>0</v>
          </cell>
          <cell r="F1968">
            <v>0</v>
          </cell>
          <cell r="G1968">
            <v>0</v>
          </cell>
          <cell r="H1968">
            <v>5151</v>
          </cell>
        </row>
        <row r="1969">
          <cell r="A1969" t="str">
            <v>NXL376</v>
          </cell>
          <cell r="B1969" t="str">
            <v>Palmiet &amp; University Cathodic</v>
          </cell>
          <cell r="C1969" t="str">
            <v>C</v>
          </cell>
          <cell r="D1969">
            <v>175633</v>
          </cell>
          <cell r="E1969">
            <v>0</v>
          </cell>
          <cell r="F1969">
            <v>0</v>
          </cell>
          <cell r="G1969">
            <v>0</v>
          </cell>
          <cell r="H1969">
            <v>0</v>
          </cell>
        </row>
        <row r="1970">
          <cell r="A1970" t="str">
            <v>NXM366</v>
          </cell>
          <cell r="B1970" t="str">
            <v>Environmental Studies</v>
          </cell>
          <cell r="C1970" t="str">
            <v>C</v>
          </cell>
          <cell r="D1970">
            <v>91646</v>
          </cell>
          <cell r="E1970">
            <v>0</v>
          </cell>
          <cell r="F1970">
            <v>0</v>
          </cell>
          <cell r="G1970">
            <v>0</v>
          </cell>
          <cell r="H1970">
            <v>0</v>
          </cell>
        </row>
        <row r="1971">
          <cell r="A1971" t="str">
            <v>NXM376</v>
          </cell>
          <cell r="B1971" t="str">
            <v>Amanzimtoti WW-Cathodic Invest</v>
          </cell>
          <cell r="C1971" t="str">
            <v>U</v>
          </cell>
          <cell r="D1971">
            <v>126437</v>
          </cell>
          <cell r="E1971">
            <v>0</v>
          </cell>
          <cell r="F1971">
            <v>0</v>
          </cell>
          <cell r="G1971">
            <v>0</v>
          </cell>
          <cell r="H1971">
            <v>120137</v>
          </cell>
        </row>
        <row r="1972">
          <cell r="A1972" t="str">
            <v>NXN366</v>
          </cell>
          <cell r="B1972" t="str">
            <v>Replace Housing</v>
          </cell>
          <cell r="C1972" t="str">
            <v>C</v>
          </cell>
          <cell r="D1972">
            <v>184729</v>
          </cell>
          <cell r="E1972">
            <v>0</v>
          </cell>
          <cell r="F1972">
            <v>0</v>
          </cell>
          <cell r="G1972">
            <v>0</v>
          </cell>
          <cell r="H1972">
            <v>0</v>
          </cell>
        </row>
        <row r="1973">
          <cell r="A1973" t="str">
            <v>NXN376</v>
          </cell>
          <cell r="B1973" t="str">
            <v>Shongweni Dam-Cathodic Protect</v>
          </cell>
          <cell r="C1973" t="str">
            <v>C</v>
          </cell>
          <cell r="D1973">
            <v>74500</v>
          </cell>
          <cell r="E1973">
            <v>0</v>
          </cell>
          <cell r="F1973">
            <v>0</v>
          </cell>
          <cell r="G1973">
            <v>0</v>
          </cell>
          <cell r="H1973">
            <v>0</v>
          </cell>
        </row>
        <row r="1974">
          <cell r="A1974" t="str">
            <v>NXP327</v>
          </cell>
          <cell r="B1974" t="str">
            <v>Cato Ridge to Pt.X-Consult.Ser</v>
          </cell>
          <cell r="C1974" t="str">
            <v>C</v>
          </cell>
          <cell r="D1974">
            <v>0</v>
          </cell>
          <cell r="E1974">
            <v>0</v>
          </cell>
          <cell r="F1974">
            <v>0</v>
          </cell>
          <cell r="G1974">
            <v>0</v>
          </cell>
          <cell r="H1974">
            <v>0</v>
          </cell>
        </row>
        <row r="1975">
          <cell r="A1975" t="str">
            <v>NXP366</v>
          </cell>
          <cell r="B1975" t="str">
            <v>Video</v>
          </cell>
          <cell r="C1975" t="str">
            <v>C</v>
          </cell>
          <cell r="D1975">
            <v>154265</v>
          </cell>
          <cell r="E1975">
            <v>4258</v>
          </cell>
          <cell r="F1975">
            <v>0</v>
          </cell>
          <cell r="G1975">
            <v>0</v>
          </cell>
          <cell r="H1975">
            <v>0</v>
          </cell>
        </row>
        <row r="1976">
          <cell r="A1976" t="str">
            <v>NXP376</v>
          </cell>
          <cell r="B1976" t="str">
            <v>Grange P/L-Cathodic Prot.</v>
          </cell>
          <cell r="C1976" t="str">
            <v>C</v>
          </cell>
          <cell r="D1976">
            <v>105371</v>
          </cell>
          <cell r="E1976">
            <v>3132</v>
          </cell>
          <cell r="F1976">
            <v>0</v>
          </cell>
          <cell r="G1976">
            <v>0</v>
          </cell>
          <cell r="H1976">
            <v>0</v>
          </cell>
        </row>
        <row r="1977">
          <cell r="A1977" t="str">
            <v>NXQ327</v>
          </cell>
          <cell r="B1977" t="str">
            <v>57 P/L Ph.2-Bi-Funct."X"Cato R</v>
          </cell>
          <cell r="C1977" t="str">
            <v>U</v>
          </cell>
          <cell r="D1977">
            <v>8071121</v>
          </cell>
          <cell r="E1977">
            <v>0</v>
          </cell>
          <cell r="F1977">
            <v>0</v>
          </cell>
          <cell r="G1977">
            <v>0</v>
          </cell>
          <cell r="H1977">
            <v>125436</v>
          </cell>
        </row>
        <row r="1978">
          <cell r="A1978" t="str">
            <v>NXQ366</v>
          </cell>
          <cell r="B1978" t="str">
            <v>Insurance</v>
          </cell>
          <cell r="C1978" t="str">
            <v>C</v>
          </cell>
          <cell r="D1978">
            <v>1401579</v>
          </cell>
          <cell r="E1978">
            <v>640</v>
          </cell>
          <cell r="F1978">
            <v>0</v>
          </cell>
          <cell r="G1978">
            <v>0</v>
          </cell>
          <cell r="H1978">
            <v>0</v>
          </cell>
        </row>
        <row r="1979">
          <cell r="A1979" t="str">
            <v>NXQ376</v>
          </cell>
          <cell r="B1979" t="str">
            <v>Hazelmere-Cathodic Protection</v>
          </cell>
          <cell r="C1979" t="str">
            <v>C</v>
          </cell>
          <cell r="D1979">
            <v>132982</v>
          </cell>
          <cell r="E1979">
            <v>5771</v>
          </cell>
          <cell r="F1979">
            <v>0</v>
          </cell>
          <cell r="G1979">
            <v>0</v>
          </cell>
          <cell r="H1979">
            <v>0</v>
          </cell>
        </row>
        <row r="1980">
          <cell r="A1980" t="str">
            <v>NXR366</v>
          </cell>
          <cell r="B1980" t="str">
            <v>Murr&amp; Roberts/Porr Int</v>
          </cell>
          <cell r="C1980" t="str">
            <v>C</v>
          </cell>
          <cell r="D1980">
            <v>92510320</v>
          </cell>
          <cell r="E1980">
            <v>1128172</v>
          </cell>
          <cell r="F1980">
            <v>0</v>
          </cell>
          <cell r="G1980">
            <v>0</v>
          </cell>
          <cell r="H1980">
            <v>0</v>
          </cell>
        </row>
        <row r="1981">
          <cell r="A1981" t="str">
            <v>NXR376</v>
          </cell>
          <cell r="B1981" t="str">
            <v>DH Area-isolation Valves</v>
          </cell>
          <cell r="C1981" t="str">
            <v>C</v>
          </cell>
          <cell r="D1981">
            <v>45416</v>
          </cell>
          <cell r="E1981">
            <v>0</v>
          </cell>
          <cell r="F1981">
            <v>0</v>
          </cell>
          <cell r="G1981">
            <v>0</v>
          </cell>
          <cell r="H1981">
            <v>0</v>
          </cell>
        </row>
        <row r="1982">
          <cell r="A1982" t="str">
            <v>NXS366</v>
          </cell>
          <cell r="B1982" t="str">
            <v>Site Supervision</v>
          </cell>
          <cell r="C1982" t="str">
            <v>C</v>
          </cell>
          <cell r="D1982">
            <v>4184324</v>
          </cell>
          <cell r="E1982">
            <v>763342</v>
          </cell>
          <cell r="F1982">
            <v>0</v>
          </cell>
          <cell r="G1982">
            <v>0</v>
          </cell>
          <cell r="H1982">
            <v>0</v>
          </cell>
        </row>
        <row r="1983">
          <cell r="A1983" t="str">
            <v>NXS376</v>
          </cell>
          <cell r="B1983" t="str">
            <v>Mt Moraih Cathodic Protection</v>
          </cell>
          <cell r="C1983" t="str">
            <v>C</v>
          </cell>
          <cell r="D1983">
            <v>292526</v>
          </cell>
          <cell r="E1983">
            <v>0</v>
          </cell>
          <cell r="F1983">
            <v>0</v>
          </cell>
          <cell r="G1983">
            <v>0</v>
          </cell>
          <cell r="H1983">
            <v>0</v>
          </cell>
        </row>
        <row r="1984">
          <cell r="A1984" t="str">
            <v>NXS390</v>
          </cell>
          <cell r="B1984" t="str">
            <v>Automation of W/S Building</v>
          </cell>
          <cell r="C1984" t="str">
            <v>C</v>
          </cell>
          <cell r="D1984">
            <v>8479</v>
          </cell>
          <cell r="E1984">
            <v>0</v>
          </cell>
          <cell r="F1984">
            <v>0</v>
          </cell>
          <cell r="G1984">
            <v>0</v>
          </cell>
          <cell r="H1984">
            <v>0</v>
          </cell>
        </row>
        <row r="1985">
          <cell r="A1985" t="str">
            <v>NXT168</v>
          </cell>
          <cell r="B1985" t="str">
            <v>Instrument Upgrade Installatn.</v>
          </cell>
          <cell r="C1985" t="str">
            <v>C</v>
          </cell>
          <cell r="D1985">
            <v>94333</v>
          </cell>
          <cell r="E1985">
            <v>11</v>
          </cell>
          <cell r="F1985">
            <v>0</v>
          </cell>
          <cell r="G1985">
            <v>0</v>
          </cell>
          <cell r="H1985">
            <v>0</v>
          </cell>
        </row>
        <row r="1986">
          <cell r="A1986" t="str">
            <v>NXT366</v>
          </cell>
          <cell r="B1986" t="str">
            <v>Telemetry</v>
          </cell>
          <cell r="C1986" t="str">
            <v>U</v>
          </cell>
          <cell r="D1986">
            <v>1769182</v>
          </cell>
          <cell r="E1986">
            <v>100947</v>
          </cell>
          <cell r="F1986">
            <v>0</v>
          </cell>
          <cell r="G1986">
            <v>0</v>
          </cell>
          <cell r="H1986">
            <v>84569</v>
          </cell>
        </row>
        <row r="1987">
          <cell r="A1987" t="str">
            <v>NXT376</v>
          </cell>
          <cell r="B1987" t="str">
            <v>Shongweni Dam: Fusegate CP</v>
          </cell>
          <cell r="C1987" t="str">
            <v>C</v>
          </cell>
          <cell r="D1987">
            <v>3424</v>
          </cell>
          <cell r="E1987">
            <v>0</v>
          </cell>
          <cell r="F1987">
            <v>0</v>
          </cell>
          <cell r="G1987">
            <v>0</v>
          </cell>
          <cell r="H1987">
            <v>0</v>
          </cell>
        </row>
        <row r="1988">
          <cell r="A1988" t="str">
            <v>NXU366</v>
          </cell>
          <cell r="B1988" t="str">
            <v>Site Rehabilitation</v>
          </cell>
          <cell r="C1988" t="str">
            <v>U</v>
          </cell>
          <cell r="D1988">
            <v>237678</v>
          </cell>
          <cell r="E1988">
            <v>0</v>
          </cell>
          <cell r="F1988">
            <v>0</v>
          </cell>
          <cell r="G1988">
            <v>0</v>
          </cell>
          <cell r="H1988">
            <v>11877</v>
          </cell>
        </row>
        <row r="1989">
          <cell r="A1989" t="str">
            <v>NXU376</v>
          </cell>
          <cell r="B1989" t="str">
            <v>Nagle Dam Floodgates CP</v>
          </cell>
          <cell r="C1989" t="str">
            <v>C</v>
          </cell>
          <cell r="D1989">
            <v>3424</v>
          </cell>
          <cell r="E1989">
            <v>0</v>
          </cell>
          <cell r="F1989">
            <v>0</v>
          </cell>
          <cell r="G1989">
            <v>0</v>
          </cell>
          <cell r="H1989">
            <v>0</v>
          </cell>
        </row>
        <row r="1990">
          <cell r="A1990" t="str">
            <v>NXU390</v>
          </cell>
          <cell r="B1990" t="str">
            <v>Automation of W/S Consultant</v>
          </cell>
          <cell r="C1990" t="str">
            <v>C</v>
          </cell>
          <cell r="D1990">
            <v>5526</v>
          </cell>
          <cell r="E1990">
            <v>0</v>
          </cell>
          <cell r="F1990">
            <v>0</v>
          </cell>
          <cell r="G1990">
            <v>0</v>
          </cell>
          <cell r="H1990">
            <v>0</v>
          </cell>
        </row>
        <row r="1991">
          <cell r="A1991" t="str">
            <v>NXV366</v>
          </cell>
          <cell r="B1991" t="str">
            <v>Clermont Outlet Overflow-ESCU</v>
          </cell>
          <cell r="C1991" t="str">
            <v>C</v>
          </cell>
          <cell r="D1991">
            <v>713294</v>
          </cell>
          <cell r="E1991">
            <v>0</v>
          </cell>
          <cell r="F1991">
            <v>0</v>
          </cell>
          <cell r="G1991">
            <v>0</v>
          </cell>
          <cell r="H1991">
            <v>0</v>
          </cell>
        </row>
        <row r="1992">
          <cell r="A1992" t="str">
            <v>NXV376</v>
          </cell>
          <cell r="B1992" t="str">
            <v>Haz.Dam Inlet Screens CP</v>
          </cell>
          <cell r="C1992" t="str">
            <v>C</v>
          </cell>
          <cell r="D1992">
            <v>45678</v>
          </cell>
          <cell r="E1992">
            <v>0</v>
          </cell>
          <cell r="F1992">
            <v>0</v>
          </cell>
          <cell r="G1992">
            <v>0</v>
          </cell>
          <cell r="H1992">
            <v>0</v>
          </cell>
        </row>
        <row r="1993">
          <cell r="A1993" t="str">
            <v>NXW366</v>
          </cell>
          <cell r="B1993" t="str">
            <v>Misc Works (Umgeni Water)</v>
          </cell>
          <cell r="C1993" t="str">
            <v>C</v>
          </cell>
          <cell r="D1993">
            <v>193810</v>
          </cell>
          <cell r="E1993">
            <v>0</v>
          </cell>
          <cell r="F1993">
            <v>0</v>
          </cell>
          <cell r="G1993">
            <v>0</v>
          </cell>
          <cell r="H1993">
            <v>0</v>
          </cell>
        </row>
        <row r="1994">
          <cell r="A1994" t="str">
            <v>NXW376</v>
          </cell>
          <cell r="B1994" t="str">
            <v>Toti Area Isolation Valves</v>
          </cell>
          <cell r="C1994" t="str">
            <v>U</v>
          </cell>
          <cell r="D1994">
            <v>47873</v>
          </cell>
          <cell r="E1994">
            <v>20</v>
          </cell>
          <cell r="F1994">
            <v>0</v>
          </cell>
          <cell r="G1994">
            <v>0</v>
          </cell>
          <cell r="H1994">
            <v>876</v>
          </cell>
        </row>
        <row r="1995">
          <cell r="A1995" t="str">
            <v>NXY366</v>
          </cell>
          <cell r="B1995" t="str">
            <v>Misc - Direct Costs (UW)</v>
          </cell>
          <cell r="C1995" t="str">
            <v>C</v>
          </cell>
          <cell r="D1995">
            <v>274966</v>
          </cell>
          <cell r="E1995">
            <v>20836</v>
          </cell>
          <cell r="F1995">
            <v>0</v>
          </cell>
          <cell r="G1995">
            <v>0</v>
          </cell>
          <cell r="H1995">
            <v>0</v>
          </cell>
        </row>
        <row r="1996">
          <cell r="A1996" t="str">
            <v>NXY376</v>
          </cell>
          <cell r="B1996" t="str">
            <v>Durban Heights Cathodic</v>
          </cell>
          <cell r="C1996" t="str">
            <v>C</v>
          </cell>
          <cell r="D1996">
            <v>28407</v>
          </cell>
          <cell r="E1996">
            <v>0</v>
          </cell>
          <cell r="F1996">
            <v>0</v>
          </cell>
          <cell r="G1996">
            <v>0</v>
          </cell>
          <cell r="H1996">
            <v>0</v>
          </cell>
        </row>
        <row r="1997">
          <cell r="A1997" t="str">
            <v>NXZ376</v>
          </cell>
          <cell r="B1997" t="str">
            <v>Nungwane Dam: Additional Cath.</v>
          </cell>
          <cell r="C1997" t="str">
            <v>U</v>
          </cell>
          <cell r="D1997">
            <v>75033</v>
          </cell>
          <cell r="E1997">
            <v>12342</v>
          </cell>
          <cell r="F1997">
            <v>0</v>
          </cell>
          <cell r="G1997">
            <v>0</v>
          </cell>
          <cell r="H1997">
            <v>3392</v>
          </cell>
        </row>
      </sheetData>
      <sheetData sheetId="1"/>
      <sheetData sheetId="2"/>
      <sheetData sheetId="3"/>
      <sheetData sheetId="4"/>
      <sheetData sheetId="5"/>
      <sheetData sheetId="6"/>
      <sheetData sheetId="7">
        <row r="5">
          <cell r="A5" t="str">
            <v>N418A</v>
          </cell>
          <cell r="B5" t="str">
            <v>10 Mld Reservoir - Geotech.</v>
          </cell>
          <cell r="C5" t="str">
            <v>C</v>
          </cell>
          <cell r="D5">
            <v>9685</v>
          </cell>
          <cell r="E5">
            <v>0</v>
          </cell>
          <cell r="F5">
            <v>0</v>
          </cell>
          <cell r="G5">
            <v>0</v>
          </cell>
          <cell r="H5">
            <v>0</v>
          </cell>
          <cell r="I5">
            <v>0</v>
          </cell>
          <cell r="J5">
            <v>0</v>
          </cell>
          <cell r="K5">
            <v>0</v>
          </cell>
          <cell r="L5">
            <v>0</v>
          </cell>
          <cell r="M5">
            <v>9685</v>
          </cell>
        </row>
        <row r="6">
          <cell r="A6" t="str">
            <v>N8001</v>
          </cell>
          <cell r="B6" t="str">
            <v>Filter Nozzles</v>
          </cell>
          <cell r="C6" t="str">
            <v>C</v>
          </cell>
          <cell r="D6">
            <v>95100</v>
          </cell>
          <cell r="E6">
            <v>0</v>
          </cell>
          <cell r="F6">
            <v>0</v>
          </cell>
          <cell r="G6">
            <v>0</v>
          </cell>
          <cell r="H6">
            <v>0</v>
          </cell>
          <cell r="I6">
            <v>0</v>
          </cell>
          <cell r="J6">
            <v>0</v>
          </cell>
          <cell r="K6">
            <v>0</v>
          </cell>
          <cell r="L6">
            <v>0</v>
          </cell>
          <cell r="M6">
            <v>95100</v>
          </cell>
        </row>
        <row r="7">
          <cell r="A7" t="str">
            <v>N9401</v>
          </cell>
          <cell r="B7" t="str">
            <v>Drought Amanzimtoti X Connect</v>
          </cell>
          <cell r="C7" t="str">
            <v>C</v>
          </cell>
          <cell r="D7">
            <v>70802</v>
          </cell>
          <cell r="E7">
            <v>0</v>
          </cell>
          <cell r="F7">
            <v>0</v>
          </cell>
          <cell r="G7">
            <v>0</v>
          </cell>
          <cell r="H7">
            <v>0</v>
          </cell>
          <cell r="I7">
            <v>0</v>
          </cell>
          <cell r="J7">
            <v>0</v>
          </cell>
          <cell r="K7">
            <v>0</v>
          </cell>
          <cell r="L7">
            <v>0</v>
          </cell>
          <cell r="M7">
            <v>70802</v>
          </cell>
        </row>
        <row r="8">
          <cell r="A8" t="str">
            <v>N9403</v>
          </cell>
          <cell r="B8" t="str">
            <v>Drought Relief:Supply of Tanks</v>
          </cell>
          <cell r="C8" t="str">
            <v>C</v>
          </cell>
          <cell r="D8">
            <v>37223</v>
          </cell>
          <cell r="E8">
            <v>110</v>
          </cell>
          <cell r="F8">
            <v>0</v>
          </cell>
          <cell r="G8">
            <v>0</v>
          </cell>
          <cell r="H8">
            <v>0</v>
          </cell>
          <cell r="I8">
            <v>0</v>
          </cell>
          <cell r="J8">
            <v>0</v>
          </cell>
          <cell r="K8">
            <v>0</v>
          </cell>
          <cell r="L8">
            <v>0</v>
          </cell>
          <cell r="M8">
            <v>37223</v>
          </cell>
        </row>
        <row r="9">
          <cell r="A9" t="str">
            <v>N9404</v>
          </cell>
          <cell r="B9" t="str">
            <v>Secondment of Consulting Staff</v>
          </cell>
          <cell r="C9" t="str">
            <v>C</v>
          </cell>
          <cell r="D9">
            <v>83225</v>
          </cell>
          <cell r="E9">
            <v>11496</v>
          </cell>
          <cell r="F9">
            <v>0</v>
          </cell>
          <cell r="G9">
            <v>0</v>
          </cell>
          <cell r="H9">
            <v>0</v>
          </cell>
          <cell r="I9">
            <v>0</v>
          </cell>
          <cell r="J9">
            <v>0</v>
          </cell>
          <cell r="K9">
            <v>0</v>
          </cell>
          <cell r="L9">
            <v>0</v>
          </cell>
          <cell r="M9">
            <v>83225</v>
          </cell>
        </row>
        <row r="10">
          <cell r="A10" t="str">
            <v>N9406A</v>
          </cell>
          <cell r="B10" t="str">
            <v>Drought Relief:Tankers</v>
          </cell>
          <cell r="C10" t="str">
            <v>C</v>
          </cell>
          <cell r="D10">
            <v>227513</v>
          </cell>
          <cell r="E10">
            <v>22181</v>
          </cell>
          <cell r="F10">
            <v>0</v>
          </cell>
          <cell r="G10">
            <v>0</v>
          </cell>
          <cell r="H10">
            <v>0</v>
          </cell>
          <cell r="I10">
            <v>0</v>
          </cell>
          <cell r="J10">
            <v>0</v>
          </cell>
          <cell r="K10">
            <v>0</v>
          </cell>
          <cell r="L10">
            <v>0</v>
          </cell>
          <cell r="M10">
            <v>227513</v>
          </cell>
        </row>
        <row r="11">
          <cell r="A11" t="str">
            <v>N9406B</v>
          </cell>
          <cell r="B11" t="str">
            <v>Drought Relief:BAkkies</v>
          </cell>
          <cell r="C11" t="str">
            <v>C</v>
          </cell>
          <cell r="D11">
            <v>124576</v>
          </cell>
          <cell r="E11">
            <v>16641</v>
          </cell>
          <cell r="F11">
            <v>0</v>
          </cell>
          <cell r="G11">
            <v>0</v>
          </cell>
          <cell r="H11">
            <v>0</v>
          </cell>
          <cell r="I11">
            <v>0</v>
          </cell>
          <cell r="J11">
            <v>0</v>
          </cell>
          <cell r="K11">
            <v>0</v>
          </cell>
          <cell r="L11">
            <v>0</v>
          </cell>
          <cell r="M11">
            <v>124576</v>
          </cell>
        </row>
        <row r="12">
          <cell r="A12" t="str">
            <v>N9406C</v>
          </cell>
          <cell r="B12" t="str">
            <v>DH:Tanks &amp; Guttering</v>
          </cell>
          <cell r="C12" t="str">
            <v>C</v>
          </cell>
          <cell r="D12">
            <v>153663</v>
          </cell>
          <cell r="E12">
            <v>2400</v>
          </cell>
          <cell r="F12">
            <v>0</v>
          </cell>
          <cell r="G12">
            <v>0</v>
          </cell>
          <cell r="H12">
            <v>0</v>
          </cell>
          <cell r="I12">
            <v>0</v>
          </cell>
          <cell r="J12">
            <v>0</v>
          </cell>
          <cell r="K12">
            <v>0</v>
          </cell>
          <cell r="L12">
            <v>0</v>
          </cell>
          <cell r="M12">
            <v>153663</v>
          </cell>
        </row>
        <row r="13">
          <cell r="A13" t="str">
            <v>N9406D</v>
          </cell>
          <cell r="B13" t="str">
            <v>DR:Drilling &amp; Hand Pumps</v>
          </cell>
          <cell r="C13" t="str">
            <v>C</v>
          </cell>
          <cell r="D13">
            <v>1298046</v>
          </cell>
          <cell r="E13">
            <v>617812</v>
          </cell>
          <cell r="F13">
            <v>0</v>
          </cell>
          <cell r="G13">
            <v>0</v>
          </cell>
          <cell r="H13">
            <v>363</v>
          </cell>
          <cell r="I13">
            <v>0</v>
          </cell>
          <cell r="J13">
            <v>0</v>
          </cell>
          <cell r="K13">
            <v>0</v>
          </cell>
          <cell r="L13">
            <v>0</v>
          </cell>
          <cell r="M13">
            <v>1297683</v>
          </cell>
        </row>
        <row r="14">
          <cell r="A14" t="str">
            <v>N9406E</v>
          </cell>
          <cell r="B14" t="str">
            <v>DH:Siting of Boreholes</v>
          </cell>
          <cell r="C14" t="str">
            <v>C</v>
          </cell>
          <cell r="D14">
            <v>210502</v>
          </cell>
          <cell r="E14">
            <v>639</v>
          </cell>
          <cell r="F14">
            <v>0</v>
          </cell>
          <cell r="G14">
            <v>0</v>
          </cell>
          <cell r="H14">
            <v>0</v>
          </cell>
          <cell r="I14">
            <v>0</v>
          </cell>
          <cell r="J14">
            <v>0</v>
          </cell>
          <cell r="K14">
            <v>0</v>
          </cell>
          <cell r="L14">
            <v>0</v>
          </cell>
          <cell r="M14">
            <v>210502</v>
          </cell>
        </row>
        <row r="15">
          <cell r="A15" t="str">
            <v>N9406F</v>
          </cell>
          <cell r="B15" t="str">
            <v>Drought Relief:Spring Prot.</v>
          </cell>
          <cell r="C15" t="str">
            <v>C</v>
          </cell>
          <cell r="D15">
            <v>246923</v>
          </cell>
          <cell r="E15">
            <v>45893</v>
          </cell>
          <cell r="F15">
            <v>0</v>
          </cell>
          <cell r="G15">
            <v>0</v>
          </cell>
          <cell r="H15">
            <v>0</v>
          </cell>
          <cell r="I15">
            <v>0</v>
          </cell>
          <cell r="J15">
            <v>0</v>
          </cell>
          <cell r="K15">
            <v>0</v>
          </cell>
          <cell r="L15">
            <v>0</v>
          </cell>
          <cell r="M15">
            <v>246923</v>
          </cell>
        </row>
        <row r="16">
          <cell r="A16" t="str">
            <v>N9406G</v>
          </cell>
          <cell r="B16" t="str">
            <v>DR:Hand Pumps &amp; Windmill Repai</v>
          </cell>
          <cell r="C16" t="str">
            <v>C</v>
          </cell>
          <cell r="D16">
            <v>67634</v>
          </cell>
          <cell r="E16">
            <v>33484</v>
          </cell>
          <cell r="F16">
            <v>0</v>
          </cell>
          <cell r="G16">
            <v>0</v>
          </cell>
          <cell r="H16">
            <v>0</v>
          </cell>
          <cell r="I16">
            <v>0</v>
          </cell>
          <cell r="J16">
            <v>0</v>
          </cell>
          <cell r="K16">
            <v>0</v>
          </cell>
          <cell r="L16">
            <v>0</v>
          </cell>
          <cell r="M16">
            <v>67634</v>
          </cell>
        </row>
        <row r="17">
          <cell r="A17" t="str">
            <v>N9406H</v>
          </cell>
          <cell r="B17" t="str">
            <v>DH:Installation of Pipes</v>
          </cell>
          <cell r="C17" t="str">
            <v>C</v>
          </cell>
          <cell r="D17">
            <v>17020</v>
          </cell>
          <cell r="E17">
            <v>1434</v>
          </cell>
          <cell r="F17">
            <v>0</v>
          </cell>
          <cell r="G17">
            <v>0</v>
          </cell>
          <cell r="H17">
            <v>0</v>
          </cell>
          <cell r="I17">
            <v>0</v>
          </cell>
          <cell r="J17">
            <v>0</v>
          </cell>
          <cell r="K17">
            <v>0</v>
          </cell>
          <cell r="L17">
            <v>0</v>
          </cell>
          <cell r="M17">
            <v>17020</v>
          </cell>
        </row>
        <row r="18">
          <cell r="A18" t="str">
            <v>N9406I</v>
          </cell>
          <cell r="B18" t="str">
            <v>DH:Mptorised Borehole Install.</v>
          </cell>
          <cell r="C18" t="str">
            <v>C</v>
          </cell>
          <cell r="D18">
            <v>10222</v>
          </cell>
          <cell r="E18">
            <v>16094</v>
          </cell>
          <cell r="F18">
            <v>0</v>
          </cell>
          <cell r="G18">
            <v>0</v>
          </cell>
          <cell r="H18">
            <v>0</v>
          </cell>
          <cell r="I18">
            <v>0</v>
          </cell>
          <cell r="J18">
            <v>0</v>
          </cell>
          <cell r="K18">
            <v>0</v>
          </cell>
          <cell r="L18">
            <v>0</v>
          </cell>
          <cell r="M18">
            <v>10222</v>
          </cell>
        </row>
        <row r="19">
          <cell r="A19" t="str">
            <v>N9406J</v>
          </cell>
          <cell r="B19" t="str">
            <v>DR:Accommodation &amp; Sundries</v>
          </cell>
          <cell r="C19" t="str">
            <v>C</v>
          </cell>
          <cell r="D19">
            <v>0</v>
          </cell>
          <cell r="E19">
            <v>0</v>
          </cell>
          <cell r="F19">
            <v>0</v>
          </cell>
          <cell r="G19">
            <v>0</v>
          </cell>
          <cell r="H19">
            <v>0</v>
          </cell>
          <cell r="I19">
            <v>0</v>
          </cell>
          <cell r="J19">
            <v>0</v>
          </cell>
          <cell r="K19">
            <v>0</v>
          </cell>
          <cell r="L19">
            <v>0</v>
          </cell>
          <cell r="M19">
            <v>0</v>
          </cell>
        </row>
        <row r="20">
          <cell r="A20" t="str">
            <v>N9406K</v>
          </cell>
          <cell r="B20" t="str">
            <v>Drought Relief:Consultants</v>
          </cell>
          <cell r="C20" t="str">
            <v>C</v>
          </cell>
          <cell r="D20">
            <v>359702</v>
          </cell>
          <cell r="E20">
            <v>827</v>
          </cell>
          <cell r="F20">
            <v>0</v>
          </cell>
          <cell r="G20">
            <v>0</v>
          </cell>
          <cell r="H20">
            <v>0</v>
          </cell>
          <cell r="I20">
            <v>0</v>
          </cell>
          <cell r="J20">
            <v>0</v>
          </cell>
          <cell r="K20">
            <v>0</v>
          </cell>
          <cell r="L20">
            <v>0</v>
          </cell>
          <cell r="M20">
            <v>359702</v>
          </cell>
        </row>
        <row r="21">
          <cell r="A21" t="str">
            <v>N9407A</v>
          </cell>
          <cell r="B21" t="str">
            <v>Inanda Dam-Emer.P/Sch.:Consult</v>
          </cell>
          <cell r="C21" t="str">
            <v>C</v>
          </cell>
          <cell r="D21">
            <v>925348</v>
          </cell>
          <cell r="E21">
            <v>13652</v>
          </cell>
          <cell r="F21">
            <v>0</v>
          </cell>
          <cell r="G21">
            <v>0</v>
          </cell>
          <cell r="H21">
            <v>0</v>
          </cell>
          <cell r="I21">
            <v>0</v>
          </cell>
          <cell r="J21">
            <v>0</v>
          </cell>
          <cell r="K21">
            <v>0</v>
          </cell>
          <cell r="L21">
            <v>0</v>
          </cell>
          <cell r="M21">
            <v>925348</v>
          </cell>
        </row>
        <row r="22">
          <cell r="A22" t="str">
            <v>N9407B</v>
          </cell>
          <cell r="B22" t="str">
            <v>Inanda Dam-Emer.P/Sch-Civil Wk</v>
          </cell>
          <cell r="C22" t="str">
            <v>C</v>
          </cell>
          <cell r="D22">
            <v>2667694</v>
          </cell>
          <cell r="E22">
            <v>87306</v>
          </cell>
          <cell r="F22">
            <v>0</v>
          </cell>
          <cell r="G22">
            <v>0</v>
          </cell>
          <cell r="H22">
            <v>0</v>
          </cell>
          <cell r="I22">
            <v>67824</v>
          </cell>
          <cell r="J22">
            <v>0</v>
          </cell>
          <cell r="K22">
            <v>0</v>
          </cell>
          <cell r="L22">
            <v>0</v>
          </cell>
          <cell r="M22">
            <v>2667694</v>
          </cell>
        </row>
        <row r="23">
          <cell r="A23" t="str">
            <v>N9407C</v>
          </cell>
          <cell r="B23" t="str">
            <v>Inanda Dm Emer.Sch-Mech &amp; Elec</v>
          </cell>
          <cell r="C23" t="str">
            <v>C</v>
          </cell>
          <cell r="D23">
            <v>5546942</v>
          </cell>
          <cell r="E23">
            <v>174682</v>
          </cell>
          <cell r="F23">
            <v>0</v>
          </cell>
          <cell r="G23">
            <v>0</v>
          </cell>
          <cell r="H23">
            <v>0</v>
          </cell>
          <cell r="I23">
            <v>40114</v>
          </cell>
          <cell r="J23">
            <v>0</v>
          </cell>
          <cell r="K23">
            <v>0</v>
          </cell>
          <cell r="L23">
            <v>0</v>
          </cell>
          <cell r="M23">
            <v>5546942</v>
          </cell>
        </row>
        <row r="24">
          <cell r="A24" t="str">
            <v>N9407D</v>
          </cell>
          <cell r="B24" t="str">
            <v>Inanda Dam Eme.P/Sch-Pipe Sup</v>
          </cell>
          <cell r="C24" t="str">
            <v>C</v>
          </cell>
          <cell r="D24">
            <v>13534</v>
          </cell>
          <cell r="E24">
            <v>0</v>
          </cell>
          <cell r="F24">
            <v>0</v>
          </cell>
          <cell r="G24">
            <v>0</v>
          </cell>
          <cell r="H24">
            <v>0</v>
          </cell>
          <cell r="I24">
            <v>0</v>
          </cell>
          <cell r="J24">
            <v>0</v>
          </cell>
          <cell r="K24">
            <v>0</v>
          </cell>
          <cell r="L24">
            <v>0</v>
          </cell>
          <cell r="M24">
            <v>13534</v>
          </cell>
        </row>
        <row r="25">
          <cell r="A25" t="str">
            <v>N9407E</v>
          </cell>
          <cell r="B25" t="str">
            <v>Inanda Dam Emer.P/Sch-Power Su</v>
          </cell>
          <cell r="C25" t="str">
            <v>C</v>
          </cell>
          <cell r="D25">
            <v>1140351</v>
          </cell>
          <cell r="E25">
            <v>0</v>
          </cell>
          <cell r="F25">
            <v>0</v>
          </cell>
          <cell r="G25">
            <v>0</v>
          </cell>
          <cell r="H25">
            <v>0</v>
          </cell>
          <cell r="I25">
            <v>0</v>
          </cell>
          <cell r="J25">
            <v>0</v>
          </cell>
          <cell r="K25">
            <v>0</v>
          </cell>
          <cell r="L25">
            <v>0</v>
          </cell>
          <cell r="M25">
            <v>1140351</v>
          </cell>
        </row>
        <row r="26">
          <cell r="A26" t="str">
            <v>N9407F</v>
          </cell>
          <cell r="B26" t="str">
            <v>Inanda Dam Emer.P/S-Telemetry</v>
          </cell>
          <cell r="C26" t="str">
            <v>C</v>
          </cell>
          <cell r="D26">
            <v>23563</v>
          </cell>
          <cell r="E26">
            <v>0</v>
          </cell>
          <cell r="F26">
            <v>0</v>
          </cell>
          <cell r="G26">
            <v>0</v>
          </cell>
          <cell r="H26">
            <v>0</v>
          </cell>
          <cell r="I26">
            <v>0</v>
          </cell>
          <cell r="J26">
            <v>0</v>
          </cell>
          <cell r="K26">
            <v>0</v>
          </cell>
          <cell r="L26">
            <v>0</v>
          </cell>
          <cell r="M26">
            <v>23563</v>
          </cell>
        </row>
        <row r="27">
          <cell r="A27" t="str">
            <v>N9407G</v>
          </cell>
          <cell r="B27" t="str">
            <v>Inanda E/S: Stock Replacement</v>
          </cell>
          <cell r="C27" t="str">
            <v>C</v>
          </cell>
          <cell r="D27">
            <v>510927</v>
          </cell>
          <cell r="E27">
            <v>0</v>
          </cell>
          <cell r="F27">
            <v>0</v>
          </cell>
          <cell r="G27">
            <v>0</v>
          </cell>
          <cell r="H27">
            <v>93913</v>
          </cell>
          <cell r="I27">
            <v>0</v>
          </cell>
          <cell r="J27">
            <v>0</v>
          </cell>
          <cell r="K27">
            <v>0</v>
          </cell>
          <cell r="L27">
            <v>0</v>
          </cell>
          <cell r="M27">
            <v>417014</v>
          </cell>
        </row>
        <row r="28">
          <cell r="A28" t="str">
            <v>N9408A</v>
          </cell>
          <cell r="B28" t="str">
            <v>Water Research Project:CSIR</v>
          </cell>
          <cell r="C28" t="str">
            <v>C</v>
          </cell>
          <cell r="D28">
            <v>239218</v>
          </cell>
          <cell r="E28">
            <v>5782</v>
          </cell>
          <cell r="F28">
            <v>0</v>
          </cell>
          <cell r="G28">
            <v>0</v>
          </cell>
          <cell r="H28">
            <v>0</v>
          </cell>
          <cell r="I28">
            <v>0</v>
          </cell>
          <cell r="J28">
            <v>0</v>
          </cell>
          <cell r="K28">
            <v>0</v>
          </cell>
          <cell r="L28">
            <v>0</v>
          </cell>
          <cell r="M28">
            <v>239218</v>
          </cell>
        </row>
        <row r="29">
          <cell r="A29" t="str">
            <v>N9408B</v>
          </cell>
          <cell r="B29" t="str">
            <v>Water Research Proj: UW Costs</v>
          </cell>
          <cell r="C29" t="str">
            <v>C</v>
          </cell>
          <cell r="D29">
            <v>11501</v>
          </cell>
          <cell r="E29">
            <v>43</v>
          </cell>
          <cell r="F29">
            <v>0</v>
          </cell>
          <cell r="G29">
            <v>0</v>
          </cell>
          <cell r="H29">
            <v>0</v>
          </cell>
          <cell r="I29">
            <v>0</v>
          </cell>
          <cell r="J29">
            <v>0</v>
          </cell>
          <cell r="K29">
            <v>0</v>
          </cell>
          <cell r="L29">
            <v>0</v>
          </cell>
          <cell r="M29">
            <v>11501</v>
          </cell>
        </row>
        <row r="30">
          <cell r="A30" t="str">
            <v>N9409</v>
          </cell>
          <cell r="B30" t="str">
            <v>Rec.Exp:Dolphin Coast Connec.</v>
          </cell>
          <cell r="C30" t="str">
            <v>C</v>
          </cell>
          <cell r="D30">
            <v>11201</v>
          </cell>
          <cell r="E30">
            <v>0</v>
          </cell>
          <cell r="F30">
            <v>0</v>
          </cell>
          <cell r="G30">
            <v>0</v>
          </cell>
          <cell r="H30">
            <v>0</v>
          </cell>
          <cell r="I30">
            <v>0</v>
          </cell>
          <cell r="J30">
            <v>0</v>
          </cell>
          <cell r="K30">
            <v>0</v>
          </cell>
          <cell r="L30">
            <v>0</v>
          </cell>
          <cell r="M30">
            <v>11201</v>
          </cell>
        </row>
        <row r="31">
          <cell r="A31" t="str">
            <v>N941P</v>
          </cell>
          <cell r="B31" t="str">
            <v>Sanitation- Siyanda School</v>
          </cell>
          <cell r="C31" t="str">
            <v>C</v>
          </cell>
          <cell r="D31">
            <v>4921</v>
          </cell>
          <cell r="E31">
            <v>1680</v>
          </cell>
          <cell r="F31">
            <v>0</v>
          </cell>
          <cell r="G31">
            <v>0</v>
          </cell>
          <cell r="H31">
            <v>0</v>
          </cell>
          <cell r="I31">
            <v>-533</v>
          </cell>
          <cell r="J31">
            <v>0</v>
          </cell>
          <cell r="K31">
            <v>0</v>
          </cell>
          <cell r="L31">
            <v>0</v>
          </cell>
          <cell r="M31">
            <v>4921</v>
          </cell>
        </row>
        <row r="32">
          <cell r="A32" t="str">
            <v>N941Q</v>
          </cell>
          <cell r="B32" t="str">
            <v>Sanitation - Mabane School</v>
          </cell>
          <cell r="C32" t="str">
            <v>C</v>
          </cell>
          <cell r="D32">
            <v>7165</v>
          </cell>
          <cell r="E32">
            <v>1080</v>
          </cell>
          <cell r="F32">
            <v>0</v>
          </cell>
          <cell r="G32">
            <v>0</v>
          </cell>
          <cell r="H32">
            <v>0</v>
          </cell>
          <cell r="I32">
            <v>0</v>
          </cell>
          <cell r="J32">
            <v>0</v>
          </cell>
          <cell r="K32">
            <v>0</v>
          </cell>
          <cell r="L32">
            <v>0</v>
          </cell>
          <cell r="M32">
            <v>7165</v>
          </cell>
        </row>
        <row r="33">
          <cell r="A33" t="str">
            <v>N9421B</v>
          </cell>
          <cell r="B33" t="str">
            <v>Drought Relief T/F:Consultants</v>
          </cell>
          <cell r="C33" t="str">
            <v>R</v>
          </cell>
          <cell r="D33">
            <v>871954</v>
          </cell>
          <cell r="E33">
            <v>563550</v>
          </cell>
          <cell r="F33">
            <v>133236</v>
          </cell>
          <cell r="G33">
            <v>0</v>
          </cell>
          <cell r="H33">
            <v>482044</v>
          </cell>
          <cell r="I33">
            <v>0</v>
          </cell>
          <cell r="J33">
            <v>0</v>
          </cell>
          <cell r="K33">
            <v>0</v>
          </cell>
          <cell r="L33">
            <v>0</v>
          </cell>
          <cell r="M33">
            <v>389910</v>
          </cell>
        </row>
        <row r="34">
          <cell r="A34" t="str">
            <v>N9421C</v>
          </cell>
          <cell r="B34" t="str">
            <v>Drought Relief T/F:Contractor</v>
          </cell>
          <cell r="C34" t="str">
            <v>C</v>
          </cell>
          <cell r="D34">
            <v>744258</v>
          </cell>
          <cell r="E34">
            <v>81217</v>
          </cell>
          <cell r="F34">
            <v>0</v>
          </cell>
          <cell r="G34">
            <v>0</v>
          </cell>
          <cell r="H34">
            <v>149319</v>
          </cell>
          <cell r="I34">
            <v>15037</v>
          </cell>
          <cell r="J34">
            <v>0</v>
          </cell>
          <cell r="K34">
            <v>0</v>
          </cell>
          <cell r="L34">
            <v>-47616</v>
          </cell>
          <cell r="M34">
            <v>594939</v>
          </cell>
        </row>
        <row r="35">
          <cell r="A35" t="str">
            <v>N9421D</v>
          </cell>
          <cell r="B35" t="str">
            <v>Drought Relief:Mlofeni-No.10.4</v>
          </cell>
          <cell r="C35" t="str">
            <v>R</v>
          </cell>
          <cell r="D35">
            <v>25647</v>
          </cell>
          <cell r="E35">
            <v>716</v>
          </cell>
          <cell r="F35">
            <v>0</v>
          </cell>
          <cell r="G35">
            <v>0</v>
          </cell>
          <cell r="H35">
            <v>4206</v>
          </cell>
          <cell r="I35">
            <v>0</v>
          </cell>
          <cell r="J35">
            <v>0</v>
          </cell>
          <cell r="K35">
            <v>0</v>
          </cell>
          <cell r="L35">
            <v>0</v>
          </cell>
          <cell r="M35">
            <v>21441</v>
          </cell>
        </row>
        <row r="36">
          <cell r="A36" t="str">
            <v>N9421E</v>
          </cell>
          <cell r="B36" t="str">
            <v>D/R:Esiphetweni Spring Prot.</v>
          </cell>
          <cell r="C36" t="str">
            <v>R</v>
          </cell>
          <cell r="D36">
            <v>8807</v>
          </cell>
          <cell r="E36">
            <v>2025</v>
          </cell>
          <cell r="F36">
            <v>0</v>
          </cell>
          <cell r="G36">
            <v>0</v>
          </cell>
          <cell r="H36">
            <v>8</v>
          </cell>
          <cell r="I36">
            <v>163</v>
          </cell>
          <cell r="J36">
            <v>0</v>
          </cell>
          <cell r="K36">
            <v>0</v>
          </cell>
          <cell r="L36">
            <v>0</v>
          </cell>
          <cell r="M36">
            <v>8799</v>
          </cell>
        </row>
        <row r="37">
          <cell r="A37" t="str">
            <v>N9421F</v>
          </cell>
          <cell r="B37" t="str">
            <v>D/R:Gala Spring Protect.-No. 8</v>
          </cell>
          <cell r="C37" t="str">
            <v>R</v>
          </cell>
          <cell r="D37">
            <v>33203</v>
          </cell>
          <cell r="E37">
            <v>2992</v>
          </cell>
          <cell r="F37">
            <v>0</v>
          </cell>
          <cell r="G37">
            <v>0</v>
          </cell>
          <cell r="H37">
            <v>0</v>
          </cell>
          <cell r="I37">
            <v>1496</v>
          </cell>
          <cell r="J37">
            <v>0</v>
          </cell>
          <cell r="K37">
            <v>0</v>
          </cell>
          <cell r="L37">
            <v>0</v>
          </cell>
          <cell r="M37">
            <v>33203</v>
          </cell>
        </row>
        <row r="38">
          <cell r="A38" t="str">
            <v>N9421G</v>
          </cell>
          <cell r="B38" t="str">
            <v>D/R:Nkumba Spring Prot. No. 6</v>
          </cell>
          <cell r="C38" t="str">
            <v>R</v>
          </cell>
          <cell r="D38">
            <v>0</v>
          </cell>
          <cell r="E38">
            <v>0</v>
          </cell>
          <cell r="F38">
            <v>0</v>
          </cell>
          <cell r="G38">
            <v>0</v>
          </cell>
          <cell r="H38">
            <v>0</v>
          </cell>
          <cell r="I38">
            <v>3886</v>
          </cell>
          <cell r="J38">
            <v>0</v>
          </cell>
          <cell r="K38">
            <v>0</v>
          </cell>
          <cell r="L38">
            <v>0</v>
          </cell>
          <cell r="M38">
            <v>0</v>
          </cell>
        </row>
        <row r="39">
          <cell r="A39" t="str">
            <v>N9421H</v>
          </cell>
          <cell r="B39" t="str">
            <v>D/R:Mthaleni Spring Develop.</v>
          </cell>
          <cell r="C39" t="str">
            <v>R</v>
          </cell>
          <cell r="D39">
            <v>20067</v>
          </cell>
          <cell r="E39">
            <v>0</v>
          </cell>
          <cell r="F39">
            <v>0</v>
          </cell>
          <cell r="G39">
            <v>0</v>
          </cell>
          <cell r="H39">
            <v>9109</v>
          </cell>
          <cell r="I39">
            <v>474</v>
          </cell>
          <cell r="J39">
            <v>0</v>
          </cell>
          <cell r="K39">
            <v>0</v>
          </cell>
          <cell r="L39">
            <v>474</v>
          </cell>
          <cell r="M39">
            <v>10958</v>
          </cell>
        </row>
        <row r="40">
          <cell r="A40" t="str">
            <v>N9421J</v>
          </cell>
          <cell r="B40" t="str">
            <v>D/R:Msinga-DWAF Contractors</v>
          </cell>
          <cell r="C40" t="str">
            <v>R</v>
          </cell>
          <cell r="D40">
            <v>771605</v>
          </cell>
          <cell r="E40">
            <v>17228</v>
          </cell>
          <cell r="F40">
            <v>0</v>
          </cell>
          <cell r="G40">
            <v>0</v>
          </cell>
          <cell r="H40">
            <v>771605</v>
          </cell>
          <cell r="I40">
            <v>11551</v>
          </cell>
          <cell r="J40">
            <v>0</v>
          </cell>
          <cell r="K40">
            <v>0</v>
          </cell>
          <cell r="L40">
            <v>11551</v>
          </cell>
          <cell r="M40">
            <v>0</v>
          </cell>
        </row>
        <row r="41">
          <cell r="A41" t="str">
            <v>NA250</v>
          </cell>
          <cell r="B41" t="str">
            <v>R.inst. old Sludge Lagoons</v>
          </cell>
          <cell r="C41" t="str">
            <v>R</v>
          </cell>
          <cell r="D41">
            <v>0</v>
          </cell>
          <cell r="E41">
            <v>0</v>
          </cell>
          <cell r="F41">
            <v>0</v>
          </cell>
          <cell r="G41">
            <v>0</v>
          </cell>
          <cell r="H41">
            <v>0</v>
          </cell>
          <cell r="I41">
            <v>0</v>
          </cell>
          <cell r="J41">
            <v>0</v>
          </cell>
          <cell r="K41">
            <v>0</v>
          </cell>
          <cell r="L41">
            <v>0</v>
          </cell>
          <cell r="M41">
            <v>0</v>
          </cell>
        </row>
        <row r="42">
          <cell r="A42" t="str">
            <v>NA250A</v>
          </cell>
          <cell r="B42" t="str">
            <v>Hamm Sludge Lagoons-Consultant</v>
          </cell>
          <cell r="C42" t="str">
            <v>R</v>
          </cell>
          <cell r="D42">
            <v>111093</v>
          </cell>
          <cell r="E42">
            <v>32624</v>
          </cell>
          <cell r="F42">
            <v>0</v>
          </cell>
          <cell r="G42">
            <v>0</v>
          </cell>
          <cell r="H42">
            <v>0</v>
          </cell>
          <cell r="I42">
            <v>0</v>
          </cell>
          <cell r="J42">
            <v>0</v>
          </cell>
          <cell r="K42">
            <v>0</v>
          </cell>
          <cell r="L42">
            <v>0</v>
          </cell>
          <cell r="M42">
            <v>111093</v>
          </cell>
        </row>
        <row r="43">
          <cell r="A43" t="str">
            <v>NA250B</v>
          </cell>
          <cell r="B43" t="str">
            <v>HAmm.Old Sludge Lagoons-Civil</v>
          </cell>
          <cell r="C43" t="str">
            <v>C</v>
          </cell>
          <cell r="D43">
            <v>0</v>
          </cell>
          <cell r="E43">
            <v>0</v>
          </cell>
          <cell r="F43">
            <v>0</v>
          </cell>
          <cell r="G43">
            <v>0</v>
          </cell>
          <cell r="H43">
            <v>0</v>
          </cell>
          <cell r="I43">
            <v>0</v>
          </cell>
          <cell r="J43">
            <v>0</v>
          </cell>
          <cell r="K43">
            <v>0</v>
          </cell>
          <cell r="L43">
            <v>0</v>
          </cell>
          <cell r="M43">
            <v>0</v>
          </cell>
        </row>
        <row r="44">
          <cell r="A44" t="str">
            <v>NAA001</v>
          </cell>
          <cell r="B44" t="str">
            <v>Eziko / Wade Road 1092/10/1506</v>
          </cell>
          <cell r="C44" t="str">
            <v>C</v>
          </cell>
          <cell r="D44">
            <v>438721</v>
          </cell>
          <cell r="E44">
            <v>0</v>
          </cell>
          <cell r="F44">
            <v>0</v>
          </cell>
          <cell r="G44">
            <v>0</v>
          </cell>
          <cell r="H44">
            <v>0</v>
          </cell>
          <cell r="I44">
            <v>0</v>
          </cell>
          <cell r="J44">
            <v>0</v>
          </cell>
          <cell r="K44">
            <v>0</v>
          </cell>
          <cell r="L44">
            <v>0</v>
          </cell>
          <cell r="M44">
            <v>438721</v>
          </cell>
        </row>
        <row r="45">
          <cell r="A45" t="str">
            <v>NAA002</v>
          </cell>
          <cell r="B45" t="str">
            <v>Toti Water Works 1092/10/1307</v>
          </cell>
          <cell r="C45" t="str">
            <v>C</v>
          </cell>
          <cell r="D45">
            <v>114269</v>
          </cell>
          <cell r="E45">
            <v>0</v>
          </cell>
          <cell r="F45">
            <v>0</v>
          </cell>
          <cell r="G45">
            <v>0</v>
          </cell>
          <cell r="H45">
            <v>0</v>
          </cell>
          <cell r="I45">
            <v>0</v>
          </cell>
          <cell r="J45">
            <v>0</v>
          </cell>
          <cell r="K45">
            <v>0</v>
          </cell>
          <cell r="L45">
            <v>0</v>
          </cell>
          <cell r="M45">
            <v>114269</v>
          </cell>
        </row>
        <row r="46">
          <cell r="A46" t="str">
            <v>NAA003</v>
          </cell>
          <cell r="B46" t="str">
            <v>Nqutshini 1092/10/1605</v>
          </cell>
          <cell r="C46" t="str">
            <v>C</v>
          </cell>
          <cell r="D46">
            <v>233314</v>
          </cell>
          <cell r="E46">
            <v>0</v>
          </cell>
          <cell r="F46">
            <v>0</v>
          </cell>
          <cell r="G46">
            <v>0</v>
          </cell>
          <cell r="H46">
            <v>0</v>
          </cell>
          <cell r="I46">
            <v>0</v>
          </cell>
          <cell r="J46">
            <v>0</v>
          </cell>
          <cell r="K46">
            <v>0</v>
          </cell>
          <cell r="L46">
            <v>0</v>
          </cell>
          <cell r="M46">
            <v>233314</v>
          </cell>
        </row>
        <row r="47">
          <cell r="A47" t="str">
            <v>NAA004</v>
          </cell>
          <cell r="B47" t="str">
            <v>KM 1 High Level  1092/10/1711</v>
          </cell>
          <cell r="C47" t="str">
            <v>C</v>
          </cell>
          <cell r="D47">
            <v>113903</v>
          </cell>
          <cell r="E47">
            <v>0</v>
          </cell>
          <cell r="F47">
            <v>0</v>
          </cell>
          <cell r="G47">
            <v>0</v>
          </cell>
          <cell r="H47">
            <v>0</v>
          </cell>
          <cell r="I47">
            <v>0</v>
          </cell>
          <cell r="J47">
            <v>0</v>
          </cell>
          <cell r="K47">
            <v>0</v>
          </cell>
          <cell r="L47">
            <v>0</v>
          </cell>
          <cell r="M47">
            <v>113903</v>
          </cell>
        </row>
        <row r="48">
          <cell r="A48" t="str">
            <v>NAA005</v>
          </cell>
          <cell r="B48" t="str">
            <v>KM 1 Reservoir 1092/10/1710</v>
          </cell>
          <cell r="C48" t="str">
            <v>C</v>
          </cell>
          <cell r="D48">
            <v>218765</v>
          </cell>
          <cell r="E48">
            <v>0</v>
          </cell>
          <cell r="F48">
            <v>0</v>
          </cell>
          <cell r="G48">
            <v>0</v>
          </cell>
          <cell r="H48">
            <v>0</v>
          </cell>
          <cell r="I48">
            <v>0</v>
          </cell>
          <cell r="J48">
            <v>0</v>
          </cell>
          <cell r="K48">
            <v>0</v>
          </cell>
          <cell r="L48">
            <v>0</v>
          </cell>
          <cell r="M48">
            <v>218765</v>
          </cell>
        </row>
        <row r="49">
          <cell r="A49" t="str">
            <v>NAA006</v>
          </cell>
          <cell r="B49" t="str">
            <v>Smith Tower (Lovu)1092/10/1405</v>
          </cell>
          <cell r="C49" t="str">
            <v>C</v>
          </cell>
          <cell r="D49">
            <v>56670</v>
          </cell>
          <cell r="E49">
            <v>0</v>
          </cell>
          <cell r="F49">
            <v>0</v>
          </cell>
          <cell r="G49">
            <v>0</v>
          </cell>
          <cell r="H49">
            <v>0</v>
          </cell>
          <cell r="I49">
            <v>0</v>
          </cell>
          <cell r="J49">
            <v>0</v>
          </cell>
          <cell r="K49">
            <v>0</v>
          </cell>
          <cell r="L49">
            <v>0</v>
          </cell>
          <cell r="M49">
            <v>56670</v>
          </cell>
        </row>
        <row r="50">
          <cell r="A50" t="str">
            <v>NAA007</v>
          </cell>
          <cell r="B50" t="str">
            <v>Smith Res (Lovu) 1092/10/1209</v>
          </cell>
          <cell r="C50" t="str">
            <v>C</v>
          </cell>
          <cell r="D50">
            <v>82837</v>
          </cell>
          <cell r="E50">
            <v>0</v>
          </cell>
          <cell r="F50">
            <v>0</v>
          </cell>
          <cell r="G50">
            <v>0</v>
          </cell>
          <cell r="H50">
            <v>0</v>
          </cell>
          <cell r="I50">
            <v>0</v>
          </cell>
          <cell r="J50">
            <v>0</v>
          </cell>
          <cell r="K50">
            <v>0</v>
          </cell>
          <cell r="L50">
            <v>0</v>
          </cell>
          <cell r="M50">
            <v>82837</v>
          </cell>
        </row>
        <row r="51">
          <cell r="A51" t="str">
            <v>NAA008</v>
          </cell>
          <cell r="B51" t="str">
            <v>K1 Reservoir 1092/10/1801</v>
          </cell>
          <cell r="C51" t="str">
            <v>C</v>
          </cell>
          <cell r="D51">
            <v>21434</v>
          </cell>
          <cell r="E51">
            <v>0</v>
          </cell>
          <cell r="F51">
            <v>0</v>
          </cell>
          <cell r="G51">
            <v>0</v>
          </cell>
          <cell r="H51">
            <v>0</v>
          </cell>
          <cell r="I51">
            <v>0</v>
          </cell>
          <cell r="J51">
            <v>0</v>
          </cell>
          <cell r="K51">
            <v>0</v>
          </cell>
          <cell r="L51">
            <v>0</v>
          </cell>
          <cell r="M51">
            <v>21434</v>
          </cell>
        </row>
        <row r="52">
          <cell r="A52" t="str">
            <v>NAA009</v>
          </cell>
          <cell r="B52" t="str">
            <v>K2 Reservoir 1092/10/211</v>
          </cell>
          <cell r="C52" t="str">
            <v>C</v>
          </cell>
          <cell r="D52">
            <v>519618</v>
          </cell>
          <cell r="E52">
            <v>0</v>
          </cell>
          <cell r="F52">
            <v>0</v>
          </cell>
          <cell r="G52">
            <v>0</v>
          </cell>
          <cell r="H52">
            <v>21391</v>
          </cell>
          <cell r="I52">
            <v>0</v>
          </cell>
          <cell r="J52">
            <v>0</v>
          </cell>
          <cell r="K52">
            <v>0</v>
          </cell>
          <cell r="L52">
            <v>0</v>
          </cell>
          <cell r="M52">
            <v>498227</v>
          </cell>
        </row>
        <row r="53">
          <cell r="A53" t="str">
            <v>NAA010</v>
          </cell>
          <cell r="B53" t="str">
            <v>K3 Reservoir 1092/10/2007</v>
          </cell>
          <cell r="C53" t="str">
            <v>C</v>
          </cell>
          <cell r="D53">
            <v>131577</v>
          </cell>
          <cell r="E53">
            <v>0</v>
          </cell>
          <cell r="F53">
            <v>0</v>
          </cell>
          <cell r="G53">
            <v>0</v>
          </cell>
          <cell r="H53">
            <v>0</v>
          </cell>
          <cell r="I53">
            <v>0</v>
          </cell>
          <cell r="J53">
            <v>0</v>
          </cell>
          <cell r="K53">
            <v>0</v>
          </cell>
          <cell r="L53">
            <v>0</v>
          </cell>
          <cell r="M53">
            <v>131577</v>
          </cell>
        </row>
        <row r="54">
          <cell r="A54" t="str">
            <v>NAA011</v>
          </cell>
          <cell r="B54" t="str">
            <v>K4 Reservoir 1092/10/2007</v>
          </cell>
          <cell r="C54" t="str">
            <v>C</v>
          </cell>
          <cell r="D54">
            <v>166650</v>
          </cell>
          <cell r="E54">
            <v>0</v>
          </cell>
          <cell r="F54">
            <v>0</v>
          </cell>
          <cell r="G54">
            <v>0</v>
          </cell>
          <cell r="H54">
            <v>0</v>
          </cell>
          <cell r="I54">
            <v>0</v>
          </cell>
          <cell r="J54">
            <v>0</v>
          </cell>
          <cell r="K54">
            <v>0</v>
          </cell>
          <cell r="L54">
            <v>0</v>
          </cell>
          <cell r="M54">
            <v>166650</v>
          </cell>
        </row>
        <row r="55">
          <cell r="A55" t="str">
            <v>NAA012</v>
          </cell>
          <cell r="B55" t="str">
            <v>K5 Reservoir 1092/10/1912</v>
          </cell>
          <cell r="C55" t="str">
            <v>C</v>
          </cell>
          <cell r="D55">
            <v>296201</v>
          </cell>
          <cell r="E55">
            <v>0</v>
          </cell>
          <cell r="F55">
            <v>0</v>
          </cell>
          <cell r="G55">
            <v>0</v>
          </cell>
          <cell r="H55">
            <v>0</v>
          </cell>
          <cell r="I55">
            <v>0</v>
          </cell>
          <cell r="J55">
            <v>0</v>
          </cell>
          <cell r="K55">
            <v>0</v>
          </cell>
          <cell r="L55">
            <v>0</v>
          </cell>
          <cell r="M55">
            <v>296201</v>
          </cell>
        </row>
        <row r="56">
          <cell r="A56" t="str">
            <v>NB500</v>
          </cell>
          <cell r="B56" t="str">
            <v>Replace Air Valves on 51 P/L</v>
          </cell>
          <cell r="C56" t="str">
            <v>C</v>
          </cell>
          <cell r="D56">
            <v>47955</v>
          </cell>
          <cell r="E56">
            <v>0</v>
          </cell>
          <cell r="F56">
            <v>0</v>
          </cell>
          <cell r="G56">
            <v>0</v>
          </cell>
          <cell r="H56">
            <v>0</v>
          </cell>
          <cell r="I56">
            <v>0</v>
          </cell>
          <cell r="J56">
            <v>0</v>
          </cell>
          <cell r="K56">
            <v>0</v>
          </cell>
          <cell r="L56">
            <v>0</v>
          </cell>
          <cell r="M56">
            <v>47955</v>
          </cell>
        </row>
        <row r="57">
          <cell r="A57" t="str">
            <v>NB898</v>
          </cell>
          <cell r="B57" t="str">
            <v>Amaphaphetwe Water Supply Surv</v>
          </cell>
          <cell r="C57" t="str">
            <v>C</v>
          </cell>
          <cell r="D57">
            <v>135603</v>
          </cell>
          <cell r="E57">
            <v>1713</v>
          </cell>
          <cell r="F57">
            <v>0</v>
          </cell>
          <cell r="G57">
            <v>0</v>
          </cell>
          <cell r="H57">
            <v>0</v>
          </cell>
          <cell r="I57">
            <v>0</v>
          </cell>
          <cell r="J57">
            <v>0</v>
          </cell>
          <cell r="K57">
            <v>0</v>
          </cell>
          <cell r="L57">
            <v>0</v>
          </cell>
          <cell r="M57">
            <v>135603</v>
          </cell>
        </row>
        <row r="58">
          <cell r="A58" t="str">
            <v>NB898A</v>
          </cell>
          <cell r="B58" t="str">
            <v>Maphaphetwa WS Phase 1</v>
          </cell>
          <cell r="C58" t="str">
            <v>C</v>
          </cell>
          <cell r="D58">
            <v>0</v>
          </cell>
          <cell r="E58">
            <v>0</v>
          </cell>
          <cell r="F58">
            <v>0</v>
          </cell>
          <cell r="G58">
            <v>0</v>
          </cell>
          <cell r="H58">
            <v>0</v>
          </cell>
          <cell r="I58">
            <v>0</v>
          </cell>
          <cell r="J58">
            <v>0</v>
          </cell>
          <cell r="K58">
            <v>0</v>
          </cell>
          <cell r="L58">
            <v>0</v>
          </cell>
          <cell r="M58">
            <v>0</v>
          </cell>
        </row>
        <row r="59">
          <cell r="A59" t="str">
            <v>NB950</v>
          </cell>
          <cell r="B59" t="str">
            <v>Pre-Treatment</v>
          </cell>
          <cell r="C59" t="str">
            <v>U</v>
          </cell>
          <cell r="D59">
            <v>0</v>
          </cell>
          <cell r="E59">
            <v>0</v>
          </cell>
          <cell r="F59">
            <v>0</v>
          </cell>
          <cell r="G59">
            <v>0</v>
          </cell>
          <cell r="H59">
            <v>0</v>
          </cell>
          <cell r="I59">
            <v>0</v>
          </cell>
          <cell r="J59">
            <v>0</v>
          </cell>
          <cell r="K59">
            <v>0</v>
          </cell>
          <cell r="L59">
            <v>0</v>
          </cell>
          <cell r="M59">
            <v>0</v>
          </cell>
        </row>
        <row r="60">
          <cell r="A60" t="str">
            <v>NB950A</v>
          </cell>
          <cell r="B60" t="str">
            <v>Pre-Treatment</v>
          </cell>
          <cell r="C60" t="str">
            <v>R</v>
          </cell>
          <cell r="D60">
            <v>374126</v>
          </cell>
          <cell r="E60">
            <v>4217</v>
          </cell>
          <cell r="F60">
            <v>0</v>
          </cell>
          <cell r="G60">
            <v>0</v>
          </cell>
          <cell r="H60">
            <v>0</v>
          </cell>
          <cell r="I60">
            <v>0</v>
          </cell>
          <cell r="J60">
            <v>0</v>
          </cell>
          <cell r="K60">
            <v>0</v>
          </cell>
          <cell r="L60">
            <v>0</v>
          </cell>
          <cell r="M60">
            <v>374126</v>
          </cell>
        </row>
        <row r="61">
          <cell r="A61" t="str">
            <v>NC005</v>
          </cell>
          <cell r="B61" t="str">
            <v>Design &amp; Supervision Fees</v>
          </cell>
          <cell r="C61" t="str">
            <v>C</v>
          </cell>
          <cell r="D61">
            <v>250794</v>
          </cell>
          <cell r="E61">
            <v>9000</v>
          </cell>
          <cell r="F61">
            <v>0</v>
          </cell>
          <cell r="G61">
            <v>0</v>
          </cell>
          <cell r="H61">
            <v>0</v>
          </cell>
          <cell r="I61">
            <v>0</v>
          </cell>
          <cell r="J61">
            <v>0</v>
          </cell>
          <cell r="K61">
            <v>0</v>
          </cell>
          <cell r="L61">
            <v>0</v>
          </cell>
          <cell r="M61">
            <v>250794</v>
          </cell>
        </row>
        <row r="62">
          <cell r="A62" t="str">
            <v>NC204</v>
          </cell>
          <cell r="B62" t="str">
            <v>Vibration and Temp. Monitoring</v>
          </cell>
          <cell r="C62" t="str">
            <v>C</v>
          </cell>
          <cell r="D62">
            <v>21195</v>
          </cell>
          <cell r="E62">
            <v>0</v>
          </cell>
          <cell r="F62">
            <v>0</v>
          </cell>
          <cell r="G62">
            <v>0</v>
          </cell>
          <cell r="H62">
            <v>0</v>
          </cell>
          <cell r="I62">
            <v>0</v>
          </cell>
          <cell r="J62">
            <v>0</v>
          </cell>
          <cell r="K62">
            <v>0</v>
          </cell>
          <cell r="L62">
            <v>0</v>
          </cell>
          <cell r="M62">
            <v>21195</v>
          </cell>
        </row>
        <row r="63">
          <cell r="A63" t="str">
            <v>NC225</v>
          </cell>
          <cell r="B63" t="str">
            <v>WRC/UW Test Facility Equipment</v>
          </cell>
          <cell r="C63" t="str">
            <v>R</v>
          </cell>
          <cell r="D63">
            <v>0</v>
          </cell>
          <cell r="E63">
            <v>0</v>
          </cell>
          <cell r="F63">
            <v>0</v>
          </cell>
          <cell r="G63">
            <v>0</v>
          </cell>
          <cell r="H63">
            <v>0</v>
          </cell>
          <cell r="I63">
            <v>0</v>
          </cell>
          <cell r="J63">
            <v>0</v>
          </cell>
          <cell r="K63">
            <v>0</v>
          </cell>
          <cell r="L63">
            <v>0</v>
          </cell>
          <cell r="M63">
            <v>0</v>
          </cell>
        </row>
        <row r="64">
          <cell r="A64" t="str">
            <v>NC225A</v>
          </cell>
          <cell r="B64" t="str">
            <v>WRC/UW Test Facility Equipment</v>
          </cell>
          <cell r="C64" t="str">
            <v>U</v>
          </cell>
          <cell r="D64">
            <v>702968</v>
          </cell>
          <cell r="E64">
            <v>21667</v>
          </cell>
          <cell r="F64">
            <v>29300</v>
          </cell>
          <cell r="G64">
            <v>0</v>
          </cell>
          <cell r="H64">
            <v>108683</v>
          </cell>
          <cell r="I64">
            <v>0</v>
          </cell>
          <cell r="J64">
            <v>0</v>
          </cell>
          <cell r="K64">
            <v>0</v>
          </cell>
          <cell r="L64">
            <v>0</v>
          </cell>
          <cell r="M64">
            <v>594285</v>
          </cell>
        </row>
        <row r="65">
          <cell r="A65" t="str">
            <v>NC241</v>
          </cell>
          <cell r="B65" t="str">
            <v>Reroute 30m Watson Highway</v>
          </cell>
          <cell r="C65" t="str">
            <v>C</v>
          </cell>
          <cell r="D65">
            <v>175134</v>
          </cell>
          <cell r="E65">
            <v>0</v>
          </cell>
          <cell r="F65">
            <v>0</v>
          </cell>
          <cell r="G65">
            <v>0</v>
          </cell>
          <cell r="H65">
            <v>0</v>
          </cell>
          <cell r="I65">
            <v>0</v>
          </cell>
          <cell r="J65">
            <v>0</v>
          </cell>
          <cell r="K65">
            <v>0</v>
          </cell>
          <cell r="L65">
            <v>0</v>
          </cell>
          <cell r="M65">
            <v>175134</v>
          </cell>
        </row>
        <row r="66">
          <cell r="A66" t="str">
            <v>NC261</v>
          </cell>
          <cell r="B66" t="str">
            <v>Dam Safety</v>
          </cell>
          <cell r="C66" t="str">
            <v>R</v>
          </cell>
          <cell r="D66">
            <v>0</v>
          </cell>
          <cell r="E66">
            <v>0</v>
          </cell>
          <cell r="F66">
            <v>0</v>
          </cell>
          <cell r="G66">
            <v>0</v>
          </cell>
          <cell r="H66">
            <v>0</v>
          </cell>
          <cell r="I66">
            <v>0</v>
          </cell>
          <cell r="J66">
            <v>0</v>
          </cell>
          <cell r="K66">
            <v>0</v>
          </cell>
          <cell r="L66">
            <v>0</v>
          </cell>
          <cell r="M66">
            <v>0</v>
          </cell>
        </row>
        <row r="67">
          <cell r="A67" t="str">
            <v>NC261A</v>
          </cell>
          <cell r="B67" t="str">
            <v>Nungwane Dam:Dam Safety Study</v>
          </cell>
          <cell r="C67" t="str">
            <v>U</v>
          </cell>
          <cell r="D67">
            <v>31740</v>
          </cell>
          <cell r="E67">
            <v>8260</v>
          </cell>
          <cell r="F67">
            <v>0</v>
          </cell>
          <cell r="G67">
            <v>0</v>
          </cell>
          <cell r="H67">
            <v>31740</v>
          </cell>
          <cell r="I67">
            <v>0</v>
          </cell>
          <cell r="J67">
            <v>0</v>
          </cell>
          <cell r="K67">
            <v>0</v>
          </cell>
          <cell r="L67">
            <v>0</v>
          </cell>
          <cell r="M67">
            <v>0</v>
          </cell>
        </row>
        <row r="68">
          <cell r="A68" t="str">
            <v>NC261B</v>
          </cell>
          <cell r="B68" t="str">
            <v>Nungwne dam:Dam safety manuals</v>
          </cell>
          <cell r="C68" t="str">
            <v>U</v>
          </cell>
          <cell r="D68">
            <v>48428</v>
          </cell>
          <cell r="E68">
            <v>0</v>
          </cell>
          <cell r="F68">
            <v>0</v>
          </cell>
          <cell r="G68">
            <v>0</v>
          </cell>
          <cell r="H68">
            <v>48428</v>
          </cell>
          <cell r="I68">
            <v>0</v>
          </cell>
          <cell r="J68">
            <v>0</v>
          </cell>
          <cell r="K68">
            <v>0</v>
          </cell>
          <cell r="L68">
            <v>0</v>
          </cell>
          <cell r="M68">
            <v>0</v>
          </cell>
        </row>
        <row r="69">
          <cell r="A69" t="str">
            <v>NC302</v>
          </cell>
          <cell r="B69" t="str">
            <v>Access Road - Mkondeni</v>
          </cell>
          <cell r="C69" t="str">
            <v>C</v>
          </cell>
          <cell r="D69">
            <v>194772</v>
          </cell>
          <cell r="E69">
            <v>0</v>
          </cell>
          <cell r="F69">
            <v>0</v>
          </cell>
          <cell r="G69">
            <v>0</v>
          </cell>
          <cell r="H69">
            <v>0</v>
          </cell>
          <cell r="I69">
            <v>0</v>
          </cell>
          <cell r="J69">
            <v>0</v>
          </cell>
          <cell r="K69">
            <v>0</v>
          </cell>
          <cell r="L69">
            <v>0</v>
          </cell>
          <cell r="M69">
            <v>194772</v>
          </cell>
        </row>
        <row r="70">
          <cell r="A70" t="str">
            <v>NC304</v>
          </cell>
          <cell r="B70" t="str">
            <v>ECS Offices-Extensions</v>
          </cell>
          <cell r="C70" t="str">
            <v>C</v>
          </cell>
          <cell r="D70">
            <v>850029</v>
          </cell>
          <cell r="E70">
            <v>20220</v>
          </cell>
          <cell r="F70">
            <v>0</v>
          </cell>
          <cell r="G70">
            <v>0</v>
          </cell>
          <cell r="H70">
            <v>0</v>
          </cell>
          <cell r="I70">
            <v>5963</v>
          </cell>
          <cell r="J70">
            <v>0</v>
          </cell>
          <cell r="K70">
            <v>0</v>
          </cell>
          <cell r="L70">
            <v>0</v>
          </cell>
          <cell r="M70">
            <v>850029</v>
          </cell>
        </row>
        <row r="71">
          <cell r="A71" t="str">
            <v>NC304A</v>
          </cell>
          <cell r="B71" t="str">
            <v>M'kondeni Reg.Off.Grnd.Flr.Alt</v>
          </cell>
          <cell r="C71" t="str">
            <v>C</v>
          </cell>
          <cell r="D71">
            <v>27401</v>
          </cell>
          <cell r="E71">
            <v>0</v>
          </cell>
          <cell r="F71">
            <v>0</v>
          </cell>
          <cell r="G71">
            <v>0</v>
          </cell>
          <cell r="H71">
            <v>0</v>
          </cell>
          <cell r="I71">
            <v>0</v>
          </cell>
          <cell r="J71">
            <v>0</v>
          </cell>
          <cell r="K71">
            <v>0</v>
          </cell>
          <cell r="L71">
            <v>0</v>
          </cell>
          <cell r="M71">
            <v>27401</v>
          </cell>
        </row>
        <row r="72">
          <cell r="A72" t="str">
            <v>NC312</v>
          </cell>
          <cell r="B72" t="str">
            <v>River Catchment Study</v>
          </cell>
          <cell r="C72" t="str">
            <v>C</v>
          </cell>
          <cell r="D72">
            <v>887795</v>
          </cell>
          <cell r="E72">
            <v>15043</v>
          </cell>
          <cell r="F72">
            <v>0</v>
          </cell>
          <cell r="G72">
            <v>0</v>
          </cell>
          <cell r="H72">
            <v>0</v>
          </cell>
          <cell r="I72">
            <v>0</v>
          </cell>
          <cell r="J72">
            <v>0</v>
          </cell>
          <cell r="K72">
            <v>0</v>
          </cell>
          <cell r="L72">
            <v>0</v>
          </cell>
          <cell r="M72">
            <v>887795</v>
          </cell>
        </row>
        <row r="73">
          <cell r="A73" t="str">
            <v>NC316</v>
          </cell>
          <cell r="B73" t="str">
            <v>R &amp; D Provisional</v>
          </cell>
          <cell r="C73" t="str">
            <v>R</v>
          </cell>
          <cell r="D73">
            <v>0</v>
          </cell>
          <cell r="E73">
            <v>821</v>
          </cell>
          <cell r="F73">
            <v>0</v>
          </cell>
          <cell r="G73">
            <v>0</v>
          </cell>
          <cell r="H73">
            <v>0</v>
          </cell>
          <cell r="I73">
            <v>0</v>
          </cell>
          <cell r="J73">
            <v>0</v>
          </cell>
          <cell r="K73">
            <v>0</v>
          </cell>
          <cell r="L73">
            <v>0</v>
          </cell>
          <cell r="M73">
            <v>0</v>
          </cell>
        </row>
        <row r="74">
          <cell r="A74" t="str">
            <v>NC316A</v>
          </cell>
          <cell r="B74" t="str">
            <v>R &amp; D (provisional)</v>
          </cell>
          <cell r="C74" t="str">
            <v>U</v>
          </cell>
          <cell r="D74">
            <v>259488</v>
          </cell>
          <cell r="E74">
            <v>4784</v>
          </cell>
          <cell r="F74">
            <v>1138</v>
          </cell>
          <cell r="G74">
            <v>0</v>
          </cell>
          <cell r="H74">
            <v>47661</v>
          </cell>
          <cell r="I74">
            <v>0</v>
          </cell>
          <cell r="J74">
            <v>0</v>
          </cell>
          <cell r="K74">
            <v>0</v>
          </cell>
          <cell r="L74">
            <v>0</v>
          </cell>
          <cell r="M74">
            <v>211827</v>
          </cell>
        </row>
        <row r="75">
          <cell r="A75" t="str">
            <v>NC317</v>
          </cell>
          <cell r="B75" t="str">
            <v>Water Treatment (Provisional)</v>
          </cell>
          <cell r="C75" t="str">
            <v>R</v>
          </cell>
          <cell r="D75">
            <v>-47</v>
          </cell>
          <cell r="E75">
            <v>0</v>
          </cell>
          <cell r="F75">
            <v>0</v>
          </cell>
          <cell r="G75">
            <v>0</v>
          </cell>
          <cell r="H75">
            <v>-47</v>
          </cell>
          <cell r="I75">
            <v>0</v>
          </cell>
          <cell r="J75">
            <v>0</v>
          </cell>
          <cell r="K75">
            <v>0</v>
          </cell>
          <cell r="L75">
            <v>0</v>
          </cell>
          <cell r="M75">
            <v>0</v>
          </cell>
        </row>
        <row r="76">
          <cell r="A76" t="str">
            <v>NC317A</v>
          </cell>
          <cell r="B76" t="str">
            <v>Water trtmt(provisional)</v>
          </cell>
          <cell r="C76" t="str">
            <v>U</v>
          </cell>
          <cell r="D76">
            <v>242231</v>
          </cell>
          <cell r="E76">
            <v>12255</v>
          </cell>
          <cell r="F76">
            <v>0</v>
          </cell>
          <cell r="G76">
            <v>0</v>
          </cell>
          <cell r="H76">
            <v>39361</v>
          </cell>
          <cell r="I76">
            <v>0</v>
          </cell>
          <cell r="J76">
            <v>0</v>
          </cell>
          <cell r="K76">
            <v>0</v>
          </cell>
          <cell r="L76">
            <v>0</v>
          </cell>
          <cell r="M76">
            <v>202870</v>
          </cell>
        </row>
        <row r="77">
          <cell r="A77" t="str">
            <v>NC318</v>
          </cell>
          <cell r="B77" t="str">
            <v>Wetlands Project</v>
          </cell>
          <cell r="C77" t="str">
            <v>C</v>
          </cell>
          <cell r="D77">
            <v>4564</v>
          </cell>
          <cell r="E77">
            <v>0</v>
          </cell>
          <cell r="F77">
            <v>0</v>
          </cell>
          <cell r="G77">
            <v>0</v>
          </cell>
          <cell r="H77">
            <v>0</v>
          </cell>
          <cell r="I77">
            <v>0</v>
          </cell>
          <cell r="J77">
            <v>0</v>
          </cell>
          <cell r="K77">
            <v>0</v>
          </cell>
          <cell r="L77">
            <v>0</v>
          </cell>
          <cell r="M77">
            <v>4564</v>
          </cell>
        </row>
        <row r="78">
          <cell r="A78" t="str">
            <v>NC319</v>
          </cell>
          <cell r="B78" t="str">
            <v>G.A.C. Lab Investigation</v>
          </cell>
          <cell r="C78" t="str">
            <v>R</v>
          </cell>
          <cell r="D78">
            <v>0</v>
          </cell>
          <cell r="E78">
            <v>0</v>
          </cell>
          <cell r="F78">
            <v>0</v>
          </cell>
          <cell r="G78">
            <v>0</v>
          </cell>
          <cell r="H78">
            <v>0</v>
          </cell>
          <cell r="I78">
            <v>0</v>
          </cell>
          <cell r="J78">
            <v>0</v>
          </cell>
          <cell r="K78">
            <v>0</v>
          </cell>
          <cell r="L78">
            <v>0</v>
          </cell>
          <cell r="M78">
            <v>0</v>
          </cell>
        </row>
        <row r="79">
          <cell r="A79" t="str">
            <v>NC319A</v>
          </cell>
          <cell r="B79" t="str">
            <v>G.A.C.Lab investigation</v>
          </cell>
          <cell r="C79" t="str">
            <v>U</v>
          </cell>
          <cell r="D79">
            <v>260553</v>
          </cell>
          <cell r="E79">
            <v>350</v>
          </cell>
          <cell r="F79">
            <v>0</v>
          </cell>
          <cell r="G79">
            <v>0</v>
          </cell>
          <cell r="H79">
            <v>0</v>
          </cell>
          <cell r="I79">
            <v>0</v>
          </cell>
          <cell r="J79">
            <v>0</v>
          </cell>
          <cell r="K79">
            <v>0</v>
          </cell>
          <cell r="L79">
            <v>0</v>
          </cell>
          <cell r="M79">
            <v>260553</v>
          </cell>
        </row>
        <row r="80">
          <cell r="A80" t="str">
            <v>NC334</v>
          </cell>
          <cell r="B80" t="str">
            <v>Add. to Telemetry System</v>
          </cell>
          <cell r="C80" t="str">
            <v>C</v>
          </cell>
          <cell r="D80">
            <v>27713</v>
          </cell>
          <cell r="E80">
            <v>0</v>
          </cell>
          <cell r="F80">
            <v>0</v>
          </cell>
          <cell r="G80">
            <v>0</v>
          </cell>
          <cell r="H80">
            <v>0</v>
          </cell>
          <cell r="I80">
            <v>0</v>
          </cell>
          <cell r="J80">
            <v>0</v>
          </cell>
          <cell r="K80">
            <v>0</v>
          </cell>
          <cell r="L80">
            <v>0</v>
          </cell>
          <cell r="M80">
            <v>27713</v>
          </cell>
        </row>
        <row r="81">
          <cell r="A81" t="str">
            <v>NC335</v>
          </cell>
          <cell r="B81" t="str">
            <v>Telemetry: G/Dale PS</v>
          </cell>
          <cell r="C81" t="str">
            <v>C</v>
          </cell>
          <cell r="D81">
            <v>10205</v>
          </cell>
          <cell r="E81">
            <v>0</v>
          </cell>
          <cell r="F81">
            <v>0</v>
          </cell>
          <cell r="G81">
            <v>0</v>
          </cell>
          <cell r="H81">
            <v>0</v>
          </cell>
          <cell r="I81">
            <v>0</v>
          </cell>
          <cell r="J81">
            <v>0</v>
          </cell>
          <cell r="K81">
            <v>0</v>
          </cell>
          <cell r="L81">
            <v>0</v>
          </cell>
          <cell r="M81">
            <v>10205</v>
          </cell>
        </row>
        <row r="82">
          <cell r="A82" t="str">
            <v>NC339</v>
          </cell>
          <cell r="B82" t="str">
            <v>Dam Safety Act Requirements</v>
          </cell>
          <cell r="C82" t="str">
            <v>C</v>
          </cell>
          <cell r="D82">
            <v>1457530</v>
          </cell>
          <cell r="E82">
            <v>234671</v>
          </cell>
          <cell r="F82">
            <v>0</v>
          </cell>
          <cell r="G82">
            <v>0</v>
          </cell>
          <cell r="H82">
            <v>6053</v>
          </cell>
          <cell r="I82">
            <v>-26384</v>
          </cell>
          <cell r="J82">
            <v>0</v>
          </cell>
          <cell r="K82">
            <v>0</v>
          </cell>
          <cell r="L82">
            <v>0</v>
          </cell>
          <cell r="M82">
            <v>1451477</v>
          </cell>
        </row>
        <row r="83">
          <cell r="A83" t="str">
            <v>NC341</v>
          </cell>
          <cell r="B83" t="str">
            <v>Telemetry: Bisley Offtake</v>
          </cell>
          <cell r="C83" t="str">
            <v>C</v>
          </cell>
          <cell r="D83">
            <v>36378</v>
          </cell>
          <cell r="E83">
            <v>0</v>
          </cell>
          <cell r="F83">
            <v>0</v>
          </cell>
          <cell r="G83">
            <v>0</v>
          </cell>
          <cell r="H83">
            <v>0</v>
          </cell>
          <cell r="I83">
            <v>0</v>
          </cell>
          <cell r="J83">
            <v>0</v>
          </cell>
          <cell r="K83">
            <v>0</v>
          </cell>
          <cell r="L83">
            <v>0</v>
          </cell>
          <cell r="M83">
            <v>36378</v>
          </cell>
        </row>
        <row r="84">
          <cell r="A84" t="str">
            <v>NC346</v>
          </cell>
          <cell r="B84" t="str">
            <v>Add. to Telemetry System</v>
          </cell>
          <cell r="C84" t="str">
            <v>C</v>
          </cell>
          <cell r="D84">
            <v>85715</v>
          </cell>
          <cell r="E84">
            <v>0</v>
          </cell>
          <cell r="F84">
            <v>0</v>
          </cell>
          <cell r="G84">
            <v>0</v>
          </cell>
          <cell r="H84">
            <v>0</v>
          </cell>
          <cell r="I84">
            <v>0</v>
          </cell>
          <cell r="J84">
            <v>0</v>
          </cell>
          <cell r="K84">
            <v>0</v>
          </cell>
          <cell r="L84">
            <v>0</v>
          </cell>
          <cell r="M84">
            <v>85715</v>
          </cell>
        </row>
        <row r="85">
          <cell r="A85" t="str">
            <v>NC348</v>
          </cell>
          <cell r="B85" t="str">
            <v>Upgrade Sludge Dam, Roads etc</v>
          </cell>
          <cell r="C85" t="str">
            <v>C</v>
          </cell>
          <cell r="D85">
            <v>126297</v>
          </cell>
          <cell r="E85">
            <v>0</v>
          </cell>
          <cell r="F85">
            <v>0</v>
          </cell>
          <cell r="G85">
            <v>0</v>
          </cell>
          <cell r="H85">
            <v>0</v>
          </cell>
          <cell r="I85">
            <v>0</v>
          </cell>
          <cell r="J85">
            <v>0</v>
          </cell>
          <cell r="K85">
            <v>0</v>
          </cell>
          <cell r="L85">
            <v>0</v>
          </cell>
          <cell r="M85">
            <v>126297</v>
          </cell>
        </row>
        <row r="86">
          <cell r="A86" t="str">
            <v>NC351</v>
          </cell>
          <cell r="B86" t="str">
            <v>Sales Check Meters</v>
          </cell>
          <cell r="C86" t="str">
            <v>C</v>
          </cell>
          <cell r="D86">
            <v>12205</v>
          </cell>
          <cell r="E86">
            <v>0</v>
          </cell>
          <cell r="F86">
            <v>0</v>
          </cell>
          <cell r="G86">
            <v>0</v>
          </cell>
          <cell r="H86">
            <v>0</v>
          </cell>
          <cell r="I86">
            <v>0</v>
          </cell>
          <cell r="J86">
            <v>0</v>
          </cell>
          <cell r="K86">
            <v>0</v>
          </cell>
          <cell r="L86">
            <v>0</v>
          </cell>
          <cell r="M86">
            <v>12205</v>
          </cell>
        </row>
        <row r="87">
          <cell r="A87" t="str">
            <v>NC352</v>
          </cell>
          <cell r="B87" t="str">
            <v>Automatic Sludge Dosing</v>
          </cell>
          <cell r="C87" t="str">
            <v>C</v>
          </cell>
          <cell r="D87">
            <v>4497</v>
          </cell>
          <cell r="E87">
            <v>0</v>
          </cell>
          <cell r="F87">
            <v>0</v>
          </cell>
          <cell r="G87">
            <v>0</v>
          </cell>
          <cell r="H87">
            <v>0</v>
          </cell>
          <cell r="I87">
            <v>0</v>
          </cell>
          <cell r="J87">
            <v>0</v>
          </cell>
          <cell r="K87">
            <v>0</v>
          </cell>
          <cell r="L87">
            <v>0</v>
          </cell>
          <cell r="M87">
            <v>4497</v>
          </cell>
        </row>
        <row r="88">
          <cell r="A88" t="str">
            <v>NC356</v>
          </cell>
          <cell r="B88" t="str">
            <v>pH Cl ntu in line insts.</v>
          </cell>
          <cell r="C88" t="str">
            <v>C</v>
          </cell>
          <cell r="D88">
            <v>22220</v>
          </cell>
          <cell r="E88">
            <v>0</v>
          </cell>
          <cell r="F88">
            <v>0</v>
          </cell>
          <cell r="G88">
            <v>0</v>
          </cell>
          <cell r="H88">
            <v>0</v>
          </cell>
          <cell r="I88">
            <v>0</v>
          </cell>
          <cell r="J88">
            <v>0</v>
          </cell>
          <cell r="K88">
            <v>0</v>
          </cell>
          <cell r="L88">
            <v>0</v>
          </cell>
          <cell r="M88">
            <v>22220</v>
          </cell>
        </row>
        <row r="89">
          <cell r="A89" t="str">
            <v>NC377</v>
          </cell>
          <cell r="B89" t="str">
            <v>Tongaat Connection</v>
          </cell>
          <cell r="C89" t="str">
            <v>C</v>
          </cell>
          <cell r="D89">
            <v>923301</v>
          </cell>
          <cell r="E89">
            <v>0</v>
          </cell>
          <cell r="F89">
            <v>0</v>
          </cell>
          <cell r="G89">
            <v>0</v>
          </cell>
          <cell r="H89">
            <v>0</v>
          </cell>
          <cell r="I89">
            <v>0</v>
          </cell>
          <cell r="J89">
            <v>0</v>
          </cell>
          <cell r="K89">
            <v>0</v>
          </cell>
          <cell r="L89">
            <v>0</v>
          </cell>
          <cell r="M89">
            <v>923301</v>
          </cell>
        </row>
        <row r="90">
          <cell r="A90" t="str">
            <v>NC382</v>
          </cell>
          <cell r="B90" t="str">
            <v>Resite Property Beacons</v>
          </cell>
          <cell r="C90" t="str">
            <v>C</v>
          </cell>
          <cell r="D90">
            <v>205318</v>
          </cell>
          <cell r="E90">
            <v>0</v>
          </cell>
          <cell r="F90">
            <v>0</v>
          </cell>
          <cell r="G90">
            <v>0</v>
          </cell>
          <cell r="H90">
            <v>0</v>
          </cell>
          <cell r="I90">
            <v>0</v>
          </cell>
          <cell r="J90">
            <v>0</v>
          </cell>
          <cell r="K90">
            <v>0</v>
          </cell>
          <cell r="L90">
            <v>0</v>
          </cell>
          <cell r="M90">
            <v>205318</v>
          </cell>
        </row>
        <row r="91">
          <cell r="A91" t="str">
            <v>NC393</v>
          </cell>
          <cell r="B91" t="str">
            <v>Seal Clarifiers 1 &amp; 2</v>
          </cell>
          <cell r="C91" t="str">
            <v>C</v>
          </cell>
          <cell r="D91">
            <v>22103</v>
          </cell>
          <cell r="E91">
            <v>0</v>
          </cell>
          <cell r="F91">
            <v>0</v>
          </cell>
          <cell r="G91">
            <v>0</v>
          </cell>
          <cell r="H91">
            <v>0</v>
          </cell>
          <cell r="I91">
            <v>7028</v>
          </cell>
          <cell r="J91">
            <v>0</v>
          </cell>
          <cell r="K91">
            <v>0</v>
          </cell>
          <cell r="L91">
            <v>0</v>
          </cell>
          <cell r="M91">
            <v>22103</v>
          </cell>
        </row>
        <row r="92">
          <cell r="A92" t="str">
            <v>NC394</v>
          </cell>
          <cell r="B92" t="str">
            <v>South Coast Telemetry</v>
          </cell>
          <cell r="C92" t="str">
            <v>C</v>
          </cell>
          <cell r="D92">
            <v>32308</v>
          </cell>
          <cell r="E92">
            <v>2072</v>
          </cell>
          <cell r="F92">
            <v>0</v>
          </cell>
          <cell r="G92">
            <v>0</v>
          </cell>
          <cell r="H92">
            <v>0</v>
          </cell>
          <cell r="I92">
            <v>0</v>
          </cell>
          <cell r="J92">
            <v>0</v>
          </cell>
          <cell r="K92">
            <v>0</v>
          </cell>
          <cell r="L92">
            <v>0</v>
          </cell>
          <cell r="M92">
            <v>32308</v>
          </cell>
        </row>
        <row r="93">
          <cell r="A93" t="str">
            <v>NC394A</v>
          </cell>
          <cell r="B93" t="str">
            <v>S.Coast Telemetry: Scada</v>
          </cell>
          <cell r="C93" t="str">
            <v>C</v>
          </cell>
          <cell r="D93">
            <v>38323</v>
          </cell>
          <cell r="E93">
            <v>0</v>
          </cell>
          <cell r="F93">
            <v>0</v>
          </cell>
          <cell r="G93">
            <v>0</v>
          </cell>
          <cell r="H93">
            <v>0</v>
          </cell>
          <cell r="I93">
            <v>0</v>
          </cell>
          <cell r="J93">
            <v>0</v>
          </cell>
          <cell r="K93">
            <v>0</v>
          </cell>
          <cell r="L93">
            <v>0</v>
          </cell>
          <cell r="M93">
            <v>38323</v>
          </cell>
        </row>
        <row r="94">
          <cell r="A94" t="str">
            <v>NC394B</v>
          </cell>
          <cell r="B94" t="str">
            <v>SC Telemetry:Tel.&amp; Radio Serv.</v>
          </cell>
          <cell r="C94" t="str">
            <v>U</v>
          </cell>
          <cell r="D94">
            <v>0</v>
          </cell>
          <cell r="E94">
            <v>0</v>
          </cell>
          <cell r="F94">
            <v>0</v>
          </cell>
          <cell r="G94">
            <v>0</v>
          </cell>
          <cell r="H94">
            <v>0</v>
          </cell>
          <cell r="I94">
            <v>0</v>
          </cell>
          <cell r="J94">
            <v>0</v>
          </cell>
          <cell r="K94">
            <v>0</v>
          </cell>
          <cell r="L94">
            <v>0</v>
          </cell>
          <cell r="M94">
            <v>0</v>
          </cell>
        </row>
        <row r="95">
          <cell r="A95" t="str">
            <v>NC394C</v>
          </cell>
          <cell r="B95" t="str">
            <v>S.Coast Telemetry:Instrumentat</v>
          </cell>
          <cell r="C95" t="str">
            <v>C</v>
          </cell>
          <cell r="D95">
            <v>82857</v>
          </cell>
          <cell r="E95">
            <v>0</v>
          </cell>
          <cell r="F95">
            <v>0</v>
          </cell>
          <cell r="G95">
            <v>0</v>
          </cell>
          <cell r="H95">
            <v>0</v>
          </cell>
          <cell r="I95">
            <v>0</v>
          </cell>
          <cell r="J95">
            <v>0</v>
          </cell>
          <cell r="K95">
            <v>0</v>
          </cell>
          <cell r="L95">
            <v>0</v>
          </cell>
          <cell r="M95">
            <v>82857</v>
          </cell>
        </row>
        <row r="96">
          <cell r="A96" t="str">
            <v>NC394D</v>
          </cell>
          <cell r="B96" t="str">
            <v>S.Coast Telemetry:Instrument.</v>
          </cell>
          <cell r="C96" t="str">
            <v>C</v>
          </cell>
          <cell r="D96">
            <v>206853</v>
          </cell>
          <cell r="E96">
            <v>54</v>
          </cell>
          <cell r="F96">
            <v>0</v>
          </cell>
          <cell r="G96">
            <v>0</v>
          </cell>
          <cell r="H96">
            <v>0</v>
          </cell>
          <cell r="I96">
            <v>10343</v>
          </cell>
          <cell r="J96">
            <v>0</v>
          </cell>
          <cell r="K96">
            <v>0</v>
          </cell>
          <cell r="L96">
            <v>0</v>
          </cell>
          <cell r="M96">
            <v>206853</v>
          </cell>
        </row>
        <row r="97">
          <cell r="A97" t="str">
            <v>NC396</v>
          </cell>
          <cell r="B97" t="str">
            <v>Bulk Water Supply to Smithfld.</v>
          </cell>
          <cell r="C97" t="str">
            <v>C</v>
          </cell>
          <cell r="D97">
            <v>348</v>
          </cell>
          <cell r="E97">
            <v>0</v>
          </cell>
          <cell r="F97">
            <v>0</v>
          </cell>
          <cell r="G97">
            <v>0</v>
          </cell>
          <cell r="H97">
            <v>0</v>
          </cell>
          <cell r="I97">
            <v>0</v>
          </cell>
          <cell r="J97">
            <v>0</v>
          </cell>
          <cell r="K97">
            <v>0</v>
          </cell>
          <cell r="L97">
            <v>0</v>
          </cell>
          <cell r="M97">
            <v>348</v>
          </cell>
        </row>
        <row r="98">
          <cell r="A98" t="str">
            <v>NC451A</v>
          </cell>
          <cell r="B98" t="str">
            <v>Automate Sterkspruit P/S</v>
          </cell>
          <cell r="C98" t="str">
            <v>C</v>
          </cell>
          <cell r="D98">
            <v>67762</v>
          </cell>
          <cell r="E98">
            <v>0</v>
          </cell>
          <cell r="F98">
            <v>0</v>
          </cell>
          <cell r="G98">
            <v>0</v>
          </cell>
          <cell r="H98">
            <v>0</v>
          </cell>
          <cell r="I98">
            <v>0</v>
          </cell>
          <cell r="J98">
            <v>0</v>
          </cell>
          <cell r="K98">
            <v>0</v>
          </cell>
          <cell r="L98">
            <v>0</v>
          </cell>
          <cell r="M98">
            <v>67762</v>
          </cell>
        </row>
        <row r="99">
          <cell r="A99" t="str">
            <v>NC601</v>
          </cell>
          <cell r="B99" t="str">
            <v>Gac Pilot Plant</v>
          </cell>
          <cell r="C99" t="str">
            <v>R</v>
          </cell>
          <cell r="D99">
            <v>13064</v>
          </cell>
          <cell r="E99">
            <v>0</v>
          </cell>
          <cell r="F99">
            <v>0</v>
          </cell>
          <cell r="G99">
            <v>0</v>
          </cell>
          <cell r="H99">
            <v>13064</v>
          </cell>
          <cell r="I99">
            <v>0</v>
          </cell>
          <cell r="J99">
            <v>0</v>
          </cell>
          <cell r="K99">
            <v>0</v>
          </cell>
          <cell r="L99">
            <v>0</v>
          </cell>
          <cell r="M99">
            <v>0</v>
          </cell>
        </row>
        <row r="100">
          <cell r="A100" t="str">
            <v>NC601A</v>
          </cell>
          <cell r="B100" t="str">
            <v>GAC Pilot Plant</v>
          </cell>
          <cell r="C100" t="str">
            <v>U</v>
          </cell>
          <cell r="D100">
            <v>532772</v>
          </cell>
          <cell r="E100">
            <v>9836</v>
          </cell>
          <cell r="F100">
            <v>0</v>
          </cell>
          <cell r="G100">
            <v>0</v>
          </cell>
          <cell r="H100">
            <v>37518</v>
          </cell>
          <cell r="I100">
            <v>3328</v>
          </cell>
          <cell r="J100">
            <v>0</v>
          </cell>
          <cell r="K100">
            <v>0</v>
          </cell>
          <cell r="L100">
            <v>3328</v>
          </cell>
          <cell r="M100">
            <v>495254</v>
          </cell>
        </row>
        <row r="101">
          <cell r="A101" t="str">
            <v>NC602</v>
          </cell>
          <cell r="B101" t="str">
            <v>Water Quality Monitoring</v>
          </cell>
          <cell r="C101" t="str">
            <v>R</v>
          </cell>
          <cell r="D101">
            <v>0</v>
          </cell>
          <cell r="E101">
            <v>0</v>
          </cell>
          <cell r="F101">
            <v>0</v>
          </cell>
          <cell r="G101">
            <v>0</v>
          </cell>
          <cell r="H101">
            <v>0</v>
          </cell>
          <cell r="I101">
            <v>0</v>
          </cell>
          <cell r="J101">
            <v>0</v>
          </cell>
          <cell r="K101">
            <v>0</v>
          </cell>
          <cell r="L101">
            <v>0</v>
          </cell>
          <cell r="M101">
            <v>0</v>
          </cell>
        </row>
        <row r="102">
          <cell r="A102" t="str">
            <v>NC602A</v>
          </cell>
          <cell r="B102" t="str">
            <v>Water Quality Monitoring</v>
          </cell>
          <cell r="C102" t="str">
            <v>U</v>
          </cell>
          <cell r="D102">
            <v>62942</v>
          </cell>
          <cell r="E102">
            <v>0</v>
          </cell>
          <cell r="F102">
            <v>0</v>
          </cell>
          <cell r="G102">
            <v>0</v>
          </cell>
          <cell r="H102">
            <v>0</v>
          </cell>
          <cell r="I102">
            <v>0</v>
          </cell>
          <cell r="J102">
            <v>0</v>
          </cell>
          <cell r="K102">
            <v>0</v>
          </cell>
          <cell r="L102">
            <v>0</v>
          </cell>
          <cell r="M102">
            <v>62942</v>
          </cell>
        </row>
        <row r="103">
          <cell r="A103" t="str">
            <v>NC703A</v>
          </cell>
          <cell r="B103" t="str">
            <v>DH-Rehab.Res.No.1:Consultants</v>
          </cell>
          <cell r="C103" t="str">
            <v>C</v>
          </cell>
          <cell r="D103">
            <v>64300</v>
          </cell>
          <cell r="E103">
            <v>0</v>
          </cell>
          <cell r="F103">
            <v>0</v>
          </cell>
          <cell r="G103">
            <v>0</v>
          </cell>
          <cell r="H103">
            <v>5000</v>
          </cell>
          <cell r="I103">
            <v>0</v>
          </cell>
          <cell r="J103">
            <v>0</v>
          </cell>
          <cell r="K103">
            <v>0</v>
          </cell>
          <cell r="L103">
            <v>0</v>
          </cell>
          <cell r="M103">
            <v>59300</v>
          </cell>
        </row>
        <row r="104">
          <cell r="A104" t="str">
            <v>NC703B</v>
          </cell>
          <cell r="B104" t="str">
            <v>DH-Rehab.Res.No.1-Civil Work</v>
          </cell>
          <cell r="C104" t="str">
            <v>C</v>
          </cell>
          <cell r="D104">
            <v>390296</v>
          </cell>
          <cell r="E104">
            <v>42684</v>
          </cell>
          <cell r="F104">
            <v>0</v>
          </cell>
          <cell r="G104">
            <v>0</v>
          </cell>
          <cell r="H104">
            <v>19507</v>
          </cell>
          <cell r="I104">
            <v>0</v>
          </cell>
          <cell r="J104">
            <v>0</v>
          </cell>
          <cell r="K104">
            <v>0</v>
          </cell>
          <cell r="L104">
            <v>-19507</v>
          </cell>
          <cell r="M104">
            <v>370789</v>
          </cell>
        </row>
        <row r="105">
          <cell r="A105" t="str">
            <v>NC731</v>
          </cell>
          <cell r="B105" t="str">
            <v>Renew Damaged Valves</v>
          </cell>
          <cell r="C105" t="str">
            <v>C</v>
          </cell>
          <cell r="D105">
            <v>62862</v>
          </cell>
          <cell r="E105">
            <v>0</v>
          </cell>
          <cell r="F105">
            <v>0</v>
          </cell>
          <cell r="G105">
            <v>0</v>
          </cell>
          <cell r="H105">
            <v>0</v>
          </cell>
          <cell r="I105">
            <v>0</v>
          </cell>
          <cell r="J105">
            <v>0</v>
          </cell>
          <cell r="K105">
            <v>0</v>
          </cell>
          <cell r="L105">
            <v>0</v>
          </cell>
          <cell r="M105">
            <v>62862</v>
          </cell>
        </row>
        <row r="106">
          <cell r="A106" t="str">
            <v>NC771</v>
          </cell>
          <cell r="B106" t="str">
            <v>Wiggins Filter Sand</v>
          </cell>
          <cell r="C106" t="str">
            <v>C</v>
          </cell>
          <cell r="D106">
            <v>187</v>
          </cell>
          <cell r="E106">
            <v>0</v>
          </cell>
          <cell r="F106">
            <v>0</v>
          </cell>
          <cell r="G106">
            <v>0</v>
          </cell>
          <cell r="H106">
            <v>0</v>
          </cell>
          <cell r="I106">
            <v>0</v>
          </cell>
          <cell r="J106">
            <v>0</v>
          </cell>
          <cell r="K106">
            <v>0</v>
          </cell>
          <cell r="L106">
            <v>0</v>
          </cell>
          <cell r="M106">
            <v>187</v>
          </cell>
        </row>
        <row r="107">
          <cell r="A107" t="str">
            <v>NC872</v>
          </cell>
          <cell r="B107" t="str">
            <v>Ximba Water Supply</v>
          </cell>
          <cell r="C107" t="str">
            <v>R</v>
          </cell>
          <cell r="D107">
            <v>0</v>
          </cell>
          <cell r="E107">
            <v>1246</v>
          </cell>
          <cell r="F107">
            <v>0</v>
          </cell>
          <cell r="G107">
            <v>0</v>
          </cell>
          <cell r="H107">
            <v>0</v>
          </cell>
          <cell r="I107">
            <v>0</v>
          </cell>
          <cell r="J107">
            <v>0</v>
          </cell>
          <cell r="K107">
            <v>0</v>
          </cell>
          <cell r="L107">
            <v>0</v>
          </cell>
          <cell r="M107">
            <v>0</v>
          </cell>
        </row>
        <row r="108">
          <cell r="A108" t="str">
            <v>NC872A</v>
          </cell>
          <cell r="B108" t="str">
            <v>Retic.Ext.:Ximba,Manyavu,Mboyi</v>
          </cell>
          <cell r="C108" t="str">
            <v>U</v>
          </cell>
          <cell r="D108">
            <v>9388</v>
          </cell>
          <cell r="E108">
            <v>6869</v>
          </cell>
          <cell r="F108">
            <v>0</v>
          </cell>
          <cell r="G108">
            <v>0</v>
          </cell>
          <cell r="H108">
            <v>0</v>
          </cell>
          <cell r="I108">
            <v>0</v>
          </cell>
          <cell r="J108">
            <v>0</v>
          </cell>
          <cell r="K108">
            <v>0</v>
          </cell>
          <cell r="L108">
            <v>0</v>
          </cell>
          <cell r="M108">
            <v>9388</v>
          </cell>
        </row>
        <row r="109">
          <cell r="A109" t="str">
            <v>NC872B</v>
          </cell>
          <cell r="B109" t="str">
            <v>Ximba-RAWSP:Comp. Requirements</v>
          </cell>
          <cell r="C109" t="str">
            <v>U</v>
          </cell>
          <cell r="D109">
            <v>273458</v>
          </cell>
          <cell r="E109">
            <v>15057</v>
          </cell>
          <cell r="F109">
            <v>0</v>
          </cell>
          <cell r="G109">
            <v>0</v>
          </cell>
          <cell r="H109">
            <v>259948</v>
          </cell>
          <cell r="I109">
            <v>0</v>
          </cell>
          <cell r="J109">
            <v>0</v>
          </cell>
          <cell r="K109">
            <v>0</v>
          </cell>
          <cell r="L109">
            <v>0</v>
          </cell>
          <cell r="M109">
            <v>13510</v>
          </cell>
        </row>
        <row r="110">
          <cell r="A110" t="str">
            <v>NC872C</v>
          </cell>
          <cell r="B110" t="str">
            <v>Ximba,Manyavu,Mboyi Feas.Study</v>
          </cell>
          <cell r="C110" t="str">
            <v>U</v>
          </cell>
          <cell r="D110">
            <v>34182</v>
          </cell>
          <cell r="E110">
            <v>15081</v>
          </cell>
          <cell r="F110">
            <v>34182</v>
          </cell>
          <cell r="G110">
            <v>0</v>
          </cell>
          <cell r="H110">
            <v>34182</v>
          </cell>
          <cell r="I110">
            <v>0</v>
          </cell>
          <cell r="J110">
            <v>0</v>
          </cell>
          <cell r="K110">
            <v>0</v>
          </cell>
          <cell r="L110">
            <v>0</v>
          </cell>
          <cell r="M110">
            <v>0</v>
          </cell>
        </row>
        <row r="111">
          <cell r="A111" t="str">
            <v>NC872D</v>
          </cell>
          <cell r="B111" t="str">
            <v>Ximba,Manyavu,Mboyi Branch Off</v>
          </cell>
          <cell r="C111" t="str">
            <v>U</v>
          </cell>
          <cell r="D111">
            <v>31056</v>
          </cell>
          <cell r="E111">
            <v>116138</v>
          </cell>
          <cell r="F111">
            <v>14053</v>
          </cell>
          <cell r="G111">
            <v>0</v>
          </cell>
          <cell r="H111">
            <v>31056</v>
          </cell>
          <cell r="I111">
            <v>0</v>
          </cell>
          <cell r="J111">
            <v>0</v>
          </cell>
          <cell r="K111">
            <v>0</v>
          </cell>
          <cell r="L111">
            <v>0</v>
          </cell>
          <cell r="M111">
            <v>0</v>
          </cell>
        </row>
        <row r="112">
          <cell r="A112" t="str">
            <v>NC872F</v>
          </cell>
          <cell r="B112" t="str">
            <v>Ximba WS:Phase 1,2 &amp; 3</v>
          </cell>
          <cell r="C112" t="str">
            <v>R</v>
          </cell>
          <cell r="D112">
            <v>12299633</v>
          </cell>
          <cell r="E112">
            <v>80768</v>
          </cell>
          <cell r="F112">
            <v>0</v>
          </cell>
          <cell r="G112">
            <v>0</v>
          </cell>
          <cell r="H112">
            <v>0</v>
          </cell>
          <cell r="I112">
            <v>0</v>
          </cell>
          <cell r="J112">
            <v>0</v>
          </cell>
          <cell r="K112">
            <v>0</v>
          </cell>
          <cell r="L112">
            <v>0</v>
          </cell>
          <cell r="M112">
            <v>12299633</v>
          </cell>
        </row>
        <row r="113">
          <cell r="A113" t="str">
            <v>NC873</v>
          </cell>
          <cell r="B113" t="str">
            <v>Groutville</v>
          </cell>
          <cell r="C113" t="str">
            <v>C</v>
          </cell>
          <cell r="D113">
            <v>2953</v>
          </cell>
          <cell r="E113">
            <v>0</v>
          </cell>
          <cell r="F113">
            <v>0</v>
          </cell>
          <cell r="G113">
            <v>0</v>
          </cell>
          <cell r="H113">
            <v>0</v>
          </cell>
          <cell r="I113">
            <v>0</v>
          </cell>
          <cell r="J113">
            <v>0</v>
          </cell>
          <cell r="K113">
            <v>0</v>
          </cell>
          <cell r="L113">
            <v>0</v>
          </cell>
          <cell r="M113">
            <v>2953</v>
          </cell>
        </row>
        <row r="114">
          <cell r="A114" t="str">
            <v>NC874</v>
          </cell>
          <cell r="B114" t="str">
            <v>Kwandengezi Water Supply</v>
          </cell>
          <cell r="C114" t="str">
            <v>C</v>
          </cell>
          <cell r="D114">
            <v>0</v>
          </cell>
          <cell r="E114">
            <v>0</v>
          </cell>
          <cell r="F114">
            <v>0</v>
          </cell>
          <cell r="G114">
            <v>0</v>
          </cell>
          <cell r="H114">
            <v>0</v>
          </cell>
          <cell r="I114">
            <v>0</v>
          </cell>
          <cell r="J114">
            <v>0</v>
          </cell>
          <cell r="K114">
            <v>0</v>
          </cell>
          <cell r="L114">
            <v>0</v>
          </cell>
          <cell r="M114">
            <v>0</v>
          </cell>
        </row>
        <row r="115">
          <cell r="A115" t="str">
            <v>NC874A</v>
          </cell>
          <cell r="B115" t="str">
            <v>KwaDengezi Rural W/S: Consult.</v>
          </cell>
          <cell r="C115" t="str">
            <v>R</v>
          </cell>
          <cell r="D115">
            <v>306193</v>
          </cell>
          <cell r="E115">
            <v>897</v>
          </cell>
          <cell r="F115">
            <v>12068</v>
          </cell>
          <cell r="G115">
            <v>0</v>
          </cell>
          <cell r="H115">
            <v>54727</v>
          </cell>
          <cell r="I115">
            <v>0</v>
          </cell>
          <cell r="J115">
            <v>0</v>
          </cell>
          <cell r="K115">
            <v>0</v>
          </cell>
          <cell r="L115">
            <v>0</v>
          </cell>
          <cell r="M115">
            <v>251466</v>
          </cell>
        </row>
        <row r="116">
          <cell r="A116" t="str">
            <v>NC874B</v>
          </cell>
          <cell r="B116" t="str">
            <v>Kwandengezi W/S: Reticulation</v>
          </cell>
          <cell r="C116" t="str">
            <v>R</v>
          </cell>
          <cell r="D116">
            <v>2338496</v>
          </cell>
          <cell r="E116">
            <v>10534</v>
          </cell>
          <cell r="F116">
            <v>0</v>
          </cell>
          <cell r="G116">
            <v>0</v>
          </cell>
          <cell r="H116">
            <v>557771</v>
          </cell>
          <cell r="I116">
            <v>0</v>
          </cell>
          <cell r="J116">
            <v>0</v>
          </cell>
          <cell r="K116">
            <v>0</v>
          </cell>
          <cell r="L116">
            <v>0</v>
          </cell>
          <cell r="M116">
            <v>1780725</v>
          </cell>
        </row>
        <row r="117">
          <cell r="A117" t="str">
            <v>NC876</v>
          </cell>
          <cell r="B117" t="str">
            <v>Umnini/Umgababa/Imfume</v>
          </cell>
          <cell r="C117" t="str">
            <v>R</v>
          </cell>
          <cell r="D117">
            <v>7173703</v>
          </cell>
          <cell r="E117">
            <v>21008</v>
          </cell>
          <cell r="F117">
            <v>0</v>
          </cell>
          <cell r="G117">
            <v>0</v>
          </cell>
          <cell r="H117">
            <v>137243</v>
          </cell>
          <cell r="I117">
            <v>-112048</v>
          </cell>
          <cell r="J117">
            <v>0</v>
          </cell>
          <cell r="K117">
            <v>0</v>
          </cell>
          <cell r="L117">
            <v>-23093</v>
          </cell>
          <cell r="M117">
            <v>7036460</v>
          </cell>
        </row>
        <row r="118">
          <cell r="A118" t="str">
            <v>NC876A</v>
          </cell>
          <cell r="B118" t="str">
            <v>Umgababa - Reticulation</v>
          </cell>
          <cell r="C118" t="str">
            <v>R</v>
          </cell>
          <cell r="D118">
            <v>4745168</v>
          </cell>
          <cell r="E118">
            <v>12027</v>
          </cell>
          <cell r="F118">
            <v>0</v>
          </cell>
          <cell r="G118">
            <v>0</v>
          </cell>
          <cell r="H118">
            <v>113</v>
          </cell>
          <cell r="I118">
            <v>0</v>
          </cell>
          <cell r="J118">
            <v>0</v>
          </cell>
          <cell r="K118">
            <v>0</v>
          </cell>
          <cell r="L118">
            <v>0</v>
          </cell>
          <cell r="M118">
            <v>4745055</v>
          </cell>
        </row>
        <row r="119">
          <cell r="A119" t="str">
            <v>NC876B</v>
          </cell>
          <cell r="B119" t="str">
            <v>Umgababa W/S - Design Work</v>
          </cell>
          <cell r="C119" t="str">
            <v>R</v>
          </cell>
          <cell r="D119">
            <v>654306</v>
          </cell>
          <cell r="E119">
            <v>3737</v>
          </cell>
          <cell r="F119">
            <v>0</v>
          </cell>
          <cell r="G119">
            <v>0</v>
          </cell>
          <cell r="H119">
            <v>8661</v>
          </cell>
          <cell r="I119">
            <v>0</v>
          </cell>
          <cell r="J119">
            <v>0</v>
          </cell>
          <cell r="K119">
            <v>0</v>
          </cell>
          <cell r="L119">
            <v>-89267</v>
          </cell>
          <cell r="M119">
            <v>645645</v>
          </cell>
        </row>
        <row r="120">
          <cell r="A120" t="str">
            <v>NC876C</v>
          </cell>
          <cell r="B120" t="str">
            <v>Umgababa Reticulation:Phase 2</v>
          </cell>
          <cell r="C120" t="str">
            <v>R</v>
          </cell>
          <cell r="D120">
            <v>3256399</v>
          </cell>
          <cell r="E120">
            <v>70674</v>
          </cell>
          <cell r="F120">
            <v>0</v>
          </cell>
          <cell r="G120">
            <v>0</v>
          </cell>
          <cell r="H120">
            <v>165962</v>
          </cell>
          <cell r="I120">
            <v>60705</v>
          </cell>
          <cell r="J120">
            <v>0</v>
          </cell>
          <cell r="K120">
            <v>0</v>
          </cell>
          <cell r="L120">
            <v>0</v>
          </cell>
          <cell r="M120">
            <v>3090437</v>
          </cell>
        </row>
        <row r="121">
          <cell r="A121" t="str">
            <v>NC876D</v>
          </cell>
          <cell r="B121" t="str">
            <v>Umgababa Reticulation:Phase 3</v>
          </cell>
          <cell r="C121" t="str">
            <v>U</v>
          </cell>
          <cell r="D121">
            <v>3875649</v>
          </cell>
          <cell r="E121">
            <v>230958</v>
          </cell>
          <cell r="F121">
            <v>0</v>
          </cell>
          <cell r="G121">
            <v>0</v>
          </cell>
          <cell r="H121">
            <v>261709</v>
          </cell>
          <cell r="I121">
            <v>17999</v>
          </cell>
          <cell r="J121">
            <v>0</v>
          </cell>
          <cell r="K121">
            <v>0</v>
          </cell>
          <cell r="L121">
            <v>-231211</v>
          </cell>
          <cell r="M121">
            <v>3613940</v>
          </cell>
        </row>
        <row r="122">
          <cell r="A122" t="str">
            <v>NC876E</v>
          </cell>
          <cell r="B122" t="str">
            <v>Umgababa/Infume W/S:Ph.3</v>
          </cell>
          <cell r="C122" t="str">
            <v>U</v>
          </cell>
          <cell r="D122">
            <v>10125</v>
          </cell>
          <cell r="E122">
            <v>6587</v>
          </cell>
          <cell r="F122">
            <v>7050</v>
          </cell>
          <cell r="G122">
            <v>0</v>
          </cell>
          <cell r="H122">
            <v>10125</v>
          </cell>
          <cell r="I122">
            <v>21964</v>
          </cell>
          <cell r="J122">
            <v>0</v>
          </cell>
          <cell r="K122">
            <v>0</v>
          </cell>
          <cell r="L122">
            <v>0</v>
          </cell>
          <cell r="M122">
            <v>0</v>
          </cell>
        </row>
        <row r="123">
          <cell r="A123" t="str">
            <v>NC883</v>
          </cell>
          <cell r="B123" t="str">
            <v>Water Supply to Swayimane</v>
          </cell>
          <cell r="C123" t="str">
            <v>R</v>
          </cell>
          <cell r="D123">
            <v>0</v>
          </cell>
          <cell r="E123">
            <v>0</v>
          </cell>
          <cell r="F123">
            <v>0</v>
          </cell>
          <cell r="G123">
            <v>0</v>
          </cell>
          <cell r="H123">
            <v>0</v>
          </cell>
          <cell r="I123">
            <v>0</v>
          </cell>
          <cell r="J123">
            <v>0</v>
          </cell>
          <cell r="K123">
            <v>0</v>
          </cell>
          <cell r="L123">
            <v>0</v>
          </cell>
          <cell r="M123">
            <v>0</v>
          </cell>
        </row>
        <row r="124">
          <cell r="A124" t="str">
            <v>NC883A</v>
          </cell>
          <cell r="B124" t="str">
            <v>Swayimana W/S:Consultants</v>
          </cell>
          <cell r="C124" t="str">
            <v>R</v>
          </cell>
          <cell r="D124">
            <v>1344119</v>
          </cell>
          <cell r="E124">
            <v>136431</v>
          </cell>
          <cell r="F124">
            <v>30060</v>
          </cell>
          <cell r="G124">
            <v>0</v>
          </cell>
          <cell r="H124">
            <v>329198</v>
          </cell>
          <cell r="I124">
            <v>0</v>
          </cell>
          <cell r="J124">
            <v>0</v>
          </cell>
          <cell r="K124">
            <v>0</v>
          </cell>
          <cell r="L124">
            <v>-176969</v>
          </cell>
          <cell r="M124">
            <v>1014921</v>
          </cell>
        </row>
        <row r="125">
          <cell r="A125" t="str">
            <v>NC883B</v>
          </cell>
          <cell r="B125" t="str">
            <v>Swayimane II Branch Offices</v>
          </cell>
          <cell r="C125" t="str">
            <v>R</v>
          </cell>
          <cell r="D125">
            <v>70000</v>
          </cell>
          <cell r="E125">
            <v>0</v>
          </cell>
          <cell r="F125">
            <v>0</v>
          </cell>
          <cell r="G125">
            <v>0</v>
          </cell>
          <cell r="H125">
            <v>0</v>
          </cell>
          <cell r="I125">
            <v>6809</v>
          </cell>
          <cell r="J125">
            <v>0</v>
          </cell>
          <cell r="K125">
            <v>0</v>
          </cell>
          <cell r="L125">
            <v>0</v>
          </cell>
          <cell r="M125">
            <v>70000</v>
          </cell>
        </row>
        <row r="126">
          <cell r="A126" t="str">
            <v>NC883C</v>
          </cell>
          <cell r="B126" t="str">
            <v>Swayimana Rawsp:Const. Manager</v>
          </cell>
          <cell r="C126" t="str">
            <v>U</v>
          </cell>
          <cell r="D126">
            <v>12346626</v>
          </cell>
          <cell r="E126">
            <v>54712</v>
          </cell>
          <cell r="F126">
            <v>335896</v>
          </cell>
          <cell r="G126">
            <v>0</v>
          </cell>
          <cell r="H126">
            <v>6264597</v>
          </cell>
          <cell r="I126">
            <v>0</v>
          </cell>
          <cell r="J126">
            <v>0</v>
          </cell>
          <cell r="K126">
            <v>0</v>
          </cell>
          <cell r="L126">
            <v>0</v>
          </cell>
          <cell r="M126">
            <v>6082029</v>
          </cell>
        </row>
        <row r="127">
          <cell r="A127" t="str">
            <v>NC883D</v>
          </cell>
          <cell r="B127" t="str">
            <v>Swayimana W/S:Telemetry</v>
          </cell>
          <cell r="C127" t="str">
            <v>U</v>
          </cell>
          <cell r="D127">
            <v>2925</v>
          </cell>
          <cell r="E127">
            <v>0</v>
          </cell>
          <cell r="F127">
            <v>0</v>
          </cell>
          <cell r="G127">
            <v>0</v>
          </cell>
          <cell r="H127">
            <v>2925</v>
          </cell>
          <cell r="I127">
            <v>0</v>
          </cell>
          <cell r="J127">
            <v>0</v>
          </cell>
          <cell r="K127">
            <v>0</v>
          </cell>
          <cell r="L127">
            <v>0</v>
          </cell>
          <cell r="M127">
            <v>0</v>
          </cell>
        </row>
        <row r="128">
          <cell r="A128" t="str">
            <v>NC883E</v>
          </cell>
          <cell r="B128" t="str">
            <v>Swayimane WS:Cnslt. Super.:SRK</v>
          </cell>
          <cell r="C128" t="str">
            <v>U</v>
          </cell>
          <cell r="D128">
            <v>348124</v>
          </cell>
          <cell r="E128">
            <v>10799</v>
          </cell>
          <cell r="F128">
            <v>24951</v>
          </cell>
          <cell r="G128">
            <v>0</v>
          </cell>
          <cell r="H128">
            <v>203372</v>
          </cell>
          <cell r="I128">
            <v>0</v>
          </cell>
          <cell r="J128">
            <v>0</v>
          </cell>
          <cell r="K128">
            <v>0</v>
          </cell>
          <cell r="L128">
            <v>0</v>
          </cell>
          <cell r="M128">
            <v>144752</v>
          </cell>
        </row>
        <row r="129">
          <cell r="A129" t="str">
            <v>NC883F</v>
          </cell>
          <cell r="B129" t="str">
            <v>Swayimane WS:Materials(UW)</v>
          </cell>
          <cell r="C129" t="str">
            <v>U</v>
          </cell>
          <cell r="D129">
            <v>3331291</v>
          </cell>
          <cell r="E129">
            <v>148911</v>
          </cell>
          <cell r="F129">
            <v>34643</v>
          </cell>
          <cell r="G129">
            <v>0</v>
          </cell>
          <cell r="H129">
            <v>960128</v>
          </cell>
          <cell r="I129">
            <v>0</v>
          </cell>
          <cell r="J129">
            <v>0</v>
          </cell>
          <cell r="K129">
            <v>0</v>
          </cell>
          <cell r="L129">
            <v>0</v>
          </cell>
          <cell r="M129">
            <v>2371163</v>
          </cell>
        </row>
        <row r="130">
          <cell r="A130" t="str">
            <v>NC883G</v>
          </cell>
          <cell r="B130" t="str">
            <v>Swayimane WS:Bulk Water Contr.</v>
          </cell>
          <cell r="C130" t="str">
            <v>R</v>
          </cell>
          <cell r="D130">
            <v>5077893</v>
          </cell>
          <cell r="E130">
            <v>11445</v>
          </cell>
          <cell r="F130">
            <v>0</v>
          </cell>
          <cell r="G130">
            <v>0</v>
          </cell>
          <cell r="H130">
            <v>183519</v>
          </cell>
          <cell r="I130">
            <v>0</v>
          </cell>
          <cell r="J130">
            <v>0</v>
          </cell>
          <cell r="K130">
            <v>0</v>
          </cell>
          <cell r="L130">
            <v>0</v>
          </cell>
          <cell r="M130">
            <v>4894374</v>
          </cell>
        </row>
        <row r="131">
          <cell r="A131" t="str">
            <v>NC883H</v>
          </cell>
          <cell r="B131" t="str">
            <v>Swayimane WS:Feasibility Study</v>
          </cell>
          <cell r="C131" t="str">
            <v>U</v>
          </cell>
          <cell r="D131">
            <v>211413</v>
          </cell>
          <cell r="E131">
            <v>14452</v>
          </cell>
          <cell r="F131">
            <v>0</v>
          </cell>
          <cell r="G131">
            <v>0</v>
          </cell>
          <cell r="H131">
            <v>20828</v>
          </cell>
          <cell r="I131">
            <v>0</v>
          </cell>
          <cell r="J131">
            <v>0</v>
          </cell>
          <cell r="K131">
            <v>0</v>
          </cell>
          <cell r="L131">
            <v>0</v>
          </cell>
          <cell r="M131">
            <v>190585</v>
          </cell>
        </row>
        <row r="132">
          <cell r="A132" t="str">
            <v>NC883I</v>
          </cell>
          <cell r="B132" t="str">
            <v>Swayimana W/S:Land Compnsation</v>
          </cell>
          <cell r="C132" t="str">
            <v>R</v>
          </cell>
          <cell r="D132">
            <v>77761</v>
          </cell>
          <cell r="E132">
            <v>0</v>
          </cell>
          <cell r="F132">
            <v>3100</v>
          </cell>
          <cell r="G132">
            <v>0</v>
          </cell>
          <cell r="H132">
            <v>77761</v>
          </cell>
          <cell r="I132">
            <v>0</v>
          </cell>
          <cell r="J132">
            <v>0</v>
          </cell>
          <cell r="K132">
            <v>0</v>
          </cell>
          <cell r="L132">
            <v>0</v>
          </cell>
          <cell r="M132">
            <v>0</v>
          </cell>
        </row>
        <row r="133">
          <cell r="A133" t="str">
            <v>NC884</v>
          </cell>
          <cell r="B133" t="str">
            <v>Swayimana Mayizekanya Bulk Ext</v>
          </cell>
          <cell r="C133" t="str">
            <v>R</v>
          </cell>
          <cell r="D133">
            <v>0</v>
          </cell>
          <cell r="E133">
            <v>0</v>
          </cell>
          <cell r="F133">
            <v>0</v>
          </cell>
          <cell r="G133">
            <v>0</v>
          </cell>
          <cell r="H133">
            <v>0</v>
          </cell>
          <cell r="I133">
            <v>0</v>
          </cell>
          <cell r="J133">
            <v>0</v>
          </cell>
          <cell r="K133">
            <v>0</v>
          </cell>
          <cell r="L133">
            <v>0</v>
          </cell>
          <cell r="M133">
            <v>0</v>
          </cell>
        </row>
        <row r="134">
          <cell r="A134" t="str">
            <v>NC884A</v>
          </cell>
          <cell r="B134" t="str">
            <v>Consultants:SRK</v>
          </cell>
          <cell r="C134" t="str">
            <v>U</v>
          </cell>
          <cell r="D134">
            <v>34466</v>
          </cell>
          <cell r="E134">
            <v>240046</v>
          </cell>
          <cell r="F134">
            <v>4608</v>
          </cell>
          <cell r="G134">
            <v>0</v>
          </cell>
          <cell r="H134">
            <v>34466</v>
          </cell>
          <cell r="I134">
            <v>0</v>
          </cell>
          <cell r="J134">
            <v>0</v>
          </cell>
          <cell r="K134">
            <v>0</v>
          </cell>
          <cell r="L134">
            <v>0</v>
          </cell>
          <cell r="M134">
            <v>0</v>
          </cell>
        </row>
        <row r="135">
          <cell r="A135" t="str">
            <v>NC885</v>
          </cell>
          <cell r="B135" t="str">
            <v>Fredville Upgrade Phase 1&amp;2</v>
          </cell>
          <cell r="C135" t="str">
            <v>C</v>
          </cell>
          <cell r="D135">
            <v>240579</v>
          </cell>
          <cell r="E135">
            <v>2182</v>
          </cell>
          <cell r="F135">
            <v>0</v>
          </cell>
          <cell r="G135">
            <v>0</v>
          </cell>
          <cell r="H135">
            <v>0</v>
          </cell>
          <cell r="I135">
            <v>-2578</v>
          </cell>
          <cell r="J135">
            <v>0</v>
          </cell>
          <cell r="K135">
            <v>0</v>
          </cell>
          <cell r="L135">
            <v>0</v>
          </cell>
          <cell r="M135">
            <v>240579</v>
          </cell>
        </row>
        <row r="136">
          <cell r="A136" t="str">
            <v>NC892</v>
          </cell>
          <cell r="B136" t="str">
            <v>W/S &amp; San.-Embo/U.Ngcolosi</v>
          </cell>
          <cell r="C136" t="str">
            <v>C</v>
          </cell>
          <cell r="D136">
            <v>685412</v>
          </cell>
          <cell r="E136">
            <v>22480</v>
          </cell>
          <cell r="F136">
            <v>0</v>
          </cell>
          <cell r="G136">
            <v>0</v>
          </cell>
          <cell r="H136">
            <v>0</v>
          </cell>
          <cell r="I136">
            <v>0</v>
          </cell>
          <cell r="J136">
            <v>0</v>
          </cell>
          <cell r="K136">
            <v>0</v>
          </cell>
          <cell r="L136">
            <v>0</v>
          </cell>
          <cell r="M136">
            <v>685412</v>
          </cell>
        </row>
        <row r="137">
          <cell r="A137" t="str">
            <v>NC893</v>
          </cell>
          <cell r="B137" t="str">
            <v>W/S &amp; San.-Lower Ngcolosi</v>
          </cell>
          <cell r="C137" t="str">
            <v>C</v>
          </cell>
          <cell r="D137">
            <v>1060865</v>
          </cell>
          <cell r="E137">
            <v>3750</v>
          </cell>
          <cell r="F137">
            <v>0</v>
          </cell>
          <cell r="G137">
            <v>0</v>
          </cell>
          <cell r="H137">
            <v>0</v>
          </cell>
          <cell r="I137">
            <v>0</v>
          </cell>
          <cell r="J137">
            <v>0</v>
          </cell>
          <cell r="K137">
            <v>0</v>
          </cell>
          <cell r="L137">
            <v>0</v>
          </cell>
          <cell r="M137">
            <v>1060865</v>
          </cell>
        </row>
        <row r="138">
          <cell r="A138" t="str">
            <v>NC894</v>
          </cell>
          <cell r="B138" t="str">
            <v>W/S &amp; San.-Emol &amp; Umgababa</v>
          </cell>
          <cell r="C138" t="str">
            <v>C</v>
          </cell>
          <cell r="D138">
            <v>711936</v>
          </cell>
          <cell r="E138">
            <v>8366</v>
          </cell>
          <cell r="F138">
            <v>0</v>
          </cell>
          <cell r="G138">
            <v>0</v>
          </cell>
          <cell r="H138">
            <v>0</v>
          </cell>
          <cell r="I138">
            <v>0</v>
          </cell>
          <cell r="J138">
            <v>0</v>
          </cell>
          <cell r="K138">
            <v>0</v>
          </cell>
          <cell r="L138">
            <v>0</v>
          </cell>
          <cell r="M138">
            <v>711936</v>
          </cell>
        </row>
        <row r="139">
          <cell r="A139" t="str">
            <v>NC903</v>
          </cell>
          <cell r="B139" t="str">
            <v>1/2 Stream Cross Umshazi(ESCU)</v>
          </cell>
          <cell r="C139" t="str">
            <v>C</v>
          </cell>
          <cell r="D139">
            <v>3141296</v>
          </cell>
          <cell r="E139">
            <v>233929</v>
          </cell>
          <cell r="F139">
            <v>0</v>
          </cell>
          <cell r="G139">
            <v>0</v>
          </cell>
          <cell r="H139">
            <v>0</v>
          </cell>
          <cell r="I139">
            <v>0</v>
          </cell>
          <cell r="J139">
            <v>0</v>
          </cell>
          <cell r="K139">
            <v>0</v>
          </cell>
          <cell r="L139">
            <v>0</v>
          </cell>
          <cell r="M139">
            <v>3141296</v>
          </cell>
        </row>
        <row r="140">
          <cell r="A140" t="str">
            <v>NC903A</v>
          </cell>
          <cell r="B140" t="str">
            <v>Test Anchors in Emol. 3 &amp; 4</v>
          </cell>
          <cell r="C140" t="str">
            <v>C</v>
          </cell>
          <cell r="D140">
            <v>29707</v>
          </cell>
          <cell r="E140">
            <v>952</v>
          </cell>
          <cell r="F140">
            <v>0</v>
          </cell>
          <cell r="G140">
            <v>0</v>
          </cell>
          <cell r="H140">
            <v>0</v>
          </cell>
          <cell r="I140">
            <v>0</v>
          </cell>
          <cell r="J140">
            <v>0</v>
          </cell>
          <cell r="K140">
            <v>0</v>
          </cell>
          <cell r="L140">
            <v>0</v>
          </cell>
          <cell r="M140">
            <v>29707</v>
          </cell>
        </row>
        <row r="141">
          <cell r="A141" t="str">
            <v>NC903B</v>
          </cell>
          <cell r="B141" t="str">
            <v>Umshazi Overlays</v>
          </cell>
          <cell r="C141" t="str">
            <v>C</v>
          </cell>
          <cell r="D141">
            <v>49522</v>
          </cell>
          <cell r="E141">
            <v>0</v>
          </cell>
          <cell r="F141">
            <v>0</v>
          </cell>
          <cell r="G141">
            <v>0</v>
          </cell>
          <cell r="H141">
            <v>0</v>
          </cell>
          <cell r="I141">
            <v>0</v>
          </cell>
          <cell r="J141">
            <v>0</v>
          </cell>
          <cell r="K141">
            <v>0</v>
          </cell>
          <cell r="L141">
            <v>0</v>
          </cell>
          <cell r="M141">
            <v>49522</v>
          </cell>
        </row>
        <row r="142">
          <cell r="A142" t="str">
            <v>NC907</v>
          </cell>
          <cell r="B142" t="str">
            <v>Inves. Security at Turn Portal</v>
          </cell>
          <cell r="C142" t="str">
            <v>C</v>
          </cell>
          <cell r="D142">
            <v>18839</v>
          </cell>
          <cell r="E142">
            <v>0</v>
          </cell>
          <cell r="F142">
            <v>0</v>
          </cell>
          <cell r="G142">
            <v>0</v>
          </cell>
          <cell r="H142">
            <v>0</v>
          </cell>
          <cell r="I142">
            <v>0</v>
          </cell>
          <cell r="J142">
            <v>0</v>
          </cell>
          <cell r="K142">
            <v>0</v>
          </cell>
          <cell r="L142">
            <v>0</v>
          </cell>
          <cell r="M142">
            <v>18839</v>
          </cell>
        </row>
        <row r="143">
          <cell r="A143" t="str">
            <v>NCCSG</v>
          </cell>
          <cell r="B143" t="str">
            <v>Coastal Capital Work - Savings</v>
          </cell>
          <cell r="C143" t="str">
            <v>R</v>
          </cell>
          <cell r="D143">
            <v>0</v>
          </cell>
          <cell r="E143">
            <v>0</v>
          </cell>
          <cell r="F143">
            <v>0</v>
          </cell>
          <cell r="G143">
            <v>0</v>
          </cell>
          <cell r="H143">
            <v>0</v>
          </cell>
          <cell r="I143">
            <v>0</v>
          </cell>
          <cell r="J143">
            <v>0</v>
          </cell>
          <cell r="K143">
            <v>0</v>
          </cell>
          <cell r="L143">
            <v>0</v>
          </cell>
          <cell r="M143">
            <v>0</v>
          </cell>
        </row>
        <row r="144">
          <cell r="A144" t="str">
            <v>NCN873</v>
          </cell>
          <cell r="B144" t="str">
            <v>Groutville:Consultants &amp; Res.</v>
          </cell>
          <cell r="C144" t="str">
            <v>C</v>
          </cell>
          <cell r="D144">
            <v>1999629</v>
          </cell>
          <cell r="E144">
            <v>362162</v>
          </cell>
          <cell r="F144">
            <v>0</v>
          </cell>
          <cell r="G144">
            <v>0</v>
          </cell>
          <cell r="H144">
            <v>0</v>
          </cell>
          <cell r="I144">
            <v>-58992</v>
          </cell>
          <cell r="J144">
            <v>0</v>
          </cell>
          <cell r="K144">
            <v>0</v>
          </cell>
          <cell r="L144">
            <v>0</v>
          </cell>
          <cell r="M144">
            <v>1999629</v>
          </cell>
        </row>
        <row r="145">
          <cell r="A145" t="str">
            <v>NCP245</v>
          </cell>
          <cell r="B145" t="str">
            <v>Bulk W/S to Waterloo Cons.Eng</v>
          </cell>
          <cell r="C145" t="str">
            <v>C</v>
          </cell>
          <cell r="D145">
            <v>1690245</v>
          </cell>
          <cell r="E145">
            <v>0</v>
          </cell>
          <cell r="F145">
            <v>0</v>
          </cell>
          <cell r="G145">
            <v>0</v>
          </cell>
          <cell r="H145">
            <v>0</v>
          </cell>
          <cell r="I145">
            <v>0</v>
          </cell>
          <cell r="J145">
            <v>0</v>
          </cell>
          <cell r="K145">
            <v>0</v>
          </cell>
          <cell r="L145">
            <v>0</v>
          </cell>
          <cell r="M145">
            <v>1690245</v>
          </cell>
        </row>
        <row r="146">
          <cell r="A146" t="str">
            <v>NCP396</v>
          </cell>
          <cell r="B146" t="str">
            <v>Bulk W/S to Lovu: Con Eng</v>
          </cell>
          <cell r="C146" t="str">
            <v>C</v>
          </cell>
          <cell r="D146">
            <v>745827</v>
          </cell>
          <cell r="E146">
            <v>107765</v>
          </cell>
          <cell r="F146">
            <v>0</v>
          </cell>
          <cell r="G146">
            <v>0</v>
          </cell>
          <cell r="H146">
            <v>0</v>
          </cell>
          <cell r="I146">
            <v>17243</v>
          </cell>
          <cell r="J146">
            <v>0</v>
          </cell>
          <cell r="K146">
            <v>0</v>
          </cell>
          <cell r="L146">
            <v>0</v>
          </cell>
          <cell r="M146">
            <v>745827</v>
          </cell>
        </row>
        <row r="147">
          <cell r="A147" t="str">
            <v>NCP873</v>
          </cell>
          <cell r="B147" t="str">
            <v>Honolulu: Reservoir 1</v>
          </cell>
          <cell r="C147" t="str">
            <v>C</v>
          </cell>
          <cell r="D147">
            <v>9943</v>
          </cell>
          <cell r="E147">
            <v>0</v>
          </cell>
          <cell r="F147">
            <v>0</v>
          </cell>
          <cell r="G147">
            <v>0</v>
          </cell>
          <cell r="H147">
            <v>0</v>
          </cell>
          <cell r="I147">
            <v>0</v>
          </cell>
          <cell r="J147">
            <v>0</v>
          </cell>
          <cell r="K147">
            <v>0</v>
          </cell>
          <cell r="L147">
            <v>0</v>
          </cell>
          <cell r="M147">
            <v>9943</v>
          </cell>
        </row>
        <row r="148">
          <cell r="A148" t="str">
            <v>NCQ245</v>
          </cell>
          <cell r="B148" t="str">
            <v>W/S to Waterloo-Cathodic Prot.</v>
          </cell>
          <cell r="C148" t="str">
            <v>C</v>
          </cell>
          <cell r="D148">
            <v>185995</v>
          </cell>
          <cell r="E148">
            <v>0</v>
          </cell>
          <cell r="F148">
            <v>0</v>
          </cell>
          <cell r="G148">
            <v>0</v>
          </cell>
          <cell r="H148">
            <v>0</v>
          </cell>
          <cell r="I148">
            <v>27440</v>
          </cell>
          <cell r="J148">
            <v>0</v>
          </cell>
          <cell r="K148">
            <v>0</v>
          </cell>
          <cell r="L148">
            <v>0</v>
          </cell>
          <cell r="M148">
            <v>185995</v>
          </cell>
        </row>
        <row r="149">
          <cell r="A149" t="str">
            <v>NCQ396</v>
          </cell>
          <cell r="B149" t="str">
            <v>Lovu: Telemetry</v>
          </cell>
          <cell r="C149" t="str">
            <v>C</v>
          </cell>
          <cell r="D149">
            <v>0</v>
          </cell>
          <cell r="E149">
            <v>0</v>
          </cell>
          <cell r="F149">
            <v>0</v>
          </cell>
          <cell r="G149">
            <v>0</v>
          </cell>
          <cell r="H149">
            <v>0</v>
          </cell>
          <cell r="I149">
            <v>0</v>
          </cell>
          <cell r="J149">
            <v>0</v>
          </cell>
          <cell r="K149">
            <v>0</v>
          </cell>
          <cell r="L149">
            <v>0</v>
          </cell>
          <cell r="M149">
            <v>0</v>
          </cell>
        </row>
        <row r="150">
          <cell r="A150" t="str">
            <v>NCQ873</v>
          </cell>
          <cell r="B150" t="str">
            <v>Groutville Reticulation</v>
          </cell>
          <cell r="C150" t="str">
            <v>C</v>
          </cell>
          <cell r="D150">
            <v>13331856</v>
          </cell>
          <cell r="E150">
            <v>189967</v>
          </cell>
          <cell r="F150">
            <v>0</v>
          </cell>
          <cell r="G150">
            <v>0</v>
          </cell>
          <cell r="H150">
            <v>94882</v>
          </cell>
          <cell r="I150">
            <v>17498</v>
          </cell>
          <cell r="J150">
            <v>0</v>
          </cell>
          <cell r="K150">
            <v>0</v>
          </cell>
          <cell r="L150">
            <v>0</v>
          </cell>
          <cell r="M150">
            <v>13236974</v>
          </cell>
        </row>
        <row r="151">
          <cell r="A151" t="str">
            <v>NCR318</v>
          </cell>
          <cell r="B151" t="str">
            <v>Artificial Wetlands (RAWSP)Tra</v>
          </cell>
          <cell r="C151" t="str">
            <v>C</v>
          </cell>
          <cell r="D151">
            <v>96170</v>
          </cell>
          <cell r="E151">
            <v>0</v>
          </cell>
          <cell r="F151">
            <v>0</v>
          </cell>
          <cell r="G151">
            <v>0</v>
          </cell>
          <cell r="H151">
            <v>0</v>
          </cell>
          <cell r="I151">
            <v>0</v>
          </cell>
          <cell r="J151">
            <v>0</v>
          </cell>
          <cell r="K151">
            <v>0</v>
          </cell>
          <cell r="L151">
            <v>0</v>
          </cell>
          <cell r="M151">
            <v>96170</v>
          </cell>
        </row>
        <row r="152">
          <cell r="A152" t="str">
            <v>NCR396</v>
          </cell>
          <cell r="B152" t="str">
            <v>Lovu: Civil Works</v>
          </cell>
          <cell r="C152" t="str">
            <v>C</v>
          </cell>
          <cell r="D152">
            <v>1720613</v>
          </cell>
          <cell r="E152">
            <v>400595</v>
          </cell>
          <cell r="F152">
            <v>0</v>
          </cell>
          <cell r="G152">
            <v>0</v>
          </cell>
          <cell r="H152">
            <v>0</v>
          </cell>
          <cell r="I152">
            <v>-228697</v>
          </cell>
          <cell r="J152">
            <v>0</v>
          </cell>
          <cell r="K152">
            <v>0</v>
          </cell>
          <cell r="L152">
            <v>0</v>
          </cell>
          <cell r="M152">
            <v>1720613</v>
          </cell>
        </row>
        <row r="153">
          <cell r="A153" t="str">
            <v>NCR873</v>
          </cell>
          <cell r="B153" t="str">
            <v>Stanger Cathodic</v>
          </cell>
          <cell r="C153" t="str">
            <v>C</v>
          </cell>
          <cell r="D153">
            <v>19746</v>
          </cell>
          <cell r="E153">
            <v>0</v>
          </cell>
          <cell r="F153">
            <v>0</v>
          </cell>
          <cell r="G153">
            <v>0</v>
          </cell>
          <cell r="H153">
            <v>0</v>
          </cell>
          <cell r="I153">
            <v>0</v>
          </cell>
          <cell r="J153">
            <v>0</v>
          </cell>
          <cell r="K153">
            <v>0</v>
          </cell>
          <cell r="L153">
            <v>0</v>
          </cell>
          <cell r="M153">
            <v>19746</v>
          </cell>
        </row>
        <row r="154">
          <cell r="A154" t="str">
            <v>NCRSG</v>
          </cell>
          <cell r="B154" t="str">
            <v>Coastal Renewals - Savings</v>
          </cell>
          <cell r="C154" t="str">
            <v>R</v>
          </cell>
          <cell r="D154">
            <v>0</v>
          </cell>
          <cell r="E154">
            <v>0</v>
          </cell>
          <cell r="F154">
            <v>0</v>
          </cell>
          <cell r="G154">
            <v>0</v>
          </cell>
          <cell r="H154">
            <v>0</v>
          </cell>
          <cell r="I154">
            <v>0</v>
          </cell>
          <cell r="J154">
            <v>0</v>
          </cell>
          <cell r="K154">
            <v>0</v>
          </cell>
          <cell r="L154">
            <v>0</v>
          </cell>
          <cell r="M154">
            <v>0</v>
          </cell>
        </row>
        <row r="155">
          <cell r="A155" t="str">
            <v>NCS245</v>
          </cell>
          <cell r="B155" t="str">
            <v>Waterloo: Pipeline</v>
          </cell>
          <cell r="C155" t="str">
            <v>C</v>
          </cell>
          <cell r="D155">
            <v>5798237</v>
          </cell>
          <cell r="E155">
            <v>37932</v>
          </cell>
          <cell r="F155">
            <v>0</v>
          </cell>
          <cell r="G155">
            <v>0</v>
          </cell>
          <cell r="H155">
            <v>0</v>
          </cell>
          <cell r="I155">
            <v>-297989</v>
          </cell>
          <cell r="J155">
            <v>0</v>
          </cell>
          <cell r="K155">
            <v>0</v>
          </cell>
          <cell r="L155">
            <v>0</v>
          </cell>
          <cell r="M155">
            <v>5798237</v>
          </cell>
        </row>
        <row r="156">
          <cell r="A156" t="str">
            <v>NCS318</v>
          </cell>
          <cell r="B156" t="str">
            <v>Tertiary Treatment Investigate</v>
          </cell>
          <cell r="C156" t="str">
            <v>C</v>
          </cell>
          <cell r="D156">
            <v>14034</v>
          </cell>
          <cell r="E156">
            <v>0</v>
          </cell>
          <cell r="F156">
            <v>0</v>
          </cell>
          <cell r="G156">
            <v>0</v>
          </cell>
          <cell r="H156">
            <v>0</v>
          </cell>
          <cell r="I156">
            <v>0</v>
          </cell>
          <cell r="J156">
            <v>0</v>
          </cell>
          <cell r="K156">
            <v>0</v>
          </cell>
          <cell r="L156">
            <v>0</v>
          </cell>
          <cell r="M156">
            <v>14034</v>
          </cell>
        </row>
        <row r="157">
          <cell r="A157" t="str">
            <v>NCS374</v>
          </cell>
          <cell r="B157" t="str">
            <v>Scada System</v>
          </cell>
          <cell r="C157" t="str">
            <v>C</v>
          </cell>
          <cell r="D157">
            <v>250687</v>
          </cell>
          <cell r="E157">
            <v>0</v>
          </cell>
          <cell r="F157">
            <v>0</v>
          </cell>
          <cell r="G157">
            <v>0</v>
          </cell>
          <cell r="H157">
            <v>0</v>
          </cell>
          <cell r="I157">
            <v>0</v>
          </cell>
          <cell r="J157">
            <v>0</v>
          </cell>
          <cell r="K157">
            <v>0</v>
          </cell>
          <cell r="L157">
            <v>0</v>
          </cell>
          <cell r="M157">
            <v>250687</v>
          </cell>
        </row>
        <row r="158">
          <cell r="A158" t="str">
            <v>NCS396</v>
          </cell>
          <cell r="B158" t="str">
            <v>Lovu: Mechanical &amp; Electrical</v>
          </cell>
          <cell r="C158" t="str">
            <v>U</v>
          </cell>
          <cell r="D158">
            <v>442091</v>
          </cell>
          <cell r="E158">
            <v>209677</v>
          </cell>
          <cell r="F158">
            <v>0</v>
          </cell>
          <cell r="G158">
            <v>0</v>
          </cell>
          <cell r="H158">
            <v>0</v>
          </cell>
          <cell r="I158">
            <v>-6823</v>
          </cell>
          <cell r="J158">
            <v>0</v>
          </cell>
          <cell r="K158">
            <v>0</v>
          </cell>
          <cell r="L158">
            <v>0</v>
          </cell>
          <cell r="M158">
            <v>442091</v>
          </cell>
        </row>
        <row r="159">
          <cell r="A159" t="str">
            <v>NCS873</v>
          </cell>
          <cell r="B159" t="str">
            <v>Stanger Pipeline</v>
          </cell>
          <cell r="C159" t="str">
            <v>C</v>
          </cell>
          <cell r="D159">
            <v>2768481</v>
          </cell>
          <cell r="E159">
            <v>0</v>
          </cell>
          <cell r="F159">
            <v>0</v>
          </cell>
          <cell r="G159">
            <v>0</v>
          </cell>
          <cell r="H159">
            <v>0</v>
          </cell>
          <cell r="I159">
            <v>0</v>
          </cell>
          <cell r="J159">
            <v>0</v>
          </cell>
          <cell r="K159">
            <v>0</v>
          </cell>
          <cell r="L159">
            <v>0</v>
          </cell>
          <cell r="M159">
            <v>2768481</v>
          </cell>
        </row>
        <row r="160">
          <cell r="A160" t="str">
            <v>NCT245</v>
          </cell>
          <cell r="B160" t="str">
            <v>Waterloo: Pumpstation</v>
          </cell>
          <cell r="C160" t="str">
            <v>C</v>
          </cell>
          <cell r="D160">
            <v>604384</v>
          </cell>
          <cell r="E160">
            <v>0</v>
          </cell>
          <cell r="F160">
            <v>0</v>
          </cell>
          <cell r="G160">
            <v>0</v>
          </cell>
          <cell r="H160">
            <v>0</v>
          </cell>
          <cell r="I160">
            <v>-28425</v>
          </cell>
          <cell r="J160">
            <v>0</v>
          </cell>
          <cell r="K160">
            <v>0</v>
          </cell>
          <cell r="L160">
            <v>0</v>
          </cell>
          <cell r="M160">
            <v>604384</v>
          </cell>
        </row>
        <row r="161">
          <cell r="A161" t="str">
            <v>NCT374</v>
          </cell>
          <cell r="B161" t="str">
            <v>Data Aquisition-Telemetry</v>
          </cell>
          <cell r="C161" t="str">
            <v>C</v>
          </cell>
          <cell r="D161">
            <v>17292</v>
          </cell>
          <cell r="E161">
            <v>0</v>
          </cell>
          <cell r="F161">
            <v>0</v>
          </cell>
          <cell r="G161">
            <v>0</v>
          </cell>
          <cell r="H161">
            <v>0</v>
          </cell>
          <cell r="I161">
            <v>0</v>
          </cell>
          <cell r="J161">
            <v>0</v>
          </cell>
          <cell r="K161">
            <v>0</v>
          </cell>
          <cell r="L161">
            <v>0</v>
          </cell>
          <cell r="M161">
            <v>17292</v>
          </cell>
        </row>
        <row r="162">
          <cell r="A162" t="str">
            <v>NCT873</v>
          </cell>
          <cell r="B162" t="str">
            <v>Stanger Telemetry</v>
          </cell>
          <cell r="C162" t="str">
            <v>C</v>
          </cell>
          <cell r="D162">
            <v>0</v>
          </cell>
          <cell r="E162">
            <v>0</v>
          </cell>
          <cell r="F162">
            <v>0</v>
          </cell>
          <cell r="G162">
            <v>0</v>
          </cell>
          <cell r="H162">
            <v>0</v>
          </cell>
          <cell r="I162">
            <v>0</v>
          </cell>
          <cell r="J162">
            <v>0</v>
          </cell>
          <cell r="K162">
            <v>0</v>
          </cell>
          <cell r="L162">
            <v>0</v>
          </cell>
          <cell r="M162">
            <v>0</v>
          </cell>
        </row>
        <row r="163">
          <cell r="A163" t="str">
            <v>NCU245</v>
          </cell>
          <cell r="B163" t="str">
            <v>Waterloo: Electrical</v>
          </cell>
          <cell r="C163" t="str">
            <v>C</v>
          </cell>
          <cell r="D163">
            <v>795338</v>
          </cell>
          <cell r="E163">
            <v>0</v>
          </cell>
          <cell r="F163">
            <v>0</v>
          </cell>
          <cell r="G163">
            <v>0</v>
          </cell>
          <cell r="H163">
            <v>0</v>
          </cell>
          <cell r="I163">
            <v>-24190</v>
          </cell>
          <cell r="J163">
            <v>0</v>
          </cell>
          <cell r="K163">
            <v>0</v>
          </cell>
          <cell r="L163">
            <v>0</v>
          </cell>
          <cell r="M163">
            <v>795338</v>
          </cell>
        </row>
        <row r="164">
          <cell r="A164" t="str">
            <v>NCU374</v>
          </cell>
          <cell r="B164" t="str">
            <v>Data Aquisition-Instruments</v>
          </cell>
          <cell r="C164" t="str">
            <v>U</v>
          </cell>
          <cell r="D164">
            <v>77448</v>
          </cell>
          <cell r="E164">
            <v>0</v>
          </cell>
          <cell r="F164">
            <v>0</v>
          </cell>
          <cell r="G164">
            <v>0</v>
          </cell>
          <cell r="H164">
            <v>0</v>
          </cell>
          <cell r="I164">
            <v>0</v>
          </cell>
          <cell r="J164">
            <v>0</v>
          </cell>
          <cell r="K164">
            <v>0</v>
          </cell>
          <cell r="L164">
            <v>0</v>
          </cell>
          <cell r="M164">
            <v>77448</v>
          </cell>
        </row>
        <row r="165">
          <cell r="A165" t="str">
            <v>NCU873</v>
          </cell>
          <cell r="B165" t="str">
            <v>Groutville Trunk Mains Phase 2</v>
          </cell>
          <cell r="C165" t="str">
            <v>C</v>
          </cell>
          <cell r="D165">
            <v>966627</v>
          </cell>
          <cell r="E165">
            <v>0</v>
          </cell>
          <cell r="F165">
            <v>0</v>
          </cell>
          <cell r="G165">
            <v>0</v>
          </cell>
          <cell r="H165">
            <v>0</v>
          </cell>
          <cell r="I165">
            <v>0</v>
          </cell>
          <cell r="J165">
            <v>0</v>
          </cell>
          <cell r="K165">
            <v>0</v>
          </cell>
          <cell r="L165">
            <v>0</v>
          </cell>
          <cell r="M165">
            <v>966627</v>
          </cell>
        </row>
        <row r="166">
          <cell r="A166" t="str">
            <v>NCV245</v>
          </cell>
          <cell r="B166" t="str">
            <v>Waterloo: Ancillary Works</v>
          </cell>
          <cell r="C166" t="str">
            <v>C</v>
          </cell>
          <cell r="D166">
            <v>256013</v>
          </cell>
          <cell r="E166">
            <v>36</v>
          </cell>
          <cell r="F166">
            <v>0</v>
          </cell>
          <cell r="G166">
            <v>0</v>
          </cell>
          <cell r="H166">
            <v>46160</v>
          </cell>
          <cell r="I166">
            <v>0</v>
          </cell>
          <cell r="J166">
            <v>0</v>
          </cell>
          <cell r="K166">
            <v>0</v>
          </cell>
          <cell r="L166">
            <v>0</v>
          </cell>
          <cell r="M166">
            <v>209853</v>
          </cell>
        </row>
        <row r="167">
          <cell r="A167" t="str">
            <v>NCW245</v>
          </cell>
          <cell r="B167" t="str">
            <v>Waterloo: Civil</v>
          </cell>
          <cell r="C167" t="str">
            <v>C</v>
          </cell>
          <cell r="D167">
            <v>523120</v>
          </cell>
          <cell r="E167">
            <v>26569</v>
          </cell>
          <cell r="F167">
            <v>0</v>
          </cell>
          <cell r="G167">
            <v>0</v>
          </cell>
          <cell r="H167">
            <v>0</v>
          </cell>
          <cell r="I167">
            <v>-28827</v>
          </cell>
          <cell r="J167">
            <v>0</v>
          </cell>
          <cell r="K167">
            <v>0</v>
          </cell>
          <cell r="L167">
            <v>0</v>
          </cell>
          <cell r="M167">
            <v>523120</v>
          </cell>
        </row>
        <row r="168">
          <cell r="A168" t="str">
            <v>NCW873</v>
          </cell>
          <cell r="B168" t="str">
            <v>Groutville Trunk Mains Phase 3</v>
          </cell>
          <cell r="C168" t="str">
            <v>C</v>
          </cell>
          <cell r="D168">
            <v>543904</v>
          </cell>
          <cell r="E168">
            <v>9084</v>
          </cell>
          <cell r="F168">
            <v>0</v>
          </cell>
          <cell r="G168">
            <v>0</v>
          </cell>
          <cell r="H168">
            <v>0</v>
          </cell>
          <cell r="I168">
            <v>0</v>
          </cell>
          <cell r="J168">
            <v>0</v>
          </cell>
          <cell r="K168">
            <v>0</v>
          </cell>
          <cell r="L168">
            <v>0</v>
          </cell>
          <cell r="M168">
            <v>543904</v>
          </cell>
        </row>
        <row r="169">
          <cell r="A169" t="str">
            <v>NCY245</v>
          </cell>
          <cell r="B169" t="str">
            <v>Waterloo: Reservoir</v>
          </cell>
          <cell r="C169" t="str">
            <v>C</v>
          </cell>
          <cell r="D169">
            <v>1873321</v>
          </cell>
          <cell r="E169">
            <v>203687</v>
          </cell>
          <cell r="F169">
            <v>0</v>
          </cell>
          <cell r="G169">
            <v>0</v>
          </cell>
          <cell r="H169">
            <v>0</v>
          </cell>
          <cell r="I169">
            <v>-133535</v>
          </cell>
          <cell r="J169">
            <v>0</v>
          </cell>
          <cell r="K169">
            <v>0</v>
          </cell>
          <cell r="L169">
            <v>0</v>
          </cell>
          <cell r="M169">
            <v>1873321</v>
          </cell>
        </row>
        <row r="170">
          <cell r="A170" t="str">
            <v>NCZ245</v>
          </cell>
          <cell r="B170" t="str">
            <v>Waterloo: Pipejacking</v>
          </cell>
          <cell r="C170" t="str">
            <v>C</v>
          </cell>
          <cell r="D170">
            <v>2885193</v>
          </cell>
          <cell r="E170">
            <v>15000</v>
          </cell>
          <cell r="F170">
            <v>0</v>
          </cell>
          <cell r="G170">
            <v>0</v>
          </cell>
          <cell r="H170">
            <v>0</v>
          </cell>
          <cell r="I170">
            <v>-83138</v>
          </cell>
          <cell r="J170">
            <v>0</v>
          </cell>
          <cell r="K170">
            <v>0</v>
          </cell>
          <cell r="L170">
            <v>0</v>
          </cell>
          <cell r="M170">
            <v>2885193</v>
          </cell>
        </row>
        <row r="171">
          <cell r="A171" t="str">
            <v>ND001</v>
          </cell>
          <cell r="B171" t="str">
            <v>Candy Sludge Monitoring</v>
          </cell>
          <cell r="C171" t="str">
            <v>C</v>
          </cell>
          <cell r="D171">
            <v>23514</v>
          </cell>
          <cell r="E171">
            <v>0</v>
          </cell>
          <cell r="F171">
            <v>0</v>
          </cell>
          <cell r="G171">
            <v>0</v>
          </cell>
          <cell r="H171">
            <v>0</v>
          </cell>
          <cell r="I171">
            <v>0</v>
          </cell>
          <cell r="J171">
            <v>0</v>
          </cell>
          <cell r="K171">
            <v>0</v>
          </cell>
          <cell r="L171">
            <v>0</v>
          </cell>
          <cell r="M171">
            <v>23514</v>
          </cell>
        </row>
        <row r="172">
          <cell r="A172" t="str">
            <v>ND002</v>
          </cell>
          <cell r="B172" t="str">
            <v>Seal Res. 3 Outer Footings</v>
          </cell>
          <cell r="C172" t="str">
            <v>C</v>
          </cell>
          <cell r="D172">
            <v>40088</v>
          </cell>
          <cell r="E172">
            <v>4800</v>
          </cell>
          <cell r="F172">
            <v>0</v>
          </cell>
          <cell r="G172">
            <v>0</v>
          </cell>
          <cell r="H172">
            <v>0</v>
          </cell>
          <cell r="I172">
            <v>2004</v>
          </cell>
          <cell r="J172">
            <v>0</v>
          </cell>
          <cell r="K172">
            <v>0</v>
          </cell>
          <cell r="L172">
            <v>0</v>
          </cell>
          <cell r="M172">
            <v>40088</v>
          </cell>
        </row>
        <row r="173">
          <cell r="A173" t="str">
            <v>ND004</v>
          </cell>
          <cell r="B173" t="str">
            <v>Refurbish Candy Moore Plt</v>
          </cell>
          <cell r="C173" t="str">
            <v>C</v>
          </cell>
          <cell r="D173">
            <v>5172</v>
          </cell>
          <cell r="E173">
            <v>1036</v>
          </cell>
          <cell r="F173">
            <v>0</v>
          </cell>
          <cell r="G173">
            <v>0</v>
          </cell>
          <cell r="H173">
            <v>0</v>
          </cell>
          <cell r="I173">
            <v>0</v>
          </cell>
          <cell r="J173">
            <v>0</v>
          </cell>
          <cell r="K173">
            <v>0</v>
          </cell>
          <cell r="L173">
            <v>0</v>
          </cell>
          <cell r="M173">
            <v>5172</v>
          </cell>
        </row>
        <row r="174">
          <cell r="A174" t="str">
            <v>ND004A</v>
          </cell>
          <cell r="B174" t="str">
            <v>Durban Hts Candy Moore Upgrade</v>
          </cell>
          <cell r="C174" t="str">
            <v>C</v>
          </cell>
          <cell r="D174">
            <v>2076963</v>
          </cell>
          <cell r="E174">
            <v>32128</v>
          </cell>
          <cell r="F174">
            <v>0</v>
          </cell>
          <cell r="G174">
            <v>0</v>
          </cell>
          <cell r="H174">
            <v>0</v>
          </cell>
          <cell r="I174">
            <v>12778</v>
          </cell>
          <cell r="J174">
            <v>0</v>
          </cell>
          <cell r="K174">
            <v>0</v>
          </cell>
          <cell r="L174">
            <v>0</v>
          </cell>
          <cell r="M174">
            <v>2076963</v>
          </cell>
        </row>
        <row r="175">
          <cell r="A175" t="str">
            <v>ND004B</v>
          </cell>
          <cell r="B175" t="str">
            <v>Durban Hts Candy Moore Upgrade</v>
          </cell>
          <cell r="C175" t="str">
            <v>C</v>
          </cell>
          <cell r="D175">
            <v>543027</v>
          </cell>
          <cell r="E175">
            <v>747</v>
          </cell>
          <cell r="F175">
            <v>0</v>
          </cell>
          <cell r="G175">
            <v>0</v>
          </cell>
          <cell r="H175">
            <v>0</v>
          </cell>
          <cell r="I175">
            <v>-32988</v>
          </cell>
          <cell r="J175">
            <v>0</v>
          </cell>
          <cell r="K175">
            <v>0</v>
          </cell>
          <cell r="L175">
            <v>0</v>
          </cell>
          <cell r="M175">
            <v>543027</v>
          </cell>
        </row>
        <row r="176">
          <cell r="A176" t="str">
            <v>ND004C</v>
          </cell>
          <cell r="B176" t="str">
            <v>Durban Hts Candy Moore Upgrade</v>
          </cell>
          <cell r="C176" t="str">
            <v>C</v>
          </cell>
          <cell r="D176">
            <v>130435</v>
          </cell>
          <cell r="E176">
            <v>15</v>
          </cell>
          <cell r="F176">
            <v>0</v>
          </cell>
          <cell r="G176">
            <v>0</v>
          </cell>
          <cell r="H176">
            <v>0</v>
          </cell>
          <cell r="I176">
            <v>0</v>
          </cell>
          <cell r="J176">
            <v>0</v>
          </cell>
          <cell r="K176">
            <v>0</v>
          </cell>
          <cell r="L176">
            <v>0</v>
          </cell>
          <cell r="M176">
            <v>130435</v>
          </cell>
        </row>
        <row r="177">
          <cell r="A177" t="str">
            <v>ND005</v>
          </cell>
          <cell r="B177" t="str">
            <v>Candy Reline U/W Tank</v>
          </cell>
          <cell r="C177" t="str">
            <v>C</v>
          </cell>
          <cell r="D177">
            <v>26190</v>
          </cell>
          <cell r="E177">
            <v>5226</v>
          </cell>
          <cell r="F177">
            <v>0</v>
          </cell>
          <cell r="G177">
            <v>0</v>
          </cell>
          <cell r="H177">
            <v>0</v>
          </cell>
          <cell r="I177">
            <v>0</v>
          </cell>
          <cell r="J177">
            <v>0</v>
          </cell>
          <cell r="K177">
            <v>0</v>
          </cell>
          <cell r="L177">
            <v>0</v>
          </cell>
          <cell r="M177">
            <v>26190</v>
          </cell>
        </row>
        <row r="178">
          <cell r="A178" t="str">
            <v>ND007</v>
          </cell>
          <cell r="B178" t="str">
            <v>Reservoir 1 Inlet Valves</v>
          </cell>
          <cell r="C178" t="str">
            <v>C</v>
          </cell>
          <cell r="D178">
            <v>106579</v>
          </cell>
          <cell r="E178">
            <v>0</v>
          </cell>
          <cell r="F178">
            <v>0</v>
          </cell>
          <cell r="G178">
            <v>0</v>
          </cell>
          <cell r="H178">
            <v>0</v>
          </cell>
          <cell r="I178">
            <v>-9527</v>
          </cell>
          <cell r="J178">
            <v>0</v>
          </cell>
          <cell r="K178">
            <v>0</v>
          </cell>
          <cell r="L178">
            <v>0</v>
          </cell>
          <cell r="M178">
            <v>106579</v>
          </cell>
        </row>
        <row r="179">
          <cell r="A179" t="str">
            <v>ND009</v>
          </cell>
          <cell r="B179" t="str">
            <v>Shaft Lift Structure</v>
          </cell>
          <cell r="C179" t="str">
            <v>C</v>
          </cell>
          <cell r="D179">
            <v>1</v>
          </cell>
          <cell r="E179">
            <v>0</v>
          </cell>
          <cell r="F179">
            <v>0</v>
          </cell>
          <cell r="G179">
            <v>0</v>
          </cell>
          <cell r="H179">
            <v>0</v>
          </cell>
          <cell r="I179">
            <v>0</v>
          </cell>
          <cell r="J179">
            <v>0</v>
          </cell>
          <cell r="K179">
            <v>0</v>
          </cell>
          <cell r="L179">
            <v>0</v>
          </cell>
          <cell r="M179">
            <v>1</v>
          </cell>
        </row>
        <row r="180">
          <cell r="A180" t="str">
            <v>ND009A</v>
          </cell>
          <cell r="B180" t="str">
            <v>Dbn Hgts-Shaft Lift Structure</v>
          </cell>
          <cell r="C180" t="str">
            <v>C</v>
          </cell>
          <cell r="D180">
            <v>213847</v>
          </cell>
          <cell r="E180">
            <v>0</v>
          </cell>
          <cell r="F180">
            <v>0</v>
          </cell>
          <cell r="G180">
            <v>0</v>
          </cell>
          <cell r="H180">
            <v>0</v>
          </cell>
          <cell r="I180">
            <v>0</v>
          </cell>
          <cell r="J180">
            <v>0</v>
          </cell>
          <cell r="K180">
            <v>0</v>
          </cell>
          <cell r="L180">
            <v>0</v>
          </cell>
          <cell r="M180">
            <v>213847</v>
          </cell>
        </row>
        <row r="181">
          <cell r="A181" t="str">
            <v>ND009B</v>
          </cell>
          <cell r="B181" t="str">
            <v>Dbn Hgts-Shaft lift Stru.Civ W</v>
          </cell>
          <cell r="C181" t="str">
            <v>C</v>
          </cell>
          <cell r="D181">
            <v>1320641</v>
          </cell>
          <cell r="E181">
            <v>375128</v>
          </cell>
          <cell r="F181">
            <v>0</v>
          </cell>
          <cell r="G181">
            <v>0</v>
          </cell>
          <cell r="H181">
            <v>0</v>
          </cell>
          <cell r="I181">
            <v>0</v>
          </cell>
          <cell r="J181">
            <v>0</v>
          </cell>
          <cell r="K181">
            <v>0</v>
          </cell>
          <cell r="L181">
            <v>0</v>
          </cell>
          <cell r="M181">
            <v>1320641</v>
          </cell>
        </row>
        <row r="182">
          <cell r="A182" t="str">
            <v>ND021</v>
          </cell>
          <cell r="B182" t="str">
            <v>Flood Gate Stru. Derust&amp; Paint</v>
          </cell>
          <cell r="C182" t="str">
            <v>C</v>
          </cell>
          <cell r="D182">
            <v>123225</v>
          </cell>
          <cell r="E182">
            <v>0</v>
          </cell>
          <cell r="F182">
            <v>0</v>
          </cell>
          <cell r="G182">
            <v>0</v>
          </cell>
          <cell r="H182">
            <v>0</v>
          </cell>
          <cell r="I182">
            <v>0</v>
          </cell>
          <cell r="J182">
            <v>0</v>
          </cell>
          <cell r="K182">
            <v>0</v>
          </cell>
          <cell r="L182">
            <v>0</v>
          </cell>
          <cell r="M182">
            <v>123225</v>
          </cell>
        </row>
        <row r="183">
          <cell r="A183" t="str">
            <v>ND046</v>
          </cell>
          <cell r="B183" t="str">
            <v>Deviate No. 1 6 1/2 Mile</v>
          </cell>
          <cell r="C183" t="str">
            <v>C</v>
          </cell>
          <cell r="D183">
            <v>183152</v>
          </cell>
          <cell r="E183">
            <v>9322</v>
          </cell>
          <cell r="F183">
            <v>0</v>
          </cell>
          <cell r="G183">
            <v>0</v>
          </cell>
          <cell r="H183">
            <v>7290</v>
          </cell>
          <cell r="I183">
            <v>0</v>
          </cell>
          <cell r="J183">
            <v>0</v>
          </cell>
          <cell r="K183">
            <v>0</v>
          </cell>
          <cell r="L183">
            <v>-7290</v>
          </cell>
          <cell r="M183">
            <v>175862</v>
          </cell>
        </row>
        <row r="184">
          <cell r="A184" t="str">
            <v>ND092</v>
          </cell>
          <cell r="B184" t="str">
            <v>Inlet Meter</v>
          </cell>
          <cell r="C184" t="str">
            <v>C</v>
          </cell>
          <cell r="D184">
            <v>129814</v>
          </cell>
          <cell r="E184">
            <v>16004</v>
          </cell>
          <cell r="F184">
            <v>0</v>
          </cell>
          <cell r="G184">
            <v>0</v>
          </cell>
          <cell r="H184">
            <v>0</v>
          </cell>
          <cell r="I184">
            <v>0</v>
          </cell>
          <cell r="J184">
            <v>0</v>
          </cell>
          <cell r="K184">
            <v>0</v>
          </cell>
          <cell r="L184">
            <v>0</v>
          </cell>
          <cell r="M184">
            <v>129814</v>
          </cell>
        </row>
        <row r="185">
          <cell r="A185" t="str">
            <v>ND093</v>
          </cell>
          <cell r="B185" t="str">
            <v>Improve Flocculant Mixing</v>
          </cell>
          <cell r="C185" t="str">
            <v>C</v>
          </cell>
          <cell r="D185">
            <v>10269</v>
          </cell>
          <cell r="E185">
            <v>0</v>
          </cell>
          <cell r="F185">
            <v>0</v>
          </cell>
          <cell r="G185">
            <v>0</v>
          </cell>
          <cell r="H185">
            <v>0</v>
          </cell>
          <cell r="I185">
            <v>0</v>
          </cell>
          <cell r="J185">
            <v>0</v>
          </cell>
          <cell r="K185">
            <v>0</v>
          </cell>
          <cell r="L185">
            <v>0</v>
          </cell>
          <cell r="M185">
            <v>10269</v>
          </cell>
        </row>
        <row r="186">
          <cell r="A186" t="str">
            <v>ND121</v>
          </cell>
          <cell r="B186" t="str">
            <v>Testing of Cranes</v>
          </cell>
          <cell r="C186" t="str">
            <v>C</v>
          </cell>
          <cell r="D186">
            <v>19940</v>
          </cell>
          <cell r="E186">
            <v>0</v>
          </cell>
          <cell r="F186">
            <v>0</v>
          </cell>
          <cell r="G186">
            <v>0</v>
          </cell>
          <cell r="H186">
            <v>0</v>
          </cell>
          <cell r="I186">
            <v>0</v>
          </cell>
          <cell r="J186">
            <v>0</v>
          </cell>
          <cell r="K186">
            <v>0</v>
          </cell>
          <cell r="L186">
            <v>0</v>
          </cell>
          <cell r="M186">
            <v>19940</v>
          </cell>
        </row>
        <row r="187">
          <cell r="A187" t="str">
            <v>ND152</v>
          </cell>
          <cell r="B187" t="str">
            <v>Sludge Plant Monitors</v>
          </cell>
          <cell r="C187" t="str">
            <v>R</v>
          </cell>
          <cell r="D187">
            <v>0</v>
          </cell>
          <cell r="E187">
            <v>0</v>
          </cell>
          <cell r="F187">
            <v>0</v>
          </cell>
          <cell r="G187">
            <v>0</v>
          </cell>
          <cell r="H187">
            <v>0</v>
          </cell>
          <cell r="I187">
            <v>0</v>
          </cell>
          <cell r="J187">
            <v>0</v>
          </cell>
          <cell r="K187">
            <v>0</v>
          </cell>
          <cell r="L187">
            <v>0</v>
          </cell>
          <cell r="M187">
            <v>0</v>
          </cell>
        </row>
        <row r="188">
          <cell r="A188" t="str">
            <v>ND152A</v>
          </cell>
          <cell r="B188" t="str">
            <v>Sludge Plant:E&amp;CS</v>
          </cell>
          <cell r="C188" t="str">
            <v>C</v>
          </cell>
          <cell r="D188">
            <v>149808</v>
          </cell>
          <cell r="E188">
            <v>168</v>
          </cell>
          <cell r="F188">
            <v>0</v>
          </cell>
          <cell r="G188">
            <v>0</v>
          </cell>
          <cell r="H188">
            <v>102881</v>
          </cell>
          <cell r="I188">
            <v>0</v>
          </cell>
          <cell r="J188">
            <v>0</v>
          </cell>
          <cell r="K188">
            <v>0</v>
          </cell>
          <cell r="L188">
            <v>0</v>
          </cell>
          <cell r="M188">
            <v>46927</v>
          </cell>
        </row>
        <row r="189">
          <cell r="A189" t="str">
            <v>ND152B</v>
          </cell>
          <cell r="B189" t="str">
            <v>Sludge Plant Mods:Electrical</v>
          </cell>
          <cell r="C189" t="str">
            <v>U</v>
          </cell>
          <cell r="D189">
            <v>1363750</v>
          </cell>
          <cell r="E189">
            <v>2730</v>
          </cell>
          <cell r="F189">
            <v>0</v>
          </cell>
          <cell r="G189">
            <v>0</v>
          </cell>
          <cell r="H189">
            <v>487241</v>
          </cell>
          <cell r="I189">
            <v>0</v>
          </cell>
          <cell r="J189">
            <v>0</v>
          </cell>
          <cell r="K189">
            <v>0</v>
          </cell>
          <cell r="L189">
            <v>-6203</v>
          </cell>
          <cell r="M189">
            <v>876509</v>
          </cell>
        </row>
        <row r="190">
          <cell r="A190" t="str">
            <v>ND153</v>
          </cell>
          <cell r="B190" t="str">
            <v>Operators Ablutions Canteen</v>
          </cell>
          <cell r="C190" t="str">
            <v>C</v>
          </cell>
          <cell r="D190">
            <v>112871</v>
          </cell>
          <cell r="E190">
            <v>20539</v>
          </cell>
          <cell r="F190">
            <v>0</v>
          </cell>
          <cell r="G190">
            <v>0</v>
          </cell>
          <cell r="H190">
            <v>0</v>
          </cell>
          <cell r="I190">
            <v>21</v>
          </cell>
          <cell r="J190">
            <v>0</v>
          </cell>
          <cell r="K190">
            <v>0</v>
          </cell>
          <cell r="L190">
            <v>0</v>
          </cell>
          <cell r="M190">
            <v>112871</v>
          </cell>
        </row>
        <row r="191">
          <cell r="A191" t="str">
            <v>ND156</v>
          </cell>
          <cell r="B191" t="str">
            <v>Durban Heights PLC Upgrade</v>
          </cell>
          <cell r="C191" t="str">
            <v>C</v>
          </cell>
          <cell r="D191">
            <v>528558</v>
          </cell>
          <cell r="E191">
            <v>0</v>
          </cell>
          <cell r="F191">
            <v>0</v>
          </cell>
          <cell r="G191">
            <v>0</v>
          </cell>
          <cell r="H191">
            <v>0</v>
          </cell>
          <cell r="I191">
            <v>23076</v>
          </cell>
          <cell r="J191">
            <v>0</v>
          </cell>
          <cell r="K191">
            <v>0</v>
          </cell>
          <cell r="L191">
            <v>0</v>
          </cell>
          <cell r="M191">
            <v>528558</v>
          </cell>
        </row>
        <row r="192">
          <cell r="A192" t="str">
            <v>ND159</v>
          </cell>
          <cell r="B192" t="str">
            <v>Degremont Filter Autowash</v>
          </cell>
          <cell r="C192" t="str">
            <v>C</v>
          </cell>
          <cell r="D192">
            <v>10838</v>
          </cell>
          <cell r="E192">
            <v>0</v>
          </cell>
          <cell r="F192">
            <v>0</v>
          </cell>
          <cell r="G192">
            <v>0</v>
          </cell>
          <cell r="H192">
            <v>0</v>
          </cell>
          <cell r="I192">
            <v>0</v>
          </cell>
          <cell r="J192">
            <v>0</v>
          </cell>
          <cell r="K192">
            <v>0</v>
          </cell>
          <cell r="L192">
            <v>0</v>
          </cell>
          <cell r="M192">
            <v>10838</v>
          </cell>
        </row>
        <row r="193">
          <cell r="A193" t="str">
            <v>ND160</v>
          </cell>
          <cell r="B193" t="str">
            <v>Aqua Aid Filter Panels</v>
          </cell>
          <cell r="C193" t="str">
            <v>C</v>
          </cell>
          <cell r="D193">
            <v>310917</v>
          </cell>
          <cell r="E193">
            <v>1356</v>
          </cell>
          <cell r="F193">
            <v>0</v>
          </cell>
          <cell r="G193">
            <v>0</v>
          </cell>
          <cell r="H193">
            <v>0</v>
          </cell>
          <cell r="I193">
            <v>0</v>
          </cell>
          <cell r="J193">
            <v>0</v>
          </cell>
          <cell r="K193">
            <v>0</v>
          </cell>
          <cell r="L193">
            <v>0</v>
          </cell>
          <cell r="M193">
            <v>310917</v>
          </cell>
        </row>
        <row r="194">
          <cell r="A194" t="str">
            <v>ND166</v>
          </cell>
          <cell r="B194" t="str">
            <v>Candy: Upgrade Recovery Pumps</v>
          </cell>
          <cell r="C194" t="str">
            <v>C</v>
          </cell>
          <cell r="D194">
            <v>190956</v>
          </cell>
          <cell r="E194">
            <v>6597</v>
          </cell>
          <cell r="F194">
            <v>0</v>
          </cell>
          <cell r="G194">
            <v>0</v>
          </cell>
          <cell r="H194">
            <v>0</v>
          </cell>
          <cell r="I194">
            <v>-3594</v>
          </cell>
          <cell r="J194">
            <v>0</v>
          </cell>
          <cell r="K194">
            <v>0</v>
          </cell>
          <cell r="L194">
            <v>0</v>
          </cell>
          <cell r="M194">
            <v>190956</v>
          </cell>
        </row>
        <row r="195">
          <cell r="A195" t="str">
            <v>ND170</v>
          </cell>
          <cell r="B195" t="str">
            <v>Ugrade Upwash Valves: Deg.</v>
          </cell>
          <cell r="C195" t="str">
            <v>C</v>
          </cell>
          <cell r="D195">
            <v>357000</v>
          </cell>
          <cell r="E195">
            <v>52664</v>
          </cell>
          <cell r="F195">
            <v>0</v>
          </cell>
          <cell r="G195">
            <v>0</v>
          </cell>
          <cell r="H195">
            <v>0</v>
          </cell>
          <cell r="I195">
            <v>0</v>
          </cell>
          <cell r="J195">
            <v>0</v>
          </cell>
          <cell r="K195">
            <v>0</v>
          </cell>
          <cell r="L195">
            <v>0</v>
          </cell>
          <cell r="M195">
            <v>357000</v>
          </cell>
        </row>
        <row r="196">
          <cell r="A196" t="str">
            <v>ND171</v>
          </cell>
          <cell r="B196" t="str">
            <v>Upgrade Sludge Valves: Candy</v>
          </cell>
          <cell r="C196" t="str">
            <v>C</v>
          </cell>
          <cell r="D196">
            <v>98700</v>
          </cell>
          <cell r="E196">
            <v>0</v>
          </cell>
          <cell r="F196">
            <v>0</v>
          </cell>
          <cell r="G196">
            <v>0</v>
          </cell>
          <cell r="H196">
            <v>0</v>
          </cell>
          <cell r="I196">
            <v>0</v>
          </cell>
          <cell r="J196">
            <v>0</v>
          </cell>
          <cell r="K196">
            <v>0</v>
          </cell>
          <cell r="L196">
            <v>0</v>
          </cell>
          <cell r="M196">
            <v>98700</v>
          </cell>
        </row>
        <row r="197">
          <cell r="A197" t="str">
            <v>ND204</v>
          </cell>
          <cell r="B197" t="str">
            <v>Umlazi/Glebe Teledial</v>
          </cell>
          <cell r="C197" t="str">
            <v>C</v>
          </cell>
          <cell r="D197">
            <v>23950</v>
          </cell>
          <cell r="E197">
            <v>0</v>
          </cell>
          <cell r="F197">
            <v>0</v>
          </cell>
          <cell r="G197">
            <v>0</v>
          </cell>
          <cell r="H197">
            <v>0</v>
          </cell>
          <cell r="I197">
            <v>0</v>
          </cell>
          <cell r="J197">
            <v>0</v>
          </cell>
          <cell r="K197">
            <v>0</v>
          </cell>
          <cell r="L197">
            <v>0</v>
          </cell>
          <cell r="M197">
            <v>23950</v>
          </cell>
        </row>
        <row r="198">
          <cell r="A198" t="str">
            <v>ND211</v>
          </cell>
          <cell r="B198" t="str">
            <v>Meters New Intake</v>
          </cell>
          <cell r="C198" t="str">
            <v>C</v>
          </cell>
          <cell r="D198">
            <v>25141</v>
          </cell>
          <cell r="E198">
            <v>0</v>
          </cell>
          <cell r="F198">
            <v>0</v>
          </cell>
          <cell r="G198">
            <v>0</v>
          </cell>
          <cell r="H198">
            <v>0</v>
          </cell>
          <cell r="I198">
            <v>0</v>
          </cell>
          <cell r="J198">
            <v>0</v>
          </cell>
          <cell r="K198">
            <v>0</v>
          </cell>
          <cell r="L198">
            <v>0</v>
          </cell>
          <cell r="M198">
            <v>25141</v>
          </cell>
        </row>
        <row r="199">
          <cell r="A199" t="str">
            <v>ND213</v>
          </cell>
          <cell r="B199" t="str">
            <v>Electrification of Nagle Dam</v>
          </cell>
          <cell r="C199" t="str">
            <v>C</v>
          </cell>
          <cell r="D199">
            <v>327470</v>
          </cell>
          <cell r="E199">
            <v>0</v>
          </cell>
          <cell r="F199">
            <v>0</v>
          </cell>
          <cell r="G199">
            <v>0</v>
          </cell>
          <cell r="H199">
            <v>570</v>
          </cell>
          <cell r="I199">
            <v>0</v>
          </cell>
          <cell r="J199">
            <v>0</v>
          </cell>
          <cell r="K199">
            <v>0</v>
          </cell>
          <cell r="L199">
            <v>0</v>
          </cell>
          <cell r="M199">
            <v>326900</v>
          </cell>
        </row>
        <row r="200">
          <cell r="A200" t="str">
            <v>ND224</v>
          </cell>
          <cell r="B200" t="str">
            <v>Umshazi undercrossing Aqua #4</v>
          </cell>
          <cell r="C200" t="str">
            <v>C</v>
          </cell>
          <cell r="D200">
            <v>1427507</v>
          </cell>
          <cell r="E200">
            <v>2524</v>
          </cell>
          <cell r="F200">
            <v>0</v>
          </cell>
          <cell r="G200">
            <v>0</v>
          </cell>
          <cell r="H200">
            <v>0</v>
          </cell>
          <cell r="I200">
            <v>0</v>
          </cell>
          <cell r="J200">
            <v>0</v>
          </cell>
          <cell r="K200">
            <v>0</v>
          </cell>
          <cell r="L200">
            <v>0</v>
          </cell>
          <cell r="M200">
            <v>1427507</v>
          </cell>
        </row>
        <row r="201">
          <cell r="A201" t="str">
            <v>ND241</v>
          </cell>
          <cell r="B201" t="str">
            <v>Dam Safety</v>
          </cell>
          <cell r="C201" t="str">
            <v>C</v>
          </cell>
          <cell r="D201">
            <v>0</v>
          </cell>
          <cell r="E201">
            <v>0</v>
          </cell>
          <cell r="F201">
            <v>0</v>
          </cell>
          <cell r="G201">
            <v>0</v>
          </cell>
          <cell r="H201">
            <v>0</v>
          </cell>
          <cell r="I201">
            <v>0</v>
          </cell>
          <cell r="J201">
            <v>0</v>
          </cell>
          <cell r="K201">
            <v>0</v>
          </cell>
          <cell r="L201">
            <v>0</v>
          </cell>
          <cell r="M201">
            <v>0</v>
          </cell>
        </row>
        <row r="202">
          <cell r="A202" t="str">
            <v>ND241A</v>
          </cell>
          <cell r="B202" t="str">
            <v>Dam Safety Investigation</v>
          </cell>
          <cell r="C202" t="str">
            <v>C</v>
          </cell>
          <cell r="D202">
            <v>0</v>
          </cell>
          <cell r="E202">
            <v>0</v>
          </cell>
          <cell r="F202">
            <v>0</v>
          </cell>
          <cell r="G202">
            <v>0</v>
          </cell>
          <cell r="H202">
            <v>0</v>
          </cell>
          <cell r="I202">
            <v>0</v>
          </cell>
          <cell r="J202">
            <v>0</v>
          </cell>
          <cell r="K202">
            <v>0</v>
          </cell>
          <cell r="L202">
            <v>0</v>
          </cell>
          <cell r="M202">
            <v>0</v>
          </cell>
        </row>
        <row r="203">
          <cell r="A203" t="str">
            <v>ND241B</v>
          </cell>
          <cell r="B203" t="str">
            <v>Dam Safety: Consultants</v>
          </cell>
          <cell r="C203" t="str">
            <v>C</v>
          </cell>
          <cell r="D203">
            <v>1761001</v>
          </cell>
          <cell r="E203">
            <v>0</v>
          </cell>
          <cell r="F203">
            <v>0</v>
          </cell>
          <cell r="G203">
            <v>0</v>
          </cell>
          <cell r="H203">
            <v>115169</v>
          </cell>
          <cell r="I203">
            <v>0</v>
          </cell>
          <cell r="J203">
            <v>0</v>
          </cell>
          <cell r="K203">
            <v>0</v>
          </cell>
          <cell r="L203">
            <v>0</v>
          </cell>
          <cell r="M203">
            <v>1645832</v>
          </cell>
        </row>
        <row r="204">
          <cell r="A204" t="str">
            <v>ND241C</v>
          </cell>
          <cell r="B204" t="str">
            <v>Dam Safety:Demol.&amp; Fusegates</v>
          </cell>
          <cell r="C204" t="str">
            <v>C</v>
          </cell>
          <cell r="D204">
            <v>11903979</v>
          </cell>
          <cell r="E204">
            <v>94442</v>
          </cell>
          <cell r="F204">
            <v>0</v>
          </cell>
          <cell r="G204">
            <v>0</v>
          </cell>
          <cell r="H204">
            <v>0</v>
          </cell>
          <cell r="I204">
            <v>0</v>
          </cell>
          <cell r="J204">
            <v>0</v>
          </cell>
          <cell r="K204">
            <v>0</v>
          </cell>
          <cell r="L204">
            <v>0</v>
          </cell>
          <cell r="M204">
            <v>11903979</v>
          </cell>
        </row>
        <row r="205">
          <cell r="A205" t="str">
            <v>ND241D</v>
          </cell>
          <cell r="B205" t="str">
            <v>Dam Safety: Scour Maintenance</v>
          </cell>
          <cell r="C205" t="str">
            <v>C</v>
          </cell>
          <cell r="D205">
            <v>185283</v>
          </cell>
          <cell r="E205">
            <v>1127</v>
          </cell>
          <cell r="F205">
            <v>0</v>
          </cell>
          <cell r="G205">
            <v>0</v>
          </cell>
          <cell r="H205">
            <v>0</v>
          </cell>
          <cell r="I205">
            <v>0</v>
          </cell>
          <cell r="J205">
            <v>0</v>
          </cell>
          <cell r="K205">
            <v>0</v>
          </cell>
          <cell r="L205">
            <v>0</v>
          </cell>
          <cell r="M205">
            <v>185283</v>
          </cell>
        </row>
        <row r="206">
          <cell r="A206" t="str">
            <v>ND241E</v>
          </cell>
          <cell r="B206" t="str">
            <v>Shong.Dam:Dam Safety Con:Sh.RR</v>
          </cell>
          <cell r="C206" t="str">
            <v>C</v>
          </cell>
          <cell r="D206">
            <v>67340</v>
          </cell>
          <cell r="E206">
            <v>0</v>
          </cell>
          <cell r="F206">
            <v>0</v>
          </cell>
          <cell r="G206">
            <v>0</v>
          </cell>
          <cell r="H206">
            <v>0</v>
          </cell>
          <cell r="I206">
            <v>0</v>
          </cell>
          <cell r="J206">
            <v>0</v>
          </cell>
          <cell r="K206">
            <v>0</v>
          </cell>
          <cell r="L206">
            <v>0</v>
          </cell>
          <cell r="M206">
            <v>67340</v>
          </cell>
        </row>
        <row r="207">
          <cell r="A207" t="str">
            <v>ND241F</v>
          </cell>
          <cell r="B207" t="str">
            <v>Shong.D/S:Civil Wk.-Water Supp</v>
          </cell>
          <cell r="C207" t="str">
            <v>C</v>
          </cell>
          <cell r="D207">
            <v>0</v>
          </cell>
          <cell r="E207">
            <v>0</v>
          </cell>
          <cell r="F207">
            <v>0</v>
          </cell>
          <cell r="G207">
            <v>0</v>
          </cell>
          <cell r="H207">
            <v>0</v>
          </cell>
          <cell r="I207">
            <v>0</v>
          </cell>
          <cell r="J207">
            <v>0</v>
          </cell>
          <cell r="K207">
            <v>0</v>
          </cell>
          <cell r="L207">
            <v>0</v>
          </cell>
          <cell r="M207">
            <v>0</v>
          </cell>
        </row>
        <row r="208">
          <cell r="A208" t="str">
            <v>ND241G</v>
          </cell>
          <cell r="B208" t="str">
            <v>Shong. D/R:Install Fusegates</v>
          </cell>
          <cell r="C208" t="str">
            <v>C</v>
          </cell>
          <cell r="D208">
            <v>2994173</v>
          </cell>
          <cell r="E208">
            <v>2073</v>
          </cell>
          <cell r="F208">
            <v>0</v>
          </cell>
          <cell r="G208">
            <v>0</v>
          </cell>
          <cell r="H208">
            <v>47254</v>
          </cell>
          <cell r="I208">
            <v>0</v>
          </cell>
          <cell r="J208">
            <v>0</v>
          </cell>
          <cell r="K208">
            <v>0</v>
          </cell>
          <cell r="L208">
            <v>-47254</v>
          </cell>
          <cell r="M208">
            <v>2946919</v>
          </cell>
        </row>
        <row r="209">
          <cell r="A209" t="str">
            <v>ND241H</v>
          </cell>
          <cell r="B209" t="str">
            <v>Shong.Dam Safety:Claims Invest</v>
          </cell>
          <cell r="C209" t="str">
            <v>C</v>
          </cell>
          <cell r="D209">
            <v>39354</v>
          </cell>
          <cell r="E209">
            <v>810</v>
          </cell>
          <cell r="F209">
            <v>0</v>
          </cell>
          <cell r="G209">
            <v>0</v>
          </cell>
          <cell r="H209">
            <v>0</v>
          </cell>
          <cell r="I209">
            <v>0</v>
          </cell>
          <cell r="J209">
            <v>0</v>
          </cell>
          <cell r="K209">
            <v>0</v>
          </cell>
          <cell r="L209">
            <v>0</v>
          </cell>
          <cell r="M209">
            <v>39354</v>
          </cell>
        </row>
        <row r="210">
          <cell r="A210" t="str">
            <v>ND241I</v>
          </cell>
          <cell r="B210" t="str">
            <v>Shong.Dam Safety:Icold Visits</v>
          </cell>
          <cell r="C210" t="str">
            <v>C</v>
          </cell>
          <cell r="D210">
            <v>3009</v>
          </cell>
          <cell r="E210">
            <v>0</v>
          </cell>
          <cell r="F210">
            <v>0</v>
          </cell>
          <cell r="G210">
            <v>0</v>
          </cell>
          <cell r="H210">
            <v>0</v>
          </cell>
          <cell r="I210">
            <v>0</v>
          </cell>
          <cell r="J210">
            <v>0</v>
          </cell>
          <cell r="K210">
            <v>0</v>
          </cell>
          <cell r="L210">
            <v>0</v>
          </cell>
          <cell r="M210">
            <v>3009</v>
          </cell>
        </row>
        <row r="211">
          <cell r="A211" t="str">
            <v>ND251</v>
          </cell>
          <cell r="B211" t="str">
            <v>Security upgradUpgrade</v>
          </cell>
          <cell r="C211" t="str">
            <v>C</v>
          </cell>
          <cell r="D211">
            <v>24748</v>
          </cell>
          <cell r="E211">
            <v>0</v>
          </cell>
          <cell r="F211">
            <v>0</v>
          </cell>
          <cell r="G211">
            <v>0</v>
          </cell>
          <cell r="H211">
            <v>0</v>
          </cell>
          <cell r="I211">
            <v>0</v>
          </cell>
          <cell r="J211">
            <v>0</v>
          </cell>
          <cell r="K211">
            <v>0</v>
          </cell>
          <cell r="L211">
            <v>0</v>
          </cell>
          <cell r="M211">
            <v>24748</v>
          </cell>
        </row>
        <row r="212">
          <cell r="A212" t="str">
            <v>ND266</v>
          </cell>
          <cell r="B212" t="str">
            <v>Remote Signals</v>
          </cell>
          <cell r="C212" t="str">
            <v>C</v>
          </cell>
          <cell r="D212">
            <v>145385</v>
          </cell>
          <cell r="E212">
            <v>40</v>
          </cell>
          <cell r="F212">
            <v>0</v>
          </cell>
          <cell r="G212">
            <v>0</v>
          </cell>
          <cell r="H212">
            <v>0</v>
          </cell>
          <cell r="I212">
            <v>0</v>
          </cell>
          <cell r="J212">
            <v>0</v>
          </cell>
          <cell r="K212">
            <v>0</v>
          </cell>
          <cell r="L212">
            <v>0</v>
          </cell>
          <cell r="M212">
            <v>145385</v>
          </cell>
        </row>
        <row r="213">
          <cell r="A213" t="str">
            <v>ND272</v>
          </cell>
          <cell r="B213" t="str">
            <v>Poly Tanks at Sludge Plant</v>
          </cell>
          <cell r="C213" t="str">
            <v>C</v>
          </cell>
          <cell r="D213">
            <v>162613</v>
          </cell>
          <cell r="E213">
            <v>8452</v>
          </cell>
          <cell r="F213">
            <v>0</v>
          </cell>
          <cell r="G213">
            <v>0</v>
          </cell>
          <cell r="H213">
            <v>0</v>
          </cell>
          <cell r="I213">
            <v>8266</v>
          </cell>
          <cell r="J213">
            <v>0</v>
          </cell>
          <cell r="K213">
            <v>0</v>
          </cell>
          <cell r="L213">
            <v>0</v>
          </cell>
          <cell r="M213">
            <v>162613</v>
          </cell>
        </row>
        <row r="214">
          <cell r="A214" t="str">
            <v>ND274</v>
          </cell>
          <cell r="B214" t="str">
            <v>Sampling Instrument</v>
          </cell>
          <cell r="C214" t="str">
            <v>C</v>
          </cell>
          <cell r="D214">
            <v>719643</v>
          </cell>
          <cell r="E214">
            <v>40583</v>
          </cell>
          <cell r="F214">
            <v>0</v>
          </cell>
          <cell r="G214">
            <v>0</v>
          </cell>
          <cell r="H214">
            <v>0</v>
          </cell>
          <cell r="I214">
            <v>0</v>
          </cell>
          <cell r="J214">
            <v>0</v>
          </cell>
          <cell r="K214">
            <v>0</v>
          </cell>
          <cell r="L214">
            <v>0</v>
          </cell>
          <cell r="M214">
            <v>719643</v>
          </cell>
        </row>
        <row r="215">
          <cell r="A215" t="str">
            <v>ND276</v>
          </cell>
          <cell r="B215" t="str">
            <v>Wiggins Reservoir Dam Safety</v>
          </cell>
          <cell r="C215" t="str">
            <v>R</v>
          </cell>
          <cell r="D215">
            <v>0</v>
          </cell>
          <cell r="E215">
            <v>0</v>
          </cell>
          <cell r="F215">
            <v>0</v>
          </cell>
          <cell r="G215">
            <v>0</v>
          </cell>
          <cell r="H215">
            <v>-1026</v>
          </cell>
          <cell r="I215">
            <v>0</v>
          </cell>
          <cell r="J215">
            <v>0</v>
          </cell>
          <cell r="K215">
            <v>0</v>
          </cell>
          <cell r="L215">
            <v>0</v>
          </cell>
          <cell r="M215">
            <v>1026</v>
          </cell>
        </row>
        <row r="216">
          <cell r="A216" t="str">
            <v>ND276A</v>
          </cell>
          <cell r="B216" t="str">
            <v>Wiggins Res. Dam Sfty:Cnslt.</v>
          </cell>
          <cell r="C216" t="str">
            <v>R</v>
          </cell>
          <cell r="D216">
            <v>8303</v>
          </cell>
          <cell r="E216">
            <v>12723</v>
          </cell>
          <cell r="F216">
            <v>0</v>
          </cell>
          <cell r="G216">
            <v>0</v>
          </cell>
          <cell r="H216">
            <v>8303</v>
          </cell>
          <cell r="I216">
            <v>0</v>
          </cell>
          <cell r="J216">
            <v>0</v>
          </cell>
          <cell r="K216">
            <v>0</v>
          </cell>
          <cell r="L216">
            <v>0</v>
          </cell>
          <cell r="M216">
            <v>0</v>
          </cell>
        </row>
        <row r="217">
          <cell r="A217" t="str">
            <v>ND331</v>
          </cell>
          <cell r="B217" t="str">
            <v>Westbrook Meters</v>
          </cell>
          <cell r="C217" t="str">
            <v>C</v>
          </cell>
          <cell r="D217">
            <v>62607</v>
          </cell>
          <cell r="E217">
            <v>810</v>
          </cell>
          <cell r="F217">
            <v>0</v>
          </cell>
          <cell r="G217">
            <v>0</v>
          </cell>
          <cell r="H217">
            <v>0</v>
          </cell>
          <cell r="I217">
            <v>-243</v>
          </cell>
          <cell r="J217">
            <v>0</v>
          </cell>
          <cell r="K217">
            <v>0</v>
          </cell>
          <cell r="L217">
            <v>0</v>
          </cell>
          <cell r="M217">
            <v>62607</v>
          </cell>
        </row>
        <row r="218">
          <cell r="A218" t="str">
            <v>ND342</v>
          </cell>
          <cell r="B218" t="str">
            <v>Amanzimtoti Automation</v>
          </cell>
          <cell r="C218" t="str">
            <v>C</v>
          </cell>
          <cell r="D218">
            <v>347227</v>
          </cell>
          <cell r="E218">
            <v>0</v>
          </cell>
          <cell r="F218">
            <v>0</v>
          </cell>
          <cell r="G218">
            <v>0</v>
          </cell>
          <cell r="H218">
            <v>0</v>
          </cell>
          <cell r="I218">
            <v>0</v>
          </cell>
          <cell r="J218">
            <v>0</v>
          </cell>
          <cell r="K218">
            <v>0</v>
          </cell>
          <cell r="L218">
            <v>0</v>
          </cell>
          <cell r="M218">
            <v>347227</v>
          </cell>
        </row>
        <row r="219">
          <cell r="A219" t="str">
            <v>ND343P</v>
          </cell>
          <cell r="B219" t="str">
            <v>Sludge Plant:Mech &amp; Elec.Consl</v>
          </cell>
          <cell r="C219" t="str">
            <v>C</v>
          </cell>
          <cell r="D219">
            <v>103135</v>
          </cell>
          <cell r="E219">
            <v>0</v>
          </cell>
          <cell r="F219">
            <v>0</v>
          </cell>
          <cell r="G219">
            <v>0</v>
          </cell>
          <cell r="H219">
            <v>0</v>
          </cell>
          <cell r="I219">
            <v>0</v>
          </cell>
          <cell r="J219">
            <v>0</v>
          </cell>
          <cell r="K219">
            <v>0</v>
          </cell>
          <cell r="L219">
            <v>0</v>
          </cell>
          <cell r="M219">
            <v>103135</v>
          </cell>
        </row>
        <row r="220">
          <cell r="A220" t="str">
            <v>ND343Q</v>
          </cell>
          <cell r="B220" t="str">
            <v>Sludge Plant:Civil Work</v>
          </cell>
          <cell r="C220" t="str">
            <v>C</v>
          </cell>
          <cell r="D220">
            <v>431000</v>
          </cell>
          <cell r="E220">
            <v>35598</v>
          </cell>
          <cell r="F220">
            <v>0</v>
          </cell>
          <cell r="G220">
            <v>0</v>
          </cell>
          <cell r="H220">
            <v>0</v>
          </cell>
          <cell r="I220">
            <v>-11468</v>
          </cell>
          <cell r="J220">
            <v>0</v>
          </cell>
          <cell r="K220">
            <v>0</v>
          </cell>
          <cell r="L220">
            <v>0</v>
          </cell>
          <cell r="M220">
            <v>431000</v>
          </cell>
        </row>
        <row r="221">
          <cell r="A221" t="str">
            <v>ND343R</v>
          </cell>
          <cell r="B221" t="str">
            <v>Sludge Plant: Electrical Work</v>
          </cell>
          <cell r="C221" t="str">
            <v>C</v>
          </cell>
          <cell r="D221">
            <v>123591</v>
          </cell>
          <cell r="E221">
            <v>4245</v>
          </cell>
          <cell r="F221">
            <v>0</v>
          </cell>
          <cell r="G221">
            <v>0</v>
          </cell>
          <cell r="H221">
            <v>0</v>
          </cell>
          <cell r="I221">
            <v>0</v>
          </cell>
          <cell r="J221">
            <v>0</v>
          </cell>
          <cell r="K221">
            <v>0</v>
          </cell>
          <cell r="L221">
            <v>0</v>
          </cell>
          <cell r="M221">
            <v>123591</v>
          </cell>
        </row>
        <row r="222">
          <cell r="A222" t="str">
            <v>ND343S</v>
          </cell>
          <cell r="B222" t="str">
            <v>Sludge Plant: Mechanical Instl</v>
          </cell>
          <cell r="C222" t="str">
            <v>U</v>
          </cell>
          <cell r="D222">
            <v>117642</v>
          </cell>
          <cell r="E222">
            <v>13729</v>
          </cell>
          <cell r="F222">
            <v>0</v>
          </cell>
          <cell r="G222">
            <v>0</v>
          </cell>
          <cell r="H222">
            <v>0</v>
          </cell>
          <cell r="I222">
            <v>2474</v>
          </cell>
          <cell r="J222">
            <v>0</v>
          </cell>
          <cell r="K222">
            <v>0</v>
          </cell>
          <cell r="L222">
            <v>0</v>
          </cell>
          <cell r="M222">
            <v>117642</v>
          </cell>
        </row>
        <row r="223">
          <cell r="A223" t="str">
            <v>ND343T</v>
          </cell>
          <cell r="B223" t="str">
            <v>Sludge Plant: Centrifuge</v>
          </cell>
          <cell r="C223" t="str">
            <v>U</v>
          </cell>
          <cell r="D223">
            <v>432367</v>
          </cell>
          <cell r="E223">
            <v>19100</v>
          </cell>
          <cell r="F223">
            <v>0</v>
          </cell>
          <cell r="G223">
            <v>0</v>
          </cell>
          <cell r="H223">
            <v>0</v>
          </cell>
          <cell r="I223">
            <v>44314</v>
          </cell>
          <cell r="J223">
            <v>0</v>
          </cell>
          <cell r="K223">
            <v>0</v>
          </cell>
          <cell r="L223">
            <v>0</v>
          </cell>
          <cell r="M223">
            <v>432367</v>
          </cell>
        </row>
        <row r="224">
          <cell r="A224" t="str">
            <v>ND343U</v>
          </cell>
          <cell r="B224" t="str">
            <v>Sludge Plant: Thickener</v>
          </cell>
          <cell r="C224" t="str">
            <v>C</v>
          </cell>
          <cell r="D224">
            <v>278307</v>
          </cell>
          <cell r="E224">
            <v>16383</v>
          </cell>
          <cell r="F224">
            <v>0</v>
          </cell>
          <cell r="G224">
            <v>0</v>
          </cell>
          <cell r="H224">
            <v>0</v>
          </cell>
          <cell r="I224">
            <v>0</v>
          </cell>
          <cell r="J224">
            <v>0</v>
          </cell>
          <cell r="K224">
            <v>0</v>
          </cell>
          <cell r="L224">
            <v>0</v>
          </cell>
          <cell r="M224">
            <v>278307</v>
          </cell>
        </row>
        <row r="225">
          <cell r="A225" t="str">
            <v>ND343V</v>
          </cell>
          <cell r="B225" t="str">
            <v>Sludge Plant: Conveyer</v>
          </cell>
          <cell r="C225" t="str">
            <v>C</v>
          </cell>
          <cell r="D225">
            <v>18337</v>
          </cell>
          <cell r="E225">
            <v>0</v>
          </cell>
          <cell r="F225">
            <v>0</v>
          </cell>
          <cell r="G225">
            <v>0</v>
          </cell>
          <cell r="H225">
            <v>0</v>
          </cell>
          <cell r="I225">
            <v>0</v>
          </cell>
          <cell r="J225">
            <v>0</v>
          </cell>
          <cell r="K225">
            <v>0</v>
          </cell>
          <cell r="L225">
            <v>0</v>
          </cell>
          <cell r="M225">
            <v>18337</v>
          </cell>
        </row>
        <row r="226">
          <cell r="A226" t="str">
            <v>ND343W</v>
          </cell>
          <cell r="B226" t="str">
            <v>Sludge Plant: UW Purchase</v>
          </cell>
          <cell r="C226" t="str">
            <v>C</v>
          </cell>
          <cell r="D226">
            <v>135244</v>
          </cell>
          <cell r="E226">
            <v>0</v>
          </cell>
          <cell r="F226">
            <v>0</v>
          </cell>
          <cell r="G226">
            <v>0</v>
          </cell>
          <cell r="H226">
            <v>0</v>
          </cell>
          <cell r="I226">
            <v>0</v>
          </cell>
          <cell r="J226">
            <v>0</v>
          </cell>
          <cell r="K226">
            <v>0</v>
          </cell>
          <cell r="L226">
            <v>0</v>
          </cell>
          <cell r="M226">
            <v>135244</v>
          </cell>
        </row>
        <row r="227">
          <cell r="A227" t="str">
            <v>ND343X</v>
          </cell>
          <cell r="B227" t="str">
            <v>Sludge Plant: General</v>
          </cell>
          <cell r="C227" t="str">
            <v>C</v>
          </cell>
          <cell r="D227">
            <v>1193</v>
          </cell>
          <cell r="E227">
            <v>0</v>
          </cell>
          <cell r="F227">
            <v>0</v>
          </cell>
          <cell r="G227">
            <v>0</v>
          </cell>
          <cell r="H227">
            <v>0</v>
          </cell>
          <cell r="I227">
            <v>0</v>
          </cell>
          <cell r="J227">
            <v>0</v>
          </cell>
          <cell r="K227">
            <v>0</v>
          </cell>
          <cell r="L227">
            <v>0</v>
          </cell>
          <cell r="M227">
            <v>1193</v>
          </cell>
        </row>
        <row r="228">
          <cell r="A228" t="str">
            <v>ND343Y</v>
          </cell>
          <cell r="B228" t="str">
            <v>Sludge Plant: Backwash Recov.</v>
          </cell>
          <cell r="C228" t="str">
            <v>C</v>
          </cell>
          <cell r="D228">
            <v>62452</v>
          </cell>
          <cell r="E228">
            <v>0</v>
          </cell>
          <cell r="F228">
            <v>0</v>
          </cell>
          <cell r="G228">
            <v>0</v>
          </cell>
          <cell r="H228">
            <v>0</v>
          </cell>
          <cell r="I228">
            <v>0</v>
          </cell>
          <cell r="J228">
            <v>0</v>
          </cell>
          <cell r="K228">
            <v>0</v>
          </cell>
          <cell r="L228">
            <v>0</v>
          </cell>
          <cell r="M228">
            <v>62452</v>
          </cell>
        </row>
        <row r="229">
          <cell r="A229" t="str">
            <v>ND344</v>
          </cell>
          <cell r="B229" t="str">
            <v>South Coast Augmentation</v>
          </cell>
          <cell r="C229" t="str">
            <v>C</v>
          </cell>
          <cell r="D229">
            <v>0</v>
          </cell>
          <cell r="E229">
            <v>3640</v>
          </cell>
          <cell r="F229">
            <v>0</v>
          </cell>
          <cell r="G229">
            <v>0</v>
          </cell>
          <cell r="H229">
            <v>0</v>
          </cell>
          <cell r="I229">
            <v>0</v>
          </cell>
          <cell r="J229">
            <v>0</v>
          </cell>
          <cell r="K229">
            <v>0</v>
          </cell>
          <cell r="L229">
            <v>0</v>
          </cell>
          <cell r="M229">
            <v>0</v>
          </cell>
        </row>
        <row r="230">
          <cell r="A230" t="str">
            <v>ND344A</v>
          </cell>
          <cell r="B230" t="str">
            <v>South Coast Aug.:Consulting</v>
          </cell>
          <cell r="C230" t="str">
            <v>C</v>
          </cell>
          <cell r="D230">
            <v>1498577</v>
          </cell>
          <cell r="E230">
            <v>0</v>
          </cell>
          <cell r="F230">
            <v>0</v>
          </cell>
          <cell r="G230">
            <v>0</v>
          </cell>
          <cell r="H230">
            <v>0</v>
          </cell>
          <cell r="I230">
            <v>0</v>
          </cell>
          <cell r="J230">
            <v>0</v>
          </cell>
          <cell r="K230">
            <v>0</v>
          </cell>
          <cell r="L230">
            <v>0</v>
          </cell>
          <cell r="M230">
            <v>1498577</v>
          </cell>
        </row>
        <row r="231">
          <cell r="A231" t="str">
            <v>ND344B</v>
          </cell>
          <cell r="B231" t="str">
            <v>South Coast Aug-Pipe Supply</v>
          </cell>
          <cell r="C231" t="str">
            <v>C</v>
          </cell>
          <cell r="D231">
            <v>3878974</v>
          </cell>
          <cell r="E231">
            <v>345549</v>
          </cell>
          <cell r="F231">
            <v>0</v>
          </cell>
          <cell r="G231">
            <v>0</v>
          </cell>
          <cell r="H231">
            <v>0</v>
          </cell>
          <cell r="I231">
            <v>-87845</v>
          </cell>
          <cell r="J231">
            <v>0</v>
          </cell>
          <cell r="K231">
            <v>0</v>
          </cell>
          <cell r="L231">
            <v>0</v>
          </cell>
          <cell r="M231">
            <v>3878974</v>
          </cell>
        </row>
        <row r="232">
          <cell r="A232" t="str">
            <v>ND344C</v>
          </cell>
          <cell r="B232" t="str">
            <v>South Coast Aug-Pipe Lay Con</v>
          </cell>
          <cell r="C232" t="str">
            <v>C</v>
          </cell>
          <cell r="D232">
            <v>4722796</v>
          </cell>
          <cell r="E232">
            <v>338115</v>
          </cell>
          <cell r="F232">
            <v>0</v>
          </cell>
          <cell r="G232">
            <v>0</v>
          </cell>
          <cell r="H232">
            <v>0</v>
          </cell>
          <cell r="I232">
            <v>-84878</v>
          </cell>
          <cell r="J232">
            <v>0</v>
          </cell>
          <cell r="K232">
            <v>0</v>
          </cell>
          <cell r="L232">
            <v>0</v>
          </cell>
          <cell r="M232">
            <v>4722796</v>
          </cell>
        </row>
        <row r="233">
          <cell r="A233" t="str">
            <v>ND344D</v>
          </cell>
          <cell r="B233" t="str">
            <v>S.Coast Aug.-Mech./Elec.</v>
          </cell>
          <cell r="C233" t="str">
            <v>C</v>
          </cell>
          <cell r="D233">
            <v>1973565</v>
          </cell>
          <cell r="E233">
            <v>41333</v>
          </cell>
          <cell r="F233">
            <v>0</v>
          </cell>
          <cell r="G233">
            <v>0</v>
          </cell>
          <cell r="H233">
            <v>0</v>
          </cell>
          <cell r="I233">
            <v>0</v>
          </cell>
          <cell r="J233">
            <v>0</v>
          </cell>
          <cell r="K233">
            <v>0</v>
          </cell>
          <cell r="L233">
            <v>0</v>
          </cell>
          <cell r="M233">
            <v>1973565</v>
          </cell>
        </row>
        <row r="234">
          <cell r="A234" t="str">
            <v>ND344E</v>
          </cell>
          <cell r="B234" t="str">
            <v>South Coast Aug:P/S &amp; Civil</v>
          </cell>
          <cell r="C234" t="str">
            <v>C</v>
          </cell>
          <cell r="D234">
            <v>104717</v>
          </cell>
          <cell r="E234">
            <v>0</v>
          </cell>
          <cell r="F234">
            <v>0</v>
          </cell>
          <cell r="G234">
            <v>0</v>
          </cell>
          <cell r="H234">
            <v>0</v>
          </cell>
          <cell r="I234">
            <v>0</v>
          </cell>
          <cell r="J234">
            <v>0</v>
          </cell>
          <cell r="K234">
            <v>0</v>
          </cell>
          <cell r="L234">
            <v>0</v>
          </cell>
          <cell r="M234">
            <v>104717</v>
          </cell>
        </row>
        <row r="235">
          <cell r="A235" t="str">
            <v>ND344F</v>
          </cell>
          <cell r="B235" t="str">
            <v>South Coast Aug.-Cathodic</v>
          </cell>
          <cell r="C235" t="str">
            <v>C</v>
          </cell>
          <cell r="D235">
            <v>2114652</v>
          </cell>
          <cell r="E235">
            <v>1824</v>
          </cell>
          <cell r="F235">
            <v>0</v>
          </cell>
          <cell r="G235">
            <v>0</v>
          </cell>
          <cell r="H235">
            <v>0</v>
          </cell>
          <cell r="I235">
            <v>54</v>
          </cell>
          <cell r="J235">
            <v>0</v>
          </cell>
          <cell r="K235">
            <v>0</v>
          </cell>
          <cell r="L235">
            <v>0</v>
          </cell>
          <cell r="M235">
            <v>2114652</v>
          </cell>
        </row>
        <row r="236">
          <cell r="A236" t="str">
            <v>ND344G</v>
          </cell>
          <cell r="B236" t="str">
            <v>SCAUG-Umbogint.River Brdg.Cros</v>
          </cell>
          <cell r="C236" t="str">
            <v>C</v>
          </cell>
          <cell r="D236">
            <v>4348</v>
          </cell>
          <cell r="E236">
            <v>0</v>
          </cell>
          <cell r="F236">
            <v>0</v>
          </cell>
          <cell r="G236">
            <v>0</v>
          </cell>
          <cell r="H236">
            <v>0</v>
          </cell>
          <cell r="I236">
            <v>0</v>
          </cell>
          <cell r="J236">
            <v>0</v>
          </cell>
          <cell r="K236">
            <v>0</v>
          </cell>
          <cell r="L236">
            <v>0</v>
          </cell>
          <cell r="M236">
            <v>4348</v>
          </cell>
        </row>
        <row r="237">
          <cell r="A237" t="str">
            <v>ND345</v>
          </cell>
          <cell r="B237" t="str">
            <v>Upgrade Power Supply</v>
          </cell>
          <cell r="C237" t="str">
            <v>C</v>
          </cell>
          <cell r="D237">
            <v>16000</v>
          </cell>
          <cell r="E237">
            <v>0</v>
          </cell>
          <cell r="F237">
            <v>0</v>
          </cell>
          <cell r="G237">
            <v>0</v>
          </cell>
          <cell r="H237">
            <v>0</v>
          </cell>
          <cell r="I237">
            <v>0</v>
          </cell>
          <cell r="J237">
            <v>0</v>
          </cell>
          <cell r="K237">
            <v>0</v>
          </cell>
          <cell r="L237">
            <v>0</v>
          </cell>
          <cell r="M237">
            <v>16000</v>
          </cell>
        </row>
        <row r="238">
          <cell r="A238" t="str">
            <v>ND347</v>
          </cell>
          <cell r="B238" t="str">
            <v>Amanzimtoti Reservoir No.3</v>
          </cell>
          <cell r="C238" t="str">
            <v>C</v>
          </cell>
          <cell r="D238">
            <v>2687514</v>
          </cell>
          <cell r="E238">
            <v>161511</v>
          </cell>
          <cell r="F238">
            <v>0</v>
          </cell>
          <cell r="G238">
            <v>0</v>
          </cell>
          <cell r="H238">
            <v>0</v>
          </cell>
          <cell r="I238">
            <v>3016</v>
          </cell>
          <cell r="J238">
            <v>0</v>
          </cell>
          <cell r="K238">
            <v>0</v>
          </cell>
          <cell r="L238">
            <v>0</v>
          </cell>
          <cell r="M238">
            <v>2687514</v>
          </cell>
        </row>
        <row r="239">
          <cell r="A239" t="str">
            <v>ND347A</v>
          </cell>
          <cell r="B239" t="str">
            <v>Amanzimtoti-Res.3-Fnd Site Sup</v>
          </cell>
          <cell r="C239" t="str">
            <v>C</v>
          </cell>
          <cell r="D239">
            <v>14705</v>
          </cell>
          <cell r="E239">
            <v>0</v>
          </cell>
          <cell r="F239">
            <v>0</v>
          </cell>
          <cell r="G239">
            <v>0</v>
          </cell>
          <cell r="H239">
            <v>0</v>
          </cell>
          <cell r="I239">
            <v>0</v>
          </cell>
          <cell r="J239">
            <v>0</v>
          </cell>
          <cell r="K239">
            <v>0</v>
          </cell>
          <cell r="L239">
            <v>0</v>
          </cell>
          <cell r="M239">
            <v>14705</v>
          </cell>
        </row>
        <row r="240">
          <cell r="A240" t="str">
            <v>ND368</v>
          </cell>
          <cell r="B240" t="str">
            <v>River Weirs</v>
          </cell>
          <cell r="C240" t="str">
            <v>C</v>
          </cell>
          <cell r="D240">
            <v>0</v>
          </cell>
          <cell r="E240">
            <v>0</v>
          </cell>
          <cell r="F240">
            <v>0</v>
          </cell>
          <cell r="G240">
            <v>0</v>
          </cell>
          <cell r="H240">
            <v>0</v>
          </cell>
          <cell r="I240">
            <v>0</v>
          </cell>
          <cell r="J240">
            <v>0</v>
          </cell>
          <cell r="K240">
            <v>0</v>
          </cell>
          <cell r="L240">
            <v>0</v>
          </cell>
          <cell r="M240">
            <v>0</v>
          </cell>
        </row>
        <row r="241">
          <cell r="A241" t="str">
            <v>ND368A</v>
          </cell>
          <cell r="B241" t="str">
            <v>River Weirs: Consultants Fees</v>
          </cell>
          <cell r="C241" t="str">
            <v>C</v>
          </cell>
          <cell r="D241">
            <v>26717</v>
          </cell>
          <cell r="E241">
            <v>0</v>
          </cell>
          <cell r="F241">
            <v>0</v>
          </cell>
          <cell r="G241">
            <v>0</v>
          </cell>
          <cell r="H241">
            <v>0</v>
          </cell>
          <cell r="I241">
            <v>0</v>
          </cell>
          <cell r="J241">
            <v>0</v>
          </cell>
          <cell r="K241">
            <v>0</v>
          </cell>
          <cell r="L241">
            <v>0</v>
          </cell>
          <cell r="M241">
            <v>26717</v>
          </cell>
        </row>
        <row r="242">
          <cell r="A242" t="str">
            <v>ND368B</v>
          </cell>
          <cell r="B242" t="str">
            <v>Riverweirs: Report Stage 1&amp;2</v>
          </cell>
          <cell r="C242" t="str">
            <v>C</v>
          </cell>
          <cell r="D242">
            <v>575753</v>
          </cell>
          <cell r="E242">
            <v>0</v>
          </cell>
          <cell r="F242">
            <v>0</v>
          </cell>
          <cell r="G242">
            <v>0</v>
          </cell>
          <cell r="H242">
            <v>0</v>
          </cell>
          <cell r="I242">
            <v>0</v>
          </cell>
          <cell r="J242">
            <v>0</v>
          </cell>
          <cell r="K242">
            <v>0</v>
          </cell>
          <cell r="L242">
            <v>0</v>
          </cell>
          <cell r="M242">
            <v>575753</v>
          </cell>
        </row>
        <row r="243">
          <cell r="A243" t="str">
            <v>ND368C</v>
          </cell>
          <cell r="B243" t="str">
            <v>Weir Instrum.-lions River</v>
          </cell>
          <cell r="C243" t="str">
            <v>C</v>
          </cell>
          <cell r="D243">
            <v>8350</v>
          </cell>
          <cell r="E243">
            <v>0</v>
          </cell>
          <cell r="F243">
            <v>0</v>
          </cell>
          <cell r="G243">
            <v>0</v>
          </cell>
          <cell r="H243">
            <v>0</v>
          </cell>
          <cell r="I243">
            <v>0</v>
          </cell>
          <cell r="J243">
            <v>0</v>
          </cell>
          <cell r="K243">
            <v>0</v>
          </cell>
          <cell r="L243">
            <v>0</v>
          </cell>
          <cell r="M243">
            <v>8350</v>
          </cell>
        </row>
        <row r="244">
          <cell r="A244" t="str">
            <v>ND368D</v>
          </cell>
          <cell r="B244" t="str">
            <v>Weirs-Existing Upgrade</v>
          </cell>
          <cell r="C244" t="str">
            <v>C</v>
          </cell>
          <cell r="D244">
            <v>23347</v>
          </cell>
          <cell r="E244">
            <v>0</v>
          </cell>
          <cell r="F244">
            <v>0</v>
          </cell>
          <cell r="G244">
            <v>0</v>
          </cell>
          <cell r="H244">
            <v>0</v>
          </cell>
          <cell r="I244">
            <v>0</v>
          </cell>
          <cell r="J244">
            <v>0</v>
          </cell>
          <cell r="K244">
            <v>0</v>
          </cell>
          <cell r="L244">
            <v>0</v>
          </cell>
          <cell r="M244">
            <v>23347</v>
          </cell>
        </row>
        <row r="245">
          <cell r="A245" t="str">
            <v>ND368E</v>
          </cell>
          <cell r="B245" t="str">
            <v>River Wiers:Moto-X No.678</v>
          </cell>
          <cell r="C245" t="str">
            <v>U</v>
          </cell>
          <cell r="D245">
            <v>366285</v>
          </cell>
          <cell r="E245">
            <v>0</v>
          </cell>
          <cell r="F245">
            <v>0</v>
          </cell>
          <cell r="G245">
            <v>0</v>
          </cell>
          <cell r="H245">
            <v>0</v>
          </cell>
          <cell r="I245">
            <v>5055</v>
          </cell>
          <cell r="J245">
            <v>0</v>
          </cell>
          <cell r="K245">
            <v>0</v>
          </cell>
          <cell r="L245">
            <v>0</v>
          </cell>
          <cell r="M245">
            <v>366285</v>
          </cell>
        </row>
        <row r="246">
          <cell r="A246" t="str">
            <v>ND368F</v>
          </cell>
          <cell r="B246" t="str">
            <v>River Weirs: Site Supervision</v>
          </cell>
          <cell r="C246" t="str">
            <v>C</v>
          </cell>
          <cell r="D246">
            <v>950203</v>
          </cell>
          <cell r="E246">
            <v>0</v>
          </cell>
          <cell r="F246">
            <v>0</v>
          </cell>
          <cell r="G246">
            <v>0</v>
          </cell>
          <cell r="H246">
            <v>29054</v>
          </cell>
          <cell r="I246">
            <v>0</v>
          </cell>
          <cell r="J246">
            <v>0</v>
          </cell>
          <cell r="K246">
            <v>0</v>
          </cell>
          <cell r="L246">
            <v>0</v>
          </cell>
          <cell r="M246">
            <v>921149</v>
          </cell>
        </row>
        <row r="247">
          <cell r="A247" t="str">
            <v>ND368G</v>
          </cell>
          <cell r="B247" t="str">
            <v>Scien.Ser.Velocity Meter</v>
          </cell>
          <cell r="C247" t="str">
            <v>C</v>
          </cell>
          <cell r="D247">
            <v>19268</v>
          </cell>
          <cell r="E247">
            <v>0</v>
          </cell>
          <cell r="F247">
            <v>0</v>
          </cell>
          <cell r="G247">
            <v>0</v>
          </cell>
          <cell r="H247">
            <v>0</v>
          </cell>
          <cell r="I247">
            <v>0</v>
          </cell>
          <cell r="J247">
            <v>0</v>
          </cell>
          <cell r="K247">
            <v>0</v>
          </cell>
          <cell r="L247">
            <v>0</v>
          </cell>
          <cell r="M247">
            <v>19268</v>
          </cell>
        </row>
        <row r="248">
          <cell r="A248" t="str">
            <v>ND368H</v>
          </cell>
          <cell r="B248" t="str">
            <v>Construct Riverweirs:8 Sites</v>
          </cell>
          <cell r="C248" t="str">
            <v>C</v>
          </cell>
          <cell r="D248">
            <v>2548861</v>
          </cell>
          <cell r="E248">
            <v>0</v>
          </cell>
          <cell r="F248">
            <v>0</v>
          </cell>
          <cell r="G248">
            <v>0</v>
          </cell>
          <cell r="H248">
            <v>123734</v>
          </cell>
          <cell r="I248">
            <v>-1000</v>
          </cell>
          <cell r="J248">
            <v>0</v>
          </cell>
          <cell r="K248">
            <v>0</v>
          </cell>
          <cell r="L248">
            <v>-123734</v>
          </cell>
          <cell r="M248">
            <v>2425127</v>
          </cell>
        </row>
        <row r="249">
          <cell r="A249" t="str">
            <v>ND368I</v>
          </cell>
          <cell r="B249" t="str">
            <v>Riverweirs : Sampler</v>
          </cell>
          <cell r="C249" t="str">
            <v>C</v>
          </cell>
          <cell r="D249">
            <v>10435</v>
          </cell>
          <cell r="E249">
            <v>0</v>
          </cell>
          <cell r="F249">
            <v>0</v>
          </cell>
          <cell r="G249">
            <v>0</v>
          </cell>
          <cell r="H249">
            <v>0</v>
          </cell>
          <cell r="I249">
            <v>0</v>
          </cell>
          <cell r="J249">
            <v>0</v>
          </cell>
          <cell r="K249">
            <v>0</v>
          </cell>
          <cell r="L249">
            <v>0</v>
          </cell>
          <cell r="M249">
            <v>10435</v>
          </cell>
        </row>
        <row r="250">
          <cell r="A250" t="str">
            <v>ND368J</v>
          </cell>
          <cell r="B250" t="str">
            <v>Construct Riverweirs: 3 Sites</v>
          </cell>
          <cell r="C250" t="str">
            <v>U</v>
          </cell>
          <cell r="D250">
            <v>1650760</v>
          </cell>
          <cell r="E250">
            <v>31018</v>
          </cell>
          <cell r="F250">
            <v>0</v>
          </cell>
          <cell r="G250">
            <v>0</v>
          </cell>
          <cell r="H250">
            <v>0</v>
          </cell>
          <cell r="I250">
            <v>0</v>
          </cell>
          <cell r="J250">
            <v>0</v>
          </cell>
          <cell r="K250">
            <v>0</v>
          </cell>
          <cell r="L250">
            <v>-82169</v>
          </cell>
          <cell r="M250">
            <v>1650760</v>
          </cell>
        </row>
        <row r="251">
          <cell r="A251" t="str">
            <v>ND368K</v>
          </cell>
          <cell r="B251" t="str">
            <v>Construct Riverweirs:2 Sites</v>
          </cell>
          <cell r="C251" t="str">
            <v>U</v>
          </cell>
          <cell r="D251">
            <v>950641</v>
          </cell>
          <cell r="E251">
            <v>2316</v>
          </cell>
          <cell r="F251">
            <v>0</v>
          </cell>
          <cell r="G251">
            <v>0</v>
          </cell>
          <cell r="H251">
            <v>0</v>
          </cell>
          <cell r="I251">
            <v>0</v>
          </cell>
          <cell r="J251">
            <v>0</v>
          </cell>
          <cell r="K251">
            <v>0</v>
          </cell>
          <cell r="L251">
            <v>0</v>
          </cell>
          <cell r="M251">
            <v>950641</v>
          </cell>
        </row>
        <row r="252">
          <cell r="A252" t="str">
            <v>ND368L</v>
          </cell>
          <cell r="B252" t="str">
            <v>Riverwier:Lovu Site</v>
          </cell>
          <cell r="C252" t="str">
            <v>C</v>
          </cell>
          <cell r="D252">
            <v>0</v>
          </cell>
          <cell r="E252">
            <v>0</v>
          </cell>
          <cell r="F252">
            <v>0</v>
          </cell>
          <cell r="G252">
            <v>0</v>
          </cell>
          <cell r="H252">
            <v>0</v>
          </cell>
          <cell r="I252">
            <v>0</v>
          </cell>
          <cell r="J252">
            <v>0</v>
          </cell>
          <cell r="K252">
            <v>0</v>
          </cell>
          <cell r="L252">
            <v>0</v>
          </cell>
          <cell r="M252">
            <v>0</v>
          </cell>
        </row>
        <row r="253">
          <cell r="A253" t="str">
            <v>ND368M</v>
          </cell>
          <cell r="B253" t="str">
            <v>Riverweir:Weir Instrumentation</v>
          </cell>
          <cell r="C253" t="str">
            <v>C</v>
          </cell>
          <cell r="D253">
            <v>844928</v>
          </cell>
          <cell r="E253">
            <v>11612</v>
          </cell>
          <cell r="F253">
            <v>42246</v>
          </cell>
          <cell r="G253">
            <v>0</v>
          </cell>
          <cell r="H253">
            <v>42246</v>
          </cell>
          <cell r="I253">
            <v>42246</v>
          </cell>
          <cell r="J253">
            <v>0</v>
          </cell>
          <cell r="K253">
            <v>0</v>
          </cell>
          <cell r="L253">
            <v>0</v>
          </cell>
          <cell r="M253">
            <v>802682</v>
          </cell>
        </row>
        <row r="254">
          <cell r="A254" t="str">
            <v>ND368N</v>
          </cell>
          <cell r="B254" t="str">
            <v>Riverweir-High Pres. Cleaner</v>
          </cell>
          <cell r="C254" t="str">
            <v>C</v>
          </cell>
          <cell r="D254">
            <v>21776</v>
          </cell>
          <cell r="E254">
            <v>0</v>
          </cell>
          <cell r="F254">
            <v>0</v>
          </cell>
          <cell r="G254">
            <v>0</v>
          </cell>
          <cell r="H254">
            <v>0</v>
          </cell>
          <cell r="I254">
            <v>0</v>
          </cell>
          <cell r="J254">
            <v>0</v>
          </cell>
          <cell r="K254">
            <v>0</v>
          </cell>
          <cell r="L254">
            <v>0</v>
          </cell>
          <cell r="M254">
            <v>21776</v>
          </cell>
        </row>
        <row r="255">
          <cell r="A255" t="str">
            <v>ND368P</v>
          </cell>
          <cell r="B255" t="str">
            <v>Riverweirs:Instrument Storage</v>
          </cell>
          <cell r="C255" t="str">
            <v>U</v>
          </cell>
          <cell r="D255">
            <v>16161</v>
          </cell>
          <cell r="E255">
            <v>0</v>
          </cell>
          <cell r="F255">
            <v>0</v>
          </cell>
          <cell r="G255">
            <v>0</v>
          </cell>
          <cell r="H255">
            <v>0</v>
          </cell>
          <cell r="I255">
            <v>0</v>
          </cell>
          <cell r="J255">
            <v>0</v>
          </cell>
          <cell r="K255">
            <v>0</v>
          </cell>
          <cell r="L255">
            <v>0</v>
          </cell>
          <cell r="M255">
            <v>16161</v>
          </cell>
        </row>
        <row r="256">
          <cell r="A256" t="str">
            <v>ND377</v>
          </cell>
          <cell r="B256" t="str">
            <v>Armstrong Hill Kiosk</v>
          </cell>
          <cell r="C256" t="str">
            <v>C</v>
          </cell>
          <cell r="D256">
            <v>19853</v>
          </cell>
          <cell r="E256">
            <v>0</v>
          </cell>
          <cell r="F256">
            <v>0</v>
          </cell>
          <cell r="G256">
            <v>0</v>
          </cell>
          <cell r="H256">
            <v>0</v>
          </cell>
          <cell r="I256">
            <v>0</v>
          </cell>
          <cell r="J256">
            <v>0</v>
          </cell>
          <cell r="K256">
            <v>0</v>
          </cell>
          <cell r="L256">
            <v>0</v>
          </cell>
          <cell r="M256">
            <v>19853</v>
          </cell>
        </row>
        <row r="257">
          <cell r="A257" t="str">
            <v>ND391</v>
          </cell>
          <cell r="B257" t="str">
            <v>Inves. into Concrete Corrosion</v>
          </cell>
          <cell r="C257" t="str">
            <v>C</v>
          </cell>
          <cell r="D257">
            <v>68175</v>
          </cell>
          <cell r="E257">
            <v>6825</v>
          </cell>
          <cell r="F257">
            <v>0</v>
          </cell>
          <cell r="G257">
            <v>0</v>
          </cell>
          <cell r="H257">
            <v>0</v>
          </cell>
          <cell r="I257">
            <v>0</v>
          </cell>
          <cell r="J257">
            <v>0</v>
          </cell>
          <cell r="K257">
            <v>0</v>
          </cell>
          <cell r="L257">
            <v>0</v>
          </cell>
          <cell r="M257">
            <v>68175</v>
          </cell>
        </row>
        <row r="258">
          <cell r="A258" t="str">
            <v>ND451A</v>
          </cell>
          <cell r="B258" t="str">
            <v>Umgeni Water Royal Show Stand</v>
          </cell>
          <cell r="C258" t="str">
            <v>C</v>
          </cell>
          <cell r="D258">
            <v>31083</v>
          </cell>
          <cell r="E258">
            <v>0</v>
          </cell>
          <cell r="F258">
            <v>0</v>
          </cell>
          <cell r="G258">
            <v>0</v>
          </cell>
          <cell r="H258">
            <v>0</v>
          </cell>
          <cell r="I258">
            <v>0</v>
          </cell>
          <cell r="J258">
            <v>0</v>
          </cell>
          <cell r="K258">
            <v>0</v>
          </cell>
          <cell r="L258">
            <v>0</v>
          </cell>
          <cell r="M258">
            <v>31083</v>
          </cell>
        </row>
        <row r="259">
          <cell r="A259" t="str">
            <v>ND501</v>
          </cell>
          <cell r="B259" t="str">
            <v>Surfacing: Internal Road</v>
          </cell>
          <cell r="C259" t="str">
            <v>C</v>
          </cell>
          <cell r="D259">
            <v>45070</v>
          </cell>
          <cell r="E259">
            <v>0</v>
          </cell>
          <cell r="F259">
            <v>0</v>
          </cell>
          <cell r="G259">
            <v>0</v>
          </cell>
          <cell r="H259">
            <v>0</v>
          </cell>
          <cell r="I259">
            <v>0</v>
          </cell>
          <cell r="J259">
            <v>0</v>
          </cell>
          <cell r="K259">
            <v>0</v>
          </cell>
          <cell r="L259">
            <v>0</v>
          </cell>
          <cell r="M259">
            <v>45070</v>
          </cell>
        </row>
        <row r="260">
          <cell r="A260" t="str">
            <v>ND502</v>
          </cell>
          <cell r="B260" t="str">
            <v>E &amp; CS Pipe Prep. Facility</v>
          </cell>
          <cell r="C260" t="str">
            <v>C</v>
          </cell>
          <cell r="D260">
            <v>0</v>
          </cell>
          <cell r="E260">
            <v>0</v>
          </cell>
          <cell r="F260">
            <v>0</v>
          </cell>
          <cell r="G260">
            <v>0</v>
          </cell>
          <cell r="H260">
            <v>0</v>
          </cell>
          <cell r="I260">
            <v>0</v>
          </cell>
          <cell r="J260">
            <v>0</v>
          </cell>
          <cell r="K260">
            <v>0</v>
          </cell>
          <cell r="L260">
            <v>0</v>
          </cell>
          <cell r="M260">
            <v>0</v>
          </cell>
        </row>
        <row r="261">
          <cell r="A261" t="str">
            <v>ND502A</v>
          </cell>
          <cell r="B261" t="str">
            <v>E&amp;CS Office Block &amp; Yard</v>
          </cell>
          <cell r="C261" t="str">
            <v>C</v>
          </cell>
          <cell r="D261">
            <v>145680</v>
          </cell>
          <cell r="E261">
            <v>0</v>
          </cell>
          <cell r="F261">
            <v>0</v>
          </cell>
          <cell r="G261">
            <v>0</v>
          </cell>
          <cell r="H261">
            <v>0</v>
          </cell>
          <cell r="I261">
            <v>0</v>
          </cell>
          <cell r="J261">
            <v>0</v>
          </cell>
          <cell r="K261">
            <v>0</v>
          </cell>
          <cell r="L261">
            <v>0</v>
          </cell>
          <cell r="M261">
            <v>145680</v>
          </cell>
        </row>
        <row r="262">
          <cell r="A262" t="str">
            <v>ND517</v>
          </cell>
          <cell r="B262" t="str">
            <v>Seal Stores Roof</v>
          </cell>
          <cell r="C262" t="str">
            <v>C</v>
          </cell>
          <cell r="D262">
            <v>81612</v>
          </cell>
          <cell r="E262">
            <v>0</v>
          </cell>
          <cell r="F262">
            <v>0</v>
          </cell>
          <cell r="G262">
            <v>0</v>
          </cell>
          <cell r="H262">
            <v>0</v>
          </cell>
          <cell r="I262">
            <v>0</v>
          </cell>
          <cell r="J262">
            <v>0</v>
          </cell>
          <cell r="K262">
            <v>0</v>
          </cell>
          <cell r="L262">
            <v>0</v>
          </cell>
          <cell r="M262">
            <v>81612</v>
          </cell>
        </row>
        <row r="263">
          <cell r="A263" t="str">
            <v>ND531A</v>
          </cell>
          <cell r="B263" t="str">
            <v>Monitoring Centre Recorder</v>
          </cell>
          <cell r="C263" t="str">
            <v>C</v>
          </cell>
          <cell r="D263">
            <v>12690</v>
          </cell>
          <cell r="E263">
            <v>0</v>
          </cell>
          <cell r="F263">
            <v>0</v>
          </cell>
          <cell r="G263">
            <v>0</v>
          </cell>
          <cell r="H263">
            <v>0</v>
          </cell>
          <cell r="I263">
            <v>0</v>
          </cell>
          <cell r="J263">
            <v>0</v>
          </cell>
          <cell r="K263">
            <v>0</v>
          </cell>
          <cell r="L263">
            <v>0</v>
          </cell>
          <cell r="M263">
            <v>12690</v>
          </cell>
        </row>
        <row r="264">
          <cell r="A264" t="str">
            <v>ND533</v>
          </cell>
          <cell r="B264" t="str">
            <v>General QS Services</v>
          </cell>
          <cell r="C264" t="str">
            <v>R</v>
          </cell>
          <cell r="D264">
            <v>0</v>
          </cell>
          <cell r="E264">
            <v>855</v>
          </cell>
          <cell r="F264">
            <v>0</v>
          </cell>
          <cell r="G264">
            <v>0</v>
          </cell>
          <cell r="H264">
            <v>0</v>
          </cell>
          <cell r="I264">
            <v>0</v>
          </cell>
          <cell r="J264">
            <v>0</v>
          </cell>
          <cell r="K264">
            <v>0</v>
          </cell>
          <cell r="L264">
            <v>0</v>
          </cell>
          <cell r="M264">
            <v>0</v>
          </cell>
        </row>
        <row r="265">
          <cell r="A265" t="str">
            <v>ND533A</v>
          </cell>
          <cell r="B265" t="str">
            <v>General QS Services</v>
          </cell>
          <cell r="C265" t="str">
            <v>U</v>
          </cell>
          <cell r="D265">
            <v>157345</v>
          </cell>
          <cell r="E265">
            <v>19185</v>
          </cell>
          <cell r="F265">
            <v>0</v>
          </cell>
          <cell r="G265">
            <v>0</v>
          </cell>
          <cell r="H265">
            <v>0</v>
          </cell>
          <cell r="I265">
            <v>0</v>
          </cell>
          <cell r="J265">
            <v>0</v>
          </cell>
          <cell r="K265">
            <v>0</v>
          </cell>
          <cell r="L265">
            <v>0</v>
          </cell>
          <cell r="M265">
            <v>157345</v>
          </cell>
        </row>
        <row r="266">
          <cell r="A266" t="str">
            <v>ND535</v>
          </cell>
          <cell r="B266" t="str">
            <v>RAS Marina - Design</v>
          </cell>
          <cell r="C266" t="str">
            <v>C</v>
          </cell>
          <cell r="D266">
            <v>288014</v>
          </cell>
          <cell r="E266">
            <v>11783</v>
          </cell>
          <cell r="F266">
            <v>0</v>
          </cell>
          <cell r="G266">
            <v>0</v>
          </cell>
          <cell r="H266">
            <v>0</v>
          </cell>
          <cell r="I266">
            <v>8211</v>
          </cell>
          <cell r="J266">
            <v>0</v>
          </cell>
          <cell r="K266">
            <v>0</v>
          </cell>
          <cell r="L266">
            <v>0</v>
          </cell>
          <cell r="M266">
            <v>288014</v>
          </cell>
        </row>
        <row r="267">
          <cell r="A267" t="str">
            <v>ND535A</v>
          </cell>
          <cell r="B267" t="str">
            <v>Umgeni Waterway-Phase 1A</v>
          </cell>
          <cell r="C267" t="str">
            <v>C</v>
          </cell>
          <cell r="D267">
            <v>26199</v>
          </cell>
          <cell r="E267">
            <v>2405</v>
          </cell>
          <cell r="F267">
            <v>0</v>
          </cell>
          <cell r="G267">
            <v>0</v>
          </cell>
          <cell r="H267">
            <v>0</v>
          </cell>
          <cell r="I267">
            <v>0</v>
          </cell>
          <cell r="J267">
            <v>0</v>
          </cell>
          <cell r="K267">
            <v>0</v>
          </cell>
          <cell r="L267">
            <v>0</v>
          </cell>
          <cell r="M267">
            <v>26199</v>
          </cell>
        </row>
        <row r="268">
          <cell r="A268" t="str">
            <v>ND535B</v>
          </cell>
          <cell r="B268" t="str">
            <v>Umgeni Waterway:Phase 2:Civil</v>
          </cell>
          <cell r="C268" t="str">
            <v>C</v>
          </cell>
          <cell r="D268">
            <v>398722</v>
          </cell>
          <cell r="E268">
            <v>0</v>
          </cell>
          <cell r="F268">
            <v>0</v>
          </cell>
          <cell r="G268">
            <v>0</v>
          </cell>
          <cell r="H268">
            <v>0</v>
          </cell>
          <cell r="I268">
            <v>0</v>
          </cell>
          <cell r="J268">
            <v>0</v>
          </cell>
          <cell r="K268">
            <v>0</v>
          </cell>
          <cell r="L268">
            <v>0</v>
          </cell>
          <cell r="M268">
            <v>398722</v>
          </cell>
        </row>
        <row r="269">
          <cell r="A269" t="str">
            <v>ND546</v>
          </cell>
          <cell r="B269" t="str">
            <v>Actv.Sludge: P Scale Mod.</v>
          </cell>
          <cell r="C269" t="str">
            <v>C</v>
          </cell>
          <cell r="D269">
            <v>177943</v>
          </cell>
          <cell r="E269">
            <v>648</v>
          </cell>
          <cell r="F269">
            <v>0</v>
          </cell>
          <cell r="G269">
            <v>0</v>
          </cell>
          <cell r="H269">
            <v>0</v>
          </cell>
          <cell r="I269">
            <v>0</v>
          </cell>
          <cell r="J269">
            <v>0</v>
          </cell>
          <cell r="K269">
            <v>0</v>
          </cell>
          <cell r="L269">
            <v>0</v>
          </cell>
          <cell r="M269">
            <v>177943</v>
          </cell>
        </row>
        <row r="270">
          <cell r="A270" t="str">
            <v>ND547</v>
          </cell>
          <cell r="B270" t="str">
            <v>Chemical Eng. Pilot Plant</v>
          </cell>
          <cell r="C270" t="str">
            <v>R</v>
          </cell>
          <cell r="D270">
            <v>0</v>
          </cell>
          <cell r="E270">
            <v>0</v>
          </cell>
          <cell r="F270">
            <v>0</v>
          </cell>
          <cell r="G270">
            <v>0</v>
          </cell>
          <cell r="H270">
            <v>0</v>
          </cell>
          <cell r="I270">
            <v>0</v>
          </cell>
          <cell r="J270">
            <v>0</v>
          </cell>
          <cell r="K270">
            <v>0</v>
          </cell>
          <cell r="L270">
            <v>0</v>
          </cell>
          <cell r="M270">
            <v>0</v>
          </cell>
        </row>
        <row r="271">
          <cell r="A271" t="str">
            <v>ND547A</v>
          </cell>
          <cell r="B271" t="str">
            <v>Chemical Eng.Pilot Plant</v>
          </cell>
          <cell r="C271" t="str">
            <v>U</v>
          </cell>
          <cell r="D271">
            <v>152381</v>
          </cell>
          <cell r="E271">
            <v>74860</v>
          </cell>
          <cell r="F271">
            <v>0</v>
          </cell>
          <cell r="G271">
            <v>0</v>
          </cell>
          <cell r="H271">
            <v>31784</v>
          </cell>
          <cell r="I271">
            <v>0</v>
          </cell>
          <cell r="J271">
            <v>0</v>
          </cell>
          <cell r="K271">
            <v>0</v>
          </cell>
          <cell r="L271">
            <v>0</v>
          </cell>
          <cell r="M271">
            <v>120597</v>
          </cell>
        </row>
        <row r="272">
          <cell r="A272" t="str">
            <v>ND616</v>
          </cell>
          <cell r="B272" t="str">
            <v>Replace Inlet &amp; Outlet Meter</v>
          </cell>
          <cell r="C272" t="str">
            <v>C</v>
          </cell>
          <cell r="D272">
            <v>159647</v>
          </cell>
          <cell r="E272">
            <v>0</v>
          </cell>
          <cell r="F272">
            <v>0</v>
          </cell>
          <cell r="G272">
            <v>0</v>
          </cell>
          <cell r="H272">
            <v>0</v>
          </cell>
          <cell r="I272">
            <v>0</v>
          </cell>
          <cell r="J272">
            <v>0</v>
          </cell>
          <cell r="K272">
            <v>0</v>
          </cell>
          <cell r="L272">
            <v>0</v>
          </cell>
          <cell r="M272">
            <v>159647</v>
          </cell>
        </row>
        <row r="273">
          <cell r="A273" t="str">
            <v>ND636</v>
          </cell>
          <cell r="B273" t="str">
            <v>Replace Filter Actuators</v>
          </cell>
          <cell r="C273" t="str">
            <v>C</v>
          </cell>
          <cell r="D273">
            <v>120214</v>
          </cell>
          <cell r="E273">
            <v>0</v>
          </cell>
          <cell r="F273">
            <v>0</v>
          </cell>
          <cell r="G273">
            <v>0</v>
          </cell>
          <cell r="H273">
            <v>0</v>
          </cell>
          <cell r="I273">
            <v>0</v>
          </cell>
          <cell r="J273">
            <v>0</v>
          </cell>
          <cell r="K273">
            <v>0</v>
          </cell>
          <cell r="L273">
            <v>0</v>
          </cell>
          <cell r="M273">
            <v>120214</v>
          </cell>
        </row>
        <row r="274">
          <cell r="A274" t="str">
            <v>ND651</v>
          </cell>
          <cell r="B274" t="str">
            <v>Testing of Cranes</v>
          </cell>
          <cell r="C274" t="str">
            <v>C</v>
          </cell>
          <cell r="D274">
            <v>33556</v>
          </cell>
          <cell r="E274">
            <v>0</v>
          </cell>
          <cell r="F274">
            <v>0</v>
          </cell>
          <cell r="G274">
            <v>0</v>
          </cell>
          <cell r="H274">
            <v>0</v>
          </cell>
          <cell r="I274">
            <v>0</v>
          </cell>
          <cell r="J274">
            <v>0</v>
          </cell>
          <cell r="K274">
            <v>0</v>
          </cell>
          <cell r="L274">
            <v>0</v>
          </cell>
          <cell r="M274">
            <v>33556</v>
          </cell>
        </row>
        <row r="275">
          <cell r="A275" t="str">
            <v>ND681E</v>
          </cell>
          <cell r="B275" t="str">
            <v>Mech:Primary Clarifier No. 2</v>
          </cell>
          <cell r="C275" t="str">
            <v>C</v>
          </cell>
          <cell r="D275">
            <v>73847</v>
          </cell>
          <cell r="E275">
            <v>0</v>
          </cell>
          <cell r="F275">
            <v>0</v>
          </cell>
          <cell r="G275">
            <v>0</v>
          </cell>
          <cell r="H275">
            <v>0</v>
          </cell>
          <cell r="I275">
            <v>0</v>
          </cell>
          <cell r="J275">
            <v>0</v>
          </cell>
          <cell r="K275">
            <v>0</v>
          </cell>
          <cell r="L275">
            <v>0</v>
          </cell>
          <cell r="M275">
            <v>73847</v>
          </cell>
        </row>
        <row r="276">
          <cell r="A276" t="str">
            <v>ND681G</v>
          </cell>
          <cell r="B276" t="str">
            <v>Mech:Safety Rails Pumphouse</v>
          </cell>
          <cell r="C276" t="str">
            <v>C</v>
          </cell>
          <cell r="D276">
            <v>41628</v>
          </cell>
          <cell r="E276">
            <v>0</v>
          </cell>
          <cell r="F276">
            <v>0</v>
          </cell>
          <cell r="G276">
            <v>0</v>
          </cell>
          <cell r="H276">
            <v>0</v>
          </cell>
          <cell r="I276">
            <v>0</v>
          </cell>
          <cell r="J276">
            <v>0</v>
          </cell>
          <cell r="K276">
            <v>0</v>
          </cell>
          <cell r="L276">
            <v>0</v>
          </cell>
          <cell r="M276">
            <v>41628</v>
          </cell>
        </row>
        <row r="277">
          <cell r="A277" t="str">
            <v>ND681H</v>
          </cell>
          <cell r="B277" t="str">
            <v>Mech:Penstock Inlets &amp; RAS Ch.</v>
          </cell>
          <cell r="C277" t="str">
            <v>C</v>
          </cell>
          <cell r="D277">
            <v>23161</v>
          </cell>
          <cell r="E277">
            <v>0</v>
          </cell>
          <cell r="F277">
            <v>0</v>
          </cell>
          <cell r="G277">
            <v>0</v>
          </cell>
          <cell r="H277">
            <v>0</v>
          </cell>
          <cell r="I277">
            <v>0</v>
          </cell>
          <cell r="J277">
            <v>0</v>
          </cell>
          <cell r="K277">
            <v>0</v>
          </cell>
          <cell r="L277">
            <v>0</v>
          </cell>
          <cell r="M277">
            <v>23161</v>
          </cell>
        </row>
        <row r="278">
          <cell r="A278" t="str">
            <v>ND681I</v>
          </cell>
          <cell r="B278" t="str">
            <v>Mech:Grit Wash-Inlet of Work</v>
          </cell>
          <cell r="C278" t="str">
            <v>C</v>
          </cell>
          <cell r="D278">
            <v>26961</v>
          </cell>
          <cell r="E278">
            <v>0</v>
          </cell>
          <cell r="F278">
            <v>0</v>
          </cell>
          <cell r="G278">
            <v>0</v>
          </cell>
          <cell r="H278">
            <v>0</v>
          </cell>
          <cell r="I278">
            <v>0</v>
          </cell>
          <cell r="J278">
            <v>0</v>
          </cell>
          <cell r="K278">
            <v>0</v>
          </cell>
          <cell r="L278">
            <v>0</v>
          </cell>
          <cell r="M278">
            <v>26961</v>
          </cell>
        </row>
        <row r="279">
          <cell r="A279" t="str">
            <v>ND681J</v>
          </cell>
          <cell r="B279" t="str">
            <v>Mech.Convert 4"Land Pump to 6"</v>
          </cell>
          <cell r="C279" t="str">
            <v>C</v>
          </cell>
          <cell r="D279">
            <v>14348</v>
          </cell>
          <cell r="E279">
            <v>0</v>
          </cell>
          <cell r="F279">
            <v>0</v>
          </cell>
          <cell r="G279">
            <v>0</v>
          </cell>
          <cell r="H279">
            <v>0</v>
          </cell>
          <cell r="I279">
            <v>0</v>
          </cell>
          <cell r="J279">
            <v>0</v>
          </cell>
          <cell r="K279">
            <v>0</v>
          </cell>
          <cell r="L279">
            <v>0</v>
          </cell>
          <cell r="M279">
            <v>14348</v>
          </cell>
        </row>
        <row r="280">
          <cell r="A280" t="str">
            <v>ND681K</v>
          </cell>
          <cell r="B280" t="str">
            <v>Mech: WAS/S/N/.Sub.Pumps</v>
          </cell>
          <cell r="C280" t="str">
            <v>C</v>
          </cell>
          <cell r="D280">
            <v>62525</v>
          </cell>
          <cell r="E280">
            <v>0</v>
          </cell>
          <cell r="F280">
            <v>0</v>
          </cell>
          <cell r="G280">
            <v>0</v>
          </cell>
          <cell r="H280">
            <v>0</v>
          </cell>
          <cell r="I280">
            <v>0</v>
          </cell>
          <cell r="J280">
            <v>0</v>
          </cell>
          <cell r="K280">
            <v>0</v>
          </cell>
          <cell r="L280">
            <v>0</v>
          </cell>
          <cell r="M280">
            <v>62525</v>
          </cell>
        </row>
        <row r="281">
          <cell r="A281" t="str">
            <v>ND683B</v>
          </cell>
          <cell r="B281" t="str">
            <v>Inst: Chlorine Alert</v>
          </cell>
          <cell r="C281" t="str">
            <v>C</v>
          </cell>
          <cell r="D281">
            <v>29913</v>
          </cell>
          <cell r="E281">
            <v>0</v>
          </cell>
          <cell r="F281">
            <v>0</v>
          </cell>
          <cell r="G281">
            <v>0</v>
          </cell>
          <cell r="H281">
            <v>0</v>
          </cell>
          <cell r="I281">
            <v>0</v>
          </cell>
          <cell r="J281">
            <v>0</v>
          </cell>
          <cell r="K281">
            <v>0</v>
          </cell>
          <cell r="L281">
            <v>0</v>
          </cell>
          <cell r="M281">
            <v>29913</v>
          </cell>
        </row>
        <row r="282">
          <cell r="A282" t="str">
            <v>ND683D</v>
          </cell>
          <cell r="B282" t="str">
            <v>Inst.:Flood Warning Alarm-Sump</v>
          </cell>
          <cell r="C282" t="str">
            <v>C</v>
          </cell>
          <cell r="D282">
            <v>5414</v>
          </cell>
          <cell r="E282">
            <v>0</v>
          </cell>
          <cell r="F282">
            <v>0</v>
          </cell>
          <cell r="G282">
            <v>0</v>
          </cell>
          <cell r="H282">
            <v>0</v>
          </cell>
          <cell r="I282">
            <v>0</v>
          </cell>
          <cell r="J282">
            <v>0</v>
          </cell>
          <cell r="K282">
            <v>0</v>
          </cell>
          <cell r="L282">
            <v>0</v>
          </cell>
          <cell r="M282">
            <v>5414</v>
          </cell>
        </row>
        <row r="283">
          <cell r="A283" t="str">
            <v>ND683E</v>
          </cell>
          <cell r="B283" t="str">
            <v>Inst.: Alum Level Sensors</v>
          </cell>
          <cell r="C283" t="str">
            <v>C</v>
          </cell>
          <cell r="D283">
            <v>23082</v>
          </cell>
          <cell r="E283">
            <v>0</v>
          </cell>
          <cell r="F283">
            <v>0</v>
          </cell>
          <cell r="G283">
            <v>0</v>
          </cell>
          <cell r="H283">
            <v>0</v>
          </cell>
          <cell r="I283">
            <v>0</v>
          </cell>
          <cell r="J283">
            <v>0</v>
          </cell>
          <cell r="K283">
            <v>0</v>
          </cell>
          <cell r="L283">
            <v>0</v>
          </cell>
          <cell r="M283">
            <v>23082</v>
          </cell>
        </row>
        <row r="284">
          <cell r="A284" t="str">
            <v>ND683F</v>
          </cell>
          <cell r="B284" t="str">
            <v>Inst.: Methane Alarm</v>
          </cell>
          <cell r="C284" t="str">
            <v>C</v>
          </cell>
          <cell r="D284">
            <v>4113</v>
          </cell>
          <cell r="E284">
            <v>0</v>
          </cell>
          <cell r="F284">
            <v>0</v>
          </cell>
          <cell r="G284">
            <v>0</v>
          </cell>
          <cell r="H284">
            <v>0</v>
          </cell>
          <cell r="I284">
            <v>0</v>
          </cell>
          <cell r="J284">
            <v>0</v>
          </cell>
          <cell r="K284">
            <v>0</v>
          </cell>
          <cell r="L284">
            <v>0</v>
          </cell>
          <cell r="M284">
            <v>4113</v>
          </cell>
        </row>
        <row r="285">
          <cell r="A285" t="str">
            <v>ND701</v>
          </cell>
          <cell r="B285" t="str">
            <v>Purchase Land: Midmar WW</v>
          </cell>
          <cell r="C285" t="str">
            <v>C</v>
          </cell>
          <cell r="D285">
            <v>42</v>
          </cell>
          <cell r="E285">
            <v>0</v>
          </cell>
          <cell r="F285">
            <v>0</v>
          </cell>
          <cell r="G285">
            <v>0</v>
          </cell>
          <cell r="H285">
            <v>0</v>
          </cell>
          <cell r="I285">
            <v>0</v>
          </cell>
          <cell r="J285">
            <v>0</v>
          </cell>
          <cell r="K285">
            <v>0</v>
          </cell>
          <cell r="L285">
            <v>0</v>
          </cell>
          <cell r="M285">
            <v>42</v>
          </cell>
        </row>
        <row r="286">
          <cell r="A286" t="str">
            <v>ND746</v>
          </cell>
          <cell r="B286" t="str">
            <v>Ambleton Bulk Scheme</v>
          </cell>
          <cell r="C286" t="str">
            <v>C</v>
          </cell>
          <cell r="D286">
            <v>1252260</v>
          </cell>
          <cell r="E286">
            <v>0</v>
          </cell>
          <cell r="F286">
            <v>0</v>
          </cell>
          <cell r="G286">
            <v>0</v>
          </cell>
          <cell r="H286">
            <v>0</v>
          </cell>
          <cell r="I286">
            <v>0</v>
          </cell>
          <cell r="J286">
            <v>0</v>
          </cell>
          <cell r="K286">
            <v>0</v>
          </cell>
          <cell r="L286">
            <v>0</v>
          </cell>
          <cell r="M286">
            <v>1252260</v>
          </cell>
        </row>
        <row r="287">
          <cell r="A287" t="str">
            <v>ND747</v>
          </cell>
          <cell r="B287" t="str">
            <v>DVH Regional Storage (Clrndn)</v>
          </cell>
          <cell r="C287" t="str">
            <v>C</v>
          </cell>
          <cell r="D287">
            <v>12831708</v>
          </cell>
          <cell r="E287">
            <v>10000</v>
          </cell>
          <cell r="F287">
            <v>635541</v>
          </cell>
          <cell r="G287">
            <v>0</v>
          </cell>
          <cell r="H287">
            <v>638258</v>
          </cell>
          <cell r="I287">
            <v>642896</v>
          </cell>
          <cell r="J287">
            <v>0</v>
          </cell>
          <cell r="K287">
            <v>0</v>
          </cell>
          <cell r="L287">
            <v>0</v>
          </cell>
          <cell r="M287">
            <v>12193450</v>
          </cell>
        </row>
        <row r="288">
          <cell r="A288" t="str">
            <v>ND748</v>
          </cell>
          <cell r="B288" t="str">
            <v>61 P/L - Survey &amp; Survitude</v>
          </cell>
          <cell r="C288" t="str">
            <v>U</v>
          </cell>
          <cell r="D288">
            <v>0</v>
          </cell>
          <cell r="E288">
            <v>0</v>
          </cell>
          <cell r="F288">
            <v>0</v>
          </cell>
          <cell r="G288">
            <v>0</v>
          </cell>
          <cell r="H288">
            <v>0</v>
          </cell>
          <cell r="I288">
            <v>0</v>
          </cell>
          <cell r="J288">
            <v>0</v>
          </cell>
          <cell r="K288">
            <v>0</v>
          </cell>
          <cell r="L288">
            <v>0</v>
          </cell>
          <cell r="M288">
            <v>0</v>
          </cell>
        </row>
        <row r="289">
          <cell r="A289" t="str">
            <v>ND748A</v>
          </cell>
          <cell r="B289" t="str">
            <v>61 P/L-Survey &amp; Servitude</v>
          </cell>
          <cell r="C289" t="str">
            <v>R</v>
          </cell>
          <cell r="D289">
            <v>31859</v>
          </cell>
          <cell r="E289">
            <v>7946</v>
          </cell>
          <cell r="F289">
            <v>0</v>
          </cell>
          <cell r="G289">
            <v>0</v>
          </cell>
          <cell r="H289">
            <v>12548</v>
          </cell>
          <cell r="I289">
            <v>0</v>
          </cell>
          <cell r="J289">
            <v>0</v>
          </cell>
          <cell r="K289">
            <v>0</v>
          </cell>
          <cell r="L289">
            <v>0</v>
          </cell>
          <cell r="M289">
            <v>19311</v>
          </cell>
        </row>
        <row r="290">
          <cell r="A290" t="str">
            <v>ND750</v>
          </cell>
          <cell r="B290" t="str">
            <v>HD Hill House Connections</v>
          </cell>
          <cell r="C290" t="str">
            <v>C</v>
          </cell>
          <cell r="D290">
            <v>31200</v>
          </cell>
          <cell r="E290">
            <v>0</v>
          </cell>
          <cell r="F290">
            <v>0</v>
          </cell>
          <cell r="G290">
            <v>0</v>
          </cell>
          <cell r="H290">
            <v>0</v>
          </cell>
          <cell r="I290">
            <v>-2784</v>
          </cell>
          <cell r="J290">
            <v>0</v>
          </cell>
          <cell r="K290">
            <v>0</v>
          </cell>
          <cell r="L290">
            <v>0</v>
          </cell>
          <cell r="M290">
            <v>31200</v>
          </cell>
        </row>
        <row r="291">
          <cell r="A291" t="str">
            <v>ND761</v>
          </cell>
          <cell r="B291" t="str">
            <v>Sludge Disposal System</v>
          </cell>
          <cell r="C291" t="str">
            <v>C</v>
          </cell>
          <cell r="D291">
            <v>921614</v>
          </cell>
          <cell r="E291">
            <v>0</v>
          </cell>
          <cell r="F291">
            <v>0</v>
          </cell>
          <cell r="G291">
            <v>0</v>
          </cell>
          <cell r="H291">
            <v>0</v>
          </cell>
          <cell r="I291">
            <v>0</v>
          </cell>
          <cell r="J291">
            <v>0</v>
          </cell>
          <cell r="K291">
            <v>0</v>
          </cell>
          <cell r="L291">
            <v>0</v>
          </cell>
          <cell r="M291">
            <v>921614</v>
          </cell>
        </row>
        <row r="292">
          <cell r="A292" t="str">
            <v>ND771</v>
          </cell>
          <cell r="B292" t="str">
            <v>Protect Res. Equipment (x4)</v>
          </cell>
          <cell r="C292" t="str">
            <v>C</v>
          </cell>
          <cell r="D292">
            <v>23679</v>
          </cell>
          <cell r="E292">
            <v>0</v>
          </cell>
          <cell r="F292">
            <v>0</v>
          </cell>
          <cell r="G292">
            <v>0</v>
          </cell>
          <cell r="H292">
            <v>0</v>
          </cell>
          <cell r="I292">
            <v>0</v>
          </cell>
          <cell r="J292">
            <v>0</v>
          </cell>
          <cell r="K292">
            <v>0</v>
          </cell>
          <cell r="L292">
            <v>0</v>
          </cell>
          <cell r="M292">
            <v>23679</v>
          </cell>
        </row>
        <row r="293">
          <cell r="A293" t="str">
            <v>ND773</v>
          </cell>
          <cell r="B293" t="str">
            <v>Nchanga-N3 Crossing-Fees</v>
          </cell>
          <cell r="C293" t="str">
            <v>C</v>
          </cell>
          <cell r="D293">
            <v>8650</v>
          </cell>
          <cell r="E293">
            <v>0</v>
          </cell>
          <cell r="F293">
            <v>0</v>
          </cell>
          <cell r="G293">
            <v>0</v>
          </cell>
          <cell r="H293">
            <v>0</v>
          </cell>
          <cell r="I293">
            <v>0</v>
          </cell>
          <cell r="J293">
            <v>0</v>
          </cell>
          <cell r="K293">
            <v>0</v>
          </cell>
          <cell r="L293">
            <v>0</v>
          </cell>
          <cell r="M293">
            <v>8650</v>
          </cell>
        </row>
        <row r="294">
          <cell r="A294" t="str">
            <v>ND791P</v>
          </cell>
          <cell r="B294" t="str">
            <v>Dalton P/L-Elec. Consultants</v>
          </cell>
          <cell r="C294" t="str">
            <v>C</v>
          </cell>
          <cell r="D294">
            <v>0</v>
          </cell>
          <cell r="E294">
            <v>0</v>
          </cell>
          <cell r="F294">
            <v>0</v>
          </cell>
          <cell r="G294">
            <v>0</v>
          </cell>
          <cell r="H294">
            <v>0</v>
          </cell>
          <cell r="I294">
            <v>0</v>
          </cell>
          <cell r="J294">
            <v>0</v>
          </cell>
          <cell r="K294">
            <v>0</v>
          </cell>
          <cell r="L294">
            <v>0</v>
          </cell>
          <cell r="M294">
            <v>0</v>
          </cell>
        </row>
        <row r="295">
          <cell r="A295" t="str">
            <v>ND836</v>
          </cell>
          <cell r="B295" t="str">
            <v>Sludge Disposal</v>
          </cell>
          <cell r="C295" t="str">
            <v>C</v>
          </cell>
          <cell r="D295">
            <v>263853</v>
          </cell>
          <cell r="E295">
            <v>0</v>
          </cell>
          <cell r="F295">
            <v>0</v>
          </cell>
          <cell r="G295">
            <v>0</v>
          </cell>
          <cell r="H295">
            <v>0</v>
          </cell>
          <cell r="I295">
            <v>1923</v>
          </cell>
          <cell r="J295">
            <v>0</v>
          </cell>
          <cell r="K295">
            <v>0</v>
          </cell>
          <cell r="L295">
            <v>0</v>
          </cell>
          <cell r="M295">
            <v>263853</v>
          </cell>
        </row>
        <row r="296">
          <cell r="A296" t="str">
            <v>ND881</v>
          </cell>
          <cell r="B296" t="str">
            <v>ePhayiphini</v>
          </cell>
          <cell r="C296" t="str">
            <v>C</v>
          </cell>
          <cell r="D296">
            <v>3498574</v>
          </cell>
          <cell r="E296">
            <v>1975</v>
          </cell>
          <cell r="F296">
            <v>0</v>
          </cell>
          <cell r="G296">
            <v>0</v>
          </cell>
          <cell r="H296">
            <v>0</v>
          </cell>
          <cell r="I296">
            <v>0</v>
          </cell>
          <cell r="J296">
            <v>0</v>
          </cell>
          <cell r="K296">
            <v>0</v>
          </cell>
          <cell r="L296">
            <v>0</v>
          </cell>
          <cell r="M296">
            <v>3498574</v>
          </cell>
        </row>
        <row r="297">
          <cell r="A297" t="str">
            <v>ND881A</v>
          </cell>
          <cell r="B297" t="str">
            <v>Ephayphini-Fencing &amp; Off.Upgra</v>
          </cell>
          <cell r="C297" t="str">
            <v>C</v>
          </cell>
          <cell r="D297">
            <v>29303</v>
          </cell>
          <cell r="E297">
            <v>479</v>
          </cell>
          <cell r="F297">
            <v>0</v>
          </cell>
          <cell r="G297">
            <v>0</v>
          </cell>
          <cell r="H297">
            <v>0</v>
          </cell>
          <cell r="I297">
            <v>0</v>
          </cell>
          <cell r="J297">
            <v>0</v>
          </cell>
          <cell r="K297">
            <v>0</v>
          </cell>
          <cell r="L297">
            <v>0</v>
          </cell>
          <cell r="M297">
            <v>29303</v>
          </cell>
        </row>
        <row r="298">
          <cell r="A298" t="str">
            <v>ND882</v>
          </cell>
          <cell r="B298" t="str">
            <v>Vulindlela Water Supply</v>
          </cell>
          <cell r="C298" t="str">
            <v>R</v>
          </cell>
          <cell r="D298">
            <v>-77866</v>
          </cell>
          <cell r="E298">
            <v>4394</v>
          </cell>
          <cell r="F298">
            <v>2722</v>
          </cell>
          <cell r="G298">
            <v>0</v>
          </cell>
          <cell r="H298">
            <v>-32888</v>
          </cell>
          <cell r="I298">
            <v>-314</v>
          </cell>
          <cell r="J298">
            <v>0</v>
          </cell>
          <cell r="K298">
            <v>0</v>
          </cell>
          <cell r="L298">
            <v>0</v>
          </cell>
          <cell r="M298">
            <v>-44978</v>
          </cell>
        </row>
        <row r="299">
          <cell r="A299" t="str">
            <v>ND882A</v>
          </cell>
          <cell r="B299" t="str">
            <v>Vulindlela W/S:Consultants</v>
          </cell>
          <cell r="C299" t="str">
            <v>U</v>
          </cell>
          <cell r="D299">
            <v>15048736</v>
          </cell>
          <cell r="E299">
            <v>5701674</v>
          </cell>
          <cell r="F299">
            <v>614672</v>
          </cell>
          <cell r="G299">
            <v>0</v>
          </cell>
          <cell r="H299">
            <v>5149205</v>
          </cell>
          <cell r="I299">
            <v>0</v>
          </cell>
          <cell r="J299">
            <v>0</v>
          </cell>
          <cell r="K299">
            <v>0</v>
          </cell>
          <cell r="L299">
            <v>0</v>
          </cell>
          <cell r="M299">
            <v>9899531</v>
          </cell>
        </row>
        <row r="300">
          <cell r="A300" t="str">
            <v>ND882B</v>
          </cell>
          <cell r="B300" t="str">
            <v>Vulindlela W/S:Telemetry Study</v>
          </cell>
          <cell r="C300" t="str">
            <v>U</v>
          </cell>
          <cell r="D300">
            <v>10268</v>
          </cell>
          <cell r="E300">
            <v>0</v>
          </cell>
          <cell r="F300">
            <v>0</v>
          </cell>
          <cell r="G300">
            <v>0</v>
          </cell>
          <cell r="H300">
            <v>0</v>
          </cell>
          <cell r="I300">
            <v>0</v>
          </cell>
          <cell r="J300">
            <v>0</v>
          </cell>
          <cell r="K300">
            <v>0</v>
          </cell>
          <cell r="L300">
            <v>0</v>
          </cell>
          <cell r="M300">
            <v>10268</v>
          </cell>
        </row>
        <row r="301">
          <cell r="A301" t="str">
            <v>ND882C</v>
          </cell>
          <cell r="B301" t="str">
            <v>Vulindlela W/S:RPO's</v>
          </cell>
          <cell r="C301" t="str">
            <v>U</v>
          </cell>
          <cell r="D301">
            <v>378714</v>
          </cell>
          <cell r="E301">
            <v>5852</v>
          </cell>
          <cell r="F301">
            <v>0</v>
          </cell>
          <cell r="G301">
            <v>0</v>
          </cell>
          <cell r="H301">
            <v>183776</v>
          </cell>
          <cell r="I301">
            <v>0</v>
          </cell>
          <cell r="J301">
            <v>0</v>
          </cell>
          <cell r="K301">
            <v>0</v>
          </cell>
          <cell r="L301">
            <v>0</v>
          </cell>
          <cell r="M301">
            <v>194938</v>
          </cell>
        </row>
        <row r="302">
          <cell r="A302" t="str">
            <v>ND882D</v>
          </cell>
          <cell r="B302" t="str">
            <v>Vulindlela:Ground Water Projec</v>
          </cell>
          <cell r="C302" t="str">
            <v>U</v>
          </cell>
          <cell r="D302">
            <v>1420467</v>
          </cell>
          <cell r="E302">
            <v>104107</v>
          </cell>
          <cell r="F302">
            <v>0</v>
          </cell>
          <cell r="G302">
            <v>0</v>
          </cell>
          <cell r="H302">
            <v>112453</v>
          </cell>
          <cell r="I302">
            <v>24665</v>
          </cell>
          <cell r="J302">
            <v>0</v>
          </cell>
          <cell r="K302">
            <v>0</v>
          </cell>
          <cell r="L302">
            <v>-14767</v>
          </cell>
          <cell r="M302">
            <v>1308014</v>
          </cell>
        </row>
        <row r="303">
          <cell r="A303" t="str">
            <v>ND882E</v>
          </cell>
          <cell r="B303" t="str">
            <v>Vulindlela W/S:Construct. Ph.1</v>
          </cell>
          <cell r="C303" t="str">
            <v>U</v>
          </cell>
          <cell r="D303">
            <v>18826431</v>
          </cell>
          <cell r="E303">
            <v>4838433</v>
          </cell>
          <cell r="F303">
            <v>25576</v>
          </cell>
          <cell r="G303">
            <v>0</v>
          </cell>
          <cell r="H303">
            <v>7588252</v>
          </cell>
          <cell r="I303">
            <v>971408</v>
          </cell>
          <cell r="J303">
            <v>0</v>
          </cell>
          <cell r="K303">
            <v>0</v>
          </cell>
          <cell r="L303">
            <v>203676</v>
          </cell>
          <cell r="M303">
            <v>11238179</v>
          </cell>
        </row>
        <row r="304">
          <cell r="A304" t="str">
            <v>ND882F</v>
          </cell>
          <cell r="B304" t="str">
            <v>Vulindlela W/S:Purchase House</v>
          </cell>
          <cell r="C304" t="str">
            <v>U</v>
          </cell>
          <cell r="D304">
            <v>292009</v>
          </cell>
          <cell r="E304">
            <v>228</v>
          </cell>
          <cell r="F304">
            <v>3600</v>
          </cell>
          <cell r="G304">
            <v>0</v>
          </cell>
          <cell r="H304">
            <v>44578</v>
          </cell>
          <cell r="I304">
            <v>0</v>
          </cell>
          <cell r="J304">
            <v>0</v>
          </cell>
          <cell r="K304">
            <v>0</v>
          </cell>
          <cell r="L304">
            <v>0</v>
          </cell>
          <cell r="M304">
            <v>247431</v>
          </cell>
        </row>
        <row r="305">
          <cell r="A305" t="str">
            <v>ND882G</v>
          </cell>
          <cell r="B305" t="str">
            <v>Vulindlela W/S:Indirect Costs</v>
          </cell>
          <cell r="C305" t="str">
            <v>U</v>
          </cell>
          <cell r="D305">
            <v>200587</v>
          </cell>
          <cell r="E305">
            <v>39752</v>
          </cell>
          <cell r="F305">
            <v>5524</v>
          </cell>
          <cell r="G305">
            <v>45</v>
          </cell>
          <cell r="H305">
            <v>124044</v>
          </cell>
          <cell r="I305">
            <v>0</v>
          </cell>
          <cell r="J305">
            <v>0</v>
          </cell>
          <cell r="K305">
            <v>0</v>
          </cell>
          <cell r="L305">
            <v>0</v>
          </cell>
          <cell r="M305">
            <v>76498</v>
          </cell>
        </row>
        <row r="306">
          <cell r="A306" t="str">
            <v>ND882H</v>
          </cell>
          <cell r="B306" t="str">
            <v>Vulindlela W/S:Educ. &amp; Train</v>
          </cell>
          <cell r="C306" t="str">
            <v>U</v>
          </cell>
          <cell r="D306">
            <v>29987</v>
          </cell>
          <cell r="E306">
            <v>10000</v>
          </cell>
          <cell r="F306">
            <v>880</v>
          </cell>
          <cell r="G306">
            <v>0</v>
          </cell>
          <cell r="H306">
            <v>18268</v>
          </cell>
          <cell r="I306">
            <v>0</v>
          </cell>
          <cell r="J306">
            <v>0</v>
          </cell>
          <cell r="K306">
            <v>0</v>
          </cell>
          <cell r="L306">
            <v>0</v>
          </cell>
          <cell r="M306">
            <v>11719</v>
          </cell>
        </row>
        <row r="307">
          <cell r="A307" t="str">
            <v>ND882I</v>
          </cell>
          <cell r="B307" t="str">
            <v>Vul:Bulk Ph 2,P/l &amp; Res. Const</v>
          </cell>
          <cell r="C307" t="str">
            <v>U</v>
          </cell>
          <cell r="D307">
            <v>16047416</v>
          </cell>
          <cell r="E307">
            <v>17535502</v>
          </cell>
          <cell r="F307">
            <v>1415243</v>
          </cell>
          <cell r="G307">
            <v>0</v>
          </cell>
          <cell r="H307">
            <v>15364180</v>
          </cell>
          <cell r="I307">
            <v>1147875</v>
          </cell>
          <cell r="J307">
            <v>0</v>
          </cell>
          <cell r="K307">
            <v>0</v>
          </cell>
          <cell r="L307">
            <v>1072209</v>
          </cell>
          <cell r="M307">
            <v>683236</v>
          </cell>
        </row>
        <row r="308">
          <cell r="A308" t="str">
            <v>ND882J</v>
          </cell>
          <cell r="B308" t="str">
            <v>Vulindlela:Phase 3A Bulk</v>
          </cell>
          <cell r="C308" t="str">
            <v>U</v>
          </cell>
          <cell r="D308">
            <v>9118676</v>
          </cell>
          <cell r="E308">
            <v>20504224</v>
          </cell>
          <cell r="F308">
            <v>2643407</v>
          </cell>
          <cell r="G308">
            <v>0</v>
          </cell>
          <cell r="H308">
            <v>9118676</v>
          </cell>
          <cell r="I308">
            <v>590659</v>
          </cell>
          <cell r="J308">
            <v>0</v>
          </cell>
          <cell r="K308">
            <v>0</v>
          </cell>
          <cell r="L308">
            <v>590659</v>
          </cell>
          <cell r="M308">
            <v>0</v>
          </cell>
        </row>
        <row r="309">
          <cell r="A309" t="str">
            <v>ND882K</v>
          </cell>
          <cell r="B309" t="str">
            <v>Vulindlela:Phase 4A Bulk</v>
          </cell>
          <cell r="C309" t="str">
            <v>U</v>
          </cell>
          <cell r="D309">
            <v>9360957</v>
          </cell>
          <cell r="E309">
            <v>15097537</v>
          </cell>
          <cell r="F309">
            <v>2060751</v>
          </cell>
          <cell r="G309">
            <v>0</v>
          </cell>
          <cell r="H309">
            <v>9360957</v>
          </cell>
          <cell r="I309">
            <v>684921</v>
          </cell>
          <cell r="J309">
            <v>17607</v>
          </cell>
          <cell r="K309">
            <v>0</v>
          </cell>
          <cell r="L309">
            <v>684921</v>
          </cell>
          <cell r="M309">
            <v>0</v>
          </cell>
        </row>
        <row r="310">
          <cell r="A310" t="str">
            <v>ND882L</v>
          </cell>
          <cell r="B310" t="str">
            <v>Vul:Servitudes/Land Acquis.</v>
          </cell>
          <cell r="C310" t="str">
            <v>U</v>
          </cell>
          <cell r="D310">
            <v>8838</v>
          </cell>
          <cell r="E310">
            <v>0</v>
          </cell>
          <cell r="F310">
            <v>0</v>
          </cell>
          <cell r="G310">
            <v>0</v>
          </cell>
          <cell r="H310">
            <v>8838</v>
          </cell>
          <cell r="I310">
            <v>0</v>
          </cell>
          <cell r="J310">
            <v>0</v>
          </cell>
          <cell r="K310">
            <v>0</v>
          </cell>
          <cell r="L310">
            <v>0</v>
          </cell>
          <cell r="M310">
            <v>0</v>
          </cell>
        </row>
        <row r="311">
          <cell r="A311" t="str">
            <v>ND882M</v>
          </cell>
          <cell r="B311" t="str">
            <v>Vul:Retic. Ph1,Constr. Manag.</v>
          </cell>
          <cell r="C311" t="str">
            <v>U</v>
          </cell>
          <cell r="D311">
            <v>6544528</v>
          </cell>
          <cell r="E311">
            <v>348093</v>
          </cell>
          <cell r="F311">
            <v>-3559</v>
          </cell>
          <cell r="G311">
            <v>0</v>
          </cell>
          <cell r="H311">
            <v>6361026</v>
          </cell>
          <cell r="I311">
            <v>0</v>
          </cell>
          <cell r="J311">
            <v>0</v>
          </cell>
          <cell r="K311">
            <v>0</v>
          </cell>
          <cell r="L311">
            <v>0</v>
          </cell>
          <cell r="M311">
            <v>183502</v>
          </cell>
        </row>
        <row r="312">
          <cell r="A312" t="str">
            <v>ND882N</v>
          </cell>
          <cell r="B312" t="str">
            <v>Vul:Material-Ph.1 Construction</v>
          </cell>
          <cell r="C312" t="str">
            <v>U</v>
          </cell>
          <cell r="D312">
            <v>1706509</v>
          </cell>
          <cell r="E312">
            <v>300348</v>
          </cell>
          <cell r="F312">
            <v>331959</v>
          </cell>
          <cell r="G312">
            <v>0</v>
          </cell>
          <cell r="H312">
            <v>1706509</v>
          </cell>
          <cell r="I312">
            <v>0</v>
          </cell>
          <cell r="J312">
            <v>0</v>
          </cell>
          <cell r="K312">
            <v>0</v>
          </cell>
          <cell r="L312">
            <v>0</v>
          </cell>
          <cell r="M312">
            <v>0</v>
          </cell>
        </row>
        <row r="313">
          <cell r="A313" t="str">
            <v>ND882O</v>
          </cell>
          <cell r="B313" t="str">
            <v>Ph.2 Construction Manager</v>
          </cell>
          <cell r="C313" t="str">
            <v>U</v>
          </cell>
          <cell r="D313">
            <v>0</v>
          </cell>
          <cell r="E313">
            <v>10940452</v>
          </cell>
          <cell r="F313">
            <v>0</v>
          </cell>
          <cell r="G313">
            <v>0</v>
          </cell>
          <cell r="H313">
            <v>0</v>
          </cell>
          <cell r="I313">
            <v>0</v>
          </cell>
          <cell r="J313">
            <v>0</v>
          </cell>
          <cell r="K313">
            <v>0</v>
          </cell>
          <cell r="L313">
            <v>0</v>
          </cell>
          <cell r="M313">
            <v>0</v>
          </cell>
        </row>
        <row r="314">
          <cell r="A314" t="str">
            <v>ND882Q</v>
          </cell>
          <cell r="B314" t="str">
            <v>Constr. Manager Ph.3 Retic.</v>
          </cell>
          <cell r="C314" t="str">
            <v>U</v>
          </cell>
          <cell r="D314">
            <v>0</v>
          </cell>
          <cell r="E314">
            <v>0</v>
          </cell>
          <cell r="F314">
            <v>0</v>
          </cell>
          <cell r="G314">
            <v>0</v>
          </cell>
          <cell r="H314">
            <v>0</v>
          </cell>
          <cell r="I314">
            <v>0</v>
          </cell>
          <cell r="J314">
            <v>0</v>
          </cell>
          <cell r="K314">
            <v>0</v>
          </cell>
          <cell r="L314">
            <v>0</v>
          </cell>
          <cell r="M314">
            <v>0</v>
          </cell>
        </row>
        <row r="315">
          <cell r="A315" t="str">
            <v>ND882S</v>
          </cell>
          <cell r="B315" t="str">
            <v>Constr. Man. Ph.4 Retic.</v>
          </cell>
          <cell r="C315" t="str">
            <v>U</v>
          </cell>
          <cell r="D315">
            <v>0</v>
          </cell>
          <cell r="E315">
            <v>0</v>
          </cell>
          <cell r="F315">
            <v>0</v>
          </cell>
          <cell r="G315">
            <v>0</v>
          </cell>
          <cell r="H315">
            <v>0</v>
          </cell>
          <cell r="I315">
            <v>0</v>
          </cell>
          <cell r="J315">
            <v>0</v>
          </cell>
          <cell r="K315">
            <v>0</v>
          </cell>
          <cell r="L315">
            <v>0</v>
          </cell>
          <cell r="M315">
            <v>0</v>
          </cell>
        </row>
        <row r="316">
          <cell r="A316" t="str">
            <v>ND882U</v>
          </cell>
          <cell r="B316" t="str">
            <v>Vul:Branch Offices</v>
          </cell>
          <cell r="C316" t="str">
            <v>U</v>
          </cell>
          <cell r="D316">
            <v>2100</v>
          </cell>
          <cell r="E316">
            <v>0</v>
          </cell>
          <cell r="F316">
            <v>75</v>
          </cell>
          <cell r="G316">
            <v>0</v>
          </cell>
          <cell r="H316">
            <v>1500</v>
          </cell>
          <cell r="I316">
            <v>0</v>
          </cell>
          <cell r="J316">
            <v>0</v>
          </cell>
          <cell r="K316">
            <v>0</v>
          </cell>
          <cell r="L316">
            <v>0</v>
          </cell>
          <cell r="M316">
            <v>600</v>
          </cell>
        </row>
        <row r="317">
          <cell r="A317" t="str">
            <v>ND882V</v>
          </cell>
          <cell r="B317" t="str">
            <v>Vul:Mtng. Attendance Allowance</v>
          </cell>
          <cell r="C317" t="str">
            <v>U</v>
          </cell>
          <cell r="D317">
            <v>72004</v>
          </cell>
          <cell r="E317">
            <v>300</v>
          </cell>
          <cell r="F317">
            <v>3866</v>
          </cell>
          <cell r="G317">
            <v>0</v>
          </cell>
          <cell r="H317">
            <v>32125</v>
          </cell>
          <cell r="I317">
            <v>0</v>
          </cell>
          <cell r="J317">
            <v>0</v>
          </cell>
          <cell r="K317">
            <v>0</v>
          </cell>
          <cell r="L317">
            <v>0</v>
          </cell>
          <cell r="M317">
            <v>39879</v>
          </cell>
        </row>
        <row r="318">
          <cell r="A318" t="str">
            <v>ND882W</v>
          </cell>
          <cell r="B318" t="str">
            <v>Education THS</v>
          </cell>
          <cell r="C318" t="str">
            <v>U</v>
          </cell>
          <cell r="D318">
            <v>0</v>
          </cell>
          <cell r="E318">
            <v>0</v>
          </cell>
          <cell r="F318">
            <v>0</v>
          </cell>
          <cell r="G318">
            <v>0</v>
          </cell>
          <cell r="H318">
            <v>0</v>
          </cell>
          <cell r="I318">
            <v>0</v>
          </cell>
          <cell r="J318">
            <v>0</v>
          </cell>
          <cell r="K318">
            <v>0</v>
          </cell>
          <cell r="L318">
            <v>0</v>
          </cell>
          <cell r="M318">
            <v>0</v>
          </cell>
        </row>
        <row r="319">
          <cell r="A319" t="str">
            <v>ND882X</v>
          </cell>
          <cell r="B319" t="str">
            <v>Vul:Travelling Expenses</v>
          </cell>
          <cell r="C319" t="str">
            <v>U</v>
          </cell>
          <cell r="D319">
            <v>2530</v>
          </cell>
          <cell r="E319">
            <v>0</v>
          </cell>
          <cell r="F319">
            <v>2530</v>
          </cell>
          <cell r="G319">
            <v>0</v>
          </cell>
          <cell r="H319">
            <v>2530</v>
          </cell>
          <cell r="I319">
            <v>0</v>
          </cell>
          <cell r="J319">
            <v>0</v>
          </cell>
          <cell r="K319">
            <v>0</v>
          </cell>
          <cell r="L319">
            <v>0</v>
          </cell>
          <cell r="M319">
            <v>0</v>
          </cell>
        </row>
        <row r="320">
          <cell r="A320" t="str">
            <v>ND883A</v>
          </cell>
          <cell r="B320" t="str">
            <v>Mpolweni/Albert Falls Feas.Stu</v>
          </cell>
          <cell r="C320" t="str">
            <v>U</v>
          </cell>
          <cell r="D320">
            <v>210601</v>
          </cell>
          <cell r="E320">
            <v>802</v>
          </cell>
          <cell r="F320">
            <v>0</v>
          </cell>
          <cell r="G320">
            <v>0</v>
          </cell>
          <cell r="H320">
            <v>0</v>
          </cell>
          <cell r="I320">
            <v>0</v>
          </cell>
          <cell r="J320">
            <v>0</v>
          </cell>
          <cell r="K320">
            <v>0</v>
          </cell>
          <cell r="L320">
            <v>0</v>
          </cell>
          <cell r="M320">
            <v>210601</v>
          </cell>
        </row>
        <row r="321">
          <cell r="A321" t="str">
            <v>ND883B</v>
          </cell>
          <cell r="B321" t="str">
            <v>Mpolweni Rehabilitation</v>
          </cell>
          <cell r="C321" t="str">
            <v>C</v>
          </cell>
          <cell r="D321">
            <v>39993</v>
          </cell>
          <cell r="E321">
            <v>7</v>
          </cell>
          <cell r="F321">
            <v>0</v>
          </cell>
          <cell r="G321">
            <v>0</v>
          </cell>
          <cell r="H321">
            <v>0</v>
          </cell>
          <cell r="I321">
            <v>0</v>
          </cell>
          <cell r="J321">
            <v>0</v>
          </cell>
          <cell r="K321">
            <v>0</v>
          </cell>
          <cell r="L321">
            <v>0</v>
          </cell>
          <cell r="M321">
            <v>39993</v>
          </cell>
        </row>
        <row r="322">
          <cell r="A322" t="str">
            <v>ND886</v>
          </cell>
          <cell r="B322" t="str">
            <v>Camperdown Pipeline</v>
          </cell>
          <cell r="C322" t="str">
            <v>C</v>
          </cell>
          <cell r="D322">
            <v>609</v>
          </cell>
          <cell r="E322">
            <v>0</v>
          </cell>
          <cell r="F322">
            <v>0</v>
          </cell>
          <cell r="G322">
            <v>0</v>
          </cell>
          <cell r="H322">
            <v>0</v>
          </cell>
          <cell r="I322">
            <v>0</v>
          </cell>
          <cell r="J322">
            <v>0</v>
          </cell>
          <cell r="K322">
            <v>0</v>
          </cell>
          <cell r="L322">
            <v>0</v>
          </cell>
          <cell r="M322">
            <v>609</v>
          </cell>
        </row>
        <row r="323">
          <cell r="A323" t="str">
            <v>ND901A</v>
          </cell>
          <cell r="B323" t="str">
            <v>Bhekulwandle,Adams Mission,Bap</v>
          </cell>
          <cell r="C323" t="str">
            <v>U</v>
          </cell>
          <cell r="D323">
            <v>63346</v>
          </cell>
          <cell r="E323">
            <v>2443</v>
          </cell>
          <cell r="F323">
            <v>0</v>
          </cell>
          <cell r="G323">
            <v>0</v>
          </cell>
          <cell r="H323">
            <v>0</v>
          </cell>
          <cell r="I323">
            <v>0</v>
          </cell>
          <cell r="J323">
            <v>0</v>
          </cell>
          <cell r="K323">
            <v>0</v>
          </cell>
          <cell r="L323">
            <v>0</v>
          </cell>
          <cell r="M323">
            <v>63346</v>
          </cell>
        </row>
        <row r="324">
          <cell r="A324" t="str">
            <v>ND903</v>
          </cell>
          <cell r="B324" t="str">
            <v>Raw Water Supply for Salem Sc</v>
          </cell>
          <cell r="C324" t="str">
            <v>C</v>
          </cell>
          <cell r="D324">
            <v>704956</v>
          </cell>
          <cell r="E324">
            <v>5678</v>
          </cell>
          <cell r="F324">
            <v>0</v>
          </cell>
          <cell r="G324">
            <v>0</v>
          </cell>
          <cell r="H324">
            <v>0</v>
          </cell>
          <cell r="I324">
            <v>0</v>
          </cell>
          <cell r="J324">
            <v>0</v>
          </cell>
          <cell r="K324">
            <v>0</v>
          </cell>
          <cell r="L324">
            <v>0</v>
          </cell>
          <cell r="M324">
            <v>704956</v>
          </cell>
        </row>
        <row r="325">
          <cell r="A325" t="str">
            <v>ND904</v>
          </cell>
          <cell r="B325" t="str">
            <v>W&amp;S to Lugobe,Mashewase School</v>
          </cell>
          <cell r="C325" t="str">
            <v>C</v>
          </cell>
          <cell r="D325">
            <v>298742</v>
          </cell>
          <cell r="E325">
            <v>17044</v>
          </cell>
          <cell r="F325">
            <v>0</v>
          </cell>
          <cell r="G325">
            <v>0</v>
          </cell>
          <cell r="H325">
            <v>0</v>
          </cell>
          <cell r="I325">
            <v>0</v>
          </cell>
          <cell r="J325">
            <v>0</v>
          </cell>
          <cell r="K325">
            <v>0</v>
          </cell>
          <cell r="L325">
            <v>0</v>
          </cell>
          <cell r="M325">
            <v>298742</v>
          </cell>
        </row>
        <row r="326">
          <cell r="A326" t="str">
            <v>ND905A</v>
          </cell>
          <cell r="B326" t="str">
            <v>Water Connections-Quadi Nyuswa</v>
          </cell>
          <cell r="C326" t="str">
            <v>C</v>
          </cell>
          <cell r="D326">
            <v>295047</v>
          </cell>
          <cell r="E326">
            <v>6920</v>
          </cell>
          <cell r="F326">
            <v>0</v>
          </cell>
          <cell r="G326">
            <v>0</v>
          </cell>
          <cell r="H326">
            <v>0</v>
          </cell>
          <cell r="I326">
            <v>0</v>
          </cell>
          <cell r="J326">
            <v>0</v>
          </cell>
          <cell r="K326">
            <v>0</v>
          </cell>
          <cell r="L326">
            <v>0</v>
          </cell>
          <cell r="M326">
            <v>295047</v>
          </cell>
        </row>
        <row r="327">
          <cell r="A327" t="str">
            <v>ND905B</v>
          </cell>
          <cell r="B327" t="str">
            <v>Water connections-Embo</v>
          </cell>
          <cell r="C327" t="str">
            <v>C</v>
          </cell>
          <cell r="D327">
            <v>253380</v>
          </cell>
          <cell r="E327">
            <v>258</v>
          </cell>
          <cell r="F327">
            <v>0</v>
          </cell>
          <cell r="G327">
            <v>0</v>
          </cell>
          <cell r="H327">
            <v>0</v>
          </cell>
          <cell r="I327">
            <v>0</v>
          </cell>
          <cell r="J327">
            <v>0</v>
          </cell>
          <cell r="K327">
            <v>0</v>
          </cell>
          <cell r="L327">
            <v>0</v>
          </cell>
          <cell r="M327">
            <v>253380</v>
          </cell>
        </row>
        <row r="328">
          <cell r="A328" t="str">
            <v>ND905C</v>
          </cell>
          <cell r="B328" t="str">
            <v>Water connec-Upper Ngclosi</v>
          </cell>
          <cell r="C328" t="str">
            <v>C</v>
          </cell>
          <cell r="D328">
            <v>252609</v>
          </cell>
          <cell r="E328">
            <v>951</v>
          </cell>
          <cell r="F328">
            <v>0</v>
          </cell>
          <cell r="G328">
            <v>0</v>
          </cell>
          <cell r="H328">
            <v>0</v>
          </cell>
          <cell r="I328">
            <v>0</v>
          </cell>
          <cell r="J328">
            <v>0</v>
          </cell>
          <cell r="K328">
            <v>0</v>
          </cell>
          <cell r="L328">
            <v>0</v>
          </cell>
          <cell r="M328">
            <v>252609</v>
          </cell>
        </row>
        <row r="329">
          <cell r="A329" t="str">
            <v>ND905D</v>
          </cell>
          <cell r="B329" t="str">
            <v>Water Connections-Lower Ngclos</v>
          </cell>
          <cell r="C329" t="str">
            <v>C</v>
          </cell>
          <cell r="D329">
            <v>539459</v>
          </cell>
          <cell r="E329">
            <v>3315</v>
          </cell>
          <cell r="F329">
            <v>0</v>
          </cell>
          <cell r="G329">
            <v>0</v>
          </cell>
          <cell r="H329">
            <v>0</v>
          </cell>
          <cell r="I329">
            <v>0</v>
          </cell>
          <cell r="J329">
            <v>0</v>
          </cell>
          <cell r="K329">
            <v>0</v>
          </cell>
          <cell r="L329">
            <v>0</v>
          </cell>
          <cell r="M329">
            <v>539459</v>
          </cell>
        </row>
        <row r="330">
          <cell r="A330" t="str">
            <v>ND905E</v>
          </cell>
          <cell r="B330" t="str">
            <v>Water connec-Molweni</v>
          </cell>
          <cell r="C330" t="str">
            <v>C</v>
          </cell>
          <cell r="D330">
            <v>325941</v>
          </cell>
          <cell r="E330">
            <v>335</v>
          </cell>
          <cell r="F330">
            <v>0</v>
          </cell>
          <cell r="G330">
            <v>0</v>
          </cell>
          <cell r="H330">
            <v>0</v>
          </cell>
          <cell r="I330">
            <v>0</v>
          </cell>
          <cell r="J330">
            <v>0</v>
          </cell>
          <cell r="K330">
            <v>0</v>
          </cell>
          <cell r="L330">
            <v>0</v>
          </cell>
          <cell r="M330">
            <v>325941</v>
          </cell>
        </row>
        <row r="331">
          <cell r="A331" t="str">
            <v>ND905F</v>
          </cell>
          <cell r="B331" t="str">
            <v>Water connec-Umgababa</v>
          </cell>
          <cell r="C331" t="str">
            <v>C</v>
          </cell>
          <cell r="D331">
            <v>196739</v>
          </cell>
          <cell r="E331">
            <v>12</v>
          </cell>
          <cell r="F331">
            <v>0</v>
          </cell>
          <cell r="G331">
            <v>0</v>
          </cell>
          <cell r="H331">
            <v>0</v>
          </cell>
          <cell r="I331">
            <v>0</v>
          </cell>
          <cell r="J331">
            <v>0</v>
          </cell>
          <cell r="K331">
            <v>0</v>
          </cell>
          <cell r="L331">
            <v>0</v>
          </cell>
          <cell r="M331">
            <v>196739</v>
          </cell>
        </row>
        <row r="332">
          <cell r="A332" t="str">
            <v>ND922A</v>
          </cell>
          <cell r="B332" t="str">
            <v>Ingoge No.1 Spring Protection</v>
          </cell>
          <cell r="C332" t="str">
            <v>C</v>
          </cell>
          <cell r="D332">
            <v>2810</v>
          </cell>
          <cell r="E332">
            <v>590</v>
          </cell>
          <cell r="F332">
            <v>0</v>
          </cell>
          <cell r="G332">
            <v>0</v>
          </cell>
          <cell r="H332">
            <v>0</v>
          </cell>
          <cell r="I332">
            <v>0</v>
          </cell>
          <cell r="J332">
            <v>0</v>
          </cell>
          <cell r="K332">
            <v>0</v>
          </cell>
          <cell r="L332">
            <v>0</v>
          </cell>
          <cell r="M332">
            <v>2810</v>
          </cell>
        </row>
        <row r="333">
          <cell r="A333" t="str">
            <v>ND922B</v>
          </cell>
          <cell r="B333" t="str">
            <v>Ingoge No.2 Spring Protection</v>
          </cell>
          <cell r="C333" t="str">
            <v>C</v>
          </cell>
          <cell r="D333">
            <v>3925</v>
          </cell>
          <cell r="E333">
            <v>590</v>
          </cell>
          <cell r="F333">
            <v>0</v>
          </cell>
          <cell r="G333">
            <v>0</v>
          </cell>
          <cell r="H333">
            <v>0</v>
          </cell>
          <cell r="I333">
            <v>0</v>
          </cell>
          <cell r="J333">
            <v>0</v>
          </cell>
          <cell r="K333">
            <v>0</v>
          </cell>
          <cell r="L333">
            <v>0</v>
          </cell>
          <cell r="M333">
            <v>3925</v>
          </cell>
        </row>
        <row r="334">
          <cell r="A334" t="str">
            <v>ND922C</v>
          </cell>
          <cell r="B334" t="str">
            <v>Eshane No.3 Spring Protection</v>
          </cell>
          <cell r="C334" t="str">
            <v>C</v>
          </cell>
          <cell r="D334">
            <v>3025</v>
          </cell>
          <cell r="E334">
            <v>982</v>
          </cell>
          <cell r="F334">
            <v>0</v>
          </cell>
          <cell r="G334">
            <v>0</v>
          </cell>
          <cell r="H334">
            <v>0</v>
          </cell>
          <cell r="I334">
            <v>0</v>
          </cell>
          <cell r="J334">
            <v>0</v>
          </cell>
          <cell r="K334">
            <v>0</v>
          </cell>
          <cell r="L334">
            <v>0</v>
          </cell>
          <cell r="M334">
            <v>3025</v>
          </cell>
        </row>
        <row r="335">
          <cell r="A335" t="str">
            <v>ND922D</v>
          </cell>
          <cell r="B335" t="str">
            <v>Eshane No.4 Spring Protection</v>
          </cell>
          <cell r="C335" t="str">
            <v>C</v>
          </cell>
          <cell r="D335">
            <v>2891</v>
          </cell>
          <cell r="E335">
            <v>970</v>
          </cell>
          <cell r="F335">
            <v>0</v>
          </cell>
          <cell r="G335">
            <v>0</v>
          </cell>
          <cell r="H335">
            <v>0</v>
          </cell>
          <cell r="I335">
            <v>0</v>
          </cell>
          <cell r="J335">
            <v>0</v>
          </cell>
          <cell r="K335">
            <v>0</v>
          </cell>
          <cell r="L335">
            <v>0</v>
          </cell>
          <cell r="M335">
            <v>2891</v>
          </cell>
        </row>
        <row r="336">
          <cell r="A336" t="str">
            <v>ND922E</v>
          </cell>
          <cell r="B336" t="str">
            <v>Shange Spring Protection</v>
          </cell>
          <cell r="C336" t="str">
            <v>C</v>
          </cell>
          <cell r="D336">
            <v>3943</v>
          </cell>
          <cell r="E336">
            <v>0</v>
          </cell>
          <cell r="F336">
            <v>0</v>
          </cell>
          <cell r="G336">
            <v>0</v>
          </cell>
          <cell r="H336">
            <v>0</v>
          </cell>
          <cell r="I336">
            <v>0</v>
          </cell>
          <cell r="J336">
            <v>0</v>
          </cell>
          <cell r="K336">
            <v>0</v>
          </cell>
          <cell r="L336">
            <v>0</v>
          </cell>
          <cell r="M336">
            <v>3943</v>
          </cell>
        </row>
        <row r="337">
          <cell r="A337" t="str">
            <v>ND922F</v>
          </cell>
          <cell r="B337" t="str">
            <v>Eshane Tanker Supply</v>
          </cell>
          <cell r="C337" t="str">
            <v>C</v>
          </cell>
          <cell r="D337">
            <v>8134</v>
          </cell>
          <cell r="E337">
            <v>0</v>
          </cell>
          <cell r="F337">
            <v>0</v>
          </cell>
          <cell r="G337">
            <v>0</v>
          </cell>
          <cell r="H337">
            <v>0</v>
          </cell>
          <cell r="I337">
            <v>0</v>
          </cell>
          <cell r="J337">
            <v>0</v>
          </cell>
          <cell r="K337">
            <v>0</v>
          </cell>
          <cell r="L337">
            <v>0</v>
          </cell>
          <cell r="M337">
            <v>8134</v>
          </cell>
        </row>
        <row r="338">
          <cell r="A338" t="str">
            <v>ND922G</v>
          </cell>
          <cell r="B338" t="str">
            <v>Hand Pump Installation</v>
          </cell>
          <cell r="C338" t="str">
            <v>C</v>
          </cell>
          <cell r="D338">
            <v>0</v>
          </cell>
          <cell r="E338">
            <v>7895</v>
          </cell>
          <cell r="F338">
            <v>0</v>
          </cell>
          <cell r="G338">
            <v>0</v>
          </cell>
          <cell r="H338">
            <v>0</v>
          </cell>
          <cell r="I338">
            <v>0</v>
          </cell>
          <cell r="J338">
            <v>0</v>
          </cell>
          <cell r="K338">
            <v>0</v>
          </cell>
          <cell r="L338">
            <v>0</v>
          </cell>
          <cell r="M338">
            <v>0</v>
          </cell>
        </row>
        <row r="339">
          <cell r="A339" t="str">
            <v>ND922H</v>
          </cell>
          <cell r="B339" t="str">
            <v>Mashaylanga Spring Protection</v>
          </cell>
          <cell r="C339" t="str">
            <v>C</v>
          </cell>
          <cell r="D339">
            <v>7090</v>
          </cell>
          <cell r="E339">
            <v>1780</v>
          </cell>
          <cell r="F339">
            <v>0</v>
          </cell>
          <cell r="G339">
            <v>0</v>
          </cell>
          <cell r="H339">
            <v>0</v>
          </cell>
          <cell r="I339">
            <v>0</v>
          </cell>
          <cell r="J339">
            <v>0</v>
          </cell>
          <cell r="K339">
            <v>0</v>
          </cell>
          <cell r="L339">
            <v>0</v>
          </cell>
          <cell r="M339">
            <v>7090</v>
          </cell>
        </row>
        <row r="340">
          <cell r="A340" t="str">
            <v>ND922I</v>
          </cell>
          <cell r="B340" t="str">
            <v>Kwamgwagwa Spring Protection</v>
          </cell>
          <cell r="C340" t="str">
            <v>C</v>
          </cell>
          <cell r="D340">
            <v>12989</v>
          </cell>
          <cell r="E340">
            <v>0</v>
          </cell>
          <cell r="F340">
            <v>0</v>
          </cell>
          <cell r="G340">
            <v>0</v>
          </cell>
          <cell r="H340">
            <v>0</v>
          </cell>
          <cell r="I340">
            <v>0</v>
          </cell>
          <cell r="J340">
            <v>0</v>
          </cell>
          <cell r="K340">
            <v>0</v>
          </cell>
          <cell r="L340">
            <v>0</v>
          </cell>
          <cell r="M340">
            <v>12989</v>
          </cell>
        </row>
        <row r="341">
          <cell r="A341" t="str">
            <v>ND922J</v>
          </cell>
          <cell r="B341" t="str">
            <v>Eshane Spring Prot.Test B/hole</v>
          </cell>
          <cell r="C341" t="str">
            <v>C</v>
          </cell>
          <cell r="D341">
            <v>2000</v>
          </cell>
          <cell r="E341">
            <v>5895</v>
          </cell>
          <cell r="F341">
            <v>0</v>
          </cell>
          <cell r="G341">
            <v>0</v>
          </cell>
          <cell r="H341">
            <v>0</v>
          </cell>
          <cell r="I341">
            <v>0</v>
          </cell>
          <cell r="J341">
            <v>0</v>
          </cell>
          <cell r="K341">
            <v>0</v>
          </cell>
          <cell r="L341">
            <v>0</v>
          </cell>
          <cell r="M341">
            <v>2000</v>
          </cell>
        </row>
        <row r="342">
          <cell r="A342" t="str">
            <v>ND922K</v>
          </cell>
          <cell r="B342" t="str">
            <v>Nenes Farm-Spring Protection</v>
          </cell>
          <cell r="C342" t="str">
            <v>C</v>
          </cell>
          <cell r="D342">
            <v>3792</v>
          </cell>
          <cell r="E342">
            <v>325</v>
          </cell>
          <cell r="F342">
            <v>0</v>
          </cell>
          <cell r="G342">
            <v>0</v>
          </cell>
          <cell r="H342">
            <v>0</v>
          </cell>
          <cell r="I342">
            <v>0</v>
          </cell>
          <cell r="J342">
            <v>0</v>
          </cell>
          <cell r="K342">
            <v>0</v>
          </cell>
          <cell r="L342">
            <v>0</v>
          </cell>
          <cell r="M342">
            <v>3792</v>
          </cell>
        </row>
        <row r="343">
          <cell r="A343" t="str">
            <v>ND922L</v>
          </cell>
          <cell r="B343" t="str">
            <v>Nkumba Spring Protection-Ph.1</v>
          </cell>
          <cell r="C343" t="str">
            <v>C</v>
          </cell>
          <cell r="D343">
            <v>29115</v>
          </cell>
          <cell r="E343">
            <v>493</v>
          </cell>
          <cell r="F343">
            <v>0</v>
          </cell>
          <cell r="G343">
            <v>0</v>
          </cell>
          <cell r="H343">
            <v>0</v>
          </cell>
          <cell r="I343">
            <v>0</v>
          </cell>
          <cell r="J343">
            <v>0</v>
          </cell>
          <cell r="K343">
            <v>0</v>
          </cell>
          <cell r="L343">
            <v>0</v>
          </cell>
          <cell r="M343">
            <v>29115</v>
          </cell>
        </row>
        <row r="344">
          <cell r="A344" t="str">
            <v>ND922M</v>
          </cell>
          <cell r="B344" t="str">
            <v>Mahehle Water Supply:Geotech</v>
          </cell>
          <cell r="C344" t="str">
            <v>C</v>
          </cell>
          <cell r="D344">
            <v>17176</v>
          </cell>
          <cell r="E344">
            <v>1</v>
          </cell>
          <cell r="F344">
            <v>0</v>
          </cell>
          <cell r="G344">
            <v>0</v>
          </cell>
          <cell r="H344">
            <v>0</v>
          </cell>
          <cell r="I344">
            <v>0</v>
          </cell>
          <cell r="J344">
            <v>0</v>
          </cell>
          <cell r="K344">
            <v>0</v>
          </cell>
          <cell r="L344">
            <v>0</v>
          </cell>
          <cell r="M344">
            <v>17176</v>
          </cell>
        </row>
        <row r="345">
          <cell r="A345" t="str">
            <v>ND922N</v>
          </cell>
          <cell r="B345" t="str">
            <v>Kwa Mpande Borehole Repairs</v>
          </cell>
          <cell r="C345" t="str">
            <v>C</v>
          </cell>
          <cell r="D345">
            <v>2886</v>
          </cell>
          <cell r="E345">
            <v>0</v>
          </cell>
          <cell r="F345">
            <v>0</v>
          </cell>
          <cell r="G345">
            <v>0</v>
          </cell>
          <cell r="H345">
            <v>0</v>
          </cell>
          <cell r="I345">
            <v>0</v>
          </cell>
          <cell r="J345">
            <v>0</v>
          </cell>
          <cell r="K345">
            <v>0</v>
          </cell>
          <cell r="L345">
            <v>0</v>
          </cell>
          <cell r="M345">
            <v>2886</v>
          </cell>
        </row>
        <row r="346">
          <cell r="A346" t="str">
            <v>ND922P</v>
          </cell>
          <cell r="B346" t="str">
            <v>Kwa Pitela Spring Protection</v>
          </cell>
          <cell r="C346" t="str">
            <v>C</v>
          </cell>
          <cell r="D346">
            <v>9813</v>
          </cell>
          <cell r="E346">
            <v>1652</v>
          </cell>
          <cell r="F346">
            <v>0</v>
          </cell>
          <cell r="G346">
            <v>0</v>
          </cell>
          <cell r="H346">
            <v>0</v>
          </cell>
          <cell r="I346">
            <v>0</v>
          </cell>
          <cell r="J346">
            <v>0</v>
          </cell>
          <cell r="K346">
            <v>0</v>
          </cell>
          <cell r="L346">
            <v>0</v>
          </cell>
          <cell r="M346">
            <v>9813</v>
          </cell>
        </row>
        <row r="347">
          <cell r="A347" t="str">
            <v>ND922Q</v>
          </cell>
          <cell r="B347" t="str">
            <v>Kwa Mpande Weir Upgrade</v>
          </cell>
          <cell r="C347" t="str">
            <v>C</v>
          </cell>
          <cell r="D347">
            <v>1731</v>
          </cell>
          <cell r="E347">
            <v>324</v>
          </cell>
          <cell r="F347">
            <v>0</v>
          </cell>
          <cell r="G347">
            <v>0</v>
          </cell>
          <cell r="H347">
            <v>0</v>
          </cell>
          <cell r="I347">
            <v>0</v>
          </cell>
          <cell r="J347">
            <v>0</v>
          </cell>
          <cell r="K347">
            <v>0</v>
          </cell>
          <cell r="L347">
            <v>0</v>
          </cell>
          <cell r="M347">
            <v>1731</v>
          </cell>
        </row>
        <row r="348">
          <cell r="A348" t="str">
            <v>ND922R</v>
          </cell>
          <cell r="B348" t="str">
            <v>Inadi Spring Protections</v>
          </cell>
          <cell r="C348" t="str">
            <v>C</v>
          </cell>
          <cell r="D348">
            <v>10953</v>
          </cell>
          <cell r="E348">
            <v>8</v>
          </cell>
          <cell r="F348">
            <v>0</v>
          </cell>
          <cell r="G348">
            <v>0</v>
          </cell>
          <cell r="H348">
            <v>0</v>
          </cell>
          <cell r="I348">
            <v>0</v>
          </cell>
          <cell r="J348">
            <v>0</v>
          </cell>
          <cell r="K348">
            <v>0</v>
          </cell>
          <cell r="L348">
            <v>0</v>
          </cell>
          <cell r="M348">
            <v>10953</v>
          </cell>
        </row>
        <row r="349">
          <cell r="A349" t="str">
            <v>ND922S</v>
          </cell>
          <cell r="B349" t="str">
            <v>Msunduzi Spring Protection</v>
          </cell>
          <cell r="C349" t="str">
            <v>C</v>
          </cell>
          <cell r="D349">
            <v>2744</v>
          </cell>
          <cell r="E349">
            <v>0</v>
          </cell>
          <cell r="F349">
            <v>0</v>
          </cell>
          <cell r="G349">
            <v>0</v>
          </cell>
          <cell r="H349">
            <v>0</v>
          </cell>
          <cell r="I349">
            <v>0</v>
          </cell>
          <cell r="J349">
            <v>0</v>
          </cell>
          <cell r="K349">
            <v>0</v>
          </cell>
          <cell r="L349">
            <v>0</v>
          </cell>
          <cell r="M349">
            <v>2744</v>
          </cell>
        </row>
        <row r="350">
          <cell r="A350" t="str">
            <v>ND922T</v>
          </cell>
          <cell r="B350" t="str">
            <v>Kilimon Underberg Spring Prot.</v>
          </cell>
          <cell r="C350" t="str">
            <v>C</v>
          </cell>
          <cell r="D350">
            <v>42206</v>
          </cell>
          <cell r="E350">
            <v>0</v>
          </cell>
          <cell r="F350">
            <v>0</v>
          </cell>
          <cell r="G350">
            <v>0</v>
          </cell>
          <cell r="H350">
            <v>0</v>
          </cell>
          <cell r="I350">
            <v>0</v>
          </cell>
          <cell r="J350">
            <v>0</v>
          </cell>
          <cell r="K350">
            <v>0</v>
          </cell>
          <cell r="L350">
            <v>0</v>
          </cell>
          <cell r="M350">
            <v>42206</v>
          </cell>
        </row>
        <row r="351">
          <cell r="A351" t="str">
            <v>ND922W</v>
          </cell>
          <cell r="B351" t="str">
            <v>KwaMncane Spring Protection</v>
          </cell>
          <cell r="C351" t="str">
            <v>C</v>
          </cell>
          <cell r="D351">
            <v>9956</v>
          </cell>
          <cell r="E351">
            <v>0</v>
          </cell>
          <cell r="F351">
            <v>0</v>
          </cell>
          <cell r="G351">
            <v>0</v>
          </cell>
          <cell r="H351">
            <v>0</v>
          </cell>
          <cell r="I351">
            <v>0</v>
          </cell>
          <cell r="J351">
            <v>0</v>
          </cell>
          <cell r="K351">
            <v>0</v>
          </cell>
          <cell r="L351">
            <v>0</v>
          </cell>
          <cell r="M351">
            <v>9956</v>
          </cell>
        </row>
        <row r="352">
          <cell r="A352" t="str">
            <v>ND922Y</v>
          </cell>
          <cell r="B352" t="str">
            <v>Nkumba North Spring Protection</v>
          </cell>
          <cell r="C352" t="str">
            <v>C</v>
          </cell>
          <cell r="D352">
            <v>4673</v>
          </cell>
          <cell r="E352">
            <v>0</v>
          </cell>
          <cell r="F352">
            <v>0</v>
          </cell>
          <cell r="G352">
            <v>0</v>
          </cell>
          <cell r="H352">
            <v>0</v>
          </cell>
          <cell r="I352">
            <v>0</v>
          </cell>
          <cell r="J352">
            <v>0</v>
          </cell>
          <cell r="K352">
            <v>0</v>
          </cell>
          <cell r="L352">
            <v>0</v>
          </cell>
          <cell r="M352">
            <v>4673</v>
          </cell>
        </row>
        <row r="353">
          <cell r="A353" t="str">
            <v>ND922Z</v>
          </cell>
          <cell r="B353" t="str">
            <v>Nkwazela Spring Protection</v>
          </cell>
          <cell r="C353" t="str">
            <v>C</v>
          </cell>
          <cell r="D353">
            <v>3120</v>
          </cell>
          <cell r="E353">
            <v>635</v>
          </cell>
          <cell r="F353">
            <v>0</v>
          </cell>
          <cell r="G353">
            <v>0</v>
          </cell>
          <cell r="H353">
            <v>0</v>
          </cell>
          <cell r="I353">
            <v>0</v>
          </cell>
          <cell r="J353">
            <v>0</v>
          </cell>
          <cell r="K353">
            <v>0</v>
          </cell>
          <cell r="L353">
            <v>0</v>
          </cell>
          <cell r="M353">
            <v>3120</v>
          </cell>
        </row>
        <row r="354">
          <cell r="A354" t="str">
            <v>ND927</v>
          </cell>
          <cell r="B354" t="str">
            <v>Feas.Study:Zwelibomvu Khwela C</v>
          </cell>
          <cell r="C354" t="str">
            <v>C</v>
          </cell>
          <cell r="D354">
            <v>90244</v>
          </cell>
          <cell r="E354">
            <v>665</v>
          </cell>
          <cell r="F354">
            <v>0</v>
          </cell>
          <cell r="G354">
            <v>0</v>
          </cell>
          <cell r="H354">
            <v>0</v>
          </cell>
          <cell r="I354">
            <v>0</v>
          </cell>
          <cell r="J354">
            <v>0</v>
          </cell>
          <cell r="K354">
            <v>0</v>
          </cell>
          <cell r="L354">
            <v>0</v>
          </cell>
          <cell r="M354">
            <v>90244</v>
          </cell>
        </row>
        <row r="355">
          <cell r="A355" t="str">
            <v>ND927B</v>
          </cell>
          <cell r="B355" t="str">
            <v>Zwelibomvu Reticulation</v>
          </cell>
          <cell r="C355" t="str">
            <v>C</v>
          </cell>
          <cell r="D355">
            <v>28512</v>
          </cell>
          <cell r="E355">
            <v>6575</v>
          </cell>
          <cell r="F355">
            <v>0</v>
          </cell>
          <cell r="G355">
            <v>0</v>
          </cell>
          <cell r="H355">
            <v>0</v>
          </cell>
          <cell r="I355">
            <v>0</v>
          </cell>
          <cell r="J355">
            <v>0</v>
          </cell>
          <cell r="K355">
            <v>0</v>
          </cell>
          <cell r="L355">
            <v>0</v>
          </cell>
          <cell r="M355">
            <v>28512</v>
          </cell>
        </row>
        <row r="356">
          <cell r="A356" t="str">
            <v>ND928</v>
          </cell>
          <cell r="B356" t="str">
            <v>Research:Topographical Mapping</v>
          </cell>
          <cell r="C356" t="str">
            <v>C</v>
          </cell>
          <cell r="D356">
            <v>53490</v>
          </cell>
          <cell r="E356">
            <v>0</v>
          </cell>
          <cell r="F356">
            <v>0</v>
          </cell>
          <cell r="G356">
            <v>0</v>
          </cell>
          <cell r="H356">
            <v>0</v>
          </cell>
          <cell r="I356">
            <v>0</v>
          </cell>
          <cell r="J356">
            <v>0</v>
          </cell>
          <cell r="K356">
            <v>0</v>
          </cell>
          <cell r="L356">
            <v>0</v>
          </cell>
          <cell r="M356">
            <v>53490</v>
          </cell>
        </row>
        <row r="357">
          <cell r="A357" t="str">
            <v>ND940A</v>
          </cell>
          <cell r="B357" t="str">
            <v>Ngilanyoni School Sanitation</v>
          </cell>
          <cell r="C357" t="str">
            <v>C</v>
          </cell>
          <cell r="D357">
            <v>0</v>
          </cell>
          <cell r="E357">
            <v>0</v>
          </cell>
          <cell r="F357">
            <v>0</v>
          </cell>
          <cell r="G357">
            <v>0</v>
          </cell>
          <cell r="H357">
            <v>0</v>
          </cell>
          <cell r="I357">
            <v>0</v>
          </cell>
          <cell r="J357">
            <v>0</v>
          </cell>
          <cell r="K357">
            <v>0</v>
          </cell>
          <cell r="L357">
            <v>0</v>
          </cell>
          <cell r="M357">
            <v>0</v>
          </cell>
        </row>
        <row r="358">
          <cell r="A358" t="str">
            <v>ND940B</v>
          </cell>
          <cell r="B358" t="str">
            <v>Ngungulube School Sanitation</v>
          </cell>
          <cell r="C358" t="str">
            <v>C</v>
          </cell>
          <cell r="D358">
            <v>0</v>
          </cell>
          <cell r="E358">
            <v>0</v>
          </cell>
          <cell r="F358">
            <v>0</v>
          </cell>
          <cell r="G358">
            <v>0</v>
          </cell>
          <cell r="H358">
            <v>0</v>
          </cell>
          <cell r="I358">
            <v>0</v>
          </cell>
          <cell r="J358">
            <v>0</v>
          </cell>
          <cell r="K358">
            <v>0</v>
          </cell>
          <cell r="L358">
            <v>0</v>
          </cell>
          <cell r="M358">
            <v>0</v>
          </cell>
        </row>
        <row r="359">
          <cell r="A359" t="str">
            <v>ND940C</v>
          </cell>
          <cell r="B359" t="str">
            <v>Nonsikazi School Sanitation</v>
          </cell>
          <cell r="C359" t="str">
            <v>C</v>
          </cell>
          <cell r="D359">
            <v>3866</v>
          </cell>
          <cell r="E359">
            <v>6783</v>
          </cell>
          <cell r="F359">
            <v>0</v>
          </cell>
          <cell r="G359">
            <v>0</v>
          </cell>
          <cell r="H359">
            <v>0</v>
          </cell>
          <cell r="I359">
            <v>0</v>
          </cell>
          <cell r="J359">
            <v>0</v>
          </cell>
          <cell r="K359">
            <v>0</v>
          </cell>
          <cell r="L359">
            <v>0</v>
          </cell>
          <cell r="M359">
            <v>3866</v>
          </cell>
        </row>
        <row r="360">
          <cell r="A360" t="str">
            <v>ND940D</v>
          </cell>
          <cell r="B360" t="str">
            <v>Dengli School Sanitation</v>
          </cell>
          <cell r="C360" t="str">
            <v>C</v>
          </cell>
          <cell r="D360">
            <v>35909</v>
          </cell>
          <cell r="E360">
            <v>58</v>
          </cell>
          <cell r="F360">
            <v>0</v>
          </cell>
          <cell r="G360">
            <v>0</v>
          </cell>
          <cell r="H360">
            <v>0</v>
          </cell>
          <cell r="I360">
            <v>0</v>
          </cell>
          <cell r="J360">
            <v>0</v>
          </cell>
          <cell r="K360">
            <v>0</v>
          </cell>
          <cell r="L360">
            <v>0</v>
          </cell>
          <cell r="M360">
            <v>35909</v>
          </cell>
        </row>
        <row r="361">
          <cell r="A361" t="str">
            <v>ND940E</v>
          </cell>
          <cell r="B361" t="str">
            <v>Muntoqotho School Sanitation</v>
          </cell>
          <cell r="C361" t="str">
            <v>C</v>
          </cell>
          <cell r="D361">
            <v>31766</v>
          </cell>
          <cell r="E361">
            <v>267</v>
          </cell>
          <cell r="F361">
            <v>0</v>
          </cell>
          <cell r="G361">
            <v>0</v>
          </cell>
          <cell r="H361">
            <v>0</v>
          </cell>
          <cell r="I361">
            <v>0</v>
          </cell>
          <cell r="J361">
            <v>0</v>
          </cell>
          <cell r="K361">
            <v>0</v>
          </cell>
          <cell r="L361">
            <v>0</v>
          </cell>
          <cell r="M361">
            <v>31766</v>
          </cell>
        </row>
        <row r="362">
          <cell r="A362" t="str">
            <v>ND940F</v>
          </cell>
          <cell r="B362" t="str">
            <v>San. to Schl:Lab. Contr. Doc</v>
          </cell>
          <cell r="C362" t="str">
            <v>C</v>
          </cell>
          <cell r="D362">
            <v>4146</v>
          </cell>
          <cell r="E362">
            <v>28</v>
          </cell>
          <cell r="F362">
            <v>0</v>
          </cell>
          <cell r="G362">
            <v>0</v>
          </cell>
          <cell r="H362">
            <v>0</v>
          </cell>
          <cell r="I362">
            <v>0</v>
          </cell>
          <cell r="J362">
            <v>0</v>
          </cell>
          <cell r="K362">
            <v>0</v>
          </cell>
          <cell r="L362">
            <v>0</v>
          </cell>
          <cell r="M362">
            <v>4146</v>
          </cell>
        </row>
        <row r="363">
          <cell r="A363" t="str">
            <v>ND940G</v>
          </cell>
          <cell r="B363" t="str">
            <v>Lihlithemba School Sanitation</v>
          </cell>
          <cell r="C363" t="str">
            <v>C</v>
          </cell>
          <cell r="D363">
            <v>49040</v>
          </cell>
          <cell r="E363">
            <v>3469</v>
          </cell>
          <cell r="F363">
            <v>0</v>
          </cell>
          <cell r="G363">
            <v>0</v>
          </cell>
          <cell r="H363">
            <v>24581</v>
          </cell>
          <cell r="I363">
            <v>0</v>
          </cell>
          <cell r="J363">
            <v>0</v>
          </cell>
          <cell r="K363">
            <v>0</v>
          </cell>
          <cell r="L363">
            <v>-167</v>
          </cell>
          <cell r="M363">
            <v>24459</v>
          </cell>
        </row>
        <row r="364">
          <cell r="A364" t="str">
            <v>ND940H</v>
          </cell>
          <cell r="B364" t="str">
            <v>Contract Doc: Various San.Sch.</v>
          </cell>
          <cell r="C364" t="str">
            <v>C</v>
          </cell>
          <cell r="D364">
            <v>1749</v>
          </cell>
          <cell r="E364">
            <v>16600</v>
          </cell>
          <cell r="F364">
            <v>0</v>
          </cell>
          <cell r="G364">
            <v>0</v>
          </cell>
          <cell r="H364">
            <v>0</v>
          </cell>
          <cell r="I364">
            <v>0</v>
          </cell>
          <cell r="J364">
            <v>0</v>
          </cell>
          <cell r="K364">
            <v>0</v>
          </cell>
          <cell r="L364">
            <v>0</v>
          </cell>
          <cell r="M364">
            <v>1749</v>
          </cell>
        </row>
        <row r="365">
          <cell r="A365" t="str">
            <v>ND940J</v>
          </cell>
          <cell r="B365" t="str">
            <v>KwaMncane High Sch. Sanitation</v>
          </cell>
          <cell r="C365" t="str">
            <v>C</v>
          </cell>
          <cell r="D365">
            <v>51289</v>
          </cell>
          <cell r="E365">
            <v>0</v>
          </cell>
          <cell r="F365">
            <v>0</v>
          </cell>
          <cell r="G365">
            <v>0</v>
          </cell>
          <cell r="H365">
            <v>0</v>
          </cell>
          <cell r="I365">
            <v>0</v>
          </cell>
          <cell r="J365">
            <v>0</v>
          </cell>
          <cell r="K365">
            <v>0</v>
          </cell>
          <cell r="L365">
            <v>0</v>
          </cell>
          <cell r="M365">
            <v>51289</v>
          </cell>
        </row>
        <row r="366">
          <cell r="A366" t="str">
            <v>ND940K</v>
          </cell>
          <cell r="B366" t="str">
            <v>Mvunulo School Sanitation</v>
          </cell>
          <cell r="C366" t="str">
            <v>C</v>
          </cell>
          <cell r="D366">
            <v>57931</v>
          </cell>
          <cell r="E366">
            <v>1663</v>
          </cell>
          <cell r="F366">
            <v>0</v>
          </cell>
          <cell r="G366">
            <v>0</v>
          </cell>
          <cell r="H366">
            <v>0</v>
          </cell>
          <cell r="I366">
            <v>0</v>
          </cell>
          <cell r="J366">
            <v>0</v>
          </cell>
          <cell r="K366">
            <v>0</v>
          </cell>
          <cell r="L366">
            <v>0</v>
          </cell>
          <cell r="M366">
            <v>57931</v>
          </cell>
        </row>
        <row r="367">
          <cell r="A367" t="str">
            <v>ND940L</v>
          </cell>
          <cell r="B367" t="str">
            <v>Nobanda School Sanitation</v>
          </cell>
          <cell r="C367" t="str">
            <v>U</v>
          </cell>
          <cell r="D367">
            <v>600</v>
          </cell>
          <cell r="E367">
            <v>0</v>
          </cell>
          <cell r="F367">
            <v>0</v>
          </cell>
          <cell r="G367">
            <v>0</v>
          </cell>
          <cell r="H367">
            <v>600</v>
          </cell>
          <cell r="I367">
            <v>0</v>
          </cell>
          <cell r="J367">
            <v>0</v>
          </cell>
          <cell r="K367">
            <v>0</v>
          </cell>
          <cell r="L367">
            <v>0</v>
          </cell>
          <cell r="M367">
            <v>0</v>
          </cell>
        </row>
        <row r="368">
          <cell r="A368" t="str">
            <v>ND941A</v>
          </cell>
          <cell r="B368" t="str">
            <v>Tobi School Sanitation</v>
          </cell>
          <cell r="C368" t="str">
            <v>C</v>
          </cell>
          <cell r="D368">
            <v>6780</v>
          </cell>
          <cell r="E368">
            <v>0</v>
          </cell>
          <cell r="F368">
            <v>0</v>
          </cell>
          <cell r="G368">
            <v>0</v>
          </cell>
          <cell r="H368">
            <v>0</v>
          </cell>
          <cell r="I368">
            <v>0</v>
          </cell>
          <cell r="J368">
            <v>0</v>
          </cell>
          <cell r="K368">
            <v>0</v>
          </cell>
          <cell r="L368">
            <v>0</v>
          </cell>
          <cell r="M368">
            <v>6780</v>
          </cell>
        </row>
        <row r="369">
          <cell r="A369" t="str">
            <v>ND941B</v>
          </cell>
          <cell r="B369" t="str">
            <v>Ekudeyeni HP School Sanitation</v>
          </cell>
          <cell r="C369" t="str">
            <v>C</v>
          </cell>
          <cell r="D369">
            <v>9111</v>
          </cell>
          <cell r="E369">
            <v>0</v>
          </cell>
          <cell r="F369">
            <v>0</v>
          </cell>
          <cell r="G369">
            <v>0</v>
          </cell>
          <cell r="H369">
            <v>0</v>
          </cell>
          <cell r="I369">
            <v>0</v>
          </cell>
          <cell r="J369">
            <v>0</v>
          </cell>
          <cell r="K369">
            <v>0</v>
          </cell>
          <cell r="L369">
            <v>0</v>
          </cell>
          <cell r="M369">
            <v>9111</v>
          </cell>
        </row>
        <row r="370">
          <cell r="A370" t="str">
            <v>ND941C</v>
          </cell>
          <cell r="B370" t="str">
            <v>Umbuyazi CP School San.</v>
          </cell>
          <cell r="C370" t="str">
            <v>C</v>
          </cell>
          <cell r="D370">
            <v>7400</v>
          </cell>
          <cell r="E370">
            <v>0</v>
          </cell>
          <cell r="F370">
            <v>0</v>
          </cell>
          <cell r="G370">
            <v>0</v>
          </cell>
          <cell r="H370">
            <v>0</v>
          </cell>
          <cell r="I370">
            <v>0</v>
          </cell>
          <cell r="J370">
            <v>0</v>
          </cell>
          <cell r="K370">
            <v>0</v>
          </cell>
          <cell r="L370">
            <v>0</v>
          </cell>
          <cell r="M370">
            <v>7400</v>
          </cell>
        </row>
        <row r="371">
          <cell r="A371" t="str">
            <v>ND941D</v>
          </cell>
          <cell r="B371" t="str">
            <v>Mophela School Sanitation</v>
          </cell>
          <cell r="C371" t="str">
            <v>C</v>
          </cell>
          <cell r="D371">
            <v>0</v>
          </cell>
          <cell r="E371">
            <v>0</v>
          </cell>
          <cell r="F371">
            <v>0</v>
          </cell>
          <cell r="G371">
            <v>0</v>
          </cell>
          <cell r="H371">
            <v>0</v>
          </cell>
          <cell r="I371">
            <v>0</v>
          </cell>
          <cell r="J371">
            <v>0</v>
          </cell>
          <cell r="K371">
            <v>0</v>
          </cell>
          <cell r="L371">
            <v>0</v>
          </cell>
          <cell r="M371">
            <v>0</v>
          </cell>
        </row>
        <row r="372">
          <cell r="A372" t="str">
            <v>ND941E</v>
          </cell>
          <cell r="B372" t="str">
            <v>Isisusa School Sanitation</v>
          </cell>
          <cell r="C372" t="str">
            <v>C</v>
          </cell>
          <cell r="D372">
            <v>8053</v>
          </cell>
          <cell r="E372">
            <v>0</v>
          </cell>
          <cell r="F372">
            <v>0</v>
          </cell>
          <cell r="G372">
            <v>0</v>
          </cell>
          <cell r="H372">
            <v>0</v>
          </cell>
          <cell r="I372">
            <v>1200</v>
          </cell>
          <cell r="J372">
            <v>0</v>
          </cell>
          <cell r="K372">
            <v>0</v>
          </cell>
          <cell r="L372">
            <v>0</v>
          </cell>
          <cell r="M372">
            <v>8053</v>
          </cell>
        </row>
        <row r="373">
          <cell r="A373" t="str">
            <v>ND941F</v>
          </cell>
          <cell r="B373" t="str">
            <v>Phangisa CP School Sanitation</v>
          </cell>
          <cell r="C373" t="str">
            <v>C</v>
          </cell>
          <cell r="D373">
            <v>9643</v>
          </cell>
          <cell r="E373">
            <v>0</v>
          </cell>
          <cell r="F373">
            <v>0</v>
          </cell>
          <cell r="G373">
            <v>0</v>
          </cell>
          <cell r="H373">
            <v>0</v>
          </cell>
          <cell r="I373">
            <v>0</v>
          </cell>
          <cell r="J373">
            <v>0</v>
          </cell>
          <cell r="K373">
            <v>0</v>
          </cell>
          <cell r="L373">
            <v>0</v>
          </cell>
          <cell r="M373">
            <v>9643</v>
          </cell>
        </row>
        <row r="374">
          <cell r="A374" t="str">
            <v>ND941G</v>
          </cell>
          <cell r="B374" t="str">
            <v>Tafelkop Lp School Sanitation</v>
          </cell>
          <cell r="C374" t="str">
            <v>C</v>
          </cell>
          <cell r="D374">
            <v>4170</v>
          </cell>
          <cell r="E374">
            <v>0</v>
          </cell>
          <cell r="F374">
            <v>0</v>
          </cell>
          <cell r="G374">
            <v>0</v>
          </cell>
          <cell r="H374">
            <v>0</v>
          </cell>
          <cell r="I374">
            <v>0</v>
          </cell>
          <cell r="J374">
            <v>0</v>
          </cell>
          <cell r="K374">
            <v>0</v>
          </cell>
          <cell r="L374">
            <v>0</v>
          </cell>
          <cell r="M374">
            <v>4170</v>
          </cell>
        </row>
        <row r="375">
          <cell r="A375" t="str">
            <v>ND941H</v>
          </cell>
          <cell r="B375" t="str">
            <v>Wiliwili LP School Sanitation</v>
          </cell>
          <cell r="C375" t="str">
            <v>C</v>
          </cell>
          <cell r="D375">
            <v>12228</v>
          </cell>
          <cell r="E375">
            <v>0</v>
          </cell>
          <cell r="F375">
            <v>0</v>
          </cell>
          <cell r="G375">
            <v>0</v>
          </cell>
          <cell r="H375">
            <v>0</v>
          </cell>
          <cell r="I375">
            <v>0</v>
          </cell>
          <cell r="J375">
            <v>0</v>
          </cell>
          <cell r="K375">
            <v>0</v>
          </cell>
          <cell r="L375">
            <v>0</v>
          </cell>
          <cell r="M375">
            <v>12228</v>
          </cell>
        </row>
        <row r="376">
          <cell r="A376" t="str">
            <v>ND941I</v>
          </cell>
          <cell r="B376" t="str">
            <v>Kwajabula High School San.</v>
          </cell>
          <cell r="C376" t="str">
            <v>C</v>
          </cell>
          <cell r="D376">
            <v>11730</v>
          </cell>
          <cell r="E376">
            <v>0</v>
          </cell>
          <cell r="F376">
            <v>0</v>
          </cell>
          <cell r="G376">
            <v>0</v>
          </cell>
          <cell r="H376">
            <v>0</v>
          </cell>
          <cell r="I376">
            <v>0</v>
          </cell>
          <cell r="J376">
            <v>0</v>
          </cell>
          <cell r="K376">
            <v>0</v>
          </cell>
          <cell r="L376">
            <v>0</v>
          </cell>
          <cell r="M376">
            <v>11730</v>
          </cell>
        </row>
        <row r="377">
          <cell r="A377" t="str">
            <v>ND941J</v>
          </cell>
          <cell r="B377" t="str">
            <v>Madlanyoka School San.Scheme</v>
          </cell>
          <cell r="C377" t="str">
            <v>C</v>
          </cell>
          <cell r="D377">
            <v>20529</v>
          </cell>
          <cell r="E377">
            <v>0</v>
          </cell>
          <cell r="F377">
            <v>0</v>
          </cell>
          <cell r="G377">
            <v>0</v>
          </cell>
          <cell r="H377">
            <v>0</v>
          </cell>
          <cell r="I377">
            <v>0</v>
          </cell>
          <cell r="J377">
            <v>0</v>
          </cell>
          <cell r="K377">
            <v>0</v>
          </cell>
          <cell r="L377">
            <v>0</v>
          </cell>
          <cell r="M377">
            <v>20529</v>
          </cell>
        </row>
        <row r="378">
          <cell r="A378" t="str">
            <v>ND941K</v>
          </cell>
          <cell r="B378" t="str">
            <v>Kwajakobe CP School San.</v>
          </cell>
          <cell r="C378" t="str">
            <v>C</v>
          </cell>
          <cell r="D378">
            <v>11209</v>
          </cell>
          <cell r="E378">
            <v>0</v>
          </cell>
          <cell r="F378">
            <v>0</v>
          </cell>
          <cell r="G378">
            <v>0</v>
          </cell>
          <cell r="H378">
            <v>0</v>
          </cell>
          <cell r="I378">
            <v>0</v>
          </cell>
          <cell r="J378">
            <v>0</v>
          </cell>
          <cell r="K378">
            <v>0</v>
          </cell>
          <cell r="L378">
            <v>0</v>
          </cell>
          <cell r="M378">
            <v>11209</v>
          </cell>
        </row>
        <row r="379">
          <cell r="A379" t="str">
            <v>ND941L</v>
          </cell>
          <cell r="B379" t="str">
            <v>Colt Shooting Club</v>
          </cell>
          <cell r="C379" t="str">
            <v>C</v>
          </cell>
          <cell r="D379">
            <v>5590</v>
          </cell>
          <cell r="E379">
            <v>0</v>
          </cell>
          <cell r="F379">
            <v>0</v>
          </cell>
          <cell r="G379">
            <v>0</v>
          </cell>
          <cell r="H379">
            <v>0</v>
          </cell>
          <cell r="I379">
            <v>0</v>
          </cell>
          <cell r="J379">
            <v>0</v>
          </cell>
          <cell r="K379">
            <v>0</v>
          </cell>
          <cell r="L379">
            <v>0</v>
          </cell>
          <cell r="M379">
            <v>5590</v>
          </cell>
        </row>
        <row r="380">
          <cell r="A380" t="str">
            <v>ND941M</v>
          </cell>
          <cell r="B380" t="str">
            <v>Sizanani Creche</v>
          </cell>
          <cell r="C380" t="str">
            <v>C</v>
          </cell>
          <cell r="D380">
            <v>7560</v>
          </cell>
          <cell r="E380">
            <v>0</v>
          </cell>
          <cell r="F380">
            <v>0</v>
          </cell>
          <cell r="G380">
            <v>0</v>
          </cell>
          <cell r="H380">
            <v>0</v>
          </cell>
          <cell r="I380">
            <v>0</v>
          </cell>
          <cell r="J380">
            <v>0</v>
          </cell>
          <cell r="K380">
            <v>0</v>
          </cell>
          <cell r="L380">
            <v>0</v>
          </cell>
          <cell r="M380">
            <v>7560</v>
          </cell>
        </row>
        <row r="381">
          <cell r="A381" t="str">
            <v>ND941N</v>
          </cell>
          <cell r="B381" t="str">
            <v>Kwagwegwe Combined P. School</v>
          </cell>
          <cell r="C381" t="str">
            <v>C</v>
          </cell>
          <cell r="D381">
            <v>0</v>
          </cell>
          <cell r="E381">
            <v>0</v>
          </cell>
          <cell r="F381">
            <v>0</v>
          </cell>
          <cell r="G381">
            <v>0</v>
          </cell>
          <cell r="H381">
            <v>0</v>
          </cell>
          <cell r="I381">
            <v>0</v>
          </cell>
          <cell r="J381">
            <v>0</v>
          </cell>
          <cell r="K381">
            <v>0</v>
          </cell>
          <cell r="L381">
            <v>0</v>
          </cell>
          <cell r="M381">
            <v>0</v>
          </cell>
        </row>
        <row r="382">
          <cell r="A382" t="str">
            <v>ND941R</v>
          </cell>
          <cell r="B382" t="str">
            <v>Shayabantu School Sanitation</v>
          </cell>
          <cell r="C382" t="str">
            <v>C</v>
          </cell>
          <cell r="D382">
            <v>14999</v>
          </cell>
          <cell r="E382">
            <v>56</v>
          </cell>
          <cell r="F382">
            <v>0</v>
          </cell>
          <cell r="G382">
            <v>0</v>
          </cell>
          <cell r="H382">
            <v>0</v>
          </cell>
          <cell r="I382">
            <v>0</v>
          </cell>
          <cell r="J382">
            <v>0</v>
          </cell>
          <cell r="K382">
            <v>0</v>
          </cell>
          <cell r="L382">
            <v>0</v>
          </cell>
          <cell r="M382">
            <v>14999</v>
          </cell>
        </row>
        <row r="383">
          <cell r="A383" t="str">
            <v>ND941S</v>
          </cell>
          <cell r="B383" t="str">
            <v>Mbumbulu-Illovo Comm.Hall San.</v>
          </cell>
          <cell r="C383" t="str">
            <v>C</v>
          </cell>
          <cell r="D383">
            <v>3855</v>
          </cell>
          <cell r="E383">
            <v>0</v>
          </cell>
          <cell r="F383">
            <v>0</v>
          </cell>
          <cell r="G383">
            <v>0</v>
          </cell>
          <cell r="H383">
            <v>0</v>
          </cell>
          <cell r="I383">
            <v>0</v>
          </cell>
          <cell r="J383">
            <v>0</v>
          </cell>
          <cell r="K383">
            <v>0</v>
          </cell>
          <cell r="L383">
            <v>0</v>
          </cell>
          <cell r="M383">
            <v>3855</v>
          </cell>
        </row>
        <row r="384">
          <cell r="A384" t="str">
            <v>ND941T</v>
          </cell>
          <cell r="B384" t="str">
            <v>Maliphume Com. School Sanitati</v>
          </cell>
          <cell r="C384" t="str">
            <v>C</v>
          </cell>
          <cell r="D384">
            <v>149276</v>
          </cell>
          <cell r="E384">
            <v>800</v>
          </cell>
          <cell r="F384">
            <v>0</v>
          </cell>
          <cell r="G384">
            <v>0</v>
          </cell>
          <cell r="H384">
            <v>29076</v>
          </cell>
          <cell r="I384">
            <v>0</v>
          </cell>
          <cell r="J384">
            <v>0</v>
          </cell>
          <cell r="K384">
            <v>0</v>
          </cell>
          <cell r="L384">
            <v>0</v>
          </cell>
          <cell r="M384">
            <v>120200</v>
          </cell>
        </row>
        <row r="385">
          <cell r="A385" t="str">
            <v>ND941V</v>
          </cell>
          <cell r="B385" t="str">
            <v>Sanitation to Sch.:Supervision</v>
          </cell>
          <cell r="C385" t="str">
            <v>C</v>
          </cell>
          <cell r="D385">
            <v>199864</v>
          </cell>
          <cell r="E385">
            <v>0</v>
          </cell>
          <cell r="F385">
            <v>0</v>
          </cell>
          <cell r="G385">
            <v>0</v>
          </cell>
          <cell r="H385">
            <v>0</v>
          </cell>
          <cell r="I385">
            <v>0</v>
          </cell>
          <cell r="J385">
            <v>0</v>
          </cell>
          <cell r="K385">
            <v>0</v>
          </cell>
          <cell r="L385">
            <v>0</v>
          </cell>
          <cell r="M385">
            <v>199864</v>
          </cell>
        </row>
        <row r="386">
          <cell r="A386" t="str">
            <v>ND941W</v>
          </cell>
          <cell r="B386" t="str">
            <v>Nyanda L/P School Sanitation</v>
          </cell>
          <cell r="C386" t="str">
            <v>C</v>
          </cell>
          <cell r="D386">
            <v>31069</v>
          </cell>
          <cell r="E386">
            <v>0</v>
          </cell>
          <cell r="F386">
            <v>0</v>
          </cell>
          <cell r="G386">
            <v>0</v>
          </cell>
          <cell r="H386">
            <v>0</v>
          </cell>
          <cell r="I386">
            <v>0</v>
          </cell>
          <cell r="J386">
            <v>0</v>
          </cell>
          <cell r="K386">
            <v>0</v>
          </cell>
          <cell r="L386">
            <v>0</v>
          </cell>
          <cell r="M386">
            <v>31069</v>
          </cell>
        </row>
        <row r="387">
          <cell r="A387" t="str">
            <v>ND941X</v>
          </cell>
          <cell r="B387" t="str">
            <v>Sch. San.:Ndabikhona Prim. Sch</v>
          </cell>
          <cell r="C387" t="str">
            <v>C</v>
          </cell>
          <cell r="D387">
            <v>30898</v>
          </cell>
          <cell r="E387">
            <v>0</v>
          </cell>
          <cell r="F387">
            <v>0</v>
          </cell>
          <cell r="G387">
            <v>0</v>
          </cell>
          <cell r="H387">
            <v>0</v>
          </cell>
          <cell r="I387">
            <v>0</v>
          </cell>
          <cell r="J387">
            <v>0</v>
          </cell>
          <cell r="K387">
            <v>0</v>
          </cell>
          <cell r="L387">
            <v>0</v>
          </cell>
          <cell r="M387">
            <v>30898</v>
          </cell>
        </row>
        <row r="388">
          <cell r="A388" t="str">
            <v>ND941Y</v>
          </cell>
          <cell r="B388" t="str">
            <v>Sch. SMagoda Primary Sch.</v>
          </cell>
          <cell r="C388" t="str">
            <v>C</v>
          </cell>
          <cell r="D388">
            <v>33216</v>
          </cell>
          <cell r="E388">
            <v>107</v>
          </cell>
          <cell r="F388">
            <v>0</v>
          </cell>
          <cell r="G388">
            <v>0</v>
          </cell>
          <cell r="H388">
            <v>0</v>
          </cell>
          <cell r="I388">
            <v>0</v>
          </cell>
          <cell r="J388">
            <v>0</v>
          </cell>
          <cell r="K388">
            <v>0</v>
          </cell>
          <cell r="L388">
            <v>0</v>
          </cell>
          <cell r="M388">
            <v>33216</v>
          </cell>
        </row>
        <row r="389">
          <cell r="A389" t="str">
            <v>ND942A</v>
          </cell>
          <cell r="B389" t="str">
            <v>Phungalutho Moulds-Sanitation</v>
          </cell>
          <cell r="C389" t="str">
            <v>C</v>
          </cell>
          <cell r="D389">
            <v>62723</v>
          </cell>
          <cell r="E389">
            <v>1300</v>
          </cell>
          <cell r="F389">
            <v>0</v>
          </cell>
          <cell r="G389">
            <v>0</v>
          </cell>
          <cell r="H389">
            <v>0</v>
          </cell>
          <cell r="I389">
            <v>0</v>
          </cell>
          <cell r="J389">
            <v>0</v>
          </cell>
          <cell r="K389">
            <v>0</v>
          </cell>
          <cell r="L389">
            <v>0</v>
          </cell>
          <cell r="M389">
            <v>62723</v>
          </cell>
        </row>
        <row r="390">
          <cell r="A390" t="str">
            <v>ND942B</v>
          </cell>
          <cell r="B390" t="str">
            <v>Sanitation-Training Contractor</v>
          </cell>
          <cell r="C390" t="str">
            <v>C</v>
          </cell>
          <cell r="D390">
            <v>84419</v>
          </cell>
          <cell r="E390">
            <v>1067</v>
          </cell>
          <cell r="F390">
            <v>0</v>
          </cell>
          <cell r="G390">
            <v>0</v>
          </cell>
          <cell r="H390">
            <v>0</v>
          </cell>
          <cell r="I390">
            <v>0</v>
          </cell>
          <cell r="J390">
            <v>0</v>
          </cell>
          <cell r="K390">
            <v>0</v>
          </cell>
          <cell r="L390">
            <v>0</v>
          </cell>
          <cell r="M390">
            <v>84419</v>
          </cell>
        </row>
        <row r="391">
          <cell r="A391" t="str">
            <v>ND942C</v>
          </cell>
          <cell r="B391" t="str">
            <v>Sanitation-Bldg Demo.Units</v>
          </cell>
          <cell r="C391" t="str">
            <v>C</v>
          </cell>
          <cell r="D391">
            <v>142440</v>
          </cell>
          <cell r="E391">
            <v>1418</v>
          </cell>
          <cell r="F391">
            <v>0</v>
          </cell>
          <cell r="G391">
            <v>0</v>
          </cell>
          <cell r="H391">
            <v>0</v>
          </cell>
          <cell r="I391">
            <v>0</v>
          </cell>
          <cell r="J391">
            <v>0</v>
          </cell>
          <cell r="K391">
            <v>0</v>
          </cell>
          <cell r="L391">
            <v>0</v>
          </cell>
          <cell r="M391">
            <v>142440</v>
          </cell>
        </row>
        <row r="392">
          <cell r="A392" t="str">
            <v>ND942D</v>
          </cell>
          <cell r="B392" t="str">
            <v>Sanitation to Individuals</v>
          </cell>
          <cell r="C392" t="str">
            <v>R</v>
          </cell>
          <cell r="D392">
            <v>0</v>
          </cell>
          <cell r="E392">
            <v>0</v>
          </cell>
          <cell r="F392">
            <v>0</v>
          </cell>
          <cell r="G392">
            <v>0</v>
          </cell>
          <cell r="H392">
            <v>0</v>
          </cell>
          <cell r="I392">
            <v>0</v>
          </cell>
          <cell r="J392">
            <v>0</v>
          </cell>
          <cell r="K392">
            <v>0</v>
          </cell>
          <cell r="L392">
            <v>0</v>
          </cell>
          <cell r="M392">
            <v>0</v>
          </cell>
        </row>
        <row r="393">
          <cell r="A393" t="str">
            <v>ND943A</v>
          </cell>
          <cell r="B393" t="str">
            <v>Ndwedwe &amp; Grout.San.to Schools</v>
          </cell>
          <cell r="C393" t="str">
            <v>C</v>
          </cell>
          <cell r="D393">
            <v>65859</v>
          </cell>
          <cell r="E393">
            <v>7197</v>
          </cell>
          <cell r="F393">
            <v>0</v>
          </cell>
          <cell r="G393">
            <v>0</v>
          </cell>
          <cell r="H393">
            <v>0</v>
          </cell>
          <cell r="I393">
            <v>0</v>
          </cell>
          <cell r="J393">
            <v>0</v>
          </cell>
          <cell r="K393">
            <v>0</v>
          </cell>
          <cell r="L393">
            <v>0</v>
          </cell>
          <cell r="M393">
            <v>65859</v>
          </cell>
        </row>
        <row r="394">
          <cell r="A394" t="str">
            <v>ND944A</v>
          </cell>
          <cell r="B394" t="str">
            <v>Table Mt.&amp; Ximba &amp; Mn.Sch.Sani</v>
          </cell>
          <cell r="C394" t="str">
            <v>C</v>
          </cell>
          <cell r="D394">
            <v>30665</v>
          </cell>
          <cell r="E394">
            <v>1797</v>
          </cell>
          <cell r="F394">
            <v>0</v>
          </cell>
          <cell r="G394">
            <v>0</v>
          </cell>
          <cell r="H394">
            <v>0</v>
          </cell>
          <cell r="I394">
            <v>0</v>
          </cell>
          <cell r="J394">
            <v>0</v>
          </cell>
          <cell r="K394">
            <v>0</v>
          </cell>
          <cell r="L394">
            <v>0</v>
          </cell>
          <cell r="M394">
            <v>30665</v>
          </cell>
        </row>
        <row r="395">
          <cell r="A395" t="str">
            <v>ND945A</v>
          </cell>
          <cell r="B395" t="str">
            <v>Maphaphewta Schools Sanitation</v>
          </cell>
          <cell r="C395" t="str">
            <v>C</v>
          </cell>
          <cell r="D395">
            <v>29024</v>
          </cell>
          <cell r="E395">
            <v>1678</v>
          </cell>
          <cell r="F395">
            <v>0</v>
          </cell>
          <cell r="G395">
            <v>0</v>
          </cell>
          <cell r="H395">
            <v>0</v>
          </cell>
          <cell r="I395">
            <v>0</v>
          </cell>
          <cell r="J395">
            <v>0</v>
          </cell>
          <cell r="K395">
            <v>0</v>
          </cell>
          <cell r="L395">
            <v>0</v>
          </cell>
          <cell r="M395">
            <v>29024</v>
          </cell>
        </row>
        <row r="396">
          <cell r="A396" t="str">
            <v>ND946A</v>
          </cell>
          <cell r="B396" t="str">
            <v>Ntshongweni School Sanitation</v>
          </cell>
          <cell r="C396" t="str">
            <v>C</v>
          </cell>
          <cell r="D396">
            <v>23289</v>
          </cell>
          <cell r="E396">
            <v>3027</v>
          </cell>
          <cell r="F396">
            <v>0</v>
          </cell>
          <cell r="G396">
            <v>0</v>
          </cell>
          <cell r="H396">
            <v>0</v>
          </cell>
          <cell r="I396">
            <v>0</v>
          </cell>
          <cell r="J396">
            <v>0</v>
          </cell>
          <cell r="K396">
            <v>0</v>
          </cell>
          <cell r="L396">
            <v>0</v>
          </cell>
          <cell r="M396">
            <v>23289</v>
          </cell>
        </row>
        <row r="397">
          <cell r="A397" t="str">
            <v>ND961A</v>
          </cell>
          <cell r="B397" t="str">
            <v>Ndaleni W/S:Det. Feas. Study</v>
          </cell>
          <cell r="C397" t="str">
            <v>U</v>
          </cell>
          <cell r="D397">
            <v>914777</v>
          </cell>
          <cell r="E397">
            <v>43118</v>
          </cell>
          <cell r="F397">
            <v>266450</v>
          </cell>
          <cell r="G397">
            <v>0</v>
          </cell>
          <cell r="H397">
            <v>800990</v>
          </cell>
          <cell r="I397">
            <v>0</v>
          </cell>
          <cell r="J397">
            <v>0</v>
          </cell>
          <cell r="K397">
            <v>0</v>
          </cell>
          <cell r="L397">
            <v>0</v>
          </cell>
          <cell r="M397">
            <v>113787</v>
          </cell>
        </row>
        <row r="398">
          <cell r="A398" t="str">
            <v>ND962</v>
          </cell>
          <cell r="B398" t="str">
            <v>Kwa Mthembo</v>
          </cell>
          <cell r="C398" t="str">
            <v>C</v>
          </cell>
          <cell r="D398">
            <v>80082</v>
          </cell>
          <cell r="E398">
            <v>1863</v>
          </cell>
          <cell r="F398">
            <v>0</v>
          </cell>
          <cell r="G398">
            <v>0</v>
          </cell>
          <cell r="H398">
            <v>0</v>
          </cell>
          <cell r="I398">
            <v>19292</v>
          </cell>
          <cell r="J398">
            <v>0</v>
          </cell>
          <cell r="K398">
            <v>0</v>
          </cell>
          <cell r="L398">
            <v>0</v>
          </cell>
          <cell r="M398">
            <v>80082</v>
          </cell>
        </row>
        <row r="399">
          <cell r="A399" t="str">
            <v>ND962A</v>
          </cell>
          <cell r="B399" t="str">
            <v>KwaMthembu WS-Consultant Firms</v>
          </cell>
          <cell r="C399" t="str">
            <v>U</v>
          </cell>
          <cell r="D399">
            <v>72458</v>
          </cell>
          <cell r="E399">
            <v>3835</v>
          </cell>
          <cell r="F399">
            <v>0</v>
          </cell>
          <cell r="G399">
            <v>0</v>
          </cell>
          <cell r="H399">
            <v>0</v>
          </cell>
          <cell r="I399">
            <v>0</v>
          </cell>
          <cell r="J399">
            <v>0</v>
          </cell>
          <cell r="K399">
            <v>0</v>
          </cell>
          <cell r="L399">
            <v>0</v>
          </cell>
          <cell r="M399">
            <v>72458</v>
          </cell>
        </row>
        <row r="400">
          <cell r="A400" t="str">
            <v>ND962B</v>
          </cell>
          <cell r="B400" t="str">
            <v>KwaMthembu WS-Pipeline</v>
          </cell>
          <cell r="C400" t="str">
            <v>C</v>
          </cell>
          <cell r="D400">
            <v>382377</v>
          </cell>
          <cell r="E400">
            <v>43593</v>
          </cell>
          <cell r="F400">
            <v>0</v>
          </cell>
          <cell r="G400">
            <v>0</v>
          </cell>
          <cell r="H400">
            <v>0</v>
          </cell>
          <cell r="I400">
            <v>-2309</v>
          </cell>
          <cell r="J400">
            <v>0</v>
          </cell>
          <cell r="K400">
            <v>0</v>
          </cell>
          <cell r="L400">
            <v>0</v>
          </cell>
          <cell r="M400">
            <v>382377</v>
          </cell>
        </row>
        <row r="401">
          <cell r="A401" t="str">
            <v>ND962C</v>
          </cell>
          <cell r="B401" t="str">
            <v>Kwa Mthembo W/S:Reticulation</v>
          </cell>
          <cell r="C401" t="str">
            <v>C</v>
          </cell>
          <cell r="D401">
            <v>375933</v>
          </cell>
          <cell r="E401">
            <v>36</v>
          </cell>
          <cell r="F401">
            <v>0</v>
          </cell>
          <cell r="G401">
            <v>0</v>
          </cell>
          <cell r="H401">
            <v>0</v>
          </cell>
          <cell r="I401">
            <v>0</v>
          </cell>
          <cell r="J401">
            <v>0</v>
          </cell>
          <cell r="K401">
            <v>0</v>
          </cell>
          <cell r="L401">
            <v>0</v>
          </cell>
          <cell r="M401">
            <v>375933</v>
          </cell>
        </row>
        <row r="402">
          <cell r="A402" t="str">
            <v>ND963</v>
          </cell>
          <cell r="B402" t="str">
            <v>Ebokodweni W/S Scheme</v>
          </cell>
          <cell r="C402" t="str">
            <v>C</v>
          </cell>
          <cell r="D402">
            <v>143664</v>
          </cell>
          <cell r="E402">
            <v>0</v>
          </cell>
          <cell r="F402">
            <v>0</v>
          </cell>
          <cell r="G402">
            <v>0</v>
          </cell>
          <cell r="H402">
            <v>0</v>
          </cell>
          <cell r="I402">
            <v>0</v>
          </cell>
          <cell r="J402">
            <v>0</v>
          </cell>
          <cell r="K402">
            <v>0</v>
          </cell>
          <cell r="L402">
            <v>0</v>
          </cell>
          <cell r="M402">
            <v>143664</v>
          </cell>
        </row>
        <row r="403">
          <cell r="A403" t="str">
            <v>ND963A</v>
          </cell>
          <cell r="B403" t="str">
            <v>Embokodweni Feasibility Study</v>
          </cell>
          <cell r="C403" t="str">
            <v>C</v>
          </cell>
          <cell r="D403">
            <v>47787</v>
          </cell>
          <cell r="E403">
            <v>22707</v>
          </cell>
          <cell r="F403">
            <v>0</v>
          </cell>
          <cell r="G403">
            <v>0</v>
          </cell>
          <cell r="H403">
            <v>0</v>
          </cell>
          <cell r="I403">
            <v>0</v>
          </cell>
          <cell r="J403">
            <v>0</v>
          </cell>
          <cell r="K403">
            <v>0</v>
          </cell>
          <cell r="L403">
            <v>0</v>
          </cell>
          <cell r="M403">
            <v>47787</v>
          </cell>
        </row>
        <row r="404">
          <cell r="A404" t="str">
            <v>ND963B</v>
          </cell>
          <cell r="B404" t="str">
            <v>Embokodweni Feasibil.(4 Wards)</v>
          </cell>
          <cell r="C404" t="str">
            <v>C</v>
          </cell>
          <cell r="D404">
            <v>75000</v>
          </cell>
          <cell r="E404">
            <v>0</v>
          </cell>
          <cell r="F404">
            <v>0</v>
          </cell>
          <cell r="G404">
            <v>0</v>
          </cell>
          <cell r="H404">
            <v>0</v>
          </cell>
          <cell r="I404">
            <v>0</v>
          </cell>
          <cell r="J404">
            <v>0</v>
          </cell>
          <cell r="K404">
            <v>0</v>
          </cell>
          <cell r="L404">
            <v>0</v>
          </cell>
          <cell r="M404">
            <v>75000</v>
          </cell>
        </row>
        <row r="405">
          <cell r="A405" t="str">
            <v>ND971</v>
          </cell>
          <cell r="B405" t="str">
            <v>Esikhelekehleni W/S-Feas Study</v>
          </cell>
          <cell r="C405" t="str">
            <v>C</v>
          </cell>
          <cell r="D405">
            <v>87063</v>
          </cell>
          <cell r="E405">
            <v>8753</v>
          </cell>
          <cell r="F405">
            <v>0</v>
          </cell>
          <cell r="G405">
            <v>0</v>
          </cell>
          <cell r="H405">
            <v>13500</v>
          </cell>
          <cell r="I405">
            <v>0</v>
          </cell>
          <cell r="J405">
            <v>0</v>
          </cell>
          <cell r="K405">
            <v>0</v>
          </cell>
          <cell r="L405">
            <v>0</v>
          </cell>
          <cell r="M405">
            <v>73563</v>
          </cell>
        </row>
        <row r="406">
          <cell r="A406" t="str">
            <v>NE001</v>
          </cell>
          <cell r="B406" t="str">
            <v>Renew Sub 1&amp;2 Elec Panels</v>
          </cell>
          <cell r="C406" t="str">
            <v>C</v>
          </cell>
          <cell r="D406">
            <v>208190</v>
          </cell>
          <cell r="E406">
            <v>0</v>
          </cell>
          <cell r="F406">
            <v>0</v>
          </cell>
          <cell r="G406">
            <v>0</v>
          </cell>
          <cell r="H406">
            <v>0</v>
          </cell>
          <cell r="I406">
            <v>9990</v>
          </cell>
          <cell r="J406">
            <v>0</v>
          </cell>
          <cell r="K406">
            <v>0</v>
          </cell>
          <cell r="L406">
            <v>0</v>
          </cell>
          <cell r="M406">
            <v>208190</v>
          </cell>
        </row>
        <row r="407">
          <cell r="A407" t="str">
            <v>NE001A</v>
          </cell>
          <cell r="B407" t="str">
            <v>Renew Sub 1 &amp; 2 Electr. Panel</v>
          </cell>
          <cell r="C407" t="str">
            <v>C</v>
          </cell>
          <cell r="D407">
            <v>0</v>
          </cell>
          <cell r="E407">
            <v>0</v>
          </cell>
          <cell r="F407">
            <v>0</v>
          </cell>
          <cell r="G407">
            <v>0</v>
          </cell>
          <cell r="H407">
            <v>0</v>
          </cell>
          <cell r="I407">
            <v>0</v>
          </cell>
          <cell r="J407">
            <v>0</v>
          </cell>
          <cell r="K407">
            <v>0</v>
          </cell>
          <cell r="L407">
            <v>0</v>
          </cell>
          <cell r="M407">
            <v>0</v>
          </cell>
        </row>
        <row r="408">
          <cell r="A408" t="str">
            <v>NE003</v>
          </cell>
          <cell r="B408" t="str">
            <v>Dbn Hts Street Lighting</v>
          </cell>
          <cell r="C408" t="str">
            <v>C</v>
          </cell>
          <cell r="D408">
            <v>14627</v>
          </cell>
          <cell r="E408">
            <v>0</v>
          </cell>
          <cell r="F408">
            <v>0</v>
          </cell>
          <cell r="G408">
            <v>0</v>
          </cell>
          <cell r="H408">
            <v>0</v>
          </cell>
          <cell r="I408">
            <v>0</v>
          </cell>
          <cell r="J408">
            <v>0</v>
          </cell>
          <cell r="K408">
            <v>0</v>
          </cell>
          <cell r="L408">
            <v>0</v>
          </cell>
          <cell r="M408">
            <v>14627</v>
          </cell>
        </row>
        <row r="409">
          <cell r="A409" t="str">
            <v>NE005</v>
          </cell>
          <cell r="B409" t="str">
            <v>DH-Pump Station Lighting</v>
          </cell>
          <cell r="C409" t="str">
            <v>C</v>
          </cell>
          <cell r="D409">
            <v>23504</v>
          </cell>
          <cell r="E409">
            <v>0</v>
          </cell>
          <cell r="F409">
            <v>0</v>
          </cell>
          <cell r="G409">
            <v>0</v>
          </cell>
          <cell r="H409">
            <v>0</v>
          </cell>
          <cell r="I409">
            <v>0</v>
          </cell>
          <cell r="J409">
            <v>0</v>
          </cell>
          <cell r="K409">
            <v>0</v>
          </cell>
          <cell r="L409">
            <v>0</v>
          </cell>
          <cell r="M409">
            <v>23504</v>
          </cell>
        </row>
        <row r="410">
          <cell r="A410" t="str">
            <v>NE006</v>
          </cell>
          <cell r="B410" t="str">
            <v>Replace Aircons.at Durban Hts</v>
          </cell>
          <cell r="C410" t="str">
            <v>C</v>
          </cell>
          <cell r="D410">
            <v>34301</v>
          </cell>
          <cell r="E410">
            <v>0</v>
          </cell>
          <cell r="F410">
            <v>0</v>
          </cell>
          <cell r="G410">
            <v>0</v>
          </cell>
          <cell r="H410">
            <v>0</v>
          </cell>
          <cell r="I410">
            <v>0</v>
          </cell>
          <cell r="J410">
            <v>0</v>
          </cell>
          <cell r="K410">
            <v>0</v>
          </cell>
          <cell r="L410">
            <v>0</v>
          </cell>
          <cell r="M410">
            <v>34301</v>
          </cell>
        </row>
        <row r="411">
          <cell r="A411" t="str">
            <v>NE008</v>
          </cell>
          <cell r="B411" t="str">
            <v>DH-Domestic Water Pipe</v>
          </cell>
          <cell r="C411" t="str">
            <v>R</v>
          </cell>
          <cell r="D411">
            <v>0</v>
          </cell>
          <cell r="E411">
            <v>0</v>
          </cell>
          <cell r="F411">
            <v>0</v>
          </cell>
          <cell r="G411">
            <v>0</v>
          </cell>
          <cell r="H411">
            <v>0</v>
          </cell>
          <cell r="I411">
            <v>0</v>
          </cell>
          <cell r="J411">
            <v>0</v>
          </cell>
          <cell r="K411">
            <v>0</v>
          </cell>
          <cell r="L411">
            <v>0</v>
          </cell>
          <cell r="M411">
            <v>0</v>
          </cell>
        </row>
        <row r="412">
          <cell r="A412" t="str">
            <v>NE008A</v>
          </cell>
          <cell r="B412" t="str">
            <v>Domestic Water Pipeline</v>
          </cell>
          <cell r="C412" t="str">
            <v>R</v>
          </cell>
          <cell r="D412">
            <v>79109</v>
          </cell>
          <cell r="E412">
            <v>0</v>
          </cell>
          <cell r="F412">
            <v>0</v>
          </cell>
          <cell r="G412">
            <v>0</v>
          </cell>
          <cell r="H412">
            <v>0</v>
          </cell>
          <cell r="I412">
            <v>0</v>
          </cell>
          <cell r="J412">
            <v>0</v>
          </cell>
          <cell r="K412">
            <v>0</v>
          </cell>
          <cell r="L412">
            <v>0</v>
          </cell>
          <cell r="M412">
            <v>79109</v>
          </cell>
        </row>
        <row r="413">
          <cell r="A413" t="str">
            <v>NE012</v>
          </cell>
          <cell r="B413" t="str">
            <v>Replace No.1 Inlet Meter</v>
          </cell>
          <cell r="C413" t="str">
            <v>R</v>
          </cell>
          <cell r="D413">
            <v>0</v>
          </cell>
          <cell r="E413">
            <v>0</v>
          </cell>
          <cell r="F413">
            <v>0</v>
          </cell>
          <cell r="G413">
            <v>0</v>
          </cell>
          <cell r="H413">
            <v>0</v>
          </cell>
          <cell r="I413">
            <v>0</v>
          </cell>
          <cell r="J413">
            <v>0</v>
          </cell>
          <cell r="K413">
            <v>0</v>
          </cell>
          <cell r="L413">
            <v>0</v>
          </cell>
          <cell r="M413">
            <v>0</v>
          </cell>
        </row>
        <row r="414">
          <cell r="A414" t="str">
            <v>NE012A</v>
          </cell>
          <cell r="B414" t="str">
            <v>Replace No.1 Inlet Meter</v>
          </cell>
          <cell r="C414" t="str">
            <v>U</v>
          </cell>
          <cell r="D414">
            <v>146227</v>
          </cell>
          <cell r="E414">
            <v>4</v>
          </cell>
          <cell r="F414">
            <v>0</v>
          </cell>
          <cell r="G414">
            <v>0</v>
          </cell>
          <cell r="H414">
            <v>1900</v>
          </cell>
          <cell r="I414">
            <v>0</v>
          </cell>
          <cell r="J414">
            <v>0</v>
          </cell>
          <cell r="K414">
            <v>0</v>
          </cell>
          <cell r="L414">
            <v>0</v>
          </cell>
          <cell r="M414">
            <v>144327</v>
          </cell>
        </row>
        <row r="415">
          <cell r="A415" t="str">
            <v>NE013</v>
          </cell>
          <cell r="B415" t="str">
            <v>Upgr Pridley Meter-Dbn Hts</v>
          </cell>
          <cell r="C415" t="str">
            <v>C</v>
          </cell>
          <cell r="D415">
            <v>87116</v>
          </cell>
          <cell r="E415">
            <v>0</v>
          </cell>
          <cell r="F415">
            <v>0</v>
          </cell>
          <cell r="G415">
            <v>0</v>
          </cell>
          <cell r="H415">
            <v>0</v>
          </cell>
          <cell r="I415">
            <v>0</v>
          </cell>
          <cell r="J415">
            <v>0</v>
          </cell>
          <cell r="K415">
            <v>0</v>
          </cell>
          <cell r="L415">
            <v>0</v>
          </cell>
          <cell r="M415">
            <v>87116</v>
          </cell>
        </row>
        <row r="416">
          <cell r="A416" t="str">
            <v>NE014</v>
          </cell>
          <cell r="B416" t="str">
            <v>Repairs to Waterproofing-DH</v>
          </cell>
          <cell r="C416" t="str">
            <v>C</v>
          </cell>
          <cell r="D416">
            <v>10634</v>
          </cell>
          <cell r="E416">
            <v>0</v>
          </cell>
          <cell r="F416">
            <v>0</v>
          </cell>
          <cell r="G416">
            <v>0</v>
          </cell>
          <cell r="H416">
            <v>0</v>
          </cell>
          <cell r="I416">
            <v>0</v>
          </cell>
          <cell r="J416">
            <v>0</v>
          </cell>
          <cell r="K416">
            <v>0</v>
          </cell>
          <cell r="L416">
            <v>0</v>
          </cell>
          <cell r="M416">
            <v>10634</v>
          </cell>
        </row>
        <row r="417">
          <cell r="A417" t="str">
            <v>NE026</v>
          </cell>
          <cell r="B417" t="str">
            <v>Pntg.renovations at Nagle Dam</v>
          </cell>
          <cell r="C417" t="str">
            <v>C</v>
          </cell>
          <cell r="D417">
            <v>30500</v>
          </cell>
          <cell r="E417">
            <v>0</v>
          </cell>
          <cell r="F417">
            <v>0</v>
          </cell>
          <cell r="G417">
            <v>0</v>
          </cell>
          <cell r="H417">
            <v>0</v>
          </cell>
          <cell r="I417">
            <v>0</v>
          </cell>
          <cell r="J417">
            <v>0</v>
          </cell>
          <cell r="K417">
            <v>0</v>
          </cell>
          <cell r="L417">
            <v>0</v>
          </cell>
          <cell r="M417">
            <v>30500</v>
          </cell>
        </row>
        <row r="418">
          <cell r="A418" t="str">
            <v>NE031</v>
          </cell>
          <cell r="B418" t="str">
            <v>Renew Damaged Valves</v>
          </cell>
          <cell r="C418" t="str">
            <v>C</v>
          </cell>
          <cell r="D418">
            <v>64026</v>
          </cell>
          <cell r="E418">
            <v>0</v>
          </cell>
          <cell r="F418">
            <v>0</v>
          </cell>
          <cell r="G418">
            <v>0</v>
          </cell>
          <cell r="H418">
            <v>0</v>
          </cell>
          <cell r="I418">
            <v>0</v>
          </cell>
          <cell r="J418">
            <v>0</v>
          </cell>
          <cell r="K418">
            <v>0</v>
          </cell>
          <cell r="L418">
            <v>0</v>
          </cell>
          <cell r="M418">
            <v>64026</v>
          </cell>
        </row>
        <row r="419">
          <cell r="A419" t="str">
            <v>NE065</v>
          </cell>
          <cell r="B419" t="str">
            <v>Wiggins SS Handrails</v>
          </cell>
          <cell r="C419" t="str">
            <v>C</v>
          </cell>
          <cell r="D419">
            <v>56442</v>
          </cell>
          <cell r="E419">
            <v>612</v>
          </cell>
          <cell r="F419">
            <v>0</v>
          </cell>
          <cell r="G419">
            <v>0</v>
          </cell>
          <cell r="H419">
            <v>0</v>
          </cell>
          <cell r="I419">
            <v>0</v>
          </cell>
          <cell r="J419">
            <v>0</v>
          </cell>
          <cell r="K419">
            <v>0</v>
          </cell>
          <cell r="L419">
            <v>0</v>
          </cell>
          <cell r="M419">
            <v>56442</v>
          </cell>
        </row>
        <row r="420">
          <cell r="A420" t="str">
            <v>NE081</v>
          </cell>
          <cell r="B420" t="str">
            <v>Upgrade Chem.House Electrics</v>
          </cell>
          <cell r="C420" t="str">
            <v>C</v>
          </cell>
          <cell r="D420">
            <v>47658</v>
          </cell>
          <cell r="E420">
            <v>0</v>
          </cell>
          <cell r="F420">
            <v>0</v>
          </cell>
          <cell r="G420">
            <v>0</v>
          </cell>
          <cell r="H420">
            <v>0</v>
          </cell>
          <cell r="I420">
            <v>995</v>
          </cell>
          <cell r="J420">
            <v>0</v>
          </cell>
          <cell r="K420">
            <v>0</v>
          </cell>
          <cell r="L420">
            <v>0</v>
          </cell>
          <cell r="M420">
            <v>47658</v>
          </cell>
        </row>
        <row r="421">
          <cell r="A421" t="str">
            <v>NE082</v>
          </cell>
          <cell r="B421" t="str">
            <v>Refurbish Clarifiers 1 &amp; 2</v>
          </cell>
          <cell r="C421" t="str">
            <v>C</v>
          </cell>
          <cell r="D421">
            <v>217045</v>
          </cell>
          <cell r="E421">
            <v>37352</v>
          </cell>
          <cell r="F421">
            <v>0</v>
          </cell>
          <cell r="G421">
            <v>0</v>
          </cell>
          <cell r="H421">
            <v>0</v>
          </cell>
          <cell r="I421">
            <v>11192</v>
          </cell>
          <cell r="J421">
            <v>0</v>
          </cell>
          <cell r="K421">
            <v>0</v>
          </cell>
          <cell r="L421">
            <v>0</v>
          </cell>
          <cell r="M421">
            <v>217045</v>
          </cell>
        </row>
        <row r="422">
          <cell r="A422" t="str">
            <v>NE083</v>
          </cell>
          <cell r="B422" t="str">
            <v>Mod.to Stepped VJ's-Groutville</v>
          </cell>
          <cell r="C422" t="str">
            <v>C</v>
          </cell>
          <cell r="D422">
            <v>26316</v>
          </cell>
          <cell r="E422">
            <v>0</v>
          </cell>
          <cell r="F422">
            <v>0</v>
          </cell>
          <cell r="G422">
            <v>0</v>
          </cell>
          <cell r="H422">
            <v>0</v>
          </cell>
          <cell r="I422">
            <v>0</v>
          </cell>
          <cell r="J422">
            <v>0</v>
          </cell>
          <cell r="K422">
            <v>0</v>
          </cell>
          <cell r="L422">
            <v>0</v>
          </cell>
          <cell r="M422">
            <v>26316</v>
          </cell>
        </row>
        <row r="423">
          <cell r="A423" t="str">
            <v>NE084</v>
          </cell>
          <cell r="B423" t="str">
            <v>Haz.Raw Water Inlet Actuator</v>
          </cell>
          <cell r="C423" t="str">
            <v>C</v>
          </cell>
          <cell r="D423">
            <v>18076</v>
          </cell>
          <cell r="E423">
            <v>0</v>
          </cell>
          <cell r="F423">
            <v>0</v>
          </cell>
          <cell r="G423">
            <v>0</v>
          </cell>
          <cell r="H423">
            <v>0</v>
          </cell>
          <cell r="I423">
            <v>0</v>
          </cell>
          <cell r="J423">
            <v>0</v>
          </cell>
          <cell r="K423">
            <v>0</v>
          </cell>
          <cell r="L423">
            <v>0</v>
          </cell>
          <cell r="M423">
            <v>18076</v>
          </cell>
        </row>
        <row r="424">
          <cell r="A424" t="str">
            <v>NE091</v>
          </cell>
          <cell r="B424" t="str">
            <v>New Substation DB-Toti Wks</v>
          </cell>
          <cell r="C424" t="str">
            <v>C</v>
          </cell>
          <cell r="D424">
            <v>28031</v>
          </cell>
          <cell r="E424">
            <v>0</v>
          </cell>
          <cell r="F424">
            <v>0</v>
          </cell>
          <cell r="G424">
            <v>0</v>
          </cell>
          <cell r="H424">
            <v>0</v>
          </cell>
          <cell r="I424">
            <v>0</v>
          </cell>
          <cell r="J424">
            <v>0</v>
          </cell>
          <cell r="K424">
            <v>0</v>
          </cell>
          <cell r="L424">
            <v>0</v>
          </cell>
          <cell r="M424">
            <v>28031</v>
          </cell>
        </row>
        <row r="425">
          <cell r="A425" t="str">
            <v>NE093</v>
          </cell>
          <cell r="B425" t="str">
            <v>Filter Sand-Amanzimtoti</v>
          </cell>
          <cell r="C425" t="str">
            <v>C</v>
          </cell>
          <cell r="D425">
            <v>0</v>
          </cell>
          <cell r="E425">
            <v>0</v>
          </cell>
          <cell r="F425">
            <v>0</v>
          </cell>
          <cell r="G425">
            <v>0</v>
          </cell>
          <cell r="H425">
            <v>0</v>
          </cell>
          <cell r="I425">
            <v>0</v>
          </cell>
          <cell r="J425">
            <v>0</v>
          </cell>
          <cell r="K425">
            <v>0</v>
          </cell>
          <cell r="L425">
            <v>0</v>
          </cell>
          <cell r="M425">
            <v>0</v>
          </cell>
        </row>
        <row r="426">
          <cell r="A426" t="str">
            <v>NE094</v>
          </cell>
          <cell r="B426" t="str">
            <v>Repair Filters - Amanzimtoti</v>
          </cell>
          <cell r="C426" t="str">
            <v>C</v>
          </cell>
          <cell r="D426">
            <v>52437</v>
          </cell>
          <cell r="E426">
            <v>5000</v>
          </cell>
          <cell r="F426">
            <v>0</v>
          </cell>
          <cell r="G426">
            <v>0</v>
          </cell>
          <cell r="H426">
            <v>0</v>
          </cell>
          <cell r="I426">
            <v>0</v>
          </cell>
          <cell r="J426">
            <v>0</v>
          </cell>
          <cell r="K426">
            <v>0</v>
          </cell>
          <cell r="L426">
            <v>0</v>
          </cell>
          <cell r="M426">
            <v>52437</v>
          </cell>
        </row>
        <row r="427">
          <cell r="A427" t="str">
            <v>NE095</v>
          </cell>
          <cell r="B427" t="str">
            <v>Amanzimtoti Admin.Renovations</v>
          </cell>
          <cell r="C427" t="str">
            <v>C</v>
          </cell>
          <cell r="D427">
            <v>26473</v>
          </cell>
          <cell r="E427">
            <v>544</v>
          </cell>
          <cell r="F427">
            <v>0</v>
          </cell>
          <cell r="G427">
            <v>0</v>
          </cell>
          <cell r="H427">
            <v>0</v>
          </cell>
          <cell r="I427">
            <v>-2288</v>
          </cell>
          <cell r="J427">
            <v>0</v>
          </cell>
          <cell r="K427">
            <v>0</v>
          </cell>
          <cell r="L427">
            <v>0</v>
          </cell>
          <cell r="M427">
            <v>26473</v>
          </cell>
        </row>
        <row r="428">
          <cell r="A428" t="str">
            <v>NE096</v>
          </cell>
          <cell r="B428" t="str">
            <v>Toti-Reposition Security Fence</v>
          </cell>
          <cell r="C428" t="str">
            <v>C</v>
          </cell>
          <cell r="D428">
            <v>50397</v>
          </cell>
          <cell r="E428">
            <v>0</v>
          </cell>
          <cell r="F428">
            <v>0</v>
          </cell>
          <cell r="G428">
            <v>0</v>
          </cell>
          <cell r="H428">
            <v>2520</v>
          </cell>
          <cell r="I428">
            <v>0</v>
          </cell>
          <cell r="J428">
            <v>0</v>
          </cell>
          <cell r="K428">
            <v>0</v>
          </cell>
          <cell r="L428">
            <v>-2520</v>
          </cell>
          <cell r="M428">
            <v>47877</v>
          </cell>
        </row>
        <row r="429">
          <cell r="A429" t="str">
            <v>NE098</v>
          </cell>
          <cell r="B429" t="str">
            <v>Toti Res. 1 &amp; 2 Inlet Valves</v>
          </cell>
          <cell r="C429" t="str">
            <v>C</v>
          </cell>
          <cell r="D429">
            <v>97821</v>
          </cell>
          <cell r="E429">
            <v>0</v>
          </cell>
          <cell r="F429">
            <v>0</v>
          </cell>
          <cell r="G429">
            <v>0</v>
          </cell>
          <cell r="H429">
            <v>0</v>
          </cell>
          <cell r="I429">
            <v>0</v>
          </cell>
          <cell r="J429">
            <v>0</v>
          </cell>
          <cell r="K429">
            <v>0</v>
          </cell>
          <cell r="L429">
            <v>0</v>
          </cell>
          <cell r="M429">
            <v>97821</v>
          </cell>
        </row>
        <row r="430">
          <cell r="A430" t="str">
            <v>NE152</v>
          </cell>
          <cell r="B430" t="str">
            <v>DH-Extend Chlorine Room</v>
          </cell>
          <cell r="C430" t="str">
            <v>R</v>
          </cell>
          <cell r="D430">
            <v>0</v>
          </cell>
          <cell r="E430">
            <v>0</v>
          </cell>
          <cell r="F430">
            <v>0</v>
          </cell>
          <cell r="G430">
            <v>0</v>
          </cell>
          <cell r="H430">
            <v>0</v>
          </cell>
          <cell r="I430">
            <v>0</v>
          </cell>
          <cell r="J430">
            <v>0</v>
          </cell>
          <cell r="K430">
            <v>0</v>
          </cell>
          <cell r="L430">
            <v>0</v>
          </cell>
          <cell r="M430">
            <v>0</v>
          </cell>
        </row>
        <row r="431">
          <cell r="A431" t="str">
            <v>NE152A</v>
          </cell>
          <cell r="B431" t="str">
            <v>DH-Extend Chlorine Rm:Feasibil</v>
          </cell>
          <cell r="C431" t="str">
            <v>C</v>
          </cell>
          <cell r="D431">
            <v>35844</v>
          </cell>
          <cell r="E431">
            <v>0</v>
          </cell>
          <cell r="F431">
            <v>0</v>
          </cell>
          <cell r="G431">
            <v>0</v>
          </cell>
          <cell r="H431">
            <v>0</v>
          </cell>
          <cell r="I431">
            <v>0</v>
          </cell>
          <cell r="J431">
            <v>0</v>
          </cell>
          <cell r="K431">
            <v>0</v>
          </cell>
          <cell r="L431">
            <v>0</v>
          </cell>
          <cell r="M431">
            <v>35844</v>
          </cell>
        </row>
        <row r="432">
          <cell r="A432" t="str">
            <v>NE152B</v>
          </cell>
          <cell r="B432" t="str">
            <v>DH-Exten Chlorine Rm:Consult.</v>
          </cell>
          <cell r="C432" t="str">
            <v>R</v>
          </cell>
          <cell r="D432">
            <v>207008</v>
          </cell>
          <cell r="E432">
            <v>1702</v>
          </cell>
          <cell r="F432">
            <v>0</v>
          </cell>
          <cell r="G432">
            <v>0</v>
          </cell>
          <cell r="H432">
            <v>0</v>
          </cell>
          <cell r="I432">
            <v>0</v>
          </cell>
          <cell r="J432">
            <v>0</v>
          </cell>
          <cell r="K432">
            <v>0</v>
          </cell>
          <cell r="L432">
            <v>0</v>
          </cell>
          <cell r="M432">
            <v>207008</v>
          </cell>
        </row>
        <row r="433">
          <cell r="A433" t="str">
            <v>NE152C</v>
          </cell>
          <cell r="B433" t="str">
            <v>DH-Extend Chlorine Rm:M&amp;E Cont</v>
          </cell>
          <cell r="C433" t="str">
            <v>U</v>
          </cell>
          <cell r="D433">
            <v>855149</v>
          </cell>
          <cell r="E433">
            <v>102040</v>
          </cell>
          <cell r="F433">
            <v>0</v>
          </cell>
          <cell r="G433">
            <v>0</v>
          </cell>
          <cell r="H433">
            <v>39612</v>
          </cell>
          <cell r="I433">
            <v>0</v>
          </cell>
          <cell r="J433">
            <v>0</v>
          </cell>
          <cell r="K433">
            <v>0</v>
          </cell>
          <cell r="L433">
            <v>-39060</v>
          </cell>
          <cell r="M433">
            <v>815537</v>
          </cell>
        </row>
        <row r="434">
          <cell r="A434" t="str">
            <v>NE152D</v>
          </cell>
          <cell r="B434" t="str">
            <v>DH-Extend Chlorine Rm:Civil Wk</v>
          </cell>
          <cell r="C434" t="str">
            <v>R</v>
          </cell>
          <cell r="D434">
            <v>867856</v>
          </cell>
          <cell r="E434">
            <v>15736</v>
          </cell>
          <cell r="F434">
            <v>0</v>
          </cell>
          <cell r="G434">
            <v>0</v>
          </cell>
          <cell r="H434">
            <v>40114</v>
          </cell>
          <cell r="I434">
            <v>0</v>
          </cell>
          <cell r="J434">
            <v>0</v>
          </cell>
          <cell r="K434">
            <v>0</v>
          </cell>
          <cell r="L434">
            <v>-42614</v>
          </cell>
          <cell r="M434">
            <v>827742</v>
          </cell>
        </row>
        <row r="435">
          <cell r="A435" t="str">
            <v>NE152E</v>
          </cell>
          <cell r="B435" t="str">
            <v>DH-Extend Chlorine Room:E&amp;CS</v>
          </cell>
          <cell r="C435" t="str">
            <v>C</v>
          </cell>
          <cell r="D435">
            <v>17382</v>
          </cell>
          <cell r="E435">
            <v>0</v>
          </cell>
          <cell r="F435">
            <v>0</v>
          </cell>
          <cell r="G435">
            <v>0</v>
          </cell>
          <cell r="H435">
            <v>0</v>
          </cell>
          <cell r="I435">
            <v>0</v>
          </cell>
          <cell r="J435">
            <v>0</v>
          </cell>
          <cell r="K435">
            <v>0</v>
          </cell>
          <cell r="L435">
            <v>0</v>
          </cell>
          <cell r="M435">
            <v>17382</v>
          </cell>
        </row>
        <row r="436">
          <cell r="A436" t="str">
            <v>NE153</v>
          </cell>
          <cell r="B436" t="str">
            <v>Inlet to Res.No.3</v>
          </cell>
          <cell r="C436" t="str">
            <v>C</v>
          </cell>
          <cell r="D436">
            <v>71788</v>
          </cell>
          <cell r="E436">
            <v>8055</v>
          </cell>
          <cell r="F436">
            <v>0</v>
          </cell>
          <cell r="G436">
            <v>0</v>
          </cell>
          <cell r="H436">
            <v>0</v>
          </cell>
          <cell r="I436">
            <v>0</v>
          </cell>
          <cell r="J436">
            <v>0</v>
          </cell>
          <cell r="K436">
            <v>0</v>
          </cell>
          <cell r="L436">
            <v>0</v>
          </cell>
          <cell r="M436">
            <v>71788</v>
          </cell>
        </row>
        <row r="437">
          <cell r="A437" t="str">
            <v>NE153A</v>
          </cell>
          <cell r="B437" t="str">
            <v>DH-Inlet to Res.3:Feasibility</v>
          </cell>
          <cell r="C437" t="str">
            <v>C</v>
          </cell>
          <cell r="D437">
            <v>2103</v>
          </cell>
          <cell r="E437">
            <v>0</v>
          </cell>
          <cell r="F437">
            <v>0</v>
          </cell>
          <cell r="G437">
            <v>0</v>
          </cell>
          <cell r="H437">
            <v>0</v>
          </cell>
          <cell r="I437">
            <v>0</v>
          </cell>
          <cell r="J437">
            <v>0</v>
          </cell>
          <cell r="K437">
            <v>0</v>
          </cell>
          <cell r="L437">
            <v>0</v>
          </cell>
          <cell r="M437">
            <v>2103</v>
          </cell>
        </row>
        <row r="438">
          <cell r="A438" t="str">
            <v>NE153B</v>
          </cell>
          <cell r="B438" t="str">
            <v>DH:Inlet to Res.3-Design Phase</v>
          </cell>
          <cell r="C438" t="str">
            <v>C</v>
          </cell>
          <cell r="D438">
            <v>91101</v>
          </cell>
          <cell r="E438">
            <v>0</v>
          </cell>
          <cell r="F438">
            <v>0</v>
          </cell>
          <cell r="G438">
            <v>0</v>
          </cell>
          <cell r="H438">
            <v>0</v>
          </cell>
          <cell r="I438">
            <v>0</v>
          </cell>
          <cell r="J438">
            <v>0</v>
          </cell>
          <cell r="K438">
            <v>0</v>
          </cell>
          <cell r="L438">
            <v>0</v>
          </cell>
          <cell r="M438">
            <v>91101</v>
          </cell>
        </row>
        <row r="439">
          <cell r="A439" t="str">
            <v>NE153C</v>
          </cell>
          <cell r="B439" t="str">
            <v>DH:Inlet to Res.3-ECS Con.Wk.</v>
          </cell>
          <cell r="C439" t="str">
            <v>C</v>
          </cell>
          <cell r="D439">
            <v>1426260</v>
          </cell>
          <cell r="E439">
            <v>6140</v>
          </cell>
          <cell r="F439">
            <v>0</v>
          </cell>
          <cell r="G439">
            <v>0</v>
          </cell>
          <cell r="H439">
            <v>0</v>
          </cell>
          <cell r="I439">
            <v>2047</v>
          </cell>
          <cell r="J439">
            <v>0</v>
          </cell>
          <cell r="K439">
            <v>0</v>
          </cell>
          <cell r="L439">
            <v>0</v>
          </cell>
          <cell r="M439">
            <v>1426260</v>
          </cell>
        </row>
        <row r="440">
          <cell r="A440" t="str">
            <v>NE154</v>
          </cell>
          <cell r="B440" t="str">
            <v>DH-Scada Upgrade</v>
          </cell>
          <cell r="C440" t="str">
            <v>C</v>
          </cell>
          <cell r="D440">
            <v>53343</v>
          </cell>
          <cell r="E440">
            <v>0</v>
          </cell>
          <cell r="F440">
            <v>0</v>
          </cell>
          <cell r="G440">
            <v>0</v>
          </cell>
          <cell r="H440">
            <v>0</v>
          </cell>
          <cell r="I440">
            <v>0</v>
          </cell>
          <cell r="J440">
            <v>0</v>
          </cell>
          <cell r="K440">
            <v>0</v>
          </cell>
          <cell r="L440">
            <v>0</v>
          </cell>
          <cell r="M440">
            <v>53343</v>
          </cell>
        </row>
        <row r="441">
          <cell r="A441" t="str">
            <v>NE156</v>
          </cell>
          <cell r="B441" t="str">
            <v>Kwa-Mashu Meter Chamber</v>
          </cell>
          <cell r="C441" t="str">
            <v>C</v>
          </cell>
          <cell r="D441">
            <v>131896</v>
          </cell>
          <cell r="E441">
            <v>817</v>
          </cell>
          <cell r="F441">
            <v>0</v>
          </cell>
          <cell r="G441">
            <v>0</v>
          </cell>
          <cell r="H441">
            <v>0</v>
          </cell>
          <cell r="I441">
            <v>0</v>
          </cell>
          <cell r="J441">
            <v>0</v>
          </cell>
          <cell r="K441">
            <v>0</v>
          </cell>
          <cell r="L441">
            <v>0</v>
          </cell>
          <cell r="M441">
            <v>131896</v>
          </cell>
        </row>
        <row r="442">
          <cell r="A442" t="str">
            <v>NE171</v>
          </cell>
          <cell r="B442" t="str">
            <v>P/L to Motalas Store &amp; Works</v>
          </cell>
          <cell r="C442" t="str">
            <v>C</v>
          </cell>
          <cell r="D442">
            <v>55227</v>
          </cell>
          <cell r="E442">
            <v>0</v>
          </cell>
          <cell r="F442">
            <v>0</v>
          </cell>
          <cell r="G442">
            <v>0</v>
          </cell>
          <cell r="H442">
            <v>0</v>
          </cell>
          <cell r="I442">
            <v>0</v>
          </cell>
          <cell r="J442">
            <v>0</v>
          </cell>
          <cell r="K442">
            <v>0</v>
          </cell>
          <cell r="L442">
            <v>0</v>
          </cell>
          <cell r="M442">
            <v>55227</v>
          </cell>
        </row>
        <row r="443">
          <cell r="A443" t="str">
            <v>NE181</v>
          </cell>
          <cell r="B443" t="str">
            <v>Nagle Dam:Telem./Remote Signal</v>
          </cell>
          <cell r="C443" t="str">
            <v>U</v>
          </cell>
          <cell r="D443">
            <v>155992</v>
          </cell>
          <cell r="E443">
            <v>5800</v>
          </cell>
          <cell r="F443">
            <v>0</v>
          </cell>
          <cell r="G443">
            <v>0</v>
          </cell>
          <cell r="H443">
            <v>0</v>
          </cell>
          <cell r="I443">
            <v>0</v>
          </cell>
          <cell r="J443">
            <v>0</v>
          </cell>
          <cell r="K443">
            <v>0</v>
          </cell>
          <cell r="L443">
            <v>0</v>
          </cell>
          <cell r="M443">
            <v>155992</v>
          </cell>
        </row>
        <row r="444">
          <cell r="A444" t="str">
            <v>NE182</v>
          </cell>
          <cell r="B444" t="str">
            <v>Mini-Sub Control Gates:Nagle D</v>
          </cell>
          <cell r="C444" t="str">
            <v>C</v>
          </cell>
          <cell r="D444">
            <v>44656</v>
          </cell>
          <cell r="E444">
            <v>0</v>
          </cell>
          <cell r="F444">
            <v>0</v>
          </cell>
          <cell r="G444">
            <v>0</v>
          </cell>
          <cell r="H444">
            <v>0</v>
          </cell>
          <cell r="I444">
            <v>0</v>
          </cell>
          <cell r="J444">
            <v>0</v>
          </cell>
          <cell r="K444">
            <v>0</v>
          </cell>
          <cell r="L444">
            <v>0</v>
          </cell>
          <cell r="M444">
            <v>44656</v>
          </cell>
        </row>
        <row r="445">
          <cell r="A445" t="str">
            <v>NE183</v>
          </cell>
          <cell r="B445" t="str">
            <v>Auto Voltage Regulation</v>
          </cell>
          <cell r="C445" t="str">
            <v>C</v>
          </cell>
          <cell r="D445">
            <v>81458</v>
          </cell>
          <cell r="E445">
            <v>8379</v>
          </cell>
          <cell r="F445">
            <v>0</v>
          </cell>
          <cell r="G445">
            <v>0</v>
          </cell>
          <cell r="H445">
            <v>0</v>
          </cell>
          <cell r="I445">
            <v>8379</v>
          </cell>
          <cell r="J445">
            <v>0</v>
          </cell>
          <cell r="K445">
            <v>0</v>
          </cell>
          <cell r="L445">
            <v>0</v>
          </cell>
          <cell r="M445">
            <v>81458</v>
          </cell>
        </row>
        <row r="446">
          <cell r="A446" t="str">
            <v>NE184A</v>
          </cell>
          <cell r="B446" t="str">
            <v>Electric Fence at Nagle Dam</v>
          </cell>
          <cell r="C446" t="str">
            <v>C</v>
          </cell>
          <cell r="D446">
            <v>157698</v>
          </cell>
          <cell r="E446">
            <v>11232</v>
          </cell>
          <cell r="F446">
            <v>0</v>
          </cell>
          <cell r="G446">
            <v>0</v>
          </cell>
          <cell r="H446">
            <v>0</v>
          </cell>
          <cell r="I446">
            <v>0</v>
          </cell>
          <cell r="J446">
            <v>0</v>
          </cell>
          <cell r="K446">
            <v>0</v>
          </cell>
          <cell r="L446">
            <v>0</v>
          </cell>
          <cell r="M446">
            <v>157698</v>
          </cell>
        </row>
        <row r="447">
          <cell r="A447" t="str">
            <v>NE185</v>
          </cell>
          <cell r="B447" t="str">
            <v>Sluice Gates Jacking</v>
          </cell>
          <cell r="C447" t="str">
            <v>R</v>
          </cell>
          <cell r="D447">
            <v>0</v>
          </cell>
          <cell r="E447">
            <v>0</v>
          </cell>
          <cell r="F447">
            <v>0</v>
          </cell>
          <cell r="G447">
            <v>0</v>
          </cell>
          <cell r="H447">
            <v>0</v>
          </cell>
          <cell r="I447">
            <v>0</v>
          </cell>
          <cell r="J447">
            <v>0</v>
          </cell>
          <cell r="K447">
            <v>0</v>
          </cell>
          <cell r="L447">
            <v>0</v>
          </cell>
          <cell r="M447">
            <v>0</v>
          </cell>
        </row>
        <row r="448">
          <cell r="A448" t="str">
            <v>NE185A</v>
          </cell>
          <cell r="B448" t="str">
            <v>Sluce Div.Gates jacking Device</v>
          </cell>
          <cell r="C448" t="str">
            <v>R</v>
          </cell>
          <cell r="D448">
            <v>99050</v>
          </cell>
          <cell r="E448">
            <v>0</v>
          </cell>
          <cell r="F448">
            <v>0</v>
          </cell>
          <cell r="G448">
            <v>0</v>
          </cell>
          <cell r="H448">
            <v>0</v>
          </cell>
          <cell r="I448">
            <v>0</v>
          </cell>
          <cell r="J448">
            <v>0</v>
          </cell>
          <cell r="K448">
            <v>0</v>
          </cell>
          <cell r="L448">
            <v>0</v>
          </cell>
          <cell r="M448">
            <v>99050</v>
          </cell>
        </row>
        <row r="449">
          <cell r="A449" t="str">
            <v>NE191A</v>
          </cell>
          <cell r="B449" t="str">
            <v>Clermont PS Turbidity Meter</v>
          </cell>
          <cell r="C449" t="str">
            <v>C</v>
          </cell>
          <cell r="D449">
            <v>59831</v>
          </cell>
          <cell r="E449">
            <v>0</v>
          </cell>
          <cell r="F449">
            <v>0</v>
          </cell>
          <cell r="G449">
            <v>0</v>
          </cell>
          <cell r="H449">
            <v>0</v>
          </cell>
          <cell r="I449">
            <v>0</v>
          </cell>
          <cell r="J449">
            <v>0</v>
          </cell>
          <cell r="K449">
            <v>0</v>
          </cell>
          <cell r="L449">
            <v>0</v>
          </cell>
          <cell r="M449">
            <v>59831</v>
          </cell>
        </row>
        <row r="450">
          <cell r="A450" t="str">
            <v>NE192A</v>
          </cell>
          <cell r="B450" t="str">
            <v>CRWPS Yatesmeter</v>
          </cell>
          <cell r="C450" t="str">
            <v>C</v>
          </cell>
          <cell r="D450">
            <v>84795</v>
          </cell>
          <cell r="E450">
            <v>0</v>
          </cell>
          <cell r="F450">
            <v>0</v>
          </cell>
          <cell r="G450">
            <v>0</v>
          </cell>
          <cell r="H450">
            <v>0</v>
          </cell>
          <cell r="I450">
            <v>0</v>
          </cell>
          <cell r="J450">
            <v>0</v>
          </cell>
          <cell r="K450">
            <v>0</v>
          </cell>
          <cell r="L450">
            <v>0</v>
          </cell>
          <cell r="M450">
            <v>84795</v>
          </cell>
        </row>
        <row r="451">
          <cell r="A451" t="str">
            <v>NE213</v>
          </cell>
          <cell r="B451" t="str">
            <v>Upgrade Wiggins-Phase IA</v>
          </cell>
          <cell r="C451" t="str">
            <v>R</v>
          </cell>
          <cell r="D451">
            <v>0</v>
          </cell>
          <cell r="E451">
            <v>0</v>
          </cell>
          <cell r="F451">
            <v>0</v>
          </cell>
          <cell r="G451">
            <v>0</v>
          </cell>
          <cell r="H451">
            <v>0</v>
          </cell>
          <cell r="I451">
            <v>0</v>
          </cell>
          <cell r="J451">
            <v>0</v>
          </cell>
          <cell r="K451">
            <v>0</v>
          </cell>
          <cell r="L451">
            <v>0</v>
          </cell>
          <cell r="M451">
            <v>0</v>
          </cell>
        </row>
        <row r="452">
          <cell r="A452" t="str">
            <v>NE213A</v>
          </cell>
          <cell r="B452" t="str">
            <v>Upgrade Wiggins WW-Feas.Study</v>
          </cell>
          <cell r="C452" t="str">
            <v>U</v>
          </cell>
          <cell r="D452">
            <v>803231</v>
          </cell>
          <cell r="E452">
            <v>60000</v>
          </cell>
          <cell r="F452">
            <v>0</v>
          </cell>
          <cell r="G452">
            <v>0</v>
          </cell>
          <cell r="H452">
            <v>35000</v>
          </cell>
          <cell r="I452">
            <v>0</v>
          </cell>
          <cell r="J452">
            <v>0</v>
          </cell>
          <cell r="K452">
            <v>0</v>
          </cell>
          <cell r="L452">
            <v>0</v>
          </cell>
          <cell r="M452">
            <v>768231</v>
          </cell>
        </row>
        <row r="453">
          <cell r="A453" t="str">
            <v>NE213B</v>
          </cell>
          <cell r="B453" t="str">
            <v>Upgrade Wiggins:Design PhaseIA</v>
          </cell>
          <cell r="C453" t="str">
            <v>R</v>
          </cell>
          <cell r="D453">
            <v>1823523</v>
          </cell>
          <cell r="E453">
            <v>53977</v>
          </cell>
          <cell r="F453">
            <v>0</v>
          </cell>
          <cell r="G453">
            <v>0</v>
          </cell>
          <cell r="H453">
            <v>0</v>
          </cell>
          <cell r="I453">
            <v>0</v>
          </cell>
          <cell r="J453">
            <v>0</v>
          </cell>
          <cell r="K453">
            <v>0</v>
          </cell>
          <cell r="L453">
            <v>0</v>
          </cell>
          <cell r="M453">
            <v>1823523</v>
          </cell>
        </row>
        <row r="454">
          <cell r="A454" t="str">
            <v>NE213C</v>
          </cell>
          <cell r="B454" t="str">
            <v>Upgrade Wiggins:Civil Work</v>
          </cell>
          <cell r="C454" t="str">
            <v>R</v>
          </cell>
          <cell r="D454">
            <v>5193240</v>
          </cell>
          <cell r="E454">
            <v>269797</v>
          </cell>
          <cell r="F454">
            <v>0</v>
          </cell>
          <cell r="G454">
            <v>0</v>
          </cell>
          <cell r="H454">
            <v>33320</v>
          </cell>
          <cell r="I454">
            <v>258754</v>
          </cell>
          <cell r="J454">
            <v>0</v>
          </cell>
          <cell r="K454">
            <v>0</v>
          </cell>
          <cell r="L454">
            <v>0</v>
          </cell>
          <cell r="M454">
            <v>5159920</v>
          </cell>
        </row>
        <row r="455">
          <cell r="A455" t="str">
            <v>NE213D</v>
          </cell>
          <cell r="B455" t="str">
            <v>Upgrade Wig.-M&amp;E-New Filters</v>
          </cell>
          <cell r="C455" t="str">
            <v>U</v>
          </cell>
          <cell r="D455">
            <v>3778570</v>
          </cell>
          <cell r="E455">
            <v>860063</v>
          </cell>
          <cell r="F455">
            <v>0</v>
          </cell>
          <cell r="G455">
            <v>0</v>
          </cell>
          <cell r="H455">
            <v>525409</v>
          </cell>
          <cell r="I455">
            <v>87102</v>
          </cell>
          <cell r="J455">
            <v>0</v>
          </cell>
          <cell r="K455">
            <v>0</v>
          </cell>
          <cell r="L455">
            <v>87102</v>
          </cell>
          <cell r="M455">
            <v>3253161</v>
          </cell>
        </row>
        <row r="456">
          <cell r="A456" t="str">
            <v>NE213E</v>
          </cell>
          <cell r="B456" t="str">
            <v>Upgrade Wig.-M&amp;E-PAC Bldg.</v>
          </cell>
          <cell r="C456" t="str">
            <v>R</v>
          </cell>
          <cell r="D456">
            <v>1576472</v>
          </cell>
          <cell r="E456">
            <v>372197</v>
          </cell>
          <cell r="F456">
            <v>0</v>
          </cell>
          <cell r="G456">
            <v>0</v>
          </cell>
          <cell r="H456">
            <v>40852</v>
          </cell>
          <cell r="I456">
            <v>97393</v>
          </cell>
          <cell r="J456">
            <v>0</v>
          </cell>
          <cell r="K456">
            <v>0</v>
          </cell>
          <cell r="L456">
            <v>0</v>
          </cell>
          <cell r="M456">
            <v>1535620</v>
          </cell>
        </row>
        <row r="457">
          <cell r="A457" t="str">
            <v>NE213F</v>
          </cell>
          <cell r="B457" t="str">
            <v>Upg.Gas Cl2 Fac.:M&amp;E Equipment</v>
          </cell>
          <cell r="C457" t="str">
            <v>U</v>
          </cell>
          <cell r="D457">
            <v>151230</v>
          </cell>
          <cell r="E457">
            <v>23796</v>
          </cell>
          <cell r="F457">
            <v>0</v>
          </cell>
          <cell r="G457">
            <v>0</v>
          </cell>
          <cell r="H457">
            <v>7533</v>
          </cell>
          <cell r="I457">
            <v>0</v>
          </cell>
          <cell r="J457">
            <v>0</v>
          </cell>
          <cell r="K457">
            <v>0</v>
          </cell>
          <cell r="L457">
            <v>-7533</v>
          </cell>
          <cell r="M457">
            <v>143697</v>
          </cell>
        </row>
        <row r="458">
          <cell r="A458" t="str">
            <v>NE213G</v>
          </cell>
          <cell r="B458" t="str">
            <v>Up.Wig.Ph.1B.1-Consultants</v>
          </cell>
          <cell r="C458" t="str">
            <v>U</v>
          </cell>
          <cell r="D458">
            <v>2096136</v>
          </cell>
          <cell r="E458">
            <v>473513</v>
          </cell>
          <cell r="F458">
            <v>54632</v>
          </cell>
          <cell r="G458">
            <v>0</v>
          </cell>
          <cell r="H458">
            <v>770671</v>
          </cell>
          <cell r="I458">
            <v>0</v>
          </cell>
          <cell r="J458">
            <v>0</v>
          </cell>
          <cell r="K458">
            <v>0</v>
          </cell>
          <cell r="L458">
            <v>0</v>
          </cell>
          <cell r="M458">
            <v>1325465</v>
          </cell>
        </row>
        <row r="459">
          <cell r="A459" t="str">
            <v>NE213H</v>
          </cell>
          <cell r="B459" t="str">
            <v>Up.Wig.Ph.1B.1-M&amp;E Sludge Trea</v>
          </cell>
          <cell r="C459" t="str">
            <v>U</v>
          </cell>
          <cell r="D459">
            <v>2863507</v>
          </cell>
          <cell r="E459">
            <v>1733383</v>
          </cell>
          <cell r="F459">
            <v>1591944</v>
          </cell>
          <cell r="G459">
            <v>0</v>
          </cell>
          <cell r="H459">
            <v>2863507</v>
          </cell>
          <cell r="I459">
            <v>248128</v>
          </cell>
          <cell r="J459">
            <v>106544</v>
          </cell>
          <cell r="K459">
            <v>0</v>
          </cell>
          <cell r="L459">
            <v>248128</v>
          </cell>
          <cell r="M459">
            <v>0</v>
          </cell>
        </row>
        <row r="460">
          <cell r="A460" t="str">
            <v>NE213I</v>
          </cell>
          <cell r="B460" t="str">
            <v>Up.Wig.Ph.1B.1-M&amp;E Super Pulsa</v>
          </cell>
          <cell r="C460" t="str">
            <v>R</v>
          </cell>
          <cell r="D460">
            <v>0</v>
          </cell>
          <cell r="E460">
            <v>0</v>
          </cell>
          <cell r="F460">
            <v>0</v>
          </cell>
          <cell r="G460">
            <v>0</v>
          </cell>
          <cell r="H460">
            <v>0</v>
          </cell>
          <cell r="I460">
            <v>0</v>
          </cell>
          <cell r="J460">
            <v>0</v>
          </cell>
          <cell r="K460">
            <v>0</v>
          </cell>
          <cell r="L460">
            <v>0</v>
          </cell>
          <cell r="M460">
            <v>0</v>
          </cell>
        </row>
        <row r="461">
          <cell r="A461" t="str">
            <v>NE213J</v>
          </cell>
          <cell r="B461" t="str">
            <v>Up.Wig.Ph.1B.1-M&amp;E Miscellaneo</v>
          </cell>
          <cell r="C461" t="str">
            <v>R</v>
          </cell>
          <cell r="D461">
            <v>0</v>
          </cell>
          <cell r="E461">
            <v>0</v>
          </cell>
          <cell r="F461">
            <v>0</v>
          </cell>
          <cell r="G461">
            <v>0</v>
          </cell>
          <cell r="H461">
            <v>0</v>
          </cell>
          <cell r="I461">
            <v>0</v>
          </cell>
          <cell r="J461">
            <v>0</v>
          </cell>
          <cell r="K461">
            <v>0</v>
          </cell>
          <cell r="L461">
            <v>0</v>
          </cell>
          <cell r="M461">
            <v>0</v>
          </cell>
        </row>
        <row r="462">
          <cell r="A462" t="str">
            <v>NE213K</v>
          </cell>
          <cell r="B462" t="str">
            <v>Up.Wig.-Ph.1B.1-Civil Wks-1B.1</v>
          </cell>
          <cell r="C462" t="str">
            <v>U</v>
          </cell>
          <cell r="D462">
            <v>4998491</v>
          </cell>
          <cell r="E462">
            <v>2065756</v>
          </cell>
          <cell r="F462">
            <v>453100</v>
          </cell>
          <cell r="G462">
            <v>0</v>
          </cell>
          <cell r="H462">
            <v>4998491</v>
          </cell>
          <cell r="I462">
            <v>467444</v>
          </cell>
          <cell r="J462">
            <v>0</v>
          </cell>
          <cell r="K462">
            <v>0</v>
          </cell>
          <cell r="L462">
            <v>467444</v>
          </cell>
          <cell r="M462">
            <v>0</v>
          </cell>
        </row>
        <row r="463">
          <cell r="A463" t="str">
            <v>NE213L</v>
          </cell>
          <cell r="B463" t="str">
            <v>Wiggins:M&amp;E Equip.:NaCl2 Dosng</v>
          </cell>
          <cell r="C463" t="str">
            <v>R</v>
          </cell>
          <cell r="D463">
            <v>829781</v>
          </cell>
          <cell r="E463">
            <v>126740</v>
          </cell>
          <cell r="F463">
            <v>0</v>
          </cell>
          <cell r="G463">
            <v>0</v>
          </cell>
          <cell r="H463">
            <v>90368</v>
          </cell>
          <cell r="I463">
            <v>55886</v>
          </cell>
          <cell r="J463">
            <v>0</v>
          </cell>
          <cell r="K463">
            <v>0</v>
          </cell>
          <cell r="L463">
            <v>-11732</v>
          </cell>
          <cell r="M463">
            <v>739413</v>
          </cell>
        </row>
        <row r="464">
          <cell r="A464" t="str">
            <v>NE213M</v>
          </cell>
          <cell r="B464" t="str">
            <v>Wiggins Elect.Infrastr. Upgr.</v>
          </cell>
          <cell r="C464" t="str">
            <v>U</v>
          </cell>
          <cell r="D464">
            <v>1949567</v>
          </cell>
          <cell r="E464">
            <v>852714</v>
          </cell>
          <cell r="F464">
            <v>1060724</v>
          </cell>
          <cell r="G464">
            <v>0</v>
          </cell>
          <cell r="H464">
            <v>1949567</v>
          </cell>
          <cell r="I464">
            <v>102880</v>
          </cell>
          <cell r="J464">
            <v>70725</v>
          </cell>
          <cell r="K464">
            <v>0</v>
          </cell>
          <cell r="L464">
            <v>102880</v>
          </cell>
          <cell r="M464">
            <v>0</v>
          </cell>
        </row>
        <row r="465">
          <cell r="A465" t="str">
            <v>NE213N</v>
          </cell>
          <cell r="B465" t="str">
            <v>Up.Wig.Ph.1B.2:Consultants-Ozo</v>
          </cell>
          <cell r="C465" t="str">
            <v>U</v>
          </cell>
          <cell r="D465">
            <v>3061830</v>
          </cell>
          <cell r="E465">
            <v>1422296</v>
          </cell>
          <cell r="F465">
            <v>70000</v>
          </cell>
          <cell r="G465">
            <v>0</v>
          </cell>
          <cell r="H465">
            <v>1070000</v>
          </cell>
          <cell r="I465">
            <v>0</v>
          </cell>
          <cell r="J465">
            <v>0</v>
          </cell>
          <cell r="K465">
            <v>0</v>
          </cell>
          <cell r="L465">
            <v>0</v>
          </cell>
          <cell r="M465">
            <v>1991830</v>
          </cell>
        </row>
        <row r="466">
          <cell r="A466" t="str">
            <v>NE213O</v>
          </cell>
          <cell r="B466" t="str">
            <v>Up.Wig.Ph.1B.2-M&amp;E Ozone</v>
          </cell>
          <cell r="C466" t="str">
            <v>U</v>
          </cell>
          <cell r="D466">
            <v>4251452</v>
          </cell>
          <cell r="E466">
            <v>21446053</v>
          </cell>
          <cell r="F466">
            <v>58110</v>
          </cell>
          <cell r="G466">
            <v>0</v>
          </cell>
          <cell r="H466">
            <v>4224927</v>
          </cell>
          <cell r="I466">
            <v>317122</v>
          </cell>
          <cell r="J466">
            <v>0</v>
          </cell>
          <cell r="K466">
            <v>0</v>
          </cell>
          <cell r="L466">
            <v>317122</v>
          </cell>
          <cell r="M466">
            <v>26525</v>
          </cell>
        </row>
        <row r="467">
          <cell r="A467" t="str">
            <v>NE213P</v>
          </cell>
          <cell r="B467" t="str">
            <v>Up.Wig.Ph.1B.2-Civil Wks-Ozone</v>
          </cell>
          <cell r="C467" t="str">
            <v>U</v>
          </cell>
          <cell r="D467">
            <v>864236</v>
          </cell>
          <cell r="E467">
            <v>5997846</v>
          </cell>
          <cell r="F467">
            <v>860631</v>
          </cell>
          <cell r="G467">
            <v>0</v>
          </cell>
          <cell r="H467">
            <v>864236</v>
          </cell>
          <cell r="I467">
            <v>0</v>
          </cell>
          <cell r="J467">
            <v>0</v>
          </cell>
          <cell r="K467">
            <v>0</v>
          </cell>
          <cell r="L467">
            <v>0</v>
          </cell>
          <cell r="M467">
            <v>0</v>
          </cell>
        </row>
        <row r="468">
          <cell r="A468" t="str">
            <v>NE213Q</v>
          </cell>
          <cell r="B468" t="str">
            <v>Wig:Refurb. Old Filters:Cnslt.</v>
          </cell>
          <cell r="C468" t="str">
            <v>U</v>
          </cell>
          <cell r="D468">
            <v>92702</v>
          </cell>
          <cell r="E468">
            <v>350147</v>
          </cell>
          <cell r="F468">
            <v>0</v>
          </cell>
          <cell r="G468">
            <v>0</v>
          </cell>
          <cell r="H468">
            <v>92702</v>
          </cell>
          <cell r="I468">
            <v>0</v>
          </cell>
          <cell r="J468">
            <v>0</v>
          </cell>
          <cell r="K468">
            <v>0</v>
          </cell>
          <cell r="L468">
            <v>0</v>
          </cell>
          <cell r="M468">
            <v>0</v>
          </cell>
        </row>
        <row r="469">
          <cell r="A469" t="str">
            <v>NE213R</v>
          </cell>
          <cell r="B469" t="str">
            <v>Wig.Upg.:Ph1B3:Refurb.Fltr.P/W</v>
          </cell>
          <cell r="C469" t="str">
            <v>U</v>
          </cell>
          <cell r="D469">
            <v>0</v>
          </cell>
          <cell r="E469">
            <v>794432</v>
          </cell>
          <cell r="F469">
            <v>0</v>
          </cell>
          <cell r="G469">
            <v>0</v>
          </cell>
          <cell r="H469">
            <v>0</v>
          </cell>
          <cell r="I469">
            <v>0</v>
          </cell>
          <cell r="J469">
            <v>0</v>
          </cell>
          <cell r="K469">
            <v>0</v>
          </cell>
          <cell r="L469">
            <v>0</v>
          </cell>
          <cell r="M469">
            <v>0</v>
          </cell>
        </row>
        <row r="470">
          <cell r="A470" t="str">
            <v>NE213S</v>
          </cell>
          <cell r="B470" t="str">
            <v>Up.Wig.Ph.1C-DAF:Consultants</v>
          </cell>
          <cell r="C470" t="str">
            <v>U</v>
          </cell>
          <cell r="D470">
            <v>256000</v>
          </cell>
          <cell r="E470">
            <v>0</v>
          </cell>
          <cell r="F470">
            <v>0</v>
          </cell>
          <cell r="G470">
            <v>0</v>
          </cell>
          <cell r="H470">
            <v>0</v>
          </cell>
          <cell r="I470">
            <v>0</v>
          </cell>
          <cell r="J470">
            <v>0</v>
          </cell>
          <cell r="K470">
            <v>0</v>
          </cell>
          <cell r="L470">
            <v>0</v>
          </cell>
          <cell r="M470">
            <v>256000</v>
          </cell>
        </row>
        <row r="471">
          <cell r="A471" t="str">
            <v>NE213T</v>
          </cell>
          <cell r="B471" t="str">
            <v>Up.Wig.Ph.1C-DAF: M&amp;E DAF</v>
          </cell>
          <cell r="C471" t="str">
            <v>R</v>
          </cell>
          <cell r="D471">
            <v>0</v>
          </cell>
          <cell r="E471">
            <v>0</v>
          </cell>
          <cell r="F471">
            <v>0</v>
          </cell>
          <cell r="G471">
            <v>0</v>
          </cell>
          <cell r="H471">
            <v>0</v>
          </cell>
          <cell r="I471">
            <v>0</v>
          </cell>
          <cell r="J471">
            <v>0</v>
          </cell>
          <cell r="K471">
            <v>0</v>
          </cell>
          <cell r="L471">
            <v>0</v>
          </cell>
          <cell r="M471">
            <v>0</v>
          </cell>
        </row>
        <row r="472">
          <cell r="A472" t="str">
            <v>NE213U</v>
          </cell>
          <cell r="B472" t="str">
            <v>Up.Wig.Ph.1C-DAF:Civil Wks-DAF</v>
          </cell>
          <cell r="C472" t="str">
            <v>R</v>
          </cell>
          <cell r="D472">
            <v>0</v>
          </cell>
          <cell r="E472">
            <v>0</v>
          </cell>
          <cell r="F472">
            <v>0</v>
          </cell>
          <cell r="G472">
            <v>0</v>
          </cell>
          <cell r="H472">
            <v>0</v>
          </cell>
          <cell r="I472">
            <v>0</v>
          </cell>
          <cell r="J472">
            <v>0</v>
          </cell>
          <cell r="K472">
            <v>0</v>
          </cell>
          <cell r="L472">
            <v>0</v>
          </cell>
          <cell r="M472">
            <v>0</v>
          </cell>
        </row>
        <row r="473">
          <cell r="A473" t="str">
            <v>NE213V</v>
          </cell>
          <cell r="B473" t="str">
            <v>Wiggins:Vehicle Hire</v>
          </cell>
          <cell r="C473" t="str">
            <v>U</v>
          </cell>
          <cell r="D473">
            <v>0</v>
          </cell>
          <cell r="E473">
            <v>0</v>
          </cell>
          <cell r="F473">
            <v>0</v>
          </cell>
          <cell r="G473">
            <v>0</v>
          </cell>
          <cell r="H473">
            <v>0</v>
          </cell>
          <cell r="I473">
            <v>0</v>
          </cell>
          <cell r="J473">
            <v>0</v>
          </cell>
          <cell r="K473">
            <v>0</v>
          </cell>
          <cell r="L473">
            <v>0</v>
          </cell>
          <cell r="M473">
            <v>0</v>
          </cell>
        </row>
        <row r="474">
          <cell r="A474" t="str">
            <v>NE213W</v>
          </cell>
          <cell r="B474" t="str">
            <v>Wiggins Wye Outlet Connection</v>
          </cell>
          <cell r="C474" t="str">
            <v>R</v>
          </cell>
          <cell r="D474">
            <v>151201</v>
          </cell>
          <cell r="E474">
            <v>136142</v>
          </cell>
          <cell r="F474">
            <v>0</v>
          </cell>
          <cell r="G474">
            <v>0</v>
          </cell>
          <cell r="H474">
            <v>0</v>
          </cell>
          <cell r="I474">
            <v>0</v>
          </cell>
          <cell r="J474">
            <v>0</v>
          </cell>
          <cell r="K474">
            <v>0</v>
          </cell>
          <cell r="L474">
            <v>0</v>
          </cell>
          <cell r="M474">
            <v>151201</v>
          </cell>
        </row>
        <row r="475">
          <cell r="A475" t="str">
            <v>NE213Z</v>
          </cell>
          <cell r="B475" t="str">
            <v>Upgrade Wiggins:Project Audit</v>
          </cell>
          <cell r="C475" t="str">
            <v>U</v>
          </cell>
          <cell r="D475">
            <v>241077</v>
          </cell>
          <cell r="E475">
            <v>102983</v>
          </cell>
          <cell r="F475">
            <v>15255</v>
          </cell>
          <cell r="G475">
            <v>0</v>
          </cell>
          <cell r="H475">
            <v>130295</v>
          </cell>
          <cell r="I475">
            <v>0</v>
          </cell>
          <cell r="J475">
            <v>0</v>
          </cell>
          <cell r="K475">
            <v>0</v>
          </cell>
          <cell r="L475">
            <v>0</v>
          </cell>
          <cell r="M475">
            <v>110782</v>
          </cell>
        </row>
        <row r="476">
          <cell r="A476" t="str">
            <v>NE215</v>
          </cell>
          <cell r="B476" t="str">
            <v>Standby Vacuum Fans</v>
          </cell>
          <cell r="C476" t="str">
            <v>C</v>
          </cell>
          <cell r="D476">
            <v>2240</v>
          </cell>
          <cell r="E476">
            <v>0</v>
          </cell>
          <cell r="F476">
            <v>0</v>
          </cell>
          <cell r="G476">
            <v>0</v>
          </cell>
          <cell r="H476">
            <v>0</v>
          </cell>
          <cell r="I476">
            <v>0</v>
          </cell>
          <cell r="J476">
            <v>0</v>
          </cell>
          <cell r="K476">
            <v>0</v>
          </cell>
          <cell r="L476">
            <v>0</v>
          </cell>
          <cell r="M476">
            <v>2240</v>
          </cell>
        </row>
        <row r="477">
          <cell r="A477" t="str">
            <v>NE216</v>
          </cell>
          <cell r="B477" t="str">
            <v>Wiggins-Dewpoint Analysers</v>
          </cell>
          <cell r="C477" t="str">
            <v>C</v>
          </cell>
          <cell r="D477">
            <v>73421</v>
          </cell>
          <cell r="E477">
            <v>0</v>
          </cell>
          <cell r="F477">
            <v>0</v>
          </cell>
          <cell r="G477">
            <v>0</v>
          </cell>
          <cell r="H477">
            <v>0</v>
          </cell>
          <cell r="I477">
            <v>0</v>
          </cell>
          <cell r="J477">
            <v>0</v>
          </cell>
          <cell r="K477">
            <v>0</v>
          </cell>
          <cell r="L477">
            <v>0</v>
          </cell>
          <cell r="M477">
            <v>73421</v>
          </cell>
        </row>
        <row r="478">
          <cell r="A478" t="str">
            <v>NE220</v>
          </cell>
          <cell r="B478" t="str">
            <v>Wiggins:Cl2 Metering</v>
          </cell>
          <cell r="C478" t="str">
            <v>C</v>
          </cell>
          <cell r="D478">
            <v>57385</v>
          </cell>
          <cell r="E478">
            <v>12318</v>
          </cell>
          <cell r="F478">
            <v>0</v>
          </cell>
          <cell r="G478">
            <v>0</v>
          </cell>
          <cell r="H478">
            <v>0</v>
          </cell>
          <cell r="I478">
            <v>0</v>
          </cell>
          <cell r="J478">
            <v>0</v>
          </cell>
          <cell r="K478">
            <v>0</v>
          </cell>
          <cell r="L478">
            <v>0</v>
          </cell>
          <cell r="M478">
            <v>57385</v>
          </cell>
        </row>
        <row r="479">
          <cell r="A479" t="str">
            <v>NE221</v>
          </cell>
          <cell r="B479" t="str">
            <v>Wiggins PLC Upgrade</v>
          </cell>
          <cell r="C479" t="str">
            <v>C</v>
          </cell>
          <cell r="D479">
            <v>448914</v>
          </cell>
          <cell r="E479">
            <v>0</v>
          </cell>
          <cell r="F479">
            <v>0</v>
          </cell>
          <cell r="G479">
            <v>0</v>
          </cell>
          <cell r="H479">
            <v>0</v>
          </cell>
          <cell r="I479">
            <v>0</v>
          </cell>
          <cell r="J479">
            <v>0</v>
          </cell>
          <cell r="K479">
            <v>0</v>
          </cell>
          <cell r="L479">
            <v>0</v>
          </cell>
          <cell r="M479">
            <v>448914</v>
          </cell>
        </row>
        <row r="480">
          <cell r="A480" t="str">
            <v>NE224</v>
          </cell>
          <cell r="B480" t="str">
            <v>Wiggins Inlet Weir Instrument.</v>
          </cell>
          <cell r="C480" t="str">
            <v>C</v>
          </cell>
          <cell r="D480">
            <v>21939</v>
          </cell>
          <cell r="E480">
            <v>0</v>
          </cell>
          <cell r="F480">
            <v>0</v>
          </cell>
          <cell r="G480">
            <v>0</v>
          </cell>
          <cell r="H480">
            <v>0</v>
          </cell>
          <cell r="I480">
            <v>0</v>
          </cell>
          <cell r="J480">
            <v>0</v>
          </cell>
          <cell r="K480">
            <v>0</v>
          </cell>
          <cell r="L480">
            <v>0</v>
          </cell>
          <cell r="M480">
            <v>21939</v>
          </cell>
        </row>
        <row r="481">
          <cell r="A481" t="str">
            <v>NE225</v>
          </cell>
          <cell r="B481" t="str">
            <v>Wiggins:Ozone Equipment Repair</v>
          </cell>
          <cell r="C481" t="str">
            <v>C</v>
          </cell>
          <cell r="D481">
            <v>412085</v>
          </cell>
          <cell r="E481">
            <v>14634</v>
          </cell>
          <cell r="F481">
            <v>0</v>
          </cell>
          <cell r="G481">
            <v>0</v>
          </cell>
          <cell r="H481">
            <v>0</v>
          </cell>
          <cell r="I481">
            <v>4917</v>
          </cell>
          <cell r="J481">
            <v>0</v>
          </cell>
          <cell r="K481">
            <v>0</v>
          </cell>
          <cell r="L481">
            <v>0</v>
          </cell>
          <cell r="M481">
            <v>412085</v>
          </cell>
        </row>
        <row r="482">
          <cell r="A482" t="str">
            <v>NE226</v>
          </cell>
          <cell r="B482" t="str">
            <v>Vibration Monitor.-Wiggins Cen</v>
          </cell>
          <cell r="C482" t="str">
            <v>C</v>
          </cell>
          <cell r="D482">
            <v>13516</v>
          </cell>
          <cell r="E482">
            <v>0</v>
          </cell>
          <cell r="F482">
            <v>0</v>
          </cell>
          <cell r="G482">
            <v>0</v>
          </cell>
          <cell r="H482">
            <v>0</v>
          </cell>
          <cell r="I482">
            <v>0</v>
          </cell>
          <cell r="J482">
            <v>0</v>
          </cell>
          <cell r="K482">
            <v>0</v>
          </cell>
          <cell r="L482">
            <v>0</v>
          </cell>
          <cell r="M482">
            <v>13516</v>
          </cell>
        </row>
        <row r="483">
          <cell r="A483" t="str">
            <v>NE227A</v>
          </cell>
          <cell r="B483" t="str">
            <v>Wig.Clorine Generation:Sun.Wks</v>
          </cell>
          <cell r="C483" t="str">
            <v>C</v>
          </cell>
          <cell r="D483">
            <v>59576</v>
          </cell>
          <cell r="E483">
            <v>0</v>
          </cell>
          <cell r="F483">
            <v>0</v>
          </cell>
          <cell r="G483">
            <v>0</v>
          </cell>
          <cell r="H483">
            <v>0</v>
          </cell>
          <cell r="I483">
            <v>0</v>
          </cell>
          <cell r="J483">
            <v>0</v>
          </cell>
          <cell r="K483">
            <v>0</v>
          </cell>
          <cell r="L483">
            <v>0</v>
          </cell>
          <cell r="M483">
            <v>59576</v>
          </cell>
        </row>
        <row r="484">
          <cell r="A484" t="str">
            <v>NE241A</v>
          </cell>
          <cell r="B484" t="str">
            <v>Haz.Reservoir No.3-Int.Expense</v>
          </cell>
          <cell r="C484" t="str">
            <v>C</v>
          </cell>
          <cell r="D484">
            <v>2890</v>
          </cell>
          <cell r="E484">
            <v>0</v>
          </cell>
          <cell r="F484">
            <v>0</v>
          </cell>
          <cell r="G484">
            <v>0</v>
          </cell>
          <cell r="H484">
            <v>0</v>
          </cell>
          <cell r="I484">
            <v>0</v>
          </cell>
          <cell r="J484">
            <v>0</v>
          </cell>
          <cell r="K484">
            <v>0</v>
          </cell>
          <cell r="L484">
            <v>0</v>
          </cell>
          <cell r="M484">
            <v>2890</v>
          </cell>
        </row>
        <row r="485">
          <cell r="A485" t="str">
            <v>NE241B</v>
          </cell>
          <cell r="B485" t="str">
            <v>Haz.Res.No.2-Civil Works</v>
          </cell>
          <cell r="C485" t="str">
            <v>C</v>
          </cell>
          <cell r="D485">
            <v>1997550</v>
          </cell>
          <cell r="E485">
            <v>108078</v>
          </cell>
          <cell r="F485">
            <v>0</v>
          </cell>
          <cell r="G485">
            <v>0</v>
          </cell>
          <cell r="H485">
            <v>96052</v>
          </cell>
          <cell r="I485">
            <v>0</v>
          </cell>
          <cell r="J485">
            <v>0</v>
          </cell>
          <cell r="K485">
            <v>0</v>
          </cell>
          <cell r="L485">
            <v>-95723</v>
          </cell>
          <cell r="M485">
            <v>1901498</v>
          </cell>
        </row>
        <row r="486">
          <cell r="A486" t="str">
            <v>NE241C</v>
          </cell>
          <cell r="B486" t="str">
            <v>Haz.Res.No.2: Consultants</v>
          </cell>
          <cell r="C486" t="str">
            <v>C</v>
          </cell>
          <cell r="D486">
            <v>13438</v>
          </cell>
          <cell r="E486">
            <v>0</v>
          </cell>
          <cell r="F486">
            <v>0</v>
          </cell>
          <cell r="G486">
            <v>0</v>
          </cell>
          <cell r="H486">
            <v>0</v>
          </cell>
          <cell r="I486">
            <v>0</v>
          </cell>
          <cell r="J486">
            <v>0</v>
          </cell>
          <cell r="K486">
            <v>0</v>
          </cell>
          <cell r="L486">
            <v>0</v>
          </cell>
          <cell r="M486">
            <v>13438</v>
          </cell>
        </row>
        <row r="487">
          <cell r="A487" t="str">
            <v>NE242A</v>
          </cell>
          <cell r="B487" t="str">
            <v>Hazelmere PAC Dosing System</v>
          </cell>
          <cell r="C487" t="str">
            <v>C</v>
          </cell>
          <cell r="D487">
            <v>558</v>
          </cell>
          <cell r="E487">
            <v>0</v>
          </cell>
          <cell r="F487">
            <v>0</v>
          </cell>
          <cell r="G487">
            <v>0</v>
          </cell>
          <cell r="H487">
            <v>0</v>
          </cell>
          <cell r="I487">
            <v>0</v>
          </cell>
          <cell r="J487">
            <v>0</v>
          </cell>
          <cell r="K487">
            <v>0</v>
          </cell>
          <cell r="L487">
            <v>0</v>
          </cell>
          <cell r="M487">
            <v>558</v>
          </cell>
        </row>
        <row r="488">
          <cell r="A488" t="str">
            <v>NE242B</v>
          </cell>
          <cell r="B488" t="str">
            <v>Haz:PAC Dosing System:Consult.</v>
          </cell>
          <cell r="C488" t="str">
            <v>C</v>
          </cell>
          <cell r="D488">
            <v>12000</v>
          </cell>
          <cell r="E488">
            <v>0</v>
          </cell>
          <cell r="F488">
            <v>0</v>
          </cell>
          <cell r="G488">
            <v>0</v>
          </cell>
          <cell r="H488">
            <v>0</v>
          </cell>
          <cell r="I488">
            <v>0</v>
          </cell>
          <cell r="J488">
            <v>0</v>
          </cell>
          <cell r="K488">
            <v>0</v>
          </cell>
          <cell r="L488">
            <v>0</v>
          </cell>
          <cell r="M488">
            <v>12000</v>
          </cell>
        </row>
        <row r="489">
          <cell r="A489" t="str">
            <v>NE242C</v>
          </cell>
          <cell r="B489" t="str">
            <v>HAz:PAC Dosing Sys.Dosing Plnt</v>
          </cell>
          <cell r="C489" t="str">
            <v>C</v>
          </cell>
          <cell r="D489">
            <v>256735</v>
          </cell>
          <cell r="E489">
            <v>5000</v>
          </cell>
          <cell r="F489">
            <v>0</v>
          </cell>
          <cell r="G489">
            <v>0</v>
          </cell>
          <cell r="H489">
            <v>0</v>
          </cell>
          <cell r="I489">
            <v>0</v>
          </cell>
          <cell r="J489">
            <v>0</v>
          </cell>
          <cell r="K489">
            <v>0</v>
          </cell>
          <cell r="L489">
            <v>0</v>
          </cell>
          <cell r="M489">
            <v>256735</v>
          </cell>
        </row>
        <row r="490">
          <cell r="A490" t="str">
            <v>NE243</v>
          </cell>
          <cell r="B490" t="str">
            <v>Haz.-On Line Analysers</v>
          </cell>
          <cell r="C490" t="str">
            <v>C</v>
          </cell>
          <cell r="D490">
            <v>113128</v>
          </cell>
          <cell r="E490">
            <v>0</v>
          </cell>
          <cell r="F490">
            <v>0</v>
          </cell>
          <cell r="G490">
            <v>0</v>
          </cell>
          <cell r="H490">
            <v>0</v>
          </cell>
          <cell r="I490">
            <v>0</v>
          </cell>
          <cell r="J490">
            <v>0</v>
          </cell>
          <cell r="K490">
            <v>0</v>
          </cell>
          <cell r="L490">
            <v>0</v>
          </cell>
          <cell r="M490">
            <v>113128</v>
          </cell>
        </row>
        <row r="491">
          <cell r="A491" t="str">
            <v>NE244</v>
          </cell>
          <cell r="B491" t="str">
            <v>Hazelmere:Automate Filters</v>
          </cell>
          <cell r="C491" t="str">
            <v>C</v>
          </cell>
          <cell r="D491">
            <v>173270</v>
          </cell>
          <cell r="E491">
            <v>9028</v>
          </cell>
          <cell r="F491">
            <v>0</v>
          </cell>
          <cell r="G491">
            <v>0</v>
          </cell>
          <cell r="H491">
            <v>0</v>
          </cell>
          <cell r="I491">
            <v>9028</v>
          </cell>
          <cell r="J491">
            <v>0</v>
          </cell>
          <cell r="K491">
            <v>0</v>
          </cell>
          <cell r="L491">
            <v>0</v>
          </cell>
          <cell r="M491">
            <v>173270</v>
          </cell>
        </row>
        <row r="492">
          <cell r="A492" t="str">
            <v>NE246A</v>
          </cell>
          <cell r="B492" t="str">
            <v>Hazelmere Extentions:Consult.</v>
          </cell>
          <cell r="C492" t="str">
            <v>C</v>
          </cell>
          <cell r="D492">
            <v>0</v>
          </cell>
          <cell r="E492">
            <v>0</v>
          </cell>
          <cell r="F492">
            <v>0</v>
          </cell>
          <cell r="G492">
            <v>0</v>
          </cell>
          <cell r="H492">
            <v>0</v>
          </cell>
          <cell r="I492">
            <v>0</v>
          </cell>
          <cell r="J492">
            <v>0</v>
          </cell>
          <cell r="K492">
            <v>0</v>
          </cell>
          <cell r="L492">
            <v>0</v>
          </cell>
          <cell r="M492">
            <v>0</v>
          </cell>
        </row>
        <row r="493">
          <cell r="A493" t="str">
            <v>NE247</v>
          </cell>
          <cell r="B493" t="str">
            <v>Pump Station-Remote Control</v>
          </cell>
          <cell r="C493" t="str">
            <v>C</v>
          </cell>
          <cell r="D493">
            <v>100085</v>
          </cell>
          <cell r="E493">
            <v>0</v>
          </cell>
          <cell r="F493">
            <v>0</v>
          </cell>
          <cell r="G493">
            <v>0</v>
          </cell>
          <cell r="H493">
            <v>0</v>
          </cell>
          <cell r="I493">
            <v>0</v>
          </cell>
          <cell r="J493">
            <v>0</v>
          </cell>
          <cell r="K493">
            <v>0</v>
          </cell>
          <cell r="L493">
            <v>0</v>
          </cell>
          <cell r="M493">
            <v>100085</v>
          </cell>
        </row>
        <row r="494">
          <cell r="A494" t="str">
            <v>NE248</v>
          </cell>
          <cell r="B494" t="str">
            <v>Haz.Dam Wall-AMF Panel</v>
          </cell>
          <cell r="C494" t="str">
            <v>C</v>
          </cell>
          <cell r="D494">
            <v>10766</v>
          </cell>
          <cell r="E494">
            <v>0</v>
          </cell>
          <cell r="F494">
            <v>0</v>
          </cell>
          <cell r="G494">
            <v>0</v>
          </cell>
          <cell r="H494">
            <v>0</v>
          </cell>
          <cell r="I494">
            <v>0</v>
          </cell>
          <cell r="J494">
            <v>0</v>
          </cell>
          <cell r="K494">
            <v>0</v>
          </cell>
          <cell r="L494">
            <v>0</v>
          </cell>
          <cell r="M494">
            <v>10766</v>
          </cell>
        </row>
        <row r="495">
          <cell r="A495" t="str">
            <v>NE262</v>
          </cell>
          <cell r="B495" t="str">
            <v>Umdloti Emergency Water Supply</v>
          </cell>
          <cell r="C495" t="str">
            <v>C</v>
          </cell>
          <cell r="D495">
            <v>1266591</v>
          </cell>
          <cell r="E495">
            <v>92674</v>
          </cell>
          <cell r="F495">
            <v>0</v>
          </cell>
          <cell r="G495">
            <v>0</v>
          </cell>
          <cell r="H495">
            <v>0</v>
          </cell>
          <cell r="I495">
            <v>-56178</v>
          </cell>
          <cell r="J495">
            <v>0</v>
          </cell>
          <cell r="K495">
            <v>0</v>
          </cell>
          <cell r="L495">
            <v>0</v>
          </cell>
          <cell r="M495">
            <v>1266591</v>
          </cell>
        </row>
        <row r="496">
          <cell r="A496" t="str">
            <v>NE272</v>
          </cell>
          <cell r="B496" t="str">
            <v>Nungwana Dam:Mains Power Supp.</v>
          </cell>
          <cell r="C496" t="str">
            <v>C</v>
          </cell>
          <cell r="D496">
            <v>52719</v>
          </cell>
          <cell r="E496">
            <v>1451</v>
          </cell>
          <cell r="F496">
            <v>0</v>
          </cell>
          <cell r="G496">
            <v>0</v>
          </cell>
          <cell r="H496">
            <v>0</v>
          </cell>
          <cell r="I496">
            <v>0</v>
          </cell>
          <cell r="J496">
            <v>0</v>
          </cell>
          <cell r="K496">
            <v>0</v>
          </cell>
          <cell r="L496">
            <v>0</v>
          </cell>
          <cell r="M496">
            <v>52719</v>
          </cell>
        </row>
        <row r="497">
          <cell r="A497" t="str">
            <v>NE273</v>
          </cell>
          <cell r="B497" t="str">
            <v>Nungwana-Encase Aqueduct</v>
          </cell>
          <cell r="C497" t="str">
            <v>C</v>
          </cell>
          <cell r="D497">
            <v>289658</v>
          </cell>
          <cell r="E497">
            <v>0</v>
          </cell>
          <cell r="F497">
            <v>0</v>
          </cell>
          <cell r="G497">
            <v>0</v>
          </cell>
          <cell r="H497">
            <v>0</v>
          </cell>
          <cell r="I497">
            <v>0</v>
          </cell>
          <cell r="J497">
            <v>0</v>
          </cell>
          <cell r="K497">
            <v>0</v>
          </cell>
          <cell r="L497">
            <v>0</v>
          </cell>
          <cell r="M497">
            <v>289658</v>
          </cell>
        </row>
        <row r="498">
          <cell r="A498" t="str">
            <v>NE281</v>
          </cell>
          <cell r="B498" t="str">
            <v>Inanda - Electronic Security</v>
          </cell>
          <cell r="C498" t="str">
            <v>C</v>
          </cell>
          <cell r="D498">
            <v>20020</v>
          </cell>
          <cell r="E498">
            <v>0</v>
          </cell>
          <cell r="F498">
            <v>0</v>
          </cell>
          <cell r="G498">
            <v>0</v>
          </cell>
          <cell r="H498">
            <v>0</v>
          </cell>
          <cell r="I498">
            <v>0</v>
          </cell>
          <cell r="J498">
            <v>0</v>
          </cell>
          <cell r="K498">
            <v>0</v>
          </cell>
          <cell r="L498">
            <v>0</v>
          </cell>
          <cell r="M498">
            <v>20020</v>
          </cell>
        </row>
        <row r="499">
          <cell r="A499" t="str">
            <v>NE282A</v>
          </cell>
          <cell r="B499" t="str">
            <v>Mngeni Water Quality Man.Plan</v>
          </cell>
          <cell r="C499" t="str">
            <v>U</v>
          </cell>
          <cell r="D499">
            <v>1086220</v>
          </cell>
          <cell r="E499">
            <v>411</v>
          </cell>
          <cell r="F499">
            <v>0</v>
          </cell>
          <cell r="G499">
            <v>0</v>
          </cell>
          <cell r="H499">
            <v>104863</v>
          </cell>
          <cell r="I499">
            <v>0</v>
          </cell>
          <cell r="J499">
            <v>0</v>
          </cell>
          <cell r="K499">
            <v>0</v>
          </cell>
          <cell r="L499">
            <v>0</v>
          </cell>
          <cell r="M499">
            <v>981357</v>
          </cell>
        </row>
        <row r="500">
          <cell r="A500" t="str">
            <v>NE282B</v>
          </cell>
          <cell r="B500" t="str">
            <v>Mngeni Water Qual.Plan:Sundry</v>
          </cell>
          <cell r="C500" t="str">
            <v>U</v>
          </cell>
          <cell r="D500">
            <v>34097</v>
          </cell>
          <cell r="E500">
            <v>27484</v>
          </cell>
          <cell r="F500">
            <v>0</v>
          </cell>
          <cell r="G500">
            <v>0</v>
          </cell>
          <cell r="H500">
            <v>10031</v>
          </cell>
          <cell r="I500">
            <v>0</v>
          </cell>
          <cell r="J500">
            <v>0</v>
          </cell>
          <cell r="K500">
            <v>0</v>
          </cell>
          <cell r="L500">
            <v>0</v>
          </cell>
          <cell r="M500">
            <v>24066</v>
          </cell>
        </row>
        <row r="501">
          <cell r="A501" t="str">
            <v>NE302</v>
          </cell>
          <cell r="B501" t="str">
            <v>Electronic Security-Toti Wks</v>
          </cell>
          <cell r="C501" t="str">
            <v>C</v>
          </cell>
          <cell r="D501">
            <v>30321</v>
          </cell>
          <cell r="E501">
            <v>0</v>
          </cell>
          <cell r="F501">
            <v>0</v>
          </cell>
          <cell r="G501">
            <v>0</v>
          </cell>
          <cell r="H501">
            <v>0</v>
          </cell>
          <cell r="I501">
            <v>0</v>
          </cell>
          <cell r="J501">
            <v>0</v>
          </cell>
          <cell r="K501">
            <v>0</v>
          </cell>
          <cell r="L501">
            <v>0</v>
          </cell>
          <cell r="M501">
            <v>30321</v>
          </cell>
        </row>
        <row r="502">
          <cell r="A502" t="str">
            <v>NE303</v>
          </cell>
          <cell r="B502" t="str">
            <v>Toti W.W. Perimeter Lighting</v>
          </cell>
          <cell r="C502" t="str">
            <v>C</v>
          </cell>
          <cell r="D502">
            <v>70334</v>
          </cell>
          <cell r="E502">
            <v>0</v>
          </cell>
          <cell r="F502">
            <v>0</v>
          </cell>
          <cell r="G502">
            <v>0</v>
          </cell>
          <cell r="H502">
            <v>0</v>
          </cell>
          <cell r="I502">
            <v>0</v>
          </cell>
          <cell r="J502">
            <v>0</v>
          </cell>
          <cell r="K502">
            <v>0</v>
          </cell>
          <cell r="L502">
            <v>0</v>
          </cell>
          <cell r="M502">
            <v>70334</v>
          </cell>
        </row>
        <row r="503">
          <cell r="A503" t="str">
            <v>NE304</v>
          </cell>
          <cell r="B503" t="str">
            <v>Upgrade Filtered Water Channel</v>
          </cell>
          <cell r="C503" t="str">
            <v>C</v>
          </cell>
          <cell r="D503">
            <v>97549</v>
          </cell>
          <cell r="E503">
            <v>0</v>
          </cell>
          <cell r="F503">
            <v>0</v>
          </cell>
          <cell r="G503">
            <v>0</v>
          </cell>
          <cell r="H503">
            <v>0</v>
          </cell>
          <cell r="I503">
            <v>0</v>
          </cell>
          <cell r="J503">
            <v>0</v>
          </cell>
          <cell r="K503">
            <v>0</v>
          </cell>
          <cell r="L503">
            <v>0</v>
          </cell>
          <cell r="M503">
            <v>97549</v>
          </cell>
        </row>
        <row r="504">
          <cell r="A504" t="str">
            <v>NE306</v>
          </cell>
          <cell r="B504" t="str">
            <v>Toti-Embankment Protection</v>
          </cell>
          <cell r="C504" t="str">
            <v>C</v>
          </cell>
          <cell r="D504">
            <v>41372</v>
          </cell>
          <cell r="E504">
            <v>0</v>
          </cell>
          <cell r="F504">
            <v>0</v>
          </cell>
          <cell r="G504">
            <v>0</v>
          </cell>
          <cell r="H504">
            <v>0</v>
          </cell>
          <cell r="I504">
            <v>0</v>
          </cell>
          <cell r="J504">
            <v>0</v>
          </cell>
          <cell r="K504">
            <v>0</v>
          </cell>
          <cell r="L504">
            <v>0</v>
          </cell>
          <cell r="M504">
            <v>41372</v>
          </cell>
        </row>
        <row r="505">
          <cell r="A505" t="str">
            <v>NE307</v>
          </cell>
          <cell r="B505" t="str">
            <v>Toti-Power Cable Ducts</v>
          </cell>
          <cell r="C505" t="str">
            <v>C</v>
          </cell>
          <cell r="D505">
            <v>13784</v>
          </cell>
          <cell r="E505">
            <v>0</v>
          </cell>
          <cell r="F505">
            <v>0</v>
          </cell>
          <cell r="G505">
            <v>0</v>
          </cell>
          <cell r="H505">
            <v>0</v>
          </cell>
          <cell r="I505">
            <v>0</v>
          </cell>
          <cell r="J505">
            <v>0</v>
          </cell>
          <cell r="K505">
            <v>0</v>
          </cell>
          <cell r="L505">
            <v>0</v>
          </cell>
          <cell r="M505">
            <v>13784</v>
          </cell>
        </row>
        <row r="506">
          <cell r="A506" t="str">
            <v>NE308A</v>
          </cell>
          <cell r="B506" t="str">
            <v>Centralise Filter Control:Elec</v>
          </cell>
          <cell r="C506" t="str">
            <v>C</v>
          </cell>
          <cell r="D506">
            <v>34993</v>
          </cell>
          <cell r="E506">
            <v>7</v>
          </cell>
          <cell r="F506">
            <v>0</v>
          </cell>
          <cell r="G506">
            <v>0</v>
          </cell>
          <cell r="H506">
            <v>0</v>
          </cell>
          <cell r="I506">
            <v>0</v>
          </cell>
          <cell r="J506">
            <v>0</v>
          </cell>
          <cell r="K506">
            <v>0</v>
          </cell>
          <cell r="L506">
            <v>0</v>
          </cell>
          <cell r="M506">
            <v>34993</v>
          </cell>
        </row>
        <row r="507">
          <cell r="A507" t="str">
            <v>NE309</v>
          </cell>
          <cell r="B507" t="str">
            <v>Kwa Makutha Remote Control</v>
          </cell>
          <cell r="C507" t="str">
            <v>C</v>
          </cell>
          <cell r="D507">
            <v>17950</v>
          </cell>
          <cell r="E507">
            <v>0</v>
          </cell>
          <cell r="F507">
            <v>0</v>
          </cell>
          <cell r="G507">
            <v>0</v>
          </cell>
          <cell r="H507">
            <v>0</v>
          </cell>
          <cell r="I507">
            <v>0</v>
          </cell>
          <cell r="J507">
            <v>0</v>
          </cell>
          <cell r="K507">
            <v>0</v>
          </cell>
          <cell r="L507">
            <v>0</v>
          </cell>
          <cell r="M507">
            <v>17950</v>
          </cell>
        </row>
        <row r="508">
          <cell r="A508" t="str">
            <v>NE311</v>
          </cell>
          <cell r="B508" t="str">
            <v>Nungwane/Lovu Raw P/L Bonding</v>
          </cell>
          <cell r="C508" t="str">
            <v>C</v>
          </cell>
          <cell r="D508">
            <v>491768</v>
          </cell>
          <cell r="E508">
            <v>0</v>
          </cell>
          <cell r="F508">
            <v>0</v>
          </cell>
          <cell r="G508">
            <v>0</v>
          </cell>
          <cell r="H508">
            <v>0</v>
          </cell>
          <cell r="I508">
            <v>0</v>
          </cell>
          <cell r="J508">
            <v>0</v>
          </cell>
          <cell r="K508">
            <v>0</v>
          </cell>
          <cell r="L508">
            <v>0</v>
          </cell>
          <cell r="M508">
            <v>491768</v>
          </cell>
        </row>
        <row r="509">
          <cell r="A509" t="str">
            <v>NE312</v>
          </cell>
          <cell r="B509" t="str">
            <v>Amanzimtoti Minor Works</v>
          </cell>
          <cell r="C509" t="str">
            <v>C</v>
          </cell>
          <cell r="D509">
            <v>-51176</v>
          </cell>
          <cell r="E509">
            <v>0</v>
          </cell>
          <cell r="F509">
            <v>0</v>
          </cell>
          <cell r="G509">
            <v>0</v>
          </cell>
          <cell r="H509">
            <v>0</v>
          </cell>
          <cell r="I509">
            <v>0</v>
          </cell>
          <cell r="J509">
            <v>0</v>
          </cell>
          <cell r="K509">
            <v>0</v>
          </cell>
          <cell r="L509">
            <v>0</v>
          </cell>
          <cell r="M509">
            <v>-51176</v>
          </cell>
        </row>
        <row r="510">
          <cell r="A510" t="str">
            <v>NE313A</v>
          </cell>
          <cell r="B510" t="str">
            <v>Purchase On-line Analysers</v>
          </cell>
          <cell r="C510" t="str">
            <v>C</v>
          </cell>
          <cell r="D510">
            <v>27054</v>
          </cell>
          <cell r="E510">
            <v>0</v>
          </cell>
          <cell r="F510">
            <v>0</v>
          </cell>
          <cell r="G510">
            <v>0</v>
          </cell>
          <cell r="H510">
            <v>0</v>
          </cell>
          <cell r="I510">
            <v>0</v>
          </cell>
          <cell r="J510">
            <v>0</v>
          </cell>
          <cell r="K510">
            <v>0</v>
          </cell>
          <cell r="L510">
            <v>0</v>
          </cell>
          <cell r="M510">
            <v>27054</v>
          </cell>
        </row>
        <row r="511">
          <cell r="A511" t="str">
            <v>NE381A</v>
          </cell>
          <cell r="B511" t="str">
            <v>Purchase of GPS</v>
          </cell>
          <cell r="C511" t="str">
            <v>C</v>
          </cell>
          <cell r="D511">
            <v>196874</v>
          </cell>
          <cell r="E511">
            <v>5632</v>
          </cell>
          <cell r="F511">
            <v>0</v>
          </cell>
          <cell r="G511">
            <v>0</v>
          </cell>
          <cell r="H511">
            <v>0</v>
          </cell>
          <cell r="I511">
            <v>0</v>
          </cell>
          <cell r="J511">
            <v>0</v>
          </cell>
          <cell r="K511">
            <v>0</v>
          </cell>
          <cell r="L511">
            <v>0</v>
          </cell>
          <cell r="M511">
            <v>196874</v>
          </cell>
        </row>
        <row r="512">
          <cell r="A512" t="str">
            <v>NE382A</v>
          </cell>
          <cell r="B512" t="str">
            <v>Haz:Project Management Conslt.</v>
          </cell>
          <cell r="C512" t="str">
            <v>R</v>
          </cell>
          <cell r="D512">
            <v>549640</v>
          </cell>
          <cell r="E512">
            <v>16320</v>
          </cell>
          <cell r="F512">
            <v>0</v>
          </cell>
          <cell r="G512">
            <v>0</v>
          </cell>
          <cell r="H512">
            <v>76880</v>
          </cell>
          <cell r="I512">
            <v>0</v>
          </cell>
          <cell r="J512">
            <v>0</v>
          </cell>
          <cell r="K512">
            <v>0</v>
          </cell>
          <cell r="L512">
            <v>0</v>
          </cell>
          <cell r="M512">
            <v>472760</v>
          </cell>
        </row>
        <row r="513">
          <cell r="A513" t="str">
            <v>NE383A</v>
          </cell>
          <cell r="B513" t="str">
            <v>Design Centre Computer Equip.</v>
          </cell>
          <cell r="C513" t="str">
            <v>U</v>
          </cell>
          <cell r="D513">
            <v>16968</v>
          </cell>
          <cell r="E513">
            <v>0</v>
          </cell>
          <cell r="F513">
            <v>0</v>
          </cell>
          <cell r="G513">
            <v>0</v>
          </cell>
          <cell r="H513">
            <v>0</v>
          </cell>
          <cell r="I513">
            <v>0</v>
          </cell>
          <cell r="J513">
            <v>0</v>
          </cell>
          <cell r="K513">
            <v>0</v>
          </cell>
          <cell r="L513">
            <v>0</v>
          </cell>
          <cell r="M513">
            <v>16968</v>
          </cell>
        </row>
        <row r="514">
          <cell r="A514" t="str">
            <v>NE384A</v>
          </cell>
          <cell r="B514" t="str">
            <v>Project Audit:Coastal Region</v>
          </cell>
          <cell r="C514" t="str">
            <v>C</v>
          </cell>
          <cell r="D514">
            <v>0</v>
          </cell>
          <cell r="E514">
            <v>0</v>
          </cell>
          <cell r="F514">
            <v>0</v>
          </cell>
          <cell r="G514">
            <v>0</v>
          </cell>
          <cell r="H514">
            <v>0</v>
          </cell>
          <cell r="I514">
            <v>0</v>
          </cell>
          <cell r="J514">
            <v>0</v>
          </cell>
          <cell r="K514">
            <v>0</v>
          </cell>
          <cell r="L514">
            <v>0</v>
          </cell>
          <cell r="M514">
            <v>0</v>
          </cell>
        </row>
        <row r="515">
          <cell r="A515" t="str">
            <v>NE401B</v>
          </cell>
          <cell r="B515" t="str">
            <v>HO Phase II-Waterproofing</v>
          </cell>
          <cell r="C515" t="str">
            <v>C</v>
          </cell>
          <cell r="D515">
            <v>222088</v>
          </cell>
          <cell r="E515">
            <v>40196</v>
          </cell>
          <cell r="F515">
            <v>0</v>
          </cell>
          <cell r="G515">
            <v>0</v>
          </cell>
          <cell r="H515">
            <v>0</v>
          </cell>
          <cell r="I515">
            <v>9407</v>
          </cell>
          <cell r="J515">
            <v>0</v>
          </cell>
          <cell r="K515">
            <v>0</v>
          </cell>
          <cell r="L515">
            <v>0</v>
          </cell>
          <cell r="M515">
            <v>222088</v>
          </cell>
        </row>
        <row r="516">
          <cell r="A516" t="str">
            <v>NE421</v>
          </cell>
          <cell r="B516" t="str">
            <v>E&amp;CS Sandblasting Unit</v>
          </cell>
          <cell r="C516" t="str">
            <v>R</v>
          </cell>
          <cell r="D516">
            <v>0</v>
          </cell>
          <cell r="E516">
            <v>0</v>
          </cell>
          <cell r="F516">
            <v>0</v>
          </cell>
          <cell r="G516">
            <v>0</v>
          </cell>
          <cell r="H516">
            <v>0</v>
          </cell>
          <cell r="I516">
            <v>0</v>
          </cell>
          <cell r="J516">
            <v>0</v>
          </cell>
          <cell r="K516">
            <v>0</v>
          </cell>
          <cell r="L516">
            <v>0</v>
          </cell>
          <cell r="M516">
            <v>0</v>
          </cell>
        </row>
        <row r="517">
          <cell r="A517" t="str">
            <v>NE421A</v>
          </cell>
          <cell r="B517" t="str">
            <v>Mkondeni E&amp;CS Bldng.:Consult.</v>
          </cell>
          <cell r="C517" t="str">
            <v>U</v>
          </cell>
          <cell r="D517">
            <v>47157</v>
          </cell>
          <cell r="E517">
            <v>16908</v>
          </cell>
          <cell r="F517">
            <v>0</v>
          </cell>
          <cell r="G517">
            <v>0</v>
          </cell>
          <cell r="H517">
            <v>47157</v>
          </cell>
          <cell r="I517">
            <v>0</v>
          </cell>
          <cell r="J517">
            <v>0</v>
          </cell>
          <cell r="K517">
            <v>0</v>
          </cell>
          <cell r="L517">
            <v>0</v>
          </cell>
          <cell r="M517">
            <v>0</v>
          </cell>
        </row>
        <row r="518">
          <cell r="A518" t="str">
            <v>NE441</v>
          </cell>
          <cell r="B518" t="str">
            <v>Pineside:Foremans Office</v>
          </cell>
          <cell r="C518" t="str">
            <v>C</v>
          </cell>
          <cell r="D518">
            <v>30862</v>
          </cell>
          <cell r="E518">
            <v>0</v>
          </cell>
          <cell r="F518">
            <v>0</v>
          </cell>
          <cell r="G518">
            <v>0</v>
          </cell>
          <cell r="H518">
            <v>0</v>
          </cell>
          <cell r="I518">
            <v>0</v>
          </cell>
          <cell r="J518">
            <v>0</v>
          </cell>
          <cell r="K518">
            <v>0</v>
          </cell>
          <cell r="L518">
            <v>0</v>
          </cell>
          <cell r="M518">
            <v>30862</v>
          </cell>
        </row>
        <row r="519">
          <cell r="A519" t="str">
            <v>NE443</v>
          </cell>
          <cell r="B519" t="str">
            <v>Pineside Engineering Block</v>
          </cell>
          <cell r="C519" t="str">
            <v>U</v>
          </cell>
          <cell r="D519">
            <v>738005</v>
          </cell>
          <cell r="E519">
            <v>13177</v>
          </cell>
          <cell r="F519">
            <v>13022</v>
          </cell>
          <cell r="G519">
            <v>0</v>
          </cell>
          <cell r="H519">
            <v>50096</v>
          </cell>
          <cell r="I519">
            <v>0</v>
          </cell>
          <cell r="J519">
            <v>0</v>
          </cell>
          <cell r="K519">
            <v>0</v>
          </cell>
          <cell r="L519">
            <v>0</v>
          </cell>
          <cell r="M519">
            <v>687909</v>
          </cell>
        </row>
        <row r="520">
          <cell r="A520" t="str">
            <v>NE443A</v>
          </cell>
          <cell r="B520" t="str">
            <v>Pineside Office Ext.-PABX Sys.</v>
          </cell>
          <cell r="C520" t="str">
            <v>C</v>
          </cell>
          <cell r="D520">
            <v>144798</v>
          </cell>
          <cell r="E520">
            <v>0</v>
          </cell>
          <cell r="F520">
            <v>0</v>
          </cell>
          <cell r="G520">
            <v>0</v>
          </cell>
          <cell r="H520">
            <v>0</v>
          </cell>
          <cell r="I520">
            <v>0</v>
          </cell>
          <cell r="J520">
            <v>0</v>
          </cell>
          <cell r="K520">
            <v>0</v>
          </cell>
          <cell r="L520">
            <v>0</v>
          </cell>
          <cell r="M520">
            <v>144798</v>
          </cell>
        </row>
        <row r="521">
          <cell r="A521" t="str">
            <v>NE443B</v>
          </cell>
          <cell r="B521" t="str">
            <v>Pineside Off.Ext.-Bldg work</v>
          </cell>
          <cell r="C521" t="str">
            <v>R</v>
          </cell>
          <cell r="D521">
            <v>2637612</v>
          </cell>
          <cell r="E521">
            <v>103919</v>
          </cell>
          <cell r="F521">
            <v>61838</v>
          </cell>
          <cell r="G521">
            <v>0</v>
          </cell>
          <cell r="H521">
            <v>61838</v>
          </cell>
          <cell r="I521">
            <v>0</v>
          </cell>
          <cell r="J521">
            <v>0</v>
          </cell>
          <cell r="K521">
            <v>0</v>
          </cell>
          <cell r="L521">
            <v>0</v>
          </cell>
          <cell r="M521">
            <v>2575774</v>
          </cell>
        </row>
        <row r="522">
          <cell r="A522" t="str">
            <v>NE443C</v>
          </cell>
          <cell r="B522" t="str">
            <v>Pineside:Phase 2 Ext.-Cnsltnts</v>
          </cell>
          <cell r="C522" t="str">
            <v>U</v>
          </cell>
          <cell r="D522">
            <v>2129260</v>
          </cell>
          <cell r="E522">
            <v>127788</v>
          </cell>
          <cell r="F522">
            <v>68302</v>
          </cell>
          <cell r="G522">
            <v>0</v>
          </cell>
          <cell r="H522">
            <v>1587126</v>
          </cell>
          <cell r="I522">
            <v>0</v>
          </cell>
          <cell r="J522">
            <v>0</v>
          </cell>
          <cell r="K522">
            <v>0</v>
          </cell>
          <cell r="L522">
            <v>0</v>
          </cell>
          <cell r="M522">
            <v>542134</v>
          </cell>
        </row>
        <row r="523">
          <cell r="A523" t="str">
            <v>NE443E</v>
          </cell>
          <cell r="B523" t="str">
            <v>Pineside Off.:Fire Regulations</v>
          </cell>
          <cell r="C523" t="str">
            <v>U</v>
          </cell>
          <cell r="D523">
            <v>0</v>
          </cell>
          <cell r="E523">
            <v>7100</v>
          </cell>
          <cell r="F523">
            <v>0</v>
          </cell>
          <cell r="G523">
            <v>0</v>
          </cell>
          <cell r="H523">
            <v>0</v>
          </cell>
          <cell r="I523">
            <v>0</v>
          </cell>
          <cell r="J523">
            <v>0</v>
          </cell>
          <cell r="K523">
            <v>0</v>
          </cell>
          <cell r="L523">
            <v>0</v>
          </cell>
          <cell r="M523">
            <v>0</v>
          </cell>
        </row>
        <row r="524">
          <cell r="A524" t="str">
            <v>NE461A</v>
          </cell>
          <cell r="B524" t="str">
            <v>HO3-Building Alterations</v>
          </cell>
          <cell r="C524" t="str">
            <v>C</v>
          </cell>
          <cell r="D524">
            <v>186522</v>
          </cell>
          <cell r="E524">
            <v>0</v>
          </cell>
          <cell r="F524">
            <v>0</v>
          </cell>
          <cell r="G524">
            <v>0</v>
          </cell>
          <cell r="H524">
            <v>0</v>
          </cell>
          <cell r="I524">
            <v>0</v>
          </cell>
          <cell r="J524">
            <v>0</v>
          </cell>
          <cell r="K524">
            <v>0</v>
          </cell>
          <cell r="L524">
            <v>0</v>
          </cell>
          <cell r="M524">
            <v>186522</v>
          </cell>
        </row>
        <row r="525">
          <cell r="A525" t="str">
            <v>NE461B</v>
          </cell>
          <cell r="B525" t="str">
            <v>HO Ph2- 1st Floor Alterations</v>
          </cell>
          <cell r="C525" t="str">
            <v>C</v>
          </cell>
          <cell r="D525">
            <v>841983</v>
          </cell>
          <cell r="E525">
            <v>9507</v>
          </cell>
          <cell r="F525">
            <v>0</v>
          </cell>
          <cell r="G525">
            <v>0</v>
          </cell>
          <cell r="H525">
            <v>7823</v>
          </cell>
          <cell r="I525">
            <v>19506</v>
          </cell>
          <cell r="J525">
            <v>0</v>
          </cell>
          <cell r="K525">
            <v>0</v>
          </cell>
          <cell r="L525">
            <v>-7823</v>
          </cell>
          <cell r="M525">
            <v>834160</v>
          </cell>
        </row>
        <row r="526">
          <cell r="A526" t="str">
            <v>NE461C</v>
          </cell>
          <cell r="B526" t="str">
            <v>Upgrade of Conference Room</v>
          </cell>
          <cell r="C526" t="str">
            <v>C</v>
          </cell>
          <cell r="D526">
            <v>6829</v>
          </cell>
          <cell r="E526">
            <v>0</v>
          </cell>
          <cell r="F526">
            <v>0</v>
          </cell>
          <cell r="G526">
            <v>0</v>
          </cell>
          <cell r="H526">
            <v>0</v>
          </cell>
          <cell r="I526">
            <v>0</v>
          </cell>
          <cell r="J526">
            <v>0</v>
          </cell>
          <cell r="K526">
            <v>0</v>
          </cell>
          <cell r="L526">
            <v>0</v>
          </cell>
          <cell r="M526">
            <v>6829</v>
          </cell>
        </row>
        <row r="527">
          <cell r="A527" t="str">
            <v>NE463</v>
          </cell>
          <cell r="B527" t="str">
            <v>Boardroom Upgrade</v>
          </cell>
          <cell r="C527" t="str">
            <v>C</v>
          </cell>
          <cell r="D527">
            <v>555301</v>
          </cell>
          <cell r="E527">
            <v>36740</v>
          </cell>
          <cell r="F527">
            <v>0</v>
          </cell>
          <cell r="G527">
            <v>0</v>
          </cell>
          <cell r="H527">
            <v>0</v>
          </cell>
          <cell r="I527">
            <v>7382</v>
          </cell>
          <cell r="J527">
            <v>0</v>
          </cell>
          <cell r="K527">
            <v>0</v>
          </cell>
          <cell r="L527">
            <v>0</v>
          </cell>
          <cell r="M527">
            <v>555301</v>
          </cell>
        </row>
        <row r="528">
          <cell r="A528" t="str">
            <v>NE464</v>
          </cell>
          <cell r="B528" t="str">
            <v>Library</v>
          </cell>
          <cell r="C528" t="str">
            <v>C</v>
          </cell>
          <cell r="D528">
            <v>402594</v>
          </cell>
          <cell r="E528">
            <v>10836</v>
          </cell>
          <cell r="F528">
            <v>0</v>
          </cell>
          <cell r="G528">
            <v>0</v>
          </cell>
          <cell r="H528">
            <v>0</v>
          </cell>
          <cell r="I528">
            <v>14420</v>
          </cell>
          <cell r="J528">
            <v>0</v>
          </cell>
          <cell r="K528">
            <v>0</v>
          </cell>
          <cell r="L528">
            <v>0</v>
          </cell>
          <cell r="M528">
            <v>402594</v>
          </cell>
        </row>
        <row r="529">
          <cell r="A529" t="str">
            <v>NE465</v>
          </cell>
          <cell r="B529" t="str">
            <v>HO3-Cash Flow Monitoring</v>
          </cell>
          <cell r="C529" t="str">
            <v>C</v>
          </cell>
          <cell r="D529">
            <v>30139</v>
          </cell>
          <cell r="E529">
            <v>0</v>
          </cell>
          <cell r="F529">
            <v>0</v>
          </cell>
          <cell r="G529">
            <v>0</v>
          </cell>
          <cell r="H529">
            <v>0</v>
          </cell>
          <cell r="I529">
            <v>0</v>
          </cell>
          <cell r="J529">
            <v>0</v>
          </cell>
          <cell r="K529">
            <v>0</v>
          </cell>
          <cell r="L529">
            <v>0</v>
          </cell>
          <cell r="M529">
            <v>30139</v>
          </cell>
        </row>
        <row r="530">
          <cell r="A530" t="str">
            <v>NE466</v>
          </cell>
          <cell r="B530" t="str">
            <v>Project Manag.Info. Systems</v>
          </cell>
          <cell r="C530" t="str">
            <v>R</v>
          </cell>
          <cell r="D530">
            <v>0</v>
          </cell>
          <cell r="E530">
            <v>0</v>
          </cell>
          <cell r="F530">
            <v>0</v>
          </cell>
          <cell r="G530">
            <v>0</v>
          </cell>
          <cell r="H530">
            <v>0</v>
          </cell>
          <cell r="I530">
            <v>0</v>
          </cell>
          <cell r="J530">
            <v>0</v>
          </cell>
          <cell r="K530">
            <v>0</v>
          </cell>
          <cell r="L530">
            <v>0</v>
          </cell>
          <cell r="M530">
            <v>0</v>
          </cell>
        </row>
        <row r="531">
          <cell r="A531" t="str">
            <v>NE466A</v>
          </cell>
          <cell r="B531" t="str">
            <v>Project Manag.Info.Systems</v>
          </cell>
          <cell r="C531" t="str">
            <v>U</v>
          </cell>
          <cell r="D531">
            <v>106845</v>
          </cell>
          <cell r="E531">
            <v>7121</v>
          </cell>
          <cell r="F531">
            <v>0</v>
          </cell>
          <cell r="G531">
            <v>0</v>
          </cell>
          <cell r="H531">
            <v>0</v>
          </cell>
          <cell r="I531">
            <v>0</v>
          </cell>
          <cell r="J531">
            <v>0</v>
          </cell>
          <cell r="K531">
            <v>0</v>
          </cell>
          <cell r="L531">
            <v>0</v>
          </cell>
          <cell r="M531">
            <v>106845</v>
          </cell>
        </row>
        <row r="532">
          <cell r="A532" t="str">
            <v>NE467</v>
          </cell>
          <cell r="B532" t="str">
            <v>Lower Umgeni System Study</v>
          </cell>
          <cell r="C532" t="str">
            <v>R</v>
          </cell>
          <cell r="D532">
            <v>0</v>
          </cell>
          <cell r="E532">
            <v>0</v>
          </cell>
          <cell r="F532">
            <v>0</v>
          </cell>
          <cell r="G532">
            <v>0</v>
          </cell>
          <cell r="H532">
            <v>0</v>
          </cell>
          <cell r="I532">
            <v>0</v>
          </cell>
          <cell r="J532">
            <v>0</v>
          </cell>
          <cell r="K532">
            <v>0</v>
          </cell>
          <cell r="L532">
            <v>0</v>
          </cell>
          <cell r="M532">
            <v>0</v>
          </cell>
        </row>
        <row r="533">
          <cell r="A533" t="str">
            <v>NE467A</v>
          </cell>
          <cell r="B533" t="str">
            <v>Lower Umgeni System Study-Ph.2</v>
          </cell>
          <cell r="C533" t="str">
            <v>U</v>
          </cell>
          <cell r="D533">
            <v>758480</v>
          </cell>
          <cell r="E533">
            <v>30520</v>
          </cell>
          <cell r="F533">
            <v>0</v>
          </cell>
          <cell r="G533">
            <v>0</v>
          </cell>
          <cell r="H533">
            <v>14277</v>
          </cell>
          <cell r="I533">
            <v>0</v>
          </cell>
          <cell r="J533">
            <v>0</v>
          </cell>
          <cell r="K533">
            <v>0</v>
          </cell>
          <cell r="L533">
            <v>0</v>
          </cell>
          <cell r="M533">
            <v>744203</v>
          </cell>
        </row>
        <row r="534">
          <cell r="A534" t="str">
            <v>NE467B</v>
          </cell>
          <cell r="B534" t="str">
            <v>Aller Valley Pump Station</v>
          </cell>
          <cell r="C534" t="str">
            <v>U</v>
          </cell>
          <cell r="D534">
            <v>52195</v>
          </cell>
          <cell r="E534">
            <v>22191</v>
          </cell>
          <cell r="F534">
            <v>0</v>
          </cell>
          <cell r="G534">
            <v>0</v>
          </cell>
          <cell r="H534">
            <v>0</v>
          </cell>
          <cell r="I534">
            <v>0</v>
          </cell>
          <cell r="J534">
            <v>0</v>
          </cell>
          <cell r="K534">
            <v>0</v>
          </cell>
          <cell r="L534">
            <v>0</v>
          </cell>
          <cell r="M534">
            <v>52195</v>
          </cell>
        </row>
        <row r="535">
          <cell r="A535" t="str">
            <v>NE467C</v>
          </cell>
          <cell r="B535" t="str">
            <v>Umzinduzi Transfer Tunnel</v>
          </cell>
          <cell r="C535" t="str">
            <v>U</v>
          </cell>
          <cell r="D535">
            <v>42886</v>
          </cell>
          <cell r="E535">
            <v>21614</v>
          </cell>
          <cell r="F535">
            <v>0</v>
          </cell>
          <cell r="G535">
            <v>0</v>
          </cell>
          <cell r="H535">
            <v>0</v>
          </cell>
          <cell r="I535">
            <v>0</v>
          </cell>
          <cell r="J535">
            <v>0</v>
          </cell>
          <cell r="K535">
            <v>0</v>
          </cell>
          <cell r="L535">
            <v>0</v>
          </cell>
          <cell r="M535">
            <v>42886</v>
          </cell>
        </row>
        <row r="536">
          <cell r="A536" t="str">
            <v>NE467D</v>
          </cell>
          <cell r="B536" t="str">
            <v>Lower Umgeni:Env.Pre-Feas.Stdy</v>
          </cell>
          <cell r="C536" t="str">
            <v>U</v>
          </cell>
          <cell r="D536">
            <v>19994</v>
          </cell>
          <cell r="E536">
            <v>0</v>
          </cell>
          <cell r="F536">
            <v>0</v>
          </cell>
          <cell r="G536">
            <v>0</v>
          </cell>
          <cell r="H536">
            <v>0</v>
          </cell>
          <cell r="I536">
            <v>0</v>
          </cell>
          <cell r="J536">
            <v>0</v>
          </cell>
          <cell r="K536">
            <v>0</v>
          </cell>
          <cell r="L536">
            <v>0</v>
          </cell>
          <cell r="M536">
            <v>19994</v>
          </cell>
        </row>
        <row r="537">
          <cell r="A537" t="str">
            <v>NE467E</v>
          </cell>
          <cell r="B537" t="str">
            <v>Lower Umgeni System Stdy.:Ph.1</v>
          </cell>
          <cell r="C537" t="str">
            <v>R</v>
          </cell>
          <cell r="D537">
            <v>482458</v>
          </cell>
          <cell r="E537">
            <v>43858</v>
          </cell>
          <cell r="F537">
            <v>0</v>
          </cell>
          <cell r="G537">
            <v>0</v>
          </cell>
          <cell r="H537">
            <v>0</v>
          </cell>
          <cell r="I537">
            <v>0</v>
          </cell>
          <cell r="J537">
            <v>0</v>
          </cell>
          <cell r="K537">
            <v>0</v>
          </cell>
          <cell r="L537">
            <v>0</v>
          </cell>
          <cell r="M537">
            <v>482458</v>
          </cell>
        </row>
        <row r="538">
          <cell r="A538" t="str">
            <v>NE491</v>
          </cell>
          <cell r="B538" t="str">
            <v>Wastewater (Provisional)</v>
          </cell>
          <cell r="C538" t="str">
            <v>R</v>
          </cell>
          <cell r="D538">
            <v>6924</v>
          </cell>
          <cell r="E538">
            <v>0</v>
          </cell>
          <cell r="F538">
            <v>0</v>
          </cell>
          <cell r="G538">
            <v>0</v>
          </cell>
          <cell r="H538">
            <v>6924</v>
          </cell>
          <cell r="I538">
            <v>0</v>
          </cell>
          <cell r="J538">
            <v>0</v>
          </cell>
          <cell r="K538">
            <v>0</v>
          </cell>
          <cell r="L538">
            <v>0</v>
          </cell>
          <cell r="M538">
            <v>0</v>
          </cell>
        </row>
        <row r="539">
          <cell r="A539" t="str">
            <v>NE491A</v>
          </cell>
          <cell r="B539" t="str">
            <v>W.Water (provisional)</v>
          </cell>
          <cell r="C539" t="str">
            <v>U</v>
          </cell>
          <cell r="D539">
            <v>287133</v>
          </cell>
          <cell r="E539">
            <v>0</v>
          </cell>
          <cell r="F539">
            <v>0</v>
          </cell>
          <cell r="G539">
            <v>0</v>
          </cell>
          <cell r="H539">
            <v>59921</v>
          </cell>
          <cell r="I539">
            <v>0</v>
          </cell>
          <cell r="J539">
            <v>0</v>
          </cell>
          <cell r="K539">
            <v>0</v>
          </cell>
          <cell r="L539">
            <v>0</v>
          </cell>
          <cell r="M539">
            <v>227212</v>
          </cell>
        </row>
        <row r="540">
          <cell r="A540" t="str">
            <v>NE492</v>
          </cell>
          <cell r="B540" t="str">
            <v>H/O-Lab.Equipment-Scrubbers</v>
          </cell>
          <cell r="C540" t="str">
            <v>C</v>
          </cell>
          <cell r="D540">
            <v>56537</v>
          </cell>
          <cell r="E540">
            <v>0</v>
          </cell>
          <cell r="F540">
            <v>0</v>
          </cell>
          <cell r="G540">
            <v>0</v>
          </cell>
          <cell r="H540">
            <v>0</v>
          </cell>
          <cell r="I540">
            <v>0</v>
          </cell>
          <cell r="J540">
            <v>0</v>
          </cell>
          <cell r="K540">
            <v>0</v>
          </cell>
          <cell r="L540">
            <v>0</v>
          </cell>
          <cell r="M540">
            <v>56537</v>
          </cell>
        </row>
        <row r="541">
          <cell r="A541" t="str">
            <v>NE602</v>
          </cell>
          <cell r="B541" t="str">
            <v>RENOVATE P/L CHAMBERS</v>
          </cell>
          <cell r="C541" t="str">
            <v>C</v>
          </cell>
          <cell r="D541">
            <v>12660</v>
          </cell>
          <cell r="E541">
            <v>0</v>
          </cell>
          <cell r="F541">
            <v>0</v>
          </cell>
          <cell r="G541">
            <v>0</v>
          </cell>
          <cell r="H541">
            <v>0</v>
          </cell>
          <cell r="I541">
            <v>0</v>
          </cell>
          <cell r="J541">
            <v>0</v>
          </cell>
          <cell r="K541">
            <v>0</v>
          </cell>
          <cell r="L541">
            <v>0</v>
          </cell>
          <cell r="M541">
            <v>12660</v>
          </cell>
        </row>
        <row r="542">
          <cell r="A542" t="str">
            <v>NE603</v>
          </cell>
          <cell r="B542" t="str">
            <v>Repair Midmar Dam Outlet Valve</v>
          </cell>
          <cell r="C542" t="str">
            <v>C</v>
          </cell>
          <cell r="D542">
            <v>197999</v>
          </cell>
          <cell r="E542">
            <v>8625</v>
          </cell>
          <cell r="F542">
            <v>0</v>
          </cell>
          <cell r="G542">
            <v>0</v>
          </cell>
          <cell r="H542">
            <v>0</v>
          </cell>
          <cell r="I542">
            <v>0</v>
          </cell>
          <cell r="J542">
            <v>0</v>
          </cell>
          <cell r="K542">
            <v>0</v>
          </cell>
          <cell r="L542">
            <v>0</v>
          </cell>
          <cell r="M542">
            <v>197999</v>
          </cell>
        </row>
        <row r="543">
          <cell r="A543" t="str">
            <v>NE611</v>
          </cell>
          <cell r="B543" t="str">
            <v>Renovate P/L Chambers-1530 Aqu</v>
          </cell>
          <cell r="C543" t="str">
            <v>C</v>
          </cell>
          <cell r="D543">
            <v>32779</v>
          </cell>
          <cell r="E543">
            <v>0</v>
          </cell>
          <cell r="F543">
            <v>0</v>
          </cell>
          <cell r="G543">
            <v>0</v>
          </cell>
          <cell r="H543">
            <v>0</v>
          </cell>
          <cell r="I543">
            <v>0</v>
          </cell>
          <cell r="J543">
            <v>0</v>
          </cell>
          <cell r="K543">
            <v>0</v>
          </cell>
          <cell r="L543">
            <v>0</v>
          </cell>
          <cell r="M543">
            <v>32779</v>
          </cell>
        </row>
        <row r="544">
          <cell r="A544" t="str">
            <v>NE621</v>
          </cell>
          <cell r="B544" t="str">
            <v>Umlaas WW-Refurbish/Paint WW</v>
          </cell>
          <cell r="C544" t="str">
            <v>C</v>
          </cell>
          <cell r="D544">
            <v>135551</v>
          </cell>
          <cell r="E544">
            <v>0</v>
          </cell>
          <cell r="F544">
            <v>0</v>
          </cell>
          <cell r="G544">
            <v>0</v>
          </cell>
          <cell r="H544">
            <v>0</v>
          </cell>
          <cell r="I544">
            <v>0</v>
          </cell>
          <cell r="J544">
            <v>0</v>
          </cell>
          <cell r="K544">
            <v>0</v>
          </cell>
          <cell r="L544">
            <v>0</v>
          </cell>
          <cell r="M544">
            <v>135551</v>
          </cell>
        </row>
        <row r="545">
          <cell r="A545" t="str">
            <v>NE641</v>
          </cell>
          <cell r="B545" t="str">
            <v>1570 Aque.-Refurb.Cato Rid.Res</v>
          </cell>
          <cell r="C545" t="str">
            <v>C</v>
          </cell>
          <cell r="D545">
            <v>88901</v>
          </cell>
          <cell r="E545">
            <v>0</v>
          </cell>
          <cell r="F545">
            <v>0</v>
          </cell>
          <cell r="G545">
            <v>0</v>
          </cell>
          <cell r="H545">
            <v>0</v>
          </cell>
          <cell r="I545">
            <v>0</v>
          </cell>
          <cell r="J545">
            <v>0</v>
          </cell>
          <cell r="K545">
            <v>0</v>
          </cell>
          <cell r="L545">
            <v>0</v>
          </cell>
          <cell r="M545">
            <v>88901</v>
          </cell>
        </row>
        <row r="546">
          <cell r="A546" t="str">
            <v>NE652</v>
          </cell>
          <cell r="B546" t="str">
            <v>Seal Domestic Reservoir</v>
          </cell>
          <cell r="C546" t="str">
            <v>C</v>
          </cell>
          <cell r="D546">
            <v>17437</v>
          </cell>
          <cell r="E546">
            <v>0</v>
          </cell>
          <cell r="F546">
            <v>0</v>
          </cell>
          <cell r="G546">
            <v>0</v>
          </cell>
          <cell r="H546">
            <v>0</v>
          </cell>
          <cell r="I546">
            <v>0</v>
          </cell>
          <cell r="J546">
            <v>0</v>
          </cell>
          <cell r="K546">
            <v>0</v>
          </cell>
          <cell r="L546">
            <v>0</v>
          </cell>
          <cell r="M546">
            <v>17437</v>
          </cell>
        </row>
        <row r="547">
          <cell r="A547" t="str">
            <v>NE671</v>
          </cell>
          <cell r="B547" t="str">
            <v>HD Hill-Install Chlorine Equip</v>
          </cell>
          <cell r="C547" t="str">
            <v>C</v>
          </cell>
          <cell r="D547">
            <v>7700</v>
          </cell>
          <cell r="E547">
            <v>50</v>
          </cell>
          <cell r="F547">
            <v>0</v>
          </cell>
          <cell r="G547">
            <v>0</v>
          </cell>
          <cell r="H547">
            <v>0</v>
          </cell>
          <cell r="I547">
            <v>0</v>
          </cell>
          <cell r="J547">
            <v>0</v>
          </cell>
          <cell r="K547">
            <v>0</v>
          </cell>
          <cell r="L547">
            <v>0</v>
          </cell>
          <cell r="M547">
            <v>7700</v>
          </cell>
        </row>
        <row r="548">
          <cell r="A548" t="str">
            <v>NE701A</v>
          </cell>
          <cell r="B548" t="str">
            <v>Midmar WW - Feasability Study</v>
          </cell>
          <cell r="C548" t="str">
            <v>R</v>
          </cell>
          <cell r="D548">
            <v>341029</v>
          </cell>
          <cell r="E548">
            <v>1000</v>
          </cell>
          <cell r="F548">
            <v>0</v>
          </cell>
          <cell r="G548">
            <v>0</v>
          </cell>
          <cell r="H548">
            <v>0</v>
          </cell>
          <cell r="I548">
            <v>0</v>
          </cell>
          <cell r="J548">
            <v>0</v>
          </cell>
          <cell r="K548">
            <v>0</v>
          </cell>
          <cell r="L548">
            <v>0</v>
          </cell>
          <cell r="M548">
            <v>341029</v>
          </cell>
        </row>
        <row r="549">
          <cell r="A549" t="str">
            <v>NE701B</v>
          </cell>
          <cell r="B549" t="str">
            <v>Midmar: Land Aquisition</v>
          </cell>
          <cell r="C549" t="str">
            <v>R</v>
          </cell>
          <cell r="D549">
            <v>997571</v>
          </cell>
          <cell r="E549">
            <v>0</v>
          </cell>
          <cell r="F549">
            <v>2000</v>
          </cell>
          <cell r="G549">
            <v>0</v>
          </cell>
          <cell r="H549">
            <v>10767</v>
          </cell>
          <cell r="I549">
            <v>0</v>
          </cell>
          <cell r="J549">
            <v>0</v>
          </cell>
          <cell r="K549">
            <v>0</v>
          </cell>
          <cell r="L549">
            <v>0</v>
          </cell>
          <cell r="M549">
            <v>986804</v>
          </cell>
        </row>
        <row r="550">
          <cell r="A550" t="str">
            <v>NE711A</v>
          </cell>
          <cell r="B550" t="str">
            <v>Uml.Rd.-Water Tower Investigat</v>
          </cell>
          <cell r="C550" t="str">
            <v>C</v>
          </cell>
          <cell r="D550">
            <v>12036</v>
          </cell>
          <cell r="E550">
            <v>17964</v>
          </cell>
          <cell r="F550">
            <v>0</v>
          </cell>
          <cell r="G550">
            <v>0</v>
          </cell>
          <cell r="H550">
            <v>0</v>
          </cell>
          <cell r="I550">
            <v>0</v>
          </cell>
          <cell r="J550">
            <v>0</v>
          </cell>
          <cell r="K550">
            <v>0</v>
          </cell>
          <cell r="L550">
            <v>0</v>
          </cell>
          <cell r="M550">
            <v>12036</v>
          </cell>
        </row>
        <row r="551">
          <cell r="A551" t="str">
            <v>NE731</v>
          </cell>
          <cell r="B551" t="str">
            <v>Upgrade Backwash Return Pumps</v>
          </cell>
          <cell r="C551" t="str">
            <v>C</v>
          </cell>
          <cell r="D551">
            <v>56297</v>
          </cell>
          <cell r="E551">
            <v>0</v>
          </cell>
          <cell r="F551">
            <v>0</v>
          </cell>
          <cell r="G551">
            <v>0</v>
          </cell>
          <cell r="H551">
            <v>0</v>
          </cell>
          <cell r="I551">
            <v>0</v>
          </cell>
          <cell r="J551">
            <v>0</v>
          </cell>
          <cell r="K551">
            <v>0</v>
          </cell>
          <cell r="L551">
            <v>0</v>
          </cell>
          <cell r="M551">
            <v>56297</v>
          </cell>
        </row>
        <row r="552">
          <cell r="A552" t="str">
            <v>NE732A</v>
          </cell>
          <cell r="B552" t="str">
            <v>DVH-Ammonia Upgrade</v>
          </cell>
          <cell r="C552" t="str">
            <v>C</v>
          </cell>
          <cell r="D552">
            <v>94550</v>
          </cell>
          <cell r="E552">
            <v>0</v>
          </cell>
          <cell r="F552">
            <v>0</v>
          </cell>
          <cell r="G552">
            <v>0</v>
          </cell>
          <cell r="H552">
            <v>21610</v>
          </cell>
          <cell r="I552">
            <v>0</v>
          </cell>
          <cell r="J552">
            <v>0</v>
          </cell>
          <cell r="K552">
            <v>0</v>
          </cell>
          <cell r="L552">
            <v>0</v>
          </cell>
          <cell r="M552">
            <v>72940</v>
          </cell>
        </row>
        <row r="553">
          <cell r="A553" t="str">
            <v>NE742</v>
          </cell>
          <cell r="B553" t="str">
            <v>Ashburton Res.Inlet Work</v>
          </cell>
          <cell r="C553" t="str">
            <v>C</v>
          </cell>
          <cell r="D553">
            <v>59904</v>
          </cell>
          <cell r="E553">
            <v>0</v>
          </cell>
          <cell r="F553">
            <v>0</v>
          </cell>
          <cell r="G553">
            <v>0</v>
          </cell>
          <cell r="H553">
            <v>0</v>
          </cell>
          <cell r="I553">
            <v>0</v>
          </cell>
          <cell r="J553">
            <v>0</v>
          </cell>
          <cell r="K553">
            <v>0</v>
          </cell>
          <cell r="L553">
            <v>0</v>
          </cell>
          <cell r="M553">
            <v>59904</v>
          </cell>
        </row>
        <row r="554">
          <cell r="A554" t="str">
            <v>NE743</v>
          </cell>
          <cell r="B554" t="str">
            <v>53/61 Pipeline Valve Controls</v>
          </cell>
          <cell r="C554" t="str">
            <v>C</v>
          </cell>
          <cell r="D554">
            <v>17130</v>
          </cell>
          <cell r="E554">
            <v>0</v>
          </cell>
          <cell r="F554">
            <v>0</v>
          </cell>
          <cell r="G554">
            <v>0</v>
          </cell>
          <cell r="H554">
            <v>-684</v>
          </cell>
          <cell r="I554">
            <v>0</v>
          </cell>
          <cell r="J554">
            <v>0</v>
          </cell>
          <cell r="K554">
            <v>0</v>
          </cell>
          <cell r="L554">
            <v>0</v>
          </cell>
          <cell r="M554">
            <v>17814</v>
          </cell>
        </row>
        <row r="555">
          <cell r="A555" t="str">
            <v>NE761</v>
          </cell>
          <cell r="B555" t="str">
            <v>Umlaas Rd to Bi-furcation</v>
          </cell>
          <cell r="C555" t="str">
            <v>R</v>
          </cell>
          <cell r="D555">
            <v>0</v>
          </cell>
          <cell r="E555">
            <v>0</v>
          </cell>
          <cell r="F555">
            <v>0</v>
          </cell>
          <cell r="G555">
            <v>0</v>
          </cell>
          <cell r="H555">
            <v>73</v>
          </cell>
          <cell r="I555">
            <v>0</v>
          </cell>
          <cell r="J555">
            <v>0</v>
          </cell>
          <cell r="K555">
            <v>0</v>
          </cell>
          <cell r="L555">
            <v>0</v>
          </cell>
          <cell r="M555">
            <v>-73</v>
          </cell>
        </row>
        <row r="556">
          <cell r="A556" t="str">
            <v>NE761A</v>
          </cell>
          <cell r="B556" t="str">
            <v>Umlaas Rd.-Bifurcation:E&amp;CS</v>
          </cell>
          <cell r="C556" t="str">
            <v>U</v>
          </cell>
          <cell r="D556">
            <v>9949041</v>
          </cell>
          <cell r="E556">
            <v>320445</v>
          </cell>
          <cell r="F556">
            <v>5614</v>
          </cell>
          <cell r="G556">
            <v>0</v>
          </cell>
          <cell r="H556">
            <v>2053358</v>
          </cell>
          <cell r="I556">
            <v>4766</v>
          </cell>
          <cell r="J556">
            <v>0</v>
          </cell>
          <cell r="K556">
            <v>0</v>
          </cell>
          <cell r="L556">
            <v>2774</v>
          </cell>
          <cell r="M556">
            <v>7895683</v>
          </cell>
        </row>
        <row r="557">
          <cell r="A557" t="str">
            <v>NE761B</v>
          </cell>
          <cell r="B557" t="str">
            <v>57 Pipeline Ph.3:Pipe Jacking</v>
          </cell>
          <cell r="C557" t="str">
            <v>R</v>
          </cell>
          <cell r="D557">
            <v>3293895</v>
          </cell>
          <cell r="E557">
            <v>0</v>
          </cell>
          <cell r="F557">
            <v>0</v>
          </cell>
          <cell r="G557">
            <v>0</v>
          </cell>
          <cell r="H557">
            <v>163163</v>
          </cell>
          <cell r="I557">
            <v>0</v>
          </cell>
          <cell r="J557">
            <v>0</v>
          </cell>
          <cell r="K557">
            <v>0</v>
          </cell>
          <cell r="L557">
            <v>-140711</v>
          </cell>
          <cell r="M557">
            <v>3130732</v>
          </cell>
        </row>
        <row r="558">
          <cell r="A558" t="str">
            <v>NE761C</v>
          </cell>
          <cell r="B558" t="str">
            <v>Umlaas Rd/Bi-furc.Ph.3:P/Supp.</v>
          </cell>
          <cell r="C558" t="str">
            <v>U</v>
          </cell>
          <cell r="D558">
            <v>7519920</v>
          </cell>
          <cell r="E558">
            <v>790839</v>
          </cell>
          <cell r="F558">
            <v>0</v>
          </cell>
          <cell r="G558">
            <v>0</v>
          </cell>
          <cell r="H558">
            <v>47371</v>
          </cell>
          <cell r="I558">
            <v>0</v>
          </cell>
          <cell r="J558">
            <v>0</v>
          </cell>
          <cell r="K558">
            <v>0</v>
          </cell>
          <cell r="L558">
            <v>0</v>
          </cell>
          <cell r="M558">
            <v>7472549</v>
          </cell>
        </row>
        <row r="559">
          <cell r="A559" t="str">
            <v>NE761D</v>
          </cell>
          <cell r="B559" t="str">
            <v>57 P/L Ph.3 Survey/Servitudes</v>
          </cell>
          <cell r="C559" t="str">
            <v>U</v>
          </cell>
          <cell r="D559">
            <v>73</v>
          </cell>
          <cell r="E559">
            <v>12589</v>
          </cell>
          <cell r="F559">
            <v>0</v>
          </cell>
          <cell r="G559">
            <v>0</v>
          </cell>
          <cell r="H559">
            <v>0</v>
          </cell>
          <cell r="I559">
            <v>0</v>
          </cell>
          <cell r="J559">
            <v>0</v>
          </cell>
          <cell r="K559">
            <v>0</v>
          </cell>
          <cell r="L559">
            <v>0</v>
          </cell>
          <cell r="M559">
            <v>73</v>
          </cell>
        </row>
        <row r="560">
          <cell r="A560" t="str">
            <v>NE763</v>
          </cell>
          <cell r="B560" t="str">
            <v>Camperdown P/L</v>
          </cell>
          <cell r="C560" t="str">
            <v>C</v>
          </cell>
          <cell r="D560">
            <v>717201</v>
          </cell>
          <cell r="E560">
            <v>0</v>
          </cell>
          <cell r="F560">
            <v>0</v>
          </cell>
          <cell r="G560">
            <v>0</v>
          </cell>
          <cell r="H560">
            <v>0</v>
          </cell>
          <cell r="I560">
            <v>0</v>
          </cell>
          <cell r="J560">
            <v>0</v>
          </cell>
          <cell r="K560">
            <v>0</v>
          </cell>
          <cell r="L560">
            <v>0</v>
          </cell>
          <cell r="M560">
            <v>717201</v>
          </cell>
        </row>
        <row r="561">
          <cell r="A561" t="str">
            <v>NE763B</v>
          </cell>
          <cell r="B561" t="str">
            <v>Camperdown P/L:Civil</v>
          </cell>
          <cell r="C561" t="str">
            <v>C</v>
          </cell>
          <cell r="D561">
            <v>1022297</v>
          </cell>
          <cell r="E561">
            <v>0</v>
          </cell>
          <cell r="F561">
            <v>0</v>
          </cell>
          <cell r="G561">
            <v>0</v>
          </cell>
          <cell r="H561">
            <v>0</v>
          </cell>
          <cell r="I561">
            <v>0</v>
          </cell>
          <cell r="J561">
            <v>0</v>
          </cell>
          <cell r="K561">
            <v>0</v>
          </cell>
          <cell r="L561">
            <v>0</v>
          </cell>
          <cell r="M561">
            <v>1022297</v>
          </cell>
        </row>
        <row r="562">
          <cell r="A562" t="str">
            <v>NE764</v>
          </cell>
          <cell r="B562" t="str">
            <v>Ph.1-Bi-Fucn.to Georgedale Re</v>
          </cell>
          <cell r="C562" t="str">
            <v>C</v>
          </cell>
          <cell r="D562">
            <v>7627677</v>
          </cell>
          <cell r="E562">
            <v>185654</v>
          </cell>
          <cell r="F562">
            <v>0</v>
          </cell>
          <cell r="G562">
            <v>0</v>
          </cell>
          <cell r="H562">
            <v>20688</v>
          </cell>
          <cell r="I562">
            <v>0</v>
          </cell>
          <cell r="J562">
            <v>0</v>
          </cell>
          <cell r="K562">
            <v>0</v>
          </cell>
          <cell r="L562">
            <v>-20688</v>
          </cell>
          <cell r="M562">
            <v>7606989</v>
          </cell>
        </row>
        <row r="563">
          <cell r="A563" t="str">
            <v>NE764A</v>
          </cell>
          <cell r="B563" t="str">
            <v>57 Pipeline-Phase 1</v>
          </cell>
          <cell r="C563" t="str">
            <v>U</v>
          </cell>
          <cell r="D563">
            <v>21133</v>
          </cell>
          <cell r="E563">
            <v>0</v>
          </cell>
          <cell r="F563">
            <v>0</v>
          </cell>
          <cell r="G563">
            <v>0</v>
          </cell>
          <cell r="H563">
            <v>0</v>
          </cell>
          <cell r="I563">
            <v>0</v>
          </cell>
          <cell r="J563">
            <v>0</v>
          </cell>
          <cell r="K563">
            <v>0</v>
          </cell>
          <cell r="L563">
            <v>0</v>
          </cell>
          <cell r="M563">
            <v>21133</v>
          </cell>
        </row>
        <row r="564">
          <cell r="A564" t="str">
            <v>NE771</v>
          </cell>
          <cell r="B564" t="str">
            <v>Dalton Supply</v>
          </cell>
          <cell r="C564" t="str">
            <v>C</v>
          </cell>
          <cell r="D564">
            <v>267</v>
          </cell>
          <cell r="E564">
            <v>0</v>
          </cell>
          <cell r="F564">
            <v>0</v>
          </cell>
          <cell r="G564">
            <v>0</v>
          </cell>
          <cell r="H564">
            <v>0</v>
          </cell>
          <cell r="I564">
            <v>0</v>
          </cell>
          <cell r="J564">
            <v>0</v>
          </cell>
          <cell r="K564">
            <v>0</v>
          </cell>
          <cell r="L564">
            <v>0</v>
          </cell>
          <cell r="M564">
            <v>267</v>
          </cell>
        </row>
        <row r="565">
          <cell r="A565" t="str">
            <v>NE771A</v>
          </cell>
          <cell r="B565" t="str">
            <v>Dalton Pipeline</v>
          </cell>
          <cell r="C565" t="str">
            <v>C</v>
          </cell>
          <cell r="D565">
            <v>31309</v>
          </cell>
          <cell r="E565">
            <v>0</v>
          </cell>
          <cell r="F565">
            <v>0</v>
          </cell>
          <cell r="G565">
            <v>0</v>
          </cell>
          <cell r="H565">
            <v>0</v>
          </cell>
          <cell r="I565">
            <v>590</v>
          </cell>
          <cell r="J565">
            <v>0</v>
          </cell>
          <cell r="K565">
            <v>0</v>
          </cell>
          <cell r="L565">
            <v>0</v>
          </cell>
          <cell r="M565">
            <v>31309</v>
          </cell>
        </row>
        <row r="566">
          <cell r="A566" t="str">
            <v>NE771B</v>
          </cell>
          <cell r="B566" t="str">
            <v>Dalton Pipeline: Civil Work</v>
          </cell>
          <cell r="C566" t="str">
            <v>C</v>
          </cell>
          <cell r="D566">
            <v>376618</v>
          </cell>
          <cell r="E566">
            <v>12932</v>
          </cell>
          <cell r="F566">
            <v>0</v>
          </cell>
          <cell r="G566">
            <v>0</v>
          </cell>
          <cell r="H566">
            <v>0</v>
          </cell>
          <cell r="I566">
            <v>0</v>
          </cell>
          <cell r="J566">
            <v>0</v>
          </cell>
          <cell r="K566">
            <v>0</v>
          </cell>
          <cell r="L566">
            <v>0</v>
          </cell>
          <cell r="M566">
            <v>376618</v>
          </cell>
        </row>
        <row r="567">
          <cell r="A567" t="str">
            <v>NE772</v>
          </cell>
          <cell r="B567" t="str">
            <v>Wartburg P/L Supervision</v>
          </cell>
          <cell r="C567" t="str">
            <v>C</v>
          </cell>
          <cell r="D567">
            <v>39497</v>
          </cell>
          <cell r="E567">
            <v>0</v>
          </cell>
          <cell r="F567">
            <v>0</v>
          </cell>
          <cell r="G567">
            <v>0</v>
          </cell>
          <cell r="H567">
            <v>0</v>
          </cell>
          <cell r="I567">
            <v>0</v>
          </cell>
          <cell r="J567">
            <v>0</v>
          </cell>
          <cell r="K567">
            <v>0</v>
          </cell>
          <cell r="L567">
            <v>0</v>
          </cell>
          <cell r="M567">
            <v>39497</v>
          </cell>
        </row>
        <row r="568">
          <cell r="A568" t="str">
            <v>NE776</v>
          </cell>
          <cell r="B568" t="str">
            <v>Mearns Pump Station-Conc.Drain</v>
          </cell>
          <cell r="C568" t="str">
            <v>C</v>
          </cell>
          <cell r="D568">
            <v>21807</v>
          </cell>
          <cell r="E568">
            <v>0</v>
          </cell>
          <cell r="F568">
            <v>0</v>
          </cell>
          <cell r="G568">
            <v>0</v>
          </cell>
          <cell r="H568">
            <v>0</v>
          </cell>
          <cell r="I568">
            <v>0</v>
          </cell>
          <cell r="J568">
            <v>0</v>
          </cell>
          <cell r="K568">
            <v>0</v>
          </cell>
          <cell r="L568">
            <v>0</v>
          </cell>
          <cell r="M568">
            <v>21807</v>
          </cell>
        </row>
        <row r="569">
          <cell r="A569" t="str">
            <v>NE782</v>
          </cell>
          <cell r="B569" t="str">
            <v>Project Audit</v>
          </cell>
          <cell r="C569" t="str">
            <v>R</v>
          </cell>
          <cell r="D569">
            <v>0</v>
          </cell>
          <cell r="E569">
            <v>0</v>
          </cell>
          <cell r="F569">
            <v>0</v>
          </cell>
          <cell r="G569">
            <v>0</v>
          </cell>
          <cell r="H569">
            <v>0</v>
          </cell>
          <cell r="I569">
            <v>0</v>
          </cell>
          <cell r="J569">
            <v>0</v>
          </cell>
          <cell r="K569">
            <v>0</v>
          </cell>
          <cell r="L569">
            <v>0</v>
          </cell>
          <cell r="M569">
            <v>0</v>
          </cell>
        </row>
        <row r="570">
          <cell r="A570" t="str">
            <v>NE782A</v>
          </cell>
          <cell r="B570" t="str">
            <v>Project Audit</v>
          </cell>
          <cell r="C570" t="str">
            <v>U</v>
          </cell>
          <cell r="D570">
            <v>916588</v>
          </cell>
          <cell r="E570">
            <v>6224</v>
          </cell>
          <cell r="F570">
            <v>12720</v>
          </cell>
          <cell r="G570">
            <v>0</v>
          </cell>
          <cell r="H570">
            <v>227509</v>
          </cell>
          <cell r="I570">
            <v>0</v>
          </cell>
          <cell r="J570">
            <v>0</v>
          </cell>
          <cell r="K570">
            <v>0</v>
          </cell>
          <cell r="L570">
            <v>0</v>
          </cell>
          <cell r="M570">
            <v>689079</v>
          </cell>
        </row>
        <row r="571">
          <cell r="A571" t="str">
            <v>NE783A</v>
          </cell>
          <cell r="B571" t="str">
            <v>Trainee Grad.-Project Audit</v>
          </cell>
          <cell r="C571" t="str">
            <v>U</v>
          </cell>
          <cell r="D571">
            <v>104039</v>
          </cell>
          <cell r="E571">
            <v>0</v>
          </cell>
          <cell r="F571">
            <v>0</v>
          </cell>
          <cell r="G571">
            <v>0</v>
          </cell>
          <cell r="H571">
            <v>40011</v>
          </cell>
          <cell r="I571">
            <v>0</v>
          </cell>
          <cell r="J571">
            <v>0</v>
          </cell>
          <cell r="K571">
            <v>0</v>
          </cell>
          <cell r="L571">
            <v>0</v>
          </cell>
          <cell r="M571">
            <v>64028</v>
          </cell>
        </row>
        <row r="572">
          <cell r="A572" t="str">
            <v>NE822B</v>
          </cell>
          <cell r="B572" t="str">
            <v>Sludge Disposal: Mech.Handling</v>
          </cell>
          <cell r="C572" t="str">
            <v>C</v>
          </cell>
          <cell r="D572">
            <v>372603</v>
          </cell>
          <cell r="E572">
            <v>14672</v>
          </cell>
          <cell r="F572">
            <v>0</v>
          </cell>
          <cell r="G572">
            <v>0</v>
          </cell>
          <cell r="H572">
            <v>0</v>
          </cell>
          <cell r="I572">
            <v>0</v>
          </cell>
          <cell r="J572">
            <v>0</v>
          </cell>
          <cell r="K572">
            <v>0</v>
          </cell>
          <cell r="L572">
            <v>0</v>
          </cell>
          <cell r="M572">
            <v>372603</v>
          </cell>
        </row>
        <row r="573">
          <cell r="A573" t="str">
            <v>NE822C</v>
          </cell>
          <cell r="B573" t="str">
            <v>Hamm Sludge Disposal:Investig.</v>
          </cell>
          <cell r="C573" t="str">
            <v>C</v>
          </cell>
          <cell r="D573">
            <v>36900</v>
          </cell>
          <cell r="E573">
            <v>0</v>
          </cell>
          <cell r="F573">
            <v>0</v>
          </cell>
          <cell r="G573">
            <v>0</v>
          </cell>
          <cell r="H573">
            <v>0</v>
          </cell>
          <cell r="I573">
            <v>0</v>
          </cell>
          <cell r="J573">
            <v>0</v>
          </cell>
          <cell r="K573">
            <v>0</v>
          </cell>
          <cell r="L573">
            <v>0</v>
          </cell>
          <cell r="M573">
            <v>36900</v>
          </cell>
        </row>
        <row r="574">
          <cell r="A574" t="str">
            <v>NE823</v>
          </cell>
          <cell r="B574" t="str">
            <v>Hamm.-Aerator Investigation</v>
          </cell>
          <cell r="C574" t="str">
            <v>C</v>
          </cell>
          <cell r="D574">
            <v>15123</v>
          </cell>
          <cell r="E574">
            <v>3877</v>
          </cell>
          <cell r="F574">
            <v>0</v>
          </cell>
          <cell r="G574">
            <v>0</v>
          </cell>
          <cell r="H574">
            <v>0</v>
          </cell>
          <cell r="I574">
            <v>0</v>
          </cell>
          <cell r="J574">
            <v>0</v>
          </cell>
          <cell r="K574">
            <v>0</v>
          </cell>
          <cell r="L574">
            <v>0</v>
          </cell>
          <cell r="M574">
            <v>15123</v>
          </cell>
        </row>
        <row r="575">
          <cell r="A575" t="str">
            <v>NE824A</v>
          </cell>
          <cell r="B575" t="str">
            <v>Dairy Top Farm Extention</v>
          </cell>
          <cell r="C575" t="str">
            <v>C</v>
          </cell>
          <cell r="D575">
            <v>5782</v>
          </cell>
          <cell r="E575">
            <v>0</v>
          </cell>
          <cell r="F575">
            <v>0</v>
          </cell>
          <cell r="G575">
            <v>0</v>
          </cell>
          <cell r="H575">
            <v>0</v>
          </cell>
          <cell r="I575">
            <v>0</v>
          </cell>
          <cell r="J575">
            <v>0</v>
          </cell>
          <cell r="K575">
            <v>0</v>
          </cell>
          <cell r="L575">
            <v>0</v>
          </cell>
          <cell r="M575">
            <v>5782</v>
          </cell>
        </row>
        <row r="576">
          <cell r="A576" t="str">
            <v>NE843</v>
          </cell>
          <cell r="B576" t="str">
            <v>Darvill:Replace Circ.Pumps</v>
          </cell>
          <cell r="C576" t="str">
            <v>C</v>
          </cell>
          <cell r="D576">
            <v>117499</v>
          </cell>
          <cell r="E576">
            <v>0</v>
          </cell>
          <cell r="F576">
            <v>0</v>
          </cell>
          <cell r="G576">
            <v>0</v>
          </cell>
          <cell r="H576">
            <v>0</v>
          </cell>
          <cell r="I576">
            <v>0</v>
          </cell>
          <cell r="J576">
            <v>0</v>
          </cell>
          <cell r="K576">
            <v>0</v>
          </cell>
          <cell r="L576">
            <v>0</v>
          </cell>
          <cell r="M576">
            <v>117499</v>
          </cell>
        </row>
        <row r="577">
          <cell r="A577" t="str">
            <v>NE855</v>
          </cell>
          <cell r="B577" t="str">
            <v>Darvill-Steelwork Clar.No.3</v>
          </cell>
          <cell r="C577" t="str">
            <v>C</v>
          </cell>
          <cell r="D577">
            <v>29318</v>
          </cell>
          <cell r="E577">
            <v>0</v>
          </cell>
          <cell r="F577">
            <v>0</v>
          </cell>
          <cell r="G577">
            <v>0</v>
          </cell>
          <cell r="H577">
            <v>0</v>
          </cell>
          <cell r="I577">
            <v>0</v>
          </cell>
          <cell r="J577">
            <v>0</v>
          </cell>
          <cell r="K577">
            <v>0</v>
          </cell>
          <cell r="L577">
            <v>0</v>
          </cell>
          <cell r="M577">
            <v>29318</v>
          </cell>
        </row>
        <row r="578">
          <cell r="A578" t="str">
            <v>NE858A</v>
          </cell>
          <cell r="B578" t="str">
            <v>Darvill Cranes Upgrade</v>
          </cell>
          <cell r="C578" t="str">
            <v>C</v>
          </cell>
          <cell r="D578">
            <v>92890</v>
          </cell>
          <cell r="E578">
            <v>0</v>
          </cell>
          <cell r="F578">
            <v>0</v>
          </cell>
          <cell r="G578">
            <v>0</v>
          </cell>
          <cell r="H578">
            <v>0</v>
          </cell>
          <cell r="I578">
            <v>0</v>
          </cell>
          <cell r="J578">
            <v>0</v>
          </cell>
          <cell r="K578">
            <v>0</v>
          </cell>
          <cell r="L578">
            <v>0</v>
          </cell>
          <cell r="M578">
            <v>92890</v>
          </cell>
        </row>
        <row r="579">
          <cell r="A579" t="str">
            <v>NE859A</v>
          </cell>
          <cell r="B579" t="str">
            <v>Darvill-Dry Wall Partitioning</v>
          </cell>
          <cell r="C579" t="str">
            <v>C</v>
          </cell>
          <cell r="D579">
            <v>10550</v>
          </cell>
          <cell r="E579">
            <v>0</v>
          </cell>
          <cell r="F579">
            <v>0</v>
          </cell>
          <cell r="G579">
            <v>0</v>
          </cell>
          <cell r="H579">
            <v>0</v>
          </cell>
          <cell r="I579">
            <v>0</v>
          </cell>
          <cell r="J579">
            <v>0</v>
          </cell>
          <cell r="K579">
            <v>0</v>
          </cell>
          <cell r="L579">
            <v>0</v>
          </cell>
          <cell r="M579">
            <v>10550</v>
          </cell>
        </row>
        <row r="580">
          <cell r="A580" t="str">
            <v>NE881</v>
          </cell>
          <cell r="B580" t="str">
            <v>KZ-Overhaul Diesel Engine-PS1</v>
          </cell>
          <cell r="C580" t="str">
            <v>C</v>
          </cell>
          <cell r="D580">
            <v>52142</v>
          </cell>
          <cell r="E580">
            <v>0</v>
          </cell>
          <cell r="F580">
            <v>0</v>
          </cell>
          <cell r="G580">
            <v>0</v>
          </cell>
          <cell r="H580">
            <v>0</v>
          </cell>
          <cell r="I580">
            <v>0</v>
          </cell>
          <cell r="J580">
            <v>0</v>
          </cell>
          <cell r="K580">
            <v>0</v>
          </cell>
          <cell r="L580">
            <v>0</v>
          </cell>
          <cell r="M580">
            <v>52142</v>
          </cell>
        </row>
        <row r="581">
          <cell r="A581" t="str">
            <v>NE902</v>
          </cell>
          <cell r="B581" t="str">
            <v>Nsongeni Pilot Project</v>
          </cell>
          <cell r="C581" t="str">
            <v>C</v>
          </cell>
          <cell r="D581">
            <v>34166</v>
          </cell>
          <cell r="E581">
            <v>922</v>
          </cell>
          <cell r="F581">
            <v>0</v>
          </cell>
          <cell r="G581">
            <v>0</v>
          </cell>
          <cell r="H581">
            <v>0</v>
          </cell>
          <cell r="I581">
            <v>0</v>
          </cell>
          <cell r="J581">
            <v>0</v>
          </cell>
          <cell r="K581">
            <v>0</v>
          </cell>
          <cell r="L581">
            <v>0</v>
          </cell>
          <cell r="M581">
            <v>34166</v>
          </cell>
        </row>
        <row r="582">
          <cell r="A582" t="str">
            <v>NE903A</v>
          </cell>
          <cell r="B582" t="str">
            <v>Retic.Ext.to Sweetwaters-Mat.</v>
          </cell>
          <cell r="C582" t="str">
            <v>C</v>
          </cell>
          <cell r="D582">
            <v>969</v>
          </cell>
          <cell r="E582">
            <v>0</v>
          </cell>
          <cell r="F582">
            <v>0</v>
          </cell>
          <cell r="G582">
            <v>0</v>
          </cell>
          <cell r="H582">
            <v>0</v>
          </cell>
          <cell r="I582">
            <v>0</v>
          </cell>
          <cell r="J582">
            <v>0</v>
          </cell>
          <cell r="K582">
            <v>0</v>
          </cell>
          <cell r="L582">
            <v>0</v>
          </cell>
          <cell r="M582">
            <v>969</v>
          </cell>
        </row>
        <row r="583">
          <cell r="A583" t="str">
            <v>NE903B</v>
          </cell>
          <cell r="B583" t="str">
            <v>Retic.Ext.to Sweetwaters-Labou</v>
          </cell>
          <cell r="C583" t="str">
            <v>C</v>
          </cell>
          <cell r="D583">
            <v>0</v>
          </cell>
          <cell r="E583">
            <v>0</v>
          </cell>
          <cell r="F583">
            <v>0</v>
          </cell>
          <cell r="G583">
            <v>0</v>
          </cell>
          <cell r="H583">
            <v>0</v>
          </cell>
          <cell r="I583">
            <v>0</v>
          </cell>
          <cell r="J583">
            <v>0</v>
          </cell>
          <cell r="K583">
            <v>0</v>
          </cell>
          <cell r="L583">
            <v>0</v>
          </cell>
          <cell r="M583">
            <v>0</v>
          </cell>
        </row>
        <row r="584">
          <cell r="A584" t="str">
            <v>NE904A</v>
          </cell>
          <cell r="B584" t="str">
            <v>Ntshongweni W/S-Feas.Study</v>
          </cell>
          <cell r="C584" t="str">
            <v>C</v>
          </cell>
          <cell r="D584">
            <v>47057</v>
          </cell>
          <cell r="E584">
            <v>14347</v>
          </cell>
          <cell r="F584">
            <v>0</v>
          </cell>
          <cell r="G584">
            <v>0</v>
          </cell>
          <cell r="H584">
            <v>0</v>
          </cell>
          <cell r="I584">
            <v>0</v>
          </cell>
          <cell r="J584">
            <v>0</v>
          </cell>
          <cell r="K584">
            <v>0</v>
          </cell>
          <cell r="L584">
            <v>0</v>
          </cell>
          <cell r="M584">
            <v>47057</v>
          </cell>
        </row>
        <row r="585">
          <cell r="A585" t="str">
            <v>NE904B</v>
          </cell>
          <cell r="B585" t="str">
            <v>Ntshongweni W/S-Planning Study</v>
          </cell>
          <cell r="C585" t="str">
            <v>C</v>
          </cell>
          <cell r="D585">
            <v>15161</v>
          </cell>
          <cell r="E585">
            <v>0</v>
          </cell>
          <cell r="F585">
            <v>0</v>
          </cell>
          <cell r="G585">
            <v>0</v>
          </cell>
          <cell r="H585">
            <v>0</v>
          </cell>
          <cell r="I585">
            <v>0</v>
          </cell>
          <cell r="J585">
            <v>0</v>
          </cell>
          <cell r="K585">
            <v>0</v>
          </cell>
          <cell r="L585">
            <v>0</v>
          </cell>
          <cell r="M585">
            <v>15161</v>
          </cell>
        </row>
        <row r="586">
          <cell r="A586" t="str">
            <v>NE905</v>
          </cell>
          <cell r="B586" t="str">
            <v>Table Mountain Extentions</v>
          </cell>
          <cell r="C586" t="str">
            <v>C</v>
          </cell>
          <cell r="D586">
            <v>72636</v>
          </cell>
          <cell r="E586">
            <v>0</v>
          </cell>
          <cell r="F586">
            <v>0</v>
          </cell>
          <cell r="G586">
            <v>0</v>
          </cell>
          <cell r="H586">
            <v>0</v>
          </cell>
          <cell r="I586">
            <v>0</v>
          </cell>
          <cell r="J586">
            <v>0</v>
          </cell>
          <cell r="K586">
            <v>0</v>
          </cell>
          <cell r="L586">
            <v>0</v>
          </cell>
          <cell r="M586">
            <v>72636</v>
          </cell>
        </row>
        <row r="587">
          <cell r="A587" t="str">
            <v>NE906</v>
          </cell>
          <cell r="B587" t="str">
            <v>Ximba Sanitation Investigation</v>
          </cell>
          <cell r="C587" t="str">
            <v>C</v>
          </cell>
          <cell r="D587">
            <v>105743</v>
          </cell>
          <cell r="E587">
            <v>4257</v>
          </cell>
          <cell r="F587">
            <v>0</v>
          </cell>
          <cell r="G587">
            <v>0</v>
          </cell>
          <cell r="H587">
            <v>0</v>
          </cell>
          <cell r="I587">
            <v>0</v>
          </cell>
          <cell r="J587">
            <v>0</v>
          </cell>
          <cell r="K587">
            <v>0</v>
          </cell>
          <cell r="L587">
            <v>0</v>
          </cell>
          <cell r="M587">
            <v>105743</v>
          </cell>
        </row>
        <row r="588">
          <cell r="A588" t="str">
            <v>NE907A</v>
          </cell>
          <cell r="B588" t="str">
            <v>Water Supply to Efaye</v>
          </cell>
          <cell r="C588" t="str">
            <v>U</v>
          </cell>
          <cell r="D588">
            <v>137312</v>
          </cell>
          <cell r="E588">
            <v>1831</v>
          </cell>
          <cell r="F588">
            <v>202</v>
          </cell>
          <cell r="G588">
            <v>0</v>
          </cell>
          <cell r="H588">
            <v>4317</v>
          </cell>
          <cell r="I588">
            <v>0</v>
          </cell>
          <cell r="J588">
            <v>0</v>
          </cell>
          <cell r="K588">
            <v>0</v>
          </cell>
          <cell r="L588">
            <v>0</v>
          </cell>
          <cell r="M588">
            <v>132995</v>
          </cell>
        </row>
        <row r="589">
          <cell r="A589" t="str">
            <v>NE907B</v>
          </cell>
          <cell r="B589" t="str">
            <v>Efaye W/S:Detailed Feasability</v>
          </cell>
          <cell r="C589" t="str">
            <v>C</v>
          </cell>
          <cell r="D589">
            <v>0</v>
          </cell>
          <cell r="E589">
            <v>0</v>
          </cell>
          <cell r="F589">
            <v>0</v>
          </cell>
          <cell r="G589">
            <v>0</v>
          </cell>
          <cell r="H589">
            <v>0</v>
          </cell>
          <cell r="I589">
            <v>0</v>
          </cell>
          <cell r="J589">
            <v>0</v>
          </cell>
          <cell r="K589">
            <v>0</v>
          </cell>
          <cell r="L589">
            <v>0</v>
          </cell>
          <cell r="M589">
            <v>0</v>
          </cell>
        </row>
        <row r="590">
          <cell r="A590" t="str">
            <v>NE907C</v>
          </cell>
          <cell r="B590" t="str">
            <v>Greater Efaye: Detailed Feas.</v>
          </cell>
          <cell r="C590" t="str">
            <v>C</v>
          </cell>
          <cell r="D590">
            <v>139285</v>
          </cell>
          <cell r="E590">
            <v>25715</v>
          </cell>
          <cell r="F590">
            <v>0</v>
          </cell>
          <cell r="G590">
            <v>0</v>
          </cell>
          <cell r="H590">
            <v>0</v>
          </cell>
          <cell r="I590">
            <v>0</v>
          </cell>
          <cell r="J590">
            <v>0</v>
          </cell>
          <cell r="K590">
            <v>0</v>
          </cell>
          <cell r="L590">
            <v>0</v>
          </cell>
          <cell r="M590">
            <v>139285</v>
          </cell>
        </row>
        <row r="591">
          <cell r="A591" t="str">
            <v>NE908A</v>
          </cell>
          <cell r="B591" t="str">
            <v>Hopewell Water Supply-Feas.</v>
          </cell>
          <cell r="C591" t="str">
            <v>C</v>
          </cell>
          <cell r="D591">
            <v>42398</v>
          </cell>
          <cell r="E591">
            <v>1462</v>
          </cell>
          <cell r="F591">
            <v>0</v>
          </cell>
          <cell r="G591">
            <v>0</v>
          </cell>
          <cell r="H591">
            <v>0</v>
          </cell>
          <cell r="I591">
            <v>0</v>
          </cell>
          <cell r="J591">
            <v>0</v>
          </cell>
          <cell r="K591">
            <v>0</v>
          </cell>
          <cell r="L591">
            <v>0</v>
          </cell>
          <cell r="M591">
            <v>42398</v>
          </cell>
        </row>
        <row r="592">
          <cell r="A592" t="str">
            <v>NE908B</v>
          </cell>
          <cell r="B592" t="str">
            <v>Hopewell Water Supply:Rehab.</v>
          </cell>
          <cell r="C592" t="str">
            <v>C</v>
          </cell>
          <cell r="D592">
            <v>18859</v>
          </cell>
          <cell r="E592">
            <v>5483</v>
          </cell>
          <cell r="F592">
            <v>0</v>
          </cell>
          <cell r="G592">
            <v>0</v>
          </cell>
          <cell r="H592">
            <v>0</v>
          </cell>
          <cell r="I592">
            <v>0</v>
          </cell>
          <cell r="J592">
            <v>0</v>
          </cell>
          <cell r="K592">
            <v>0</v>
          </cell>
          <cell r="L592">
            <v>0</v>
          </cell>
          <cell r="M592">
            <v>18859</v>
          </cell>
        </row>
        <row r="593">
          <cell r="A593" t="str">
            <v>NE908C</v>
          </cell>
          <cell r="B593" t="str">
            <v>Hopewell-Reloc. of Pumpstation</v>
          </cell>
          <cell r="C593" t="str">
            <v>C</v>
          </cell>
          <cell r="D593">
            <v>14474</v>
          </cell>
          <cell r="E593">
            <v>0</v>
          </cell>
          <cell r="F593">
            <v>0</v>
          </cell>
          <cell r="G593">
            <v>0</v>
          </cell>
          <cell r="H593">
            <v>0</v>
          </cell>
          <cell r="I593">
            <v>0</v>
          </cell>
          <cell r="J593">
            <v>0</v>
          </cell>
          <cell r="K593">
            <v>0</v>
          </cell>
          <cell r="L593">
            <v>0</v>
          </cell>
          <cell r="M593">
            <v>14474</v>
          </cell>
        </row>
        <row r="594">
          <cell r="A594" t="str">
            <v>NE909A</v>
          </cell>
          <cell r="B594" t="str">
            <v>Santkontshe/Mophela Phase 3</v>
          </cell>
          <cell r="C594" t="str">
            <v>C</v>
          </cell>
          <cell r="D594">
            <v>679</v>
          </cell>
          <cell r="E594">
            <v>0</v>
          </cell>
          <cell r="F594">
            <v>0</v>
          </cell>
          <cell r="G594">
            <v>0</v>
          </cell>
          <cell r="H594">
            <v>0</v>
          </cell>
          <cell r="I594">
            <v>0</v>
          </cell>
          <cell r="J594">
            <v>0</v>
          </cell>
          <cell r="K594">
            <v>0</v>
          </cell>
          <cell r="L594">
            <v>0</v>
          </cell>
          <cell r="M594">
            <v>679</v>
          </cell>
        </row>
        <row r="595">
          <cell r="A595" t="str">
            <v>NE909B</v>
          </cell>
          <cell r="B595" t="str">
            <v>Sankonshe/Mophela-Planning Stu</v>
          </cell>
          <cell r="C595" t="str">
            <v>C</v>
          </cell>
          <cell r="D595">
            <v>14269</v>
          </cell>
          <cell r="E595">
            <v>19065</v>
          </cell>
          <cell r="F595">
            <v>0</v>
          </cell>
          <cell r="G595">
            <v>0</v>
          </cell>
          <cell r="H595">
            <v>0</v>
          </cell>
          <cell r="I595">
            <v>0</v>
          </cell>
          <cell r="J595">
            <v>0</v>
          </cell>
          <cell r="K595">
            <v>0</v>
          </cell>
          <cell r="L595">
            <v>0</v>
          </cell>
          <cell r="M595">
            <v>14269</v>
          </cell>
        </row>
        <row r="596">
          <cell r="A596" t="str">
            <v>NE910A</v>
          </cell>
          <cell r="B596" t="str">
            <v>Table Mountain-Planning Study</v>
          </cell>
          <cell r="C596" t="str">
            <v>C</v>
          </cell>
          <cell r="D596">
            <v>0</v>
          </cell>
          <cell r="E596">
            <v>26316</v>
          </cell>
          <cell r="F596">
            <v>0</v>
          </cell>
          <cell r="G596">
            <v>0</v>
          </cell>
          <cell r="H596">
            <v>0</v>
          </cell>
          <cell r="I596">
            <v>0</v>
          </cell>
          <cell r="J596">
            <v>0</v>
          </cell>
          <cell r="K596">
            <v>0</v>
          </cell>
          <cell r="L596">
            <v>0</v>
          </cell>
          <cell r="M596">
            <v>0</v>
          </cell>
        </row>
        <row r="597">
          <cell r="A597" t="str">
            <v>NE911A</v>
          </cell>
          <cell r="B597" t="str">
            <v>Cuphulaka Feasibility Study</v>
          </cell>
          <cell r="C597" t="str">
            <v>C</v>
          </cell>
          <cell r="D597">
            <v>86123</v>
          </cell>
          <cell r="E597">
            <v>1596</v>
          </cell>
          <cell r="F597">
            <v>0</v>
          </cell>
          <cell r="G597">
            <v>0</v>
          </cell>
          <cell r="H597">
            <v>0</v>
          </cell>
          <cell r="I597">
            <v>0</v>
          </cell>
          <cell r="J597">
            <v>0</v>
          </cell>
          <cell r="K597">
            <v>0</v>
          </cell>
          <cell r="L597">
            <v>0</v>
          </cell>
          <cell r="M597">
            <v>86123</v>
          </cell>
        </row>
        <row r="598">
          <cell r="A598" t="str">
            <v>NE913A</v>
          </cell>
          <cell r="B598" t="str">
            <v>Sweetwaters Branch Off.Ext.</v>
          </cell>
          <cell r="C598" t="str">
            <v>C</v>
          </cell>
          <cell r="D598">
            <v>6938</v>
          </cell>
          <cell r="E598">
            <v>217</v>
          </cell>
          <cell r="F598">
            <v>0</v>
          </cell>
          <cell r="G598">
            <v>0</v>
          </cell>
          <cell r="H598">
            <v>0</v>
          </cell>
          <cell r="I598">
            <v>0</v>
          </cell>
          <cell r="J598">
            <v>0</v>
          </cell>
          <cell r="K598">
            <v>0</v>
          </cell>
          <cell r="L598">
            <v>0</v>
          </cell>
          <cell r="M598">
            <v>6938</v>
          </cell>
        </row>
        <row r="599">
          <cell r="A599" t="str">
            <v>NE914A</v>
          </cell>
          <cell r="B599" t="str">
            <v>Indezi School Water Supply</v>
          </cell>
          <cell r="C599" t="str">
            <v>C</v>
          </cell>
          <cell r="D599">
            <v>27500</v>
          </cell>
          <cell r="E599">
            <v>0</v>
          </cell>
          <cell r="F599">
            <v>0</v>
          </cell>
          <cell r="G599">
            <v>0</v>
          </cell>
          <cell r="H599">
            <v>0</v>
          </cell>
          <cell r="I599">
            <v>0</v>
          </cell>
          <cell r="J599">
            <v>0</v>
          </cell>
          <cell r="K599">
            <v>0</v>
          </cell>
          <cell r="L599">
            <v>0</v>
          </cell>
          <cell r="M599">
            <v>27500</v>
          </cell>
        </row>
        <row r="600">
          <cell r="A600" t="str">
            <v>NE915A</v>
          </cell>
          <cell r="B600" t="str">
            <v>Ndaleni W/S(Grnd Water)Feas.</v>
          </cell>
          <cell r="C600" t="str">
            <v>C</v>
          </cell>
          <cell r="D600">
            <v>28366</v>
          </cell>
          <cell r="E600">
            <v>2282</v>
          </cell>
          <cell r="F600">
            <v>0</v>
          </cell>
          <cell r="G600">
            <v>0</v>
          </cell>
          <cell r="H600">
            <v>0</v>
          </cell>
          <cell r="I600">
            <v>0</v>
          </cell>
          <cell r="J600">
            <v>0</v>
          </cell>
          <cell r="K600">
            <v>0</v>
          </cell>
          <cell r="L600">
            <v>0</v>
          </cell>
          <cell r="M600">
            <v>28366</v>
          </cell>
        </row>
        <row r="601">
          <cell r="A601" t="str">
            <v>NE916A</v>
          </cell>
          <cell r="B601" t="str">
            <v>Sweetwaters Planning Study</v>
          </cell>
          <cell r="C601" t="str">
            <v>C</v>
          </cell>
          <cell r="D601">
            <v>18368</v>
          </cell>
          <cell r="E601">
            <v>0</v>
          </cell>
          <cell r="F601">
            <v>0</v>
          </cell>
          <cell r="G601">
            <v>0</v>
          </cell>
          <cell r="H601">
            <v>0</v>
          </cell>
          <cell r="I601">
            <v>0</v>
          </cell>
          <cell r="J601">
            <v>0</v>
          </cell>
          <cell r="K601">
            <v>0</v>
          </cell>
          <cell r="L601">
            <v>0</v>
          </cell>
          <cell r="M601">
            <v>18368</v>
          </cell>
        </row>
        <row r="602">
          <cell r="A602" t="str">
            <v>NE921A</v>
          </cell>
          <cell r="B602" t="str">
            <v>Ndwedwe Reticulation</v>
          </cell>
          <cell r="C602" t="str">
            <v>U</v>
          </cell>
          <cell r="D602">
            <v>32747006</v>
          </cell>
          <cell r="E602">
            <v>279235</v>
          </cell>
          <cell r="F602">
            <v>211585</v>
          </cell>
          <cell r="G602">
            <v>0</v>
          </cell>
          <cell r="H602">
            <v>1567921</v>
          </cell>
          <cell r="I602">
            <v>0</v>
          </cell>
          <cell r="J602">
            <v>0</v>
          </cell>
          <cell r="K602">
            <v>0</v>
          </cell>
          <cell r="L602">
            <v>0</v>
          </cell>
          <cell r="M602">
            <v>31179085</v>
          </cell>
        </row>
        <row r="603">
          <cell r="A603" t="str">
            <v>NE923A</v>
          </cell>
          <cell r="B603" t="str">
            <v>Ogungini Feas.Study:Bulk W/S</v>
          </cell>
          <cell r="C603" t="str">
            <v>C</v>
          </cell>
          <cell r="D603">
            <v>35088</v>
          </cell>
          <cell r="E603">
            <v>0</v>
          </cell>
          <cell r="F603">
            <v>0</v>
          </cell>
          <cell r="G603">
            <v>0</v>
          </cell>
          <cell r="H603">
            <v>0</v>
          </cell>
          <cell r="I603">
            <v>0</v>
          </cell>
          <cell r="J603">
            <v>0</v>
          </cell>
          <cell r="K603">
            <v>0</v>
          </cell>
          <cell r="L603">
            <v>0</v>
          </cell>
          <cell r="M603">
            <v>35088</v>
          </cell>
        </row>
        <row r="604">
          <cell r="A604" t="str">
            <v>NE923B</v>
          </cell>
          <cell r="B604" t="str">
            <v>Ogungini Feas.Study:Reticulati</v>
          </cell>
          <cell r="C604" t="str">
            <v>C</v>
          </cell>
          <cell r="D604">
            <v>34967</v>
          </cell>
          <cell r="E604">
            <v>120</v>
          </cell>
          <cell r="F604">
            <v>0</v>
          </cell>
          <cell r="G604">
            <v>0</v>
          </cell>
          <cell r="H604">
            <v>0</v>
          </cell>
          <cell r="I604">
            <v>0</v>
          </cell>
          <cell r="J604">
            <v>0</v>
          </cell>
          <cell r="K604">
            <v>0</v>
          </cell>
          <cell r="L604">
            <v>0</v>
          </cell>
          <cell r="M604">
            <v>34967</v>
          </cell>
        </row>
        <row r="605">
          <cell r="A605" t="str">
            <v>NE924A</v>
          </cell>
          <cell r="B605" t="str">
            <v>W/S to Sivulela Area.Vulanmehl</v>
          </cell>
          <cell r="C605" t="str">
            <v>C</v>
          </cell>
          <cell r="D605">
            <v>106435</v>
          </cell>
          <cell r="E605">
            <v>73565</v>
          </cell>
          <cell r="F605">
            <v>0</v>
          </cell>
          <cell r="G605">
            <v>0</v>
          </cell>
          <cell r="H605">
            <v>0</v>
          </cell>
          <cell r="I605">
            <v>0</v>
          </cell>
          <cell r="J605">
            <v>0</v>
          </cell>
          <cell r="K605">
            <v>0</v>
          </cell>
          <cell r="L605">
            <v>0</v>
          </cell>
          <cell r="M605">
            <v>106435</v>
          </cell>
        </row>
        <row r="606">
          <cell r="A606" t="str">
            <v>NE925A</v>
          </cell>
          <cell r="B606" t="str">
            <v>Mwabi W/S-Feasability Study</v>
          </cell>
          <cell r="C606" t="str">
            <v>C</v>
          </cell>
          <cell r="D606">
            <v>30774</v>
          </cell>
          <cell r="E606">
            <v>0</v>
          </cell>
          <cell r="F606">
            <v>0</v>
          </cell>
          <cell r="G606">
            <v>0</v>
          </cell>
          <cell r="H606">
            <v>0</v>
          </cell>
          <cell r="I606">
            <v>0</v>
          </cell>
          <cell r="J606">
            <v>0</v>
          </cell>
          <cell r="K606">
            <v>0</v>
          </cell>
          <cell r="L606">
            <v>0</v>
          </cell>
          <cell r="M606">
            <v>30774</v>
          </cell>
        </row>
        <row r="607">
          <cell r="A607" t="str">
            <v>NE926A</v>
          </cell>
          <cell r="B607" t="str">
            <v>Valley Schemes: Planning Stud</v>
          </cell>
          <cell r="C607" t="str">
            <v>C</v>
          </cell>
          <cell r="D607">
            <v>227263</v>
          </cell>
          <cell r="E607">
            <v>0</v>
          </cell>
          <cell r="F607">
            <v>0</v>
          </cell>
          <cell r="G607">
            <v>0</v>
          </cell>
          <cell r="H607">
            <v>0</v>
          </cell>
          <cell r="I607">
            <v>0</v>
          </cell>
          <cell r="J607">
            <v>0</v>
          </cell>
          <cell r="K607">
            <v>0</v>
          </cell>
          <cell r="L607">
            <v>0</v>
          </cell>
          <cell r="M607">
            <v>227263</v>
          </cell>
        </row>
        <row r="608">
          <cell r="A608" t="str">
            <v>NE931A</v>
          </cell>
          <cell r="B608" t="str">
            <v>Prov.for Toilet Fac.:Jabula SS</v>
          </cell>
          <cell r="C608" t="str">
            <v>C</v>
          </cell>
          <cell r="D608">
            <v>88000</v>
          </cell>
          <cell r="E608">
            <v>0</v>
          </cell>
          <cell r="F608">
            <v>0</v>
          </cell>
          <cell r="G608">
            <v>0</v>
          </cell>
          <cell r="H608">
            <v>0</v>
          </cell>
          <cell r="I608">
            <v>0</v>
          </cell>
          <cell r="J608">
            <v>0</v>
          </cell>
          <cell r="K608">
            <v>0</v>
          </cell>
          <cell r="L608">
            <v>0</v>
          </cell>
          <cell r="M608">
            <v>88000</v>
          </cell>
        </row>
        <row r="609">
          <cell r="A609" t="str">
            <v>NE941A</v>
          </cell>
          <cell r="B609" t="str">
            <v>Orgunjini W/S-Detailed Feas.</v>
          </cell>
          <cell r="C609" t="str">
            <v>C</v>
          </cell>
          <cell r="D609">
            <v>91403</v>
          </cell>
          <cell r="E609">
            <v>642</v>
          </cell>
          <cell r="F609">
            <v>0</v>
          </cell>
          <cell r="G609">
            <v>0</v>
          </cell>
          <cell r="H609">
            <v>1988</v>
          </cell>
          <cell r="I609">
            <v>0</v>
          </cell>
          <cell r="J609">
            <v>0</v>
          </cell>
          <cell r="K609">
            <v>0</v>
          </cell>
          <cell r="L609">
            <v>0</v>
          </cell>
          <cell r="M609">
            <v>89415</v>
          </cell>
        </row>
        <row r="610">
          <cell r="A610" t="str">
            <v>NE942A</v>
          </cell>
          <cell r="B610" t="str">
            <v>Umbumbulu W/S:Feasibility</v>
          </cell>
          <cell r="C610" t="str">
            <v>U</v>
          </cell>
          <cell r="D610">
            <v>91559</v>
          </cell>
          <cell r="E610">
            <v>8</v>
          </cell>
          <cell r="F610">
            <v>0</v>
          </cell>
          <cell r="G610">
            <v>0</v>
          </cell>
          <cell r="H610">
            <v>0</v>
          </cell>
          <cell r="I610">
            <v>0</v>
          </cell>
          <cell r="J610">
            <v>0</v>
          </cell>
          <cell r="K610">
            <v>0</v>
          </cell>
          <cell r="L610">
            <v>0</v>
          </cell>
          <cell r="M610">
            <v>91559</v>
          </cell>
        </row>
        <row r="611">
          <cell r="A611" t="str">
            <v>NE942B</v>
          </cell>
          <cell r="B611" t="str">
            <v>Umbumbulu W/S: Materials</v>
          </cell>
          <cell r="C611" t="str">
            <v>U</v>
          </cell>
          <cell r="D611">
            <v>2858352</v>
          </cell>
          <cell r="E611">
            <v>729567</v>
          </cell>
          <cell r="F611">
            <v>54312</v>
          </cell>
          <cell r="G611">
            <v>0</v>
          </cell>
          <cell r="H611">
            <v>600797</v>
          </cell>
          <cell r="I611">
            <v>53638</v>
          </cell>
          <cell r="J611">
            <v>0</v>
          </cell>
          <cell r="K611">
            <v>0</v>
          </cell>
          <cell r="L611">
            <v>8353</v>
          </cell>
          <cell r="M611">
            <v>2257555</v>
          </cell>
        </row>
        <row r="612">
          <cell r="A612" t="str">
            <v>NE942C</v>
          </cell>
          <cell r="B612" t="str">
            <v>Umbumbulu Branch Offices</v>
          </cell>
          <cell r="C612" t="str">
            <v>R</v>
          </cell>
          <cell r="D612">
            <v>72839</v>
          </cell>
          <cell r="E612">
            <v>0</v>
          </cell>
          <cell r="F612">
            <v>0</v>
          </cell>
          <cell r="G612">
            <v>0</v>
          </cell>
          <cell r="H612">
            <v>2839</v>
          </cell>
          <cell r="I612">
            <v>-12097</v>
          </cell>
          <cell r="J612">
            <v>0</v>
          </cell>
          <cell r="K612">
            <v>0</v>
          </cell>
          <cell r="L612">
            <v>0</v>
          </cell>
          <cell r="M612">
            <v>70000</v>
          </cell>
        </row>
        <row r="613">
          <cell r="A613" t="str">
            <v>NE942D</v>
          </cell>
          <cell r="B613" t="str">
            <v>Umbumbulu Bulk:Cons. Manager</v>
          </cell>
          <cell r="C613" t="str">
            <v>R</v>
          </cell>
          <cell r="D613">
            <v>11117179</v>
          </cell>
          <cell r="E613">
            <v>4381</v>
          </cell>
          <cell r="F613">
            <v>2920</v>
          </cell>
          <cell r="G613">
            <v>0</v>
          </cell>
          <cell r="H613">
            <v>5261869</v>
          </cell>
          <cell r="I613">
            <v>0</v>
          </cell>
          <cell r="J613">
            <v>0</v>
          </cell>
          <cell r="K613">
            <v>0</v>
          </cell>
          <cell r="L613">
            <v>0</v>
          </cell>
          <cell r="M613">
            <v>5855310</v>
          </cell>
        </row>
        <row r="614">
          <cell r="A614" t="str">
            <v>NE942E</v>
          </cell>
          <cell r="B614" t="str">
            <v>Umbumbulu W/S:P/Station Civils</v>
          </cell>
          <cell r="C614" t="str">
            <v>R</v>
          </cell>
          <cell r="D614">
            <v>539215</v>
          </cell>
          <cell r="E614">
            <v>148403</v>
          </cell>
          <cell r="F614">
            <v>0</v>
          </cell>
          <cell r="G614">
            <v>0</v>
          </cell>
          <cell r="H614">
            <v>103949</v>
          </cell>
          <cell r="I614">
            <v>3955</v>
          </cell>
          <cell r="J614">
            <v>0</v>
          </cell>
          <cell r="K614">
            <v>0</v>
          </cell>
          <cell r="L614">
            <v>3955</v>
          </cell>
          <cell r="M614">
            <v>435266</v>
          </cell>
        </row>
        <row r="615">
          <cell r="A615" t="str">
            <v>NE942F</v>
          </cell>
          <cell r="B615" t="str">
            <v>Umbumbulu W/S:Telemetry</v>
          </cell>
          <cell r="C615" t="str">
            <v>R</v>
          </cell>
          <cell r="D615">
            <v>32909</v>
          </cell>
          <cell r="E615">
            <v>6965</v>
          </cell>
          <cell r="F615">
            <v>0</v>
          </cell>
          <cell r="G615">
            <v>0</v>
          </cell>
          <cell r="H615">
            <v>16635</v>
          </cell>
          <cell r="I615">
            <v>0</v>
          </cell>
          <cell r="J615">
            <v>0</v>
          </cell>
          <cell r="K615">
            <v>0</v>
          </cell>
          <cell r="L615">
            <v>0</v>
          </cell>
          <cell r="M615">
            <v>16274</v>
          </cell>
        </row>
        <row r="616">
          <cell r="A616" t="str">
            <v>NE942G</v>
          </cell>
          <cell r="B616" t="str">
            <v>Umbumbulu Consultants</v>
          </cell>
          <cell r="C616" t="str">
            <v>R</v>
          </cell>
          <cell r="D616">
            <v>1522543</v>
          </cell>
          <cell r="E616">
            <v>82388</v>
          </cell>
          <cell r="F616">
            <v>0</v>
          </cell>
          <cell r="G616">
            <v>0</v>
          </cell>
          <cell r="H616">
            <v>387241</v>
          </cell>
          <cell r="I616">
            <v>0</v>
          </cell>
          <cell r="J616">
            <v>0</v>
          </cell>
          <cell r="K616">
            <v>0</v>
          </cell>
          <cell r="L616">
            <v>0</v>
          </cell>
          <cell r="M616">
            <v>1135302</v>
          </cell>
        </row>
        <row r="617">
          <cell r="A617" t="str">
            <v>NE942H</v>
          </cell>
          <cell r="B617" t="str">
            <v>Umbumbulu:Pump Station-Mechan.</v>
          </cell>
          <cell r="C617" t="str">
            <v>R</v>
          </cell>
          <cell r="D617">
            <v>692656</v>
          </cell>
          <cell r="E617">
            <v>468113</v>
          </cell>
          <cell r="F617">
            <v>0</v>
          </cell>
          <cell r="G617">
            <v>0</v>
          </cell>
          <cell r="H617">
            <v>257874</v>
          </cell>
          <cell r="I617">
            <v>64309</v>
          </cell>
          <cell r="J617">
            <v>0</v>
          </cell>
          <cell r="K617">
            <v>0</v>
          </cell>
          <cell r="L617">
            <v>16000</v>
          </cell>
          <cell r="M617">
            <v>434782</v>
          </cell>
        </row>
        <row r="618">
          <cell r="A618" t="str">
            <v>NE942I</v>
          </cell>
          <cell r="B618" t="str">
            <v>Umbumbulu:Pump Station:Elect.</v>
          </cell>
          <cell r="C618" t="str">
            <v>R</v>
          </cell>
          <cell r="D618">
            <v>582748</v>
          </cell>
          <cell r="E618">
            <v>266636</v>
          </cell>
          <cell r="F618">
            <v>0</v>
          </cell>
          <cell r="G618">
            <v>0</v>
          </cell>
          <cell r="H618">
            <v>187854</v>
          </cell>
          <cell r="I618">
            <v>64041</v>
          </cell>
          <cell r="J618">
            <v>0</v>
          </cell>
          <cell r="K618">
            <v>0</v>
          </cell>
          <cell r="L618">
            <v>20873</v>
          </cell>
          <cell r="M618">
            <v>394894</v>
          </cell>
        </row>
        <row r="619">
          <cell r="A619" t="str">
            <v>NE943</v>
          </cell>
          <cell r="B619" t="str">
            <v>Zwelibomvu Water Supply</v>
          </cell>
          <cell r="C619" t="str">
            <v>R</v>
          </cell>
          <cell r="D619">
            <v>5876</v>
          </cell>
          <cell r="E619">
            <v>0</v>
          </cell>
          <cell r="F619">
            <v>0</v>
          </cell>
          <cell r="G619">
            <v>0</v>
          </cell>
          <cell r="H619">
            <v>0</v>
          </cell>
          <cell r="I619">
            <v>0</v>
          </cell>
          <cell r="J619">
            <v>0</v>
          </cell>
          <cell r="K619">
            <v>0</v>
          </cell>
          <cell r="L619">
            <v>0</v>
          </cell>
          <cell r="M619">
            <v>5876</v>
          </cell>
        </row>
        <row r="620">
          <cell r="A620" t="str">
            <v>NE943A</v>
          </cell>
          <cell r="B620" t="str">
            <v>Zwelibomvu W/S-Consultants</v>
          </cell>
          <cell r="C620" t="str">
            <v>R</v>
          </cell>
          <cell r="D620">
            <v>2119336</v>
          </cell>
          <cell r="E620">
            <v>133266</v>
          </cell>
          <cell r="F620">
            <v>29200</v>
          </cell>
          <cell r="G620">
            <v>0</v>
          </cell>
          <cell r="H620">
            <v>582376</v>
          </cell>
          <cell r="I620">
            <v>0</v>
          </cell>
          <cell r="J620">
            <v>0</v>
          </cell>
          <cell r="K620">
            <v>0</v>
          </cell>
          <cell r="L620">
            <v>0</v>
          </cell>
          <cell r="M620">
            <v>1536960</v>
          </cell>
        </row>
        <row r="621">
          <cell r="A621" t="str">
            <v>NE943B</v>
          </cell>
          <cell r="B621" t="str">
            <v>Zwelibomvu W/S: Bulk Main&amp; Res</v>
          </cell>
          <cell r="C621" t="str">
            <v>U</v>
          </cell>
          <cell r="D621">
            <v>13539318</v>
          </cell>
          <cell r="E621">
            <v>1154700</v>
          </cell>
          <cell r="F621">
            <v>1156</v>
          </cell>
          <cell r="G621">
            <v>882</v>
          </cell>
          <cell r="H621">
            <v>1830036</v>
          </cell>
          <cell r="I621">
            <v>318508</v>
          </cell>
          <cell r="J621">
            <v>0</v>
          </cell>
          <cell r="K621">
            <v>0</v>
          </cell>
          <cell r="L621">
            <v>-270754</v>
          </cell>
          <cell r="M621">
            <v>11708400</v>
          </cell>
        </row>
        <row r="622">
          <cell r="A622" t="str">
            <v>NE943C</v>
          </cell>
          <cell r="B622" t="str">
            <v>Zwelibomvu Water Reticulation</v>
          </cell>
          <cell r="C622" t="str">
            <v>R</v>
          </cell>
          <cell r="D622">
            <v>2372698</v>
          </cell>
          <cell r="E622">
            <v>469846</v>
          </cell>
          <cell r="F622">
            <v>0</v>
          </cell>
          <cell r="G622">
            <v>0</v>
          </cell>
          <cell r="H622">
            <v>115669</v>
          </cell>
          <cell r="I622">
            <v>0</v>
          </cell>
          <cell r="J622">
            <v>0</v>
          </cell>
          <cell r="K622">
            <v>0</v>
          </cell>
          <cell r="L622">
            <v>0</v>
          </cell>
          <cell r="M622">
            <v>2257029</v>
          </cell>
        </row>
        <row r="623">
          <cell r="A623" t="str">
            <v>NE943D</v>
          </cell>
          <cell r="B623" t="str">
            <v>Ntshongweni Water Reticulation</v>
          </cell>
          <cell r="C623" t="str">
            <v>R</v>
          </cell>
          <cell r="D623">
            <v>1687956</v>
          </cell>
          <cell r="E623">
            <v>0</v>
          </cell>
          <cell r="F623">
            <v>0</v>
          </cell>
          <cell r="G623">
            <v>0</v>
          </cell>
          <cell r="H623">
            <v>0</v>
          </cell>
          <cell r="I623">
            <v>0</v>
          </cell>
          <cell r="J623">
            <v>0</v>
          </cell>
          <cell r="K623">
            <v>0</v>
          </cell>
          <cell r="L623">
            <v>0</v>
          </cell>
          <cell r="M623">
            <v>1687956</v>
          </cell>
        </row>
        <row r="624">
          <cell r="A624" t="str">
            <v>NE943F</v>
          </cell>
          <cell r="B624" t="str">
            <v>Zwelibomvu W/S: Geotech.Inves.</v>
          </cell>
          <cell r="C624" t="str">
            <v>R</v>
          </cell>
          <cell r="D624">
            <v>7800</v>
          </cell>
          <cell r="E624">
            <v>0</v>
          </cell>
          <cell r="F624">
            <v>0</v>
          </cell>
          <cell r="G624">
            <v>0</v>
          </cell>
          <cell r="H624">
            <v>0</v>
          </cell>
          <cell r="I624">
            <v>0</v>
          </cell>
          <cell r="J624">
            <v>0</v>
          </cell>
          <cell r="K624">
            <v>0</v>
          </cell>
          <cell r="L624">
            <v>0</v>
          </cell>
          <cell r="M624">
            <v>7800</v>
          </cell>
        </row>
        <row r="625">
          <cell r="A625" t="str">
            <v>NE943G</v>
          </cell>
          <cell r="B625" t="str">
            <v>Ntshongweni Relocation of P/L</v>
          </cell>
          <cell r="C625" t="str">
            <v>U</v>
          </cell>
          <cell r="D625">
            <v>771049</v>
          </cell>
          <cell r="E625">
            <v>71521</v>
          </cell>
          <cell r="F625">
            <v>0</v>
          </cell>
          <cell r="G625">
            <v>0</v>
          </cell>
          <cell r="H625">
            <v>771049</v>
          </cell>
          <cell r="I625">
            <v>85672</v>
          </cell>
          <cell r="J625">
            <v>0</v>
          </cell>
          <cell r="K625">
            <v>0</v>
          </cell>
          <cell r="L625">
            <v>85672</v>
          </cell>
          <cell r="M625">
            <v>0</v>
          </cell>
        </row>
        <row r="626">
          <cell r="A626" t="str">
            <v>NE952A</v>
          </cell>
          <cell r="B626" t="str">
            <v>Sanitation Research Project</v>
          </cell>
          <cell r="C626" t="str">
            <v>C</v>
          </cell>
          <cell r="D626">
            <v>98615</v>
          </cell>
          <cell r="E626">
            <v>15385</v>
          </cell>
          <cell r="F626">
            <v>0</v>
          </cell>
          <cell r="G626">
            <v>0</v>
          </cell>
          <cell r="H626">
            <v>0</v>
          </cell>
          <cell r="I626">
            <v>0</v>
          </cell>
          <cell r="J626">
            <v>0</v>
          </cell>
          <cell r="K626">
            <v>0</v>
          </cell>
          <cell r="L626">
            <v>0</v>
          </cell>
          <cell r="M626">
            <v>98615</v>
          </cell>
        </row>
        <row r="627">
          <cell r="A627" t="str">
            <v>NE952B</v>
          </cell>
          <cell r="B627" t="str">
            <v>Sanitation Promotion Pilot Pro</v>
          </cell>
          <cell r="C627" t="str">
            <v>C</v>
          </cell>
          <cell r="D627">
            <v>80000</v>
          </cell>
          <cell r="E627">
            <v>10000</v>
          </cell>
          <cell r="F627">
            <v>0</v>
          </cell>
          <cell r="G627">
            <v>0</v>
          </cell>
          <cell r="H627">
            <v>0</v>
          </cell>
          <cell r="I627">
            <v>0</v>
          </cell>
          <cell r="J627">
            <v>0</v>
          </cell>
          <cell r="K627">
            <v>0</v>
          </cell>
          <cell r="L627">
            <v>0</v>
          </cell>
          <cell r="M627">
            <v>80000</v>
          </cell>
        </row>
        <row r="628">
          <cell r="A628" t="str">
            <v>NE952C</v>
          </cell>
          <cell r="B628" t="str">
            <v>Umgababa Rur.Dev.Train.:Lima</v>
          </cell>
          <cell r="C628" t="str">
            <v>C</v>
          </cell>
          <cell r="D628">
            <v>35088</v>
          </cell>
          <cell r="E628">
            <v>0</v>
          </cell>
          <cell r="F628">
            <v>0</v>
          </cell>
          <cell r="G628">
            <v>0</v>
          </cell>
          <cell r="H628">
            <v>7096</v>
          </cell>
          <cell r="I628">
            <v>0</v>
          </cell>
          <cell r="J628">
            <v>0</v>
          </cell>
          <cell r="K628">
            <v>0</v>
          </cell>
          <cell r="L628">
            <v>0</v>
          </cell>
          <cell r="M628">
            <v>27992</v>
          </cell>
        </row>
        <row r="629">
          <cell r="A629" t="str">
            <v>NE952D</v>
          </cell>
          <cell r="B629" t="str">
            <v>Mpolweni Empowerment Programme</v>
          </cell>
          <cell r="C629" t="str">
            <v>U</v>
          </cell>
          <cell r="D629">
            <v>42678</v>
          </cell>
          <cell r="E629">
            <v>17322</v>
          </cell>
          <cell r="F629">
            <v>0</v>
          </cell>
          <cell r="G629">
            <v>0</v>
          </cell>
          <cell r="H629">
            <v>0</v>
          </cell>
          <cell r="I629">
            <v>0</v>
          </cell>
          <cell r="J629">
            <v>0</v>
          </cell>
          <cell r="K629">
            <v>0</v>
          </cell>
          <cell r="L629">
            <v>0</v>
          </cell>
          <cell r="M629">
            <v>42678</v>
          </cell>
        </row>
        <row r="630">
          <cell r="A630" t="str">
            <v>NE955A</v>
          </cell>
          <cell r="B630" t="str">
            <v>RAWSP Update</v>
          </cell>
          <cell r="C630" t="str">
            <v>R</v>
          </cell>
          <cell r="D630">
            <v>129600</v>
          </cell>
          <cell r="E630">
            <v>41453</v>
          </cell>
          <cell r="F630">
            <v>0</v>
          </cell>
          <cell r="G630">
            <v>0</v>
          </cell>
          <cell r="H630">
            <v>5328</v>
          </cell>
          <cell r="I630">
            <v>0</v>
          </cell>
          <cell r="J630">
            <v>0</v>
          </cell>
          <cell r="K630">
            <v>0</v>
          </cell>
          <cell r="L630">
            <v>0</v>
          </cell>
          <cell r="M630">
            <v>124272</v>
          </cell>
        </row>
        <row r="631">
          <cell r="A631" t="str">
            <v>NE955B</v>
          </cell>
          <cell r="B631" t="str">
            <v>Feas.Study for W/S:Mkhizwana A</v>
          </cell>
          <cell r="C631" t="str">
            <v>U</v>
          </cell>
          <cell r="D631">
            <v>0</v>
          </cell>
          <cell r="E631">
            <v>0</v>
          </cell>
          <cell r="F631">
            <v>0</v>
          </cell>
          <cell r="G631">
            <v>0</v>
          </cell>
          <cell r="H631">
            <v>0</v>
          </cell>
          <cell r="I631">
            <v>0</v>
          </cell>
          <cell r="J631">
            <v>0</v>
          </cell>
          <cell r="K631">
            <v>0</v>
          </cell>
          <cell r="L631">
            <v>0</v>
          </cell>
          <cell r="M631">
            <v>0</v>
          </cell>
        </row>
        <row r="632">
          <cell r="A632" t="str">
            <v>NE955C</v>
          </cell>
          <cell r="B632" t="str">
            <v>Mzinyathi Area:Feasib. Study</v>
          </cell>
          <cell r="C632" t="str">
            <v>C</v>
          </cell>
          <cell r="D632">
            <v>34945</v>
          </cell>
          <cell r="E632">
            <v>5055</v>
          </cell>
          <cell r="F632">
            <v>0</v>
          </cell>
          <cell r="G632">
            <v>0</v>
          </cell>
          <cell r="H632">
            <v>0</v>
          </cell>
          <cell r="I632">
            <v>0</v>
          </cell>
          <cell r="J632">
            <v>0</v>
          </cell>
          <cell r="K632">
            <v>0</v>
          </cell>
          <cell r="L632">
            <v>0</v>
          </cell>
          <cell r="M632">
            <v>34945</v>
          </cell>
        </row>
        <row r="633">
          <cell r="A633" t="str">
            <v>NE955D</v>
          </cell>
          <cell r="B633" t="str">
            <v>Georgedale Planning Study</v>
          </cell>
          <cell r="C633" t="str">
            <v>C</v>
          </cell>
          <cell r="D633">
            <v>83296</v>
          </cell>
          <cell r="E633">
            <v>0</v>
          </cell>
          <cell r="F633">
            <v>0</v>
          </cell>
          <cell r="G633">
            <v>0</v>
          </cell>
          <cell r="H633">
            <v>34089</v>
          </cell>
          <cell r="I633">
            <v>0</v>
          </cell>
          <cell r="J633">
            <v>0</v>
          </cell>
          <cell r="K633">
            <v>0</v>
          </cell>
          <cell r="L633">
            <v>0</v>
          </cell>
          <cell r="M633">
            <v>49207</v>
          </cell>
        </row>
        <row r="634">
          <cell r="A634" t="str">
            <v>NE956A</v>
          </cell>
          <cell r="B634" t="str">
            <v>Market Research:Water &amp; San.</v>
          </cell>
          <cell r="C634" t="str">
            <v>C</v>
          </cell>
          <cell r="D634">
            <v>38080</v>
          </cell>
          <cell r="E634">
            <v>1394</v>
          </cell>
          <cell r="F634">
            <v>0</v>
          </cell>
          <cell r="G634">
            <v>0</v>
          </cell>
          <cell r="H634">
            <v>0</v>
          </cell>
          <cell r="I634">
            <v>0</v>
          </cell>
          <cell r="J634">
            <v>0</v>
          </cell>
          <cell r="K634">
            <v>0</v>
          </cell>
          <cell r="L634">
            <v>0</v>
          </cell>
          <cell r="M634">
            <v>38080</v>
          </cell>
        </row>
        <row r="635">
          <cell r="A635" t="str">
            <v>NE957A</v>
          </cell>
          <cell r="B635" t="str">
            <v>Branch Off/Comm.Centre Std Bil</v>
          </cell>
          <cell r="C635" t="str">
            <v>C</v>
          </cell>
          <cell r="D635">
            <v>10391</v>
          </cell>
          <cell r="E635">
            <v>2111</v>
          </cell>
          <cell r="F635">
            <v>0</v>
          </cell>
          <cell r="G635">
            <v>0</v>
          </cell>
          <cell r="H635">
            <v>0</v>
          </cell>
          <cell r="I635">
            <v>0</v>
          </cell>
          <cell r="J635">
            <v>0</v>
          </cell>
          <cell r="K635">
            <v>0</v>
          </cell>
          <cell r="L635">
            <v>0</v>
          </cell>
          <cell r="M635">
            <v>10391</v>
          </cell>
        </row>
        <row r="636">
          <cell r="A636" t="str">
            <v>NE958A</v>
          </cell>
          <cell r="B636" t="str">
            <v>Retic.Schemes PR Services</v>
          </cell>
          <cell r="C636" t="str">
            <v>C</v>
          </cell>
          <cell r="D636">
            <v>6437</v>
          </cell>
          <cell r="E636">
            <v>0</v>
          </cell>
          <cell r="F636">
            <v>0</v>
          </cell>
          <cell r="G636">
            <v>0</v>
          </cell>
          <cell r="H636">
            <v>0</v>
          </cell>
          <cell r="I636">
            <v>0</v>
          </cell>
          <cell r="J636">
            <v>0</v>
          </cell>
          <cell r="K636">
            <v>0</v>
          </cell>
          <cell r="L636">
            <v>0</v>
          </cell>
          <cell r="M636">
            <v>6437</v>
          </cell>
        </row>
        <row r="637">
          <cell r="A637" t="str">
            <v>NE991A</v>
          </cell>
          <cell r="B637" t="str">
            <v>Bishopstowe Farm Supply</v>
          </cell>
          <cell r="C637" t="str">
            <v>C</v>
          </cell>
          <cell r="D637">
            <v>87850</v>
          </cell>
          <cell r="E637">
            <v>4488</v>
          </cell>
          <cell r="F637">
            <v>0</v>
          </cell>
          <cell r="G637">
            <v>0</v>
          </cell>
          <cell r="H637">
            <v>0</v>
          </cell>
          <cell r="I637">
            <v>0</v>
          </cell>
          <cell r="J637">
            <v>0</v>
          </cell>
          <cell r="K637">
            <v>0</v>
          </cell>
          <cell r="L637">
            <v>0</v>
          </cell>
          <cell r="M637">
            <v>87850</v>
          </cell>
        </row>
        <row r="638">
          <cell r="A638" t="str">
            <v>NE992A</v>
          </cell>
          <cell r="B638" t="str">
            <v>Whispers Farm Supply</v>
          </cell>
          <cell r="C638" t="str">
            <v>C</v>
          </cell>
          <cell r="D638">
            <v>403215</v>
          </cell>
          <cell r="E638">
            <v>2558</v>
          </cell>
          <cell r="F638">
            <v>0</v>
          </cell>
          <cell r="G638">
            <v>0</v>
          </cell>
          <cell r="H638">
            <v>0</v>
          </cell>
          <cell r="I638">
            <v>0</v>
          </cell>
          <cell r="J638">
            <v>0</v>
          </cell>
          <cell r="K638">
            <v>0</v>
          </cell>
          <cell r="L638">
            <v>0</v>
          </cell>
          <cell r="M638">
            <v>403215</v>
          </cell>
        </row>
        <row r="639">
          <cell r="A639" t="str">
            <v>NE993A</v>
          </cell>
          <cell r="B639" t="str">
            <v>Claridge Water Supply</v>
          </cell>
          <cell r="C639" t="str">
            <v>C</v>
          </cell>
          <cell r="D639">
            <v>674676</v>
          </cell>
          <cell r="E639">
            <v>0</v>
          </cell>
          <cell r="F639">
            <v>0</v>
          </cell>
          <cell r="G639">
            <v>0</v>
          </cell>
          <cell r="H639">
            <v>26088</v>
          </cell>
          <cell r="I639">
            <v>26088</v>
          </cell>
          <cell r="J639">
            <v>0</v>
          </cell>
          <cell r="K639">
            <v>0</v>
          </cell>
          <cell r="L639">
            <v>0</v>
          </cell>
          <cell r="M639">
            <v>648588</v>
          </cell>
        </row>
        <row r="640">
          <cell r="A640" t="str">
            <v>NE994A</v>
          </cell>
          <cell r="B640" t="str">
            <v>Birnam Wood: Farm Schemes</v>
          </cell>
          <cell r="C640" t="str">
            <v>C</v>
          </cell>
          <cell r="D640">
            <v>145673</v>
          </cell>
          <cell r="E640">
            <v>1810</v>
          </cell>
          <cell r="F640">
            <v>0</v>
          </cell>
          <cell r="G640">
            <v>0</v>
          </cell>
          <cell r="H640">
            <v>0</v>
          </cell>
          <cell r="I640">
            <v>0</v>
          </cell>
          <cell r="J640">
            <v>0</v>
          </cell>
          <cell r="K640">
            <v>0</v>
          </cell>
          <cell r="L640">
            <v>0</v>
          </cell>
          <cell r="M640">
            <v>145673</v>
          </cell>
        </row>
        <row r="641">
          <cell r="A641" t="str">
            <v>NE996A</v>
          </cell>
          <cell r="B641" t="str">
            <v>Summerveld Water SUpply:Feas.</v>
          </cell>
          <cell r="C641" t="str">
            <v>C</v>
          </cell>
          <cell r="D641">
            <v>15461</v>
          </cell>
          <cell r="E641">
            <v>3837</v>
          </cell>
          <cell r="F641">
            <v>0</v>
          </cell>
          <cell r="G641">
            <v>0</v>
          </cell>
          <cell r="H641">
            <v>0</v>
          </cell>
          <cell r="I641">
            <v>0</v>
          </cell>
          <cell r="J641">
            <v>0</v>
          </cell>
          <cell r="K641">
            <v>0</v>
          </cell>
          <cell r="L641">
            <v>0</v>
          </cell>
          <cell r="M641">
            <v>15461</v>
          </cell>
        </row>
        <row r="642">
          <cell r="A642" t="str">
            <v>NF001A</v>
          </cell>
          <cell r="B642" t="str">
            <v>Upgrade Degremony W/W Pumps</v>
          </cell>
          <cell r="C642" t="str">
            <v>C</v>
          </cell>
          <cell r="D642">
            <v>197638</v>
          </cell>
          <cell r="E642">
            <v>20894</v>
          </cell>
          <cell r="F642">
            <v>0</v>
          </cell>
          <cell r="G642">
            <v>0</v>
          </cell>
          <cell r="H642">
            <v>0</v>
          </cell>
          <cell r="I642">
            <v>9128</v>
          </cell>
          <cell r="J642">
            <v>0</v>
          </cell>
          <cell r="K642">
            <v>0</v>
          </cell>
          <cell r="L642">
            <v>0</v>
          </cell>
          <cell r="M642">
            <v>197638</v>
          </cell>
        </row>
        <row r="643">
          <cell r="A643" t="str">
            <v>NF002A</v>
          </cell>
          <cell r="B643" t="str">
            <v>Butterfly Valve:Durban Heights</v>
          </cell>
          <cell r="C643" t="str">
            <v>C</v>
          </cell>
          <cell r="D643">
            <v>52500</v>
          </cell>
          <cell r="E643">
            <v>0</v>
          </cell>
          <cell r="F643">
            <v>0</v>
          </cell>
          <cell r="G643">
            <v>0</v>
          </cell>
          <cell r="H643">
            <v>0</v>
          </cell>
          <cell r="I643">
            <v>0</v>
          </cell>
          <cell r="J643">
            <v>0</v>
          </cell>
          <cell r="K643">
            <v>0</v>
          </cell>
          <cell r="L643">
            <v>0</v>
          </cell>
          <cell r="M643">
            <v>52500</v>
          </cell>
        </row>
        <row r="644">
          <cell r="A644" t="str">
            <v>NF003A</v>
          </cell>
          <cell r="B644" t="str">
            <v>DH-Chem House Elect. Upgrade</v>
          </cell>
          <cell r="C644" t="str">
            <v>C</v>
          </cell>
          <cell r="D644">
            <v>98272</v>
          </cell>
          <cell r="E644">
            <v>0</v>
          </cell>
          <cell r="F644">
            <v>0</v>
          </cell>
          <cell r="G644">
            <v>0</v>
          </cell>
          <cell r="H644">
            <v>0</v>
          </cell>
          <cell r="I644">
            <v>0</v>
          </cell>
          <cell r="J644">
            <v>0</v>
          </cell>
          <cell r="K644">
            <v>0</v>
          </cell>
          <cell r="L644">
            <v>0</v>
          </cell>
          <cell r="M644">
            <v>98272</v>
          </cell>
        </row>
        <row r="645">
          <cell r="A645" t="str">
            <v>NF004A</v>
          </cell>
          <cell r="B645" t="str">
            <v>DH-Chemical House Electrical</v>
          </cell>
          <cell r="C645" t="str">
            <v>C</v>
          </cell>
          <cell r="D645">
            <v>4921</v>
          </cell>
          <cell r="E645">
            <v>0</v>
          </cell>
          <cell r="F645">
            <v>0</v>
          </cell>
          <cell r="G645">
            <v>0</v>
          </cell>
          <cell r="H645">
            <v>0</v>
          </cell>
          <cell r="I645">
            <v>0</v>
          </cell>
          <cell r="J645">
            <v>0</v>
          </cell>
          <cell r="K645">
            <v>0</v>
          </cell>
          <cell r="L645">
            <v>0</v>
          </cell>
          <cell r="M645">
            <v>4921</v>
          </cell>
        </row>
        <row r="646">
          <cell r="A646" t="str">
            <v>NF005A</v>
          </cell>
          <cell r="B646" t="str">
            <v>Filter Air Valves Degremont:DH</v>
          </cell>
          <cell r="C646" t="str">
            <v>C</v>
          </cell>
          <cell r="D646">
            <v>117819</v>
          </cell>
          <cell r="E646">
            <v>0</v>
          </cell>
          <cell r="F646">
            <v>0</v>
          </cell>
          <cell r="G646">
            <v>0</v>
          </cell>
          <cell r="H646">
            <v>0</v>
          </cell>
          <cell r="I646">
            <v>0</v>
          </cell>
          <cell r="J646">
            <v>0</v>
          </cell>
          <cell r="K646">
            <v>0</v>
          </cell>
          <cell r="L646">
            <v>0</v>
          </cell>
          <cell r="M646">
            <v>117819</v>
          </cell>
        </row>
        <row r="647">
          <cell r="A647" t="str">
            <v>NF006</v>
          </cell>
          <cell r="B647" t="str">
            <v>Clearwells</v>
          </cell>
          <cell r="C647" t="str">
            <v>R</v>
          </cell>
          <cell r="D647">
            <v>0</v>
          </cell>
          <cell r="E647">
            <v>0</v>
          </cell>
          <cell r="F647">
            <v>0</v>
          </cell>
          <cell r="G647">
            <v>0</v>
          </cell>
          <cell r="H647">
            <v>0</v>
          </cell>
          <cell r="I647">
            <v>0</v>
          </cell>
          <cell r="J647">
            <v>0</v>
          </cell>
          <cell r="K647">
            <v>0</v>
          </cell>
          <cell r="L647">
            <v>0</v>
          </cell>
          <cell r="M647">
            <v>0</v>
          </cell>
        </row>
        <row r="648">
          <cell r="A648" t="str">
            <v>NF006A</v>
          </cell>
          <cell r="B648" t="str">
            <v>Renovations to Clear Wells:DH</v>
          </cell>
          <cell r="C648" t="str">
            <v>U</v>
          </cell>
          <cell r="D648">
            <v>88789</v>
          </cell>
          <cell r="E648">
            <v>66001</v>
          </cell>
          <cell r="F648">
            <v>88789</v>
          </cell>
          <cell r="G648">
            <v>0</v>
          </cell>
          <cell r="H648">
            <v>88789</v>
          </cell>
          <cell r="I648">
            <v>0</v>
          </cell>
          <cell r="J648">
            <v>0</v>
          </cell>
          <cell r="K648">
            <v>0</v>
          </cell>
          <cell r="L648">
            <v>0</v>
          </cell>
          <cell r="M648">
            <v>0</v>
          </cell>
        </row>
        <row r="649">
          <cell r="A649" t="str">
            <v>NF007A</v>
          </cell>
          <cell r="B649" t="str">
            <v>Wash Water Recovery</v>
          </cell>
          <cell r="C649" t="str">
            <v>C</v>
          </cell>
          <cell r="D649">
            <v>0</v>
          </cell>
          <cell r="E649">
            <v>0</v>
          </cell>
          <cell r="F649">
            <v>0</v>
          </cell>
          <cell r="G649">
            <v>0</v>
          </cell>
          <cell r="H649">
            <v>0</v>
          </cell>
          <cell r="I649">
            <v>0</v>
          </cell>
          <cell r="J649">
            <v>0</v>
          </cell>
          <cell r="K649">
            <v>0</v>
          </cell>
          <cell r="L649">
            <v>0</v>
          </cell>
          <cell r="M649">
            <v>0</v>
          </cell>
        </row>
        <row r="650">
          <cell r="A650" t="str">
            <v>NF008A</v>
          </cell>
          <cell r="B650" t="str">
            <v>DH-Upgrade Degremont Filters</v>
          </cell>
          <cell r="C650" t="str">
            <v>R</v>
          </cell>
          <cell r="D650">
            <v>37550</v>
          </cell>
          <cell r="E650">
            <v>37450</v>
          </cell>
          <cell r="F650">
            <v>3367</v>
          </cell>
          <cell r="G650">
            <v>0</v>
          </cell>
          <cell r="H650">
            <v>20355</v>
          </cell>
          <cell r="I650">
            <v>0</v>
          </cell>
          <cell r="J650">
            <v>0</v>
          </cell>
          <cell r="K650">
            <v>0</v>
          </cell>
          <cell r="L650">
            <v>0</v>
          </cell>
          <cell r="M650">
            <v>17195</v>
          </cell>
        </row>
        <row r="651">
          <cell r="A651" t="str">
            <v>NF008B</v>
          </cell>
          <cell r="B651" t="str">
            <v>Upg. Deg. Filt.:Civil Works</v>
          </cell>
          <cell r="C651" t="str">
            <v>U</v>
          </cell>
          <cell r="D651">
            <v>0</v>
          </cell>
          <cell r="E651">
            <v>28600</v>
          </cell>
          <cell r="F651">
            <v>0</v>
          </cell>
          <cell r="G651">
            <v>0</v>
          </cell>
          <cell r="H651">
            <v>0</v>
          </cell>
          <cell r="I651">
            <v>0</v>
          </cell>
          <cell r="J651">
            <v>0</v>
          </cell>
          <cell r="K651">
            <v>0</v>
          </cell>
          <cell r="L651">
            <v>0</v>
          </cell>
          <cell r="M651">
            <v>0</v>
          </cell>
        </row>
        <row r="652">
          <cell r="A652" t="str">
            <v>NF008C</v>
          </cell>
          <cell r="B652" t="str">
            <v>Upg. Deg. Filt:Mech. Maint.</v>
          </cell>
          <cell r="C652" t="str">
            <v>U</v>
          </cell>
          <cell r="D652">
            <v>603337</v>
          </cell>
          <cell r="E652">
            <v>0</v>
          </cell>
          <cell r="F652">
            <v>0</v>
          </cell>
          <cell r="G652">
            <v>0</v>
          </cell>
          <cell r="H652">
            <v>136191</v>
          </cell>
          <cell r="I652">
            <v>0</v>
          </cell>
          <cell r="J652">
            <v>0</v>
          </cell>
          <cell r="K652">
            <v>0</v>
          </cell>
          <cell r="L652">
            <v>0</v>
          </cell>
          <cell r="M652">
            <v>467146</v>
          </cell>
        </row>
        <row r="653">
          <cell r="A653" t="str">
            <v>NF009A</v>
          </cell>
          <cell r="B653" t="str">
            <v>Candy Filter Plant Refurb.</v>
          </cell>
          <cell r="C653" t="str">
            <v>R</v>
          </cell>
          <cell r="D653">
            <v>368828</v>
          </cell>
          <cell r="E653">
            <v>32892</v>
          </cell>
          <cell r="F653">
            <v>0</v>
          </cell>
          <cell r="G653">
            <v>0</v>
          </cell>
          <cell r="H653">
            <v>77899</v>
          </cell>
          <cell r="I653">
            <v>0</v>
          </cell>
          <cell r="J653">
            <v>0</v>
          </cell>
          <cell r="K653">
            <v>0</v>
          </cell>
          <cell r="L653">
            <v>-13671</v>
          </cell>
          <cell r="M653">
            <v>290929</v>
          </cell>
        </row>
        <row r="654">
          <cell r="A654" t="str">
            <v>NF010A</v>
          </cell>
          <cell r="B654" t="str">
            <v>Candy Plant:Replace Scour Valv</v>
          </cell>
          <cell r="C654" t="str">
            <v>C</v>
          </cell>
          <cell r="D654">
            <v>26916</v>
          </cell>
          <cell r="E654">
            <v>0</v>
          </cell>
          <cell r="F654">
            <v>0</v>
          </cell>
          <cell r="G654">
            <v>0</v>
          </cell>
          <cell r="H654">
            <v>0</v>
          </cell>
          <cell r="I654">
            <v>0</v>
          </cell>
          <cell r="J654">
            <v>0</v>
          </cell>
          <cell r="K654">
            <v>0</v>
          </cell>
          <cell r="L654">
            <v>0</v>
          </cell>
          <cell r="M654">
            <v>26916</v>
          </cell>
        </row>
        <row r="655">
          <cell r="A655" t="str">
            <v>NF012A</v>
          </cell>
          <cell r="B655" t="str">
            <v>Upgrade Wet Chamber DB 23</v>
          </cell>
          <cell r="C655" t="str">
            <v>C</v>
          </cell>
          <cell r="D655">
            <v>10818</v>
          </cell>
          <cell r="E655">
            <v>0</v>
          </cell>
          <cell r="F655">
            <v>0</v>
          </cell>
          <cell r="G655">
            <v>0</v>
          </cell>
          <cell r="H655">
            <v>0</v>
          </cell>
          <cell r="I655">
            <v>0</v>
          </cell>
          <cell r="J655">
            <v>0</v>
          </cell>
          <cell r="K655">
            <v>0</v>
          </cell>
          <cell r="L655">
            <v>0</v>
          </cell>
          <cell r="M655">
            <v>10818</v>
          </cell>
        </row>
        <row r="656">
          <cell r="A656" t="str">
            <v>NF013A</v>
          </cell>
          <cell r="B656" t="str">
            <v>Aqua Aid Blower Compressor:DH</v>
          </cell>
          <cell r="C656" t="str">
            <v>C</v>
          </cell>
          <cell r="D656">
            <v>59688</v>
          </cell>
          <cell r="E656">
            <v>0</v>
          </cell>
          <cell r="F656">
            <v>0</v>
          </cell>
          <cell r="G656">
            <v>0</v>
          </cell>
          <cell r="H656">
            <v>0</v>
          </cell>
          <cell r="I656">
            <v>0</v>
          </cell>
          <cell r="J656">
            <v>0</v>
          </cell>
          <cell r="K656">
            <v>0</v>
          </cell>
          <cell r="L656">
            <v>0</v>
          </cell>
          <cell r="M656">
            <v>59688</v>
          </cell>
        </row>
        <row r="657">
          <cell r="A657" t="str">
            <v>NF014A</v>
          </cell>
          <cell r="B657" t="str">
            <v>Silica Room for MCC Upgrade</v>
          </cell>
          <cell r="C657" t="str">
            <v>C</v>
          </cell>
          <cell r="D657">
            <v>23042</v>
          </cell>
          <cell r="E657">
            <v>0</v>
          </cell>
          <cell r="F657">
            <v>0</v>
          </cell>
          <cell r="G657">
            <v>0</v>
          </cell>
          <cell r="H657">
            <v>0</v>
          </cell>
          <cell r="I657">
            <v>0</v>
          </cell>
          <cell r="J657">
            <v>0</v>
          </cell>
          <cell r="K657">
            <v>0</v>
          </cell>
          <cell r="L657">
            <v>0</v>
          </cell>
          <cell r="M657">
            <v>23042</v>
          </cell>
        </row>
        <row r="658">
          <cell r="A658" t="str">
            <v>NF015A</v>
          </cell>
          <cell r="B658" t="str">
            <v>Flash Mixer MCC Upgrade</v>
          </cell>
          <cell r="C658" t="str">
            <v>C</v>
          </cell>
          <cell r="D658">
            <v>44522</v>
          </cell>
          <cell r="E658">
            <v>0</v>
          </cell>
          <cell r="F658">
            <v>0</v>
          </cell>
          <cell r="G658">
            <v>0</v>
          </cell>
          <cell r="H658">
            <v>0</v>
          </cell>
          <cell r="I658">
            <v>0</v>
          </cell>
          <cell r="J658">
            <v>0</v>
          </cell>
          <cell r="K658">
            <v>0</v>
          </cell>
          <cell r="L658">
            <v>0</v>
          </cell>
          <cell r="M658">
            <v>44522</v>
          </cell>
        </row>
        <row r="659">
          <cell r="A659" t="str">
            <v>NF016A</v>
          </cell>
          <cell r="B659" t="str">
            <v>DH-Domestic Pump MCC Upgrade</v>
          </cell>
          <cell r="C659" t="str">
            <v>C</v>
          </cell>
          <cell r="D659">
            <v>16361</v>
          </cell>
          <cell r="E659">
            <v>0</v>
          </cell>
          <cell r="F659">
            <v>0</v>
          </cell>
          <cell r="G659">
            <v>0</v>
          </cell>
          <cell r="H659">
            <v>0</v>
          </cell>
          <cell r="I659">
            <v>0</v>
          </cell>
          <cell r="J659">
            <v>0</v>
          </cell>
          <cell r="K659">
            <v>0</v>
          </cell>
          <cell r="L659">
            <v>0</v>
          </cell>
          <cell r="M659">
            <v>16361</v>
          </cell>
        </row>
        <row r="660">
          <cell r="A660" t="str">
            <v>NF020</v>
          </cell>
          <cell r="B660" t="str">
            <v>Shaft Lift Elec. Upgrade</v>
          </cell>
          <cell r="C660" t="str">
            <v>C</v>
          </cell>
          <cell r="D660">
            <v>0</v>
          </cell>
          <cell r="E660">
            <v>0</v>
          </cell>
          <cell r="F660">
            <v>0</v>
          </cell>
          <cell r="G660">
            <v>0</v>
          </cell>
          <cell r="H660">
            <v>0</v>
          </cell>
          <cell r="I660">
            <v>0</v>
          </cell>
          <cell r="J660">
            <v>0</v>
          </cell>
          <cell r="K660">
            <v>0</v>
          </cell>
          <cell r="L660">
            <v>0</v>
          </cell>
          <cell r="M660">
            <v>0</v>
          </cell>
        </row>
        <row r="661">
          <cell r="A661" t="str">
            <v>NF020A</v>
          </cell>
          <cell r="B661" t="str">
            <v>Shaft Lift Electrical Upgrade</v>
          </cell>
          <cell r="C661" t="str">
            <v>U</v>
          </cell>
          <cell r="D661">
            <v>545014</v>
          </cell>
          <cell r="E661">
            <v>98546</v>
          </cell>
          <cell r="F661">
            <v>3010</v>
          </cell>
          <cell r="G661">
            <v>0</v>
          </cell>
          <cell r="H661">
            <v>226201</v>
          </cell>
          <cell r="I661">
            <v>22616</v>
          </cell>
          <cell r="J661">
            <v>0</v>
          </cell>
          <cell r="K661">
            <v>0</v>
          </cell>
          <cell r="L661">
            <v>-3916</v>
          </cell>
          <cell r="M661">
            <v>318813</v>
          </cell>
        </row>
        <row r="662">
          <cell r="A662" t="str">
            <v>NF021A</v>
          </cell>
          <cell r="B662" t="str">
            <v>Shaft Motor Protection Relays</v>
          </cell>
          <cell r="C662" t="str">
            <v>C</v>
          </cell>
          <cell r="D662">
            <v>16000</v>
          </cell>
          <cell r="E662">
            <v>0</v>
          </cell>
          <cell r="F662">
            <v>0</v>
          </cell>
          <cell r="G662">
            <v>0</v>
          </cell>
          <cell r="H662">
            <v>0</v>
          </cell>
          <cell r="I662">
            <v>0</v>
          </cell>
          <cell r="J662">
            <v>0</v>
          </cell>
          <cell r="K662">
            <v>0</v>
          </cell>
          <cell r="L662">
            <v>0</v>
          </cell>
          <cell r="M662">
            <v>16000</v>
          </cell>
        </row>
        <row r="663">
          <cell r="A663" t="str">
            <v>NF022A</v>
          </cell>
          <cell r="B663" t="str">
            <v>Stormwater Drainage to Res. 3</v>
          </cell>
          <cell r="C663" t="str">
            <v>C</v>
          </cell>
          <cell r="D663">
            <v>22494</v>
          </cell>
          <cell r="E663">
            <v>0</v>
          </cell>
          <cell r="F663">
            <v>0</v>
          </cell>
          <cell r="G663">
            <v>0</v>
          </cell>
          <cell r="H663">
            <v>0</v>
          </cell>
          <cell r="I663">
            <v>0</v>
          </cell>
          <cell r="J663">
            <v>0</v>
          </cell>
          <cell r="K663">
            <v>0</v>
          </cell>
          <cell r="L663">
            <v>0</v>
          </cell>
          <cell r="M663">
            <v>22494</v>
          </cell>
        </row>
        <row r="664">
          <cell r="A664" t="str">
            <v>NF023A</v>
          </cell>
          <cell r="B664" t="str">
            <v>Paint Meter Chamber at Res. 3</v>
          </cell>
          <cell r="C664" t="str">
            <v>C</v>
          </cell>
          <cell r="D664">
            <v>25750</v>
          </cell>
          <cell r="E664">
            <v>0</v>
          </cell>
          <cell r="F664">
            <v>0</v>
          </cell>
          <cell r="G664">
            <v>0</v>
          </cell>
          <cell r="H664">
            <v>0</v>
          </cell>
          <cell r="I664">
            <v>0</v>
          </cell>
          <cell r="J664">
            <v>0</v>
          </cell>
          <cell r="K664">
            <v>0</v>
          </cell>
          <cell r="L664">
            <v>0</v>
          </cell>
          <cell r="M664">
            <v>25750</v>
          </cell>
        </row>
        <row r="665">
          <cell r="A665" t="str">
            <v>NF024A</v>
          </cell>
          <cell r="B665" t="str">
            <v>Paint Valve Chamber at Res. 3</v>
          </cell>
          <cell r="C665" t="str">
            <v>C</v>
          </cell>
          <cell r="D665">
            <v>30450</v>
          </cell>
          <cell r="E665">
            <v>0</v>
          </cell>
          <cell r="F665">
            <v>0</v>
          </cell>
          <cell r="G665">
            <v>0</v>
          </cell>
          <cell r="H665">
            <v>0</v>
          </cell>
          <cell r="I665">
            <v>0</v>
          </cell>
          <cell r="J665">
            <v>0</v>
          </cell>
          <cell r="K665">
            <v>0</v>
          </cell>
          <cell r="L665">
            <v>0</v>
          </cell>
          <cell r="M665">
            <v>30450</v>
          </cell>
        </row>
        <row r="666">
          <cell r="A666" t="str">
            <v>NF025A</v>
          </cell>
          <cell r="B666" t="str">
            <v>DH:New Deg.-Repl. Steel Supprt</v>
          </cell>
          <cell r="C666" t="str">
            <v>C</v>
          </cell>
          <cell r="D666">
            <v>28684</v>
          </cell>
          <cell r="E666">
            <v>0</v>
          </cell>
          <cell r="F666">
            <v>0</v>
          </cell>
          <cell r="G666">
            <v>0</v>
          </cell>
          <cell r="H666">
            <v>0</v>
          </cell>
          <cell r="I666">
            <v>0</v>
          </cell>
          <cell r="J666">
            <v>0</v>
          </cell>
          <cell r="K666">
            <v>0</v>
          </cell>
          <cell r="L666">
            <v>0</v>
          </cell>
          <cell r="M666">
            <v>28684</v>
          </cell>
        </row>
        <row r="667">
          <cell r="A667" t="str">
            <v>NF051A</v>
          </cell>
          <cell r="B667" t="str">
            <v>Refurb. Duzi Pedestrian Bridge</v>
          </cell>
          <cell r="C667" t="str">
            <v>C</v>
          </cell>
          <cell r="D667">
            <v>64912</v>
          </cell>
          <cell r="E667">
            <v>0</v>
          </cell>
          <cell r="F667">
            <v>0</v>
          </cell>
          <cell r="G667">
            <v>0</v>
          </cell>
          <cell r="H667">
            <v>0</v>
          </cell>
          <cell r="I667">
            <v>0</v>
          </cell>
          <cell r="J667">
            <v>0</v>
          </cell>
          <cell r="K667">
            <v>0</v>
          </cell>
          <cell r="L667">
            <v>0</v>
          </cell>
          <cell r="M667">
            <v>64912</v>
          </cell>
        </row>
        <row r="668">
          <cell r="A668" t="str">
            <v>NF052A</v>
          </cell>
          <cell r="B668" t="str">
            <v>Culvert over 34H Aqueducts</v>
          </cell>
          <cell r="C668" t="str">
            <v>C</v>
          </cell>
          <cell r="D668">
            <v>38291</v>
          </cell>
          <cell r="E668">
            <v>0</v>
          </cell>
          <cell r="F668">
            <v>0</v>
          </cell>
          <cell r="G668">
            <v>0</v>
          </cell>
          <cell r="H668">
            <v>0</v>
          </cell>
          <cell r="I668">
            <v>0</v>
          </cell>
          <cell r="J668">
            <v>0</v>
          </cell>
          <cell r="K668">
            <v>0</v>
          </cell>
          <cell r="L668">
            <v>0</v>
          </cell>
          <cell r="M668">
            <v>38291</v>
          </cell>
        </row>
        <row r="669">
          <cell r="A669" t="str">
            <v>NF053A</v>
          </cell>
          <cell r="B669" t="str">
            <v>Repairs to Duzi Road Bridge</v>
          </cell>
          <cell r="C669" t="str">
            <v>C</v>
          </cell>
          <cell r="D669">
            <v>68932</v>
          </cell>
          <cell r="E669">
            <v>3888</v>
          </cell>
          <cell r="F669">
            <v>0</v>
          </cell>
          <cell r="G669">
            <v>0</v>
          </cell>
          <cell r="H669">
            <v>0</v>
          </cell>
          <cell r="I669">
            <v>3628</v>
          </cell>
          <cell r="J669">
            <v>0</v>
          </cell>
          <cell r="K669">
            <v>0</v>
          </cell>
          <cell r="L669">
            <v>0</v>
          </cell>
          <cell r="M669">
            <v>68932</v>
          </cell>
        </row>
        <row r="670">
          <cell r="A670" t="str">
            <v>NF054A</v>
          </cell>
          <cell r="B670" t="str">
            <v>Slangspruit:Desilt,Valve Repai</v>
          </cell>
          <cell r="C670" t="str">
            <v>C</v>
          </cell>
          <cell r="D670">
            <v>8851</v>
          </cell>
          <cell r="E670">
            <v>0</v>
          </cell>
          <cell r="F670">
            <v>0</v>
          </cell>
          <cell r="G670">
            <v>0</v>
          </cell>
          <cell r="H670">
            <v>0</v>
          </cell>
          <cell r="I670">
            <v>0</v>
          </cell>
          <cell r="J670">
            <v>0</v>
          </cell>
          <cell r="K670">
            <v>0</v>
          </cell>
          <cell r="L670">
            <v>0</v>
          </cell>
          <cell r="M670">
            <v>8851</v>
          </cell>
        </row>
        <row r="671">
          <cell r="A671" t="str">
            <v>NF055A</v>
          </cell>
          <cell r="B671" t="str">
            <v>Umshazi-Removal of Pipes</v>
          </cell>
          <cell r="C671" t="str">
            <v>C</v>
          </cell>
          <cell r="D671">
            <v>38088</v>
          </cell>
          <cell r="E671">
            <v>0</v>
          </cell>
          <cell r="F671">
            <v>0</v>
          </cell>
          <cell r="G671">
            <v>0</v>
          </cell>
          <cell r="H671">
            <v>0</v>
          </cell>
          <cell r="I671">
            <v>0</v>
          </cell>
          <cell r="J671">
            <v>0</v>
          </cell>
          <cell r="K671">
            <v>0</v>
          </cell>
          <cell r="L671">
            <v>0</v>
          </cell>
          <cell r="M671">
            <v>38088</v>
          </cell>
        </row>
        <row r="672">
          <cell r="A672" t="str">
            <v>NF066</v>
          </cell>
          <cell r="B672" t="str">
            <v>Renew Intercom</v>
          </cell>
          <cell r="C672" t="str">
            <v>C</v>
          </cell>
          <cell r="D672">
            <v>0</v>
          </cell>
          <cell r="E672">
            <v>0</v>
          </cell>
          <cell r="F672">
            <v>0</v>
          </cell>
          <cell r="G672">
            <v>0</v>
          </cell>
          <cell r="H672">
            <v>0</v>
          </cell>
          <cell r="I672">
            <v>0</v>
          </cell>
          <cell r="J672">
            <v>0</v>
          </cell>
          <cell r="K672">
            <v>0</v>
          </cell>
          <cell r="L672">
            <v>0</v>
          </cell>
          <cell r="M672">
            <v>0</v>
          </cell>
        </row>
        <row r="673">
          <cell r="A673" t="str">
            <v>NF068A</v>
          </cell>
          <cell r="B673" t="str">
            <v>Wiggins:Replace Security Fence</v>
          </cell>
          <cell r="C673" t="str">
            <v>C</v>
          </cell>
          <cell r="D673">
            <v>55125</v>
          </cell>
          <cell r="E673">
            <v>0</v>
          </cell>
          <cell r="F673">
            <v>0</v>
          </cell>
          <cell r="G673">
            <v>0</v>
          </cell>
          <cell r="H673">
            <v>0</v>
          </cell>
          <cell r="I673">
            <v>0</v>
          </cell>
          <cell r="J673">
            <v>0</v>
          </cell>
          <cell r="K673">
            <v>0</v>
          </cell>
          <cell r="L673">
            <v>0</v>
          </cell>
          <cell r="M673">
            <v>55125</v>
          </cell>
        </row>
        <row r="674">
          <cell r="A674" t="str">
            <v>NF070A</v>
          </cell>
          <cell r="B674" t="str">
            <v>Repartition Structure</v>
          </cell>
          <cell r="C674" t="str">
            <v>C</v>
          </cell>
          <cell r="D674">
            <v>0</v>
          </cell>
          <cell r="E674">
            <v>0</v>
          </cell>
          <cell r="F674">
            <v>0</v>
          </cell>
          <cell r="G674">
            <v>0</v>
          </cell>
          <cell r="H674">
            <v>0</v>
          </cell>
          <cell r="I674">
            <v>0</v>
          </cell>
          <cell r="J674">
            <v>0</v>
          </cell>
          <cell r="K674">
            <v>0</v>
          </cell>
          <cell r="L674">
            <v>0</v>
          </cell>
          <cell r="M674">
            <v>0</v>
          </cell>
        </row>
        <row r="675">
          <cell r="A675" t="str">
            <v>NF071</v>
          </cell>
          <cell r="B675" t="str">
            <v>Repair Res. Internally joints</v>
          </cell>
          <cell r="C675" t="str">
            <v>C</v>
          </cell>
          <cell r="D675">
            <v>0</v>
          </cell>
          <cell r="E675">
            <v>0</v>
          </cell>
          <cell r="F675">
            <v>0</v>
          </cell>
          <cell r="G675">
            <v>0</v>
          </cell>
          <cell r="H675">
            <v>0</v>
          </cell>
          <cell r="I675">
            <v>0</v>
          </cell>
          <cell r="J675">
            <v>0</v>
          </cell>
          <cell r="K675">
            <v>0</v>
          </cell>
          <cell r="L675">
            <v>0</v>
          </cell>
          <cell r="M675">
            <v>0</v>
          </cell>
        </row>
        <row r="676">
          <cell r="A676" t="str">
            <v>NF081A</v>
          </cell>
          <cell r="B676" t="str">
            <v>Haz:Blower Panel Replacement</v>
          </cell>
          <cell r="C676" t="str">
            <v>C</v>
          </cell>
          <cell r="D676">
            <v>46513</v>
          </cell>
          <cell r="E676">
            <v>0</v>
          </cell>
          <cell r="F676">
            <v>0</v>
          </cell>
          <cell r="G676">
            <v>0</v>
          </cell>
          <cell r="H676">
            <v>0</v>
          </cell>
          <cell r="I676">
            <v>0</v>
          </cell>
          <cell r="J676">
            <v>0</v>
          </cell>
          <cell r="K676">
            <v>0</v>
          </cell>
          <cell r="L676">
            <v>0</v>
          </cell>
          <cell r="M676">
            <v>46513</v>
          </cell>
        </row>
        <row r="677">
          <cell r="A677" t="str">
            <v>NF082A</v>
          </cell>
          <cell r="B677" t="str">
            <v>Haz-Sludge Bed Water Tight Gat</v>
          </cell>
          <cell r="C677" t="str">
            <v>C</v>
          </cell>
          <cell r="D677">
            <v>30763</v>
          </cell>
          <cell r="E677">
            <v>1970</v>
          </cell>
          <cell r="F677">
            <v>0</v>
          </cell>
          <cell r="G677">
            <v>0</v>
          </cell>
          <cell r="H677">
            <v>0</v>
          </cell>
          <cell r="I677">
            <v>1536</v>
          </cell>
          <cell r="J677">
            <v>0</v>
          </cell>
          <cell r="K677">
            <v>0</v>
          </cell>
          <cell r="L677">
            <v>0</v>
          </cell>
          <cell r="M677">
            <v>30763</v>
          </cell>
        </row>
        <row r="678">
          <cell r="A678" t="str">
            <v>NF083</v>
          </cell>
          <cell r="B678" t="str">
            <v>Haz. Admin Building Refurb.</v>
          </cell>
          <cell r="C678" t="str">
            <v>R</v>
          </cell>
          <cell r="D678">
            <v>0</v>
          </cell>
          <cell r="E678">
            <v>0</v>
          </cell>
          <cell r="F678">
            <v>0</v>
          </cell>
          <cell r="G678">
            <v>0</v>
          </cell>
          <cell r="H678">
            <v>0</v>
          </cell>
          <cell r="I678">
            <v>0</v>
          </cell>
          <cell r="J678">
            <v>0</v>
          </cell>
          <cell r="K678">
            <v>0</v>
          </cell>
          <cell r="L678">
            <v>0</v>
          </cell>
          <cell r="M678">
            <v>0</v>
          </cell>
        </row>
        <row r="679">
          <cell r="A679" t="str">
            <v>NF083A</v>
          </cell>
          <cell r="B679" t="str">
            <v>Administration Building Refurb</v>
          </cell>
          <cell r="C679" t="str">
            <v>R</v>
          </cell>
          <cell r="D679">
            <v>165637</v>
          </cell>
          <cell r="E679">
            <v>31574</v>
          </cell>
          <cell r="F679">
            <v>0</v>
          </cell>
          <cell r="G679">
            <v>0</v>
          </cell>
          <cell r="H679">
            <v>0</v>
          </cell>
          <cell r="I679">
            <v>7528</v>
          </cell>
          <cell r="J679">
            <v>0</v>
          </cell>
          <cell r="K679">
            <v>0</v>
          </cell>
          <cell r="L679">
            <v>0</v>
          </cell>
          <cell r="M679">
            <v>165637</v>
          </cell>
        </row>
        <row r="680">
          <cell r="A680" t="str">
            <v>NF091A</v>
          </cell>
          <cell r="B680" t="str">
            <v>Damp Proof/Paint Lower Gallery</v>
          </cell>
          <cell r="C680" t="str">
            <v>C</v>
          </cell>
          <cell r="D680">
            <v>28500</v>
          </cell>
          <cell r="E680">
            <v>0</v>
          </cell>
          <cell r="F680">
            <v>0</v>
          </cell>
          <cell r="G680">
            <v>0</v>
          </cell>
          <cell r="H680">
            <v>0</v>
          </cell>
          <cell r="I680">
            <v>0</v>
          </cell>
          <cell r="J680">
            <v>0</v>
          </cell>
          <cell r="K680">
            <v>0</v>
          </cell>
          <cell r="L680">
            <v>0</v>
          </cell>
          <cell r="M680">
            <v>28500</v>
          </cell>
        </row>
        <row r="681">
          <cell r="A681" t="str">
            <v>NF093A</v>
          </cell>
          <cell r="B681" t="str">
            <v>Toti-Stormwater Drain</v>
          </cell>
          <cell r="C681" t="str">
            <v>C</v>
          </cell>
          <cell r="D681">
            <v>32092</v>
          </cell>
          <cell r="E681">
            <v>0</v>
          </cell>
          <cell r="F681">
            <v>0</v>
          </cell>
          <cell r="G681">
            <v>0</v>
          </cell>
          <cell r="H681">
            <v>0</v>
          </cell>
          <cell r="I681">
            <v>0</v>
          </cell>
          <cell r="J681">
            <v>0</v>
          </cell>
          <cell r="K681">
            <v>0</v>
          </cell>
          <cell r="L681">
            <v>0</v>
          </cell>
          <cell r="M681">
            <v>32092</v>
          </cell>
        </row>
        <row r="682">
          <cell r="A682" t="str">
            <v>NF094</v>
          </cell>
          <cell r="B682" t="str">
            <v>Lime Dosing System</v>
          </cell>
          <cell r="C682" t="str">
            <v>C</v>
          </cell>
          <cell r="D682">
            <v>0</v>
          </cell>
          <cell r="E682">
            <v>0</v>
          </cell>
          <cell r="F682">
            <v>0</v>
          </cell>
          <cell r="G682">
            <v>0</v>
          </cell>
          <cell r="H682">
            <v>0</v>
          </cell>
          <cell r="I682">
            <v>0</v>
          </cell>
          <cell r="J682">
            <v>0</v>
          </cell>
          <cell r="K682">
            <v>0</v>
          </cell>
          <cell r="L682">
            <v>0</v>
          </cell>
          <cell r="M682">
            <v>0</v>
          </cell>
        </row>
        <row r="683">
          <cell r="A683" t="str">
            <v>NF094A</v>
          </cell>
          <cell r="B683" t="str">
            <v>Toti:Lime Dosing System</v>
          </cell>
          <cell r="C683" t="str">
            <v>U</v>
          </cell>
          <cell r="D683">
            <v>232701</v>
          </cell>
          <cell r="E683">
            <v>176601</v>
          </cell>
          <cell r="F683">
            <v>0</v>
          </cell>
          <cell r="G683">
            <v>0</v>
          </cell>
          <cell r="H683">
            <v>202201</v>
          </cell>
          <cell r="I683">
            <v>22052</v>
          </cell>
          <cell r="J683">
            <v>0</v>
          </cell>
          <cell r="K683">
            <v>0</v>
          </cell>
          <cell r="L683">
            <v>22052</v>
          </cell>
          <cell r="M683">
            <v>30500</v>
          </cell>
        </row>
        <row r="684">
          <cell r="A684" t="str">
            <v>NF095</v>
          </cell>
          <cell r="B684" t="str">
            <v>Filter 1-3</v>
          </cell>
          <cell r="C684" t="str">
            <v>C</v>
          </cell>
          <cell r="D684">
            <v>20</v>
          </cell>
          <cell r="E684">
            <v>0</v>
          </cell>
          <cell r="F684">
            <v>0</v>
          </cell>
          <cell r="G684">
            <v>0</v>
          </cell>
          <cell r="H684">
            <v>0</v>
          </cell>
          <cell r="I684">
            <v>0</v>
          </cell>
          <cell r="J684">
            <v>0</v>
          </cell>
          <cell r="K684">
            <v>0</v>
          </cell>
          <cell r="L684">
            <v>0</v>
          </cell>
          <cell r="M684">
            <v>20</v>
          </cell>
        </row>
        <row r="685">
          <cell r="A685" t="str">
            <v>NF095A</v>
          </cell>
          <cell r="B685" t="str">
            <v>Toti-Filters 1-3 Floor Repairs</v>
          </cell>
          <cell r="C685" t="str">
            <v>U</v>
          </cell>
          <cell r="D685">
            <v>114529</v>
          </cell>
          <cell r="E685">
            <v>4453</v>
          </cell>
          <cell r="F685">
            <v>0</v>
          </cell>
          <cell r="G685">
            <v>0</v>
          </cell>
          <cell r="H685">
            <v>0</v>
          </cell>
          <cell r="I685">
            <v>0</v>
          </cell>
          <cell r="J685">
            <v>0</v>
          </cell>
          <cell r="K685">
            <v>0</v>
          </cell>
          <cell r="L685">
            <v>0</v>
          </cell>
          <cell r="M685">
            <v>114529</v>
          </cell>
        </row>
        <row r="686">
          <cell r="A686" t="str">
            <v>NF101A</v>
          </cell>
          <cell r="B686" t="str">
            <v>Nungwane Aqueduct-Chamber Upgr</v>
          </cell>
          <cell r="C686" t="str">
            <v>C</v>
          </cell>
          <cell r="D686">
            <v>68444</v>
          </cell>
          <cell r="E686">
            <v>1093</v>
          </cell>
          <cell r="F686">
            <v>0</v>
          </cell>
          <cell r="G686">
            <v>0</v>
          </cell>
          <cell r="H686">
            <v>0</v>
          </cell>
          <cell r="I686">
            <v>0</v>
          </cell>
          <cell r="J686">
            <v>0</v>
          </cell>
          <cell r="K686">
            <v>0</v>
          </cell>
          <cell r="L686">
            <v>0</v>
          </cell>
          <cell r="M686">
            <v>68444</v>
          </cell>
        </row>
        <row r="687">
          <cell r="A687" t="str">
            <v>NF102A</v>
          </cell>
          <cell r="B687" t="str">
            <v>Inanda:Relocation of Actuators</v>
          </cell>
          <cell r="C687" t="str">
            <v>C</v>
          </cell>
          <cell r="D687">
            <v>25655</v>
          </cell>
          <cell r="E687">
            <v>0</v>
          </cell>
          <cell r="F687">
            <v>0</v>
          </cell>
          <cell r="G687">
            <v>0</v>
          </cell>
          <cell r="H687">
            <v>0</v>
          </cell>
          <cell r="I687">
            <v>0</v>
          </cell>
          <cell r="J687">
            <v>0</v>
          </cell>
          <cell r="K687">
            <v>0</v>
          </cell>
          <cell r="L687">
            <v>0</v>
          </cell>
          <cell r="M687">
            <v>25655</v>
          </cell>
        </row>
        <row r="688">
          <cell r="A688" t="str">
            <v>NF111</v>
          </cell>
          <cell r="B688" t="str">
            <v>Refurbish Jet Flow Valves</v>
          </cell>
          <cell r="C688" t="str">
            <v>R</v>
          </cell>
          <cell r="D688">
            <v>0</v>
          </cell>
          <cell r="E688">
            <v>0</v>
          </cell>
          <cell r="F688">
            <v>0</v>
          </cell>
          <cell r="G688">
            <v>0</v>
          </cell>
          <cell r="H688">
            <v>0</v>
          </cell>
          <cell r="I688">
            <v>0</v>
          </cell>
          <cell r="J688">
            <v>0</v>
          </cell>
          <cell r="K688">
            <v>0</v>
          </cell>
          <cell r="L688">
            <v>0</v>
          </cell>
          <cell r="M688">
            <v>0</v>
          </cell>
        </row>
        <row r="689">
          <cell r="A689" t="str">
            <v>NF111A</v>
          </cell>
          <cell r="B689" t="str">
            <v>Refurbish Jet Flow Valves</v>
          </cell>
          <cell r="C689" t="str">
            <v>U</v>
          </cell>
          <cell r="D689">
            <v>47235</v>
          </cell>
          <cell r="E689">
            <v>2445</v>
          </cell>
          <cell r="F689">
            <v>15472</v>
          </cell>
          <cell r="G689">
            <v>0</v>
          </cell>
          <cell r="H689">
            <v>22452</v>
          </cell>
          <cell r="I689">
            <v>0</v>
          </cell>
          <cell r="J689">
            <v>0</v>
          </cell>
          <cell r="K689">
            <v>0</v>
          </cell>
          <cell r="L689">
            <v>0</v>
          </cell>
          <cell r="M689">
            <v>24783</v>
          </cell>
        </row>
        <row r="690">
          <cell r="A690" t="str">
            <v>NF112A</v>
          </cell>
          <cell r="B690" t="str">
            <v>CCTV Inspection of Nungwane Aq</v>
          </cell>
          <cell r="C690" t="str">
            <v>C</v>
          </cell>
          <cell r="D690">
            <v>28200</v>
          </cell>
          <cell r="E690">
            <v>0</v>
          </cell>
          <cell r="F690">
            <v>0</v>
          </cell>
          <cell r="G690">
            <v>0</v>
          </cell>
          <cell r="H690">
            <v>0</v>
          </cell>
          <cell r="I690">
            <v>0</v>
          </cell>
          <cell r="J690">
            <v>0</v>
          </cell>
          <cell r="K690">
            <v>0</v>
          </cell>
          <cell r="L690">
            <v>0</v>
          </cell>
          <cell r="M690">
            <v>28200</v>
          </cell>
        </row>
        <row r="691">
          <cell r="A691" t="str">
            <v>NF113A</v>
          </cell>
          <cell r="B691" t="str">
            <v>Haz:Renovate Elect.Sub-Station</v>
          </cell>
          <cell r="C691" t="str">
            <v>C</v>
          </cell>
          <cell r="D691">
            <v>21900</v>
          </cell>
          <cell r="E691">
            <v>0</v>
          </cell>
          <cell r="F691">
            <v>0</v>
          </cell>
          <cell r="G691">
            <v>0</v>
          </cell>
          <cell r="H691">
            <v>0</v>
          </cell>
          <cell r="I691">
            <v>0</v>
          </cell>
          <cell r="J691">
            <v>0</v>
          </cell>
          <cell r="K691">
            <v>0</v>
          </cell>
          <cell r="L691">
            <v>0</v>
          </cell>
          <cell r="M691">
            <v>21900</v>
          </cell>
        </row>
        <row r="692">
          <cell r="A692" t="str">
            <v>NF122A</v>
          </cell>
          <cell r="B692" t="str">
            <v>Repair Hanger Roof:Pineside St</v>
          </cell>
          <cell r="C692" t="str">
            <v>C</v>
          </cell>
          <cell r="D692">
            <v>26314</v>
          </cell>
          <cell r="E692">
            <v>0</v>
          </cell>
          <cell r="F692">
            <v>0</v>
          </cell>
          <cell r="G692">
            <v>0</v>
          </cell>
          <cell r="H692">
            <v>0</v>
          </cell>
          <cell r="I692">
            <v>0</v>
          </cell>
          <cell r="J692">
            <v>0</v>
          </cell>
          <cell r="K692">
            <v>0</v>
          </cell>
          <cell r="L692">
            <v>0</v>
          </cell>
          <cell r="M692">
            <v>26314</v>
          </cell>
        </row>
        <row r="693">
          <cell r="A693" t="str">
            <v>NF123A</v>
          </cell>
          <cell r="B693" t="str">
            <v>Refurb. Hangar:Pineside Stores</v>
          </cell>
          <cell r="C693" t="str">
            <v>C</v>
          </cell>
          <cell r="D693">
            <v>33650</v>
          </cell>
          <cell r="E693">
            <v>0</v>
          </cell>
          <cell r="F693">
            <v>0</v>
          </cell>
          <cell r="G693">
            <v>0</v>
          </cell>
          <cell r="H693">
            <v>0</v>
          </cell>
          <cell r="I693">
            <v>0</v>
          </cell>
          <cell r="J693">
            <v>0</v>
          </cell>
          <cell r="K693">
            <v>0</v>
          </cell>
          <cell r="L693">
            <v>0</v>
          </cell>
          <cell r="M693">
            <v>33650</v>
          </cell>
        </row>
        <row r="694">
          <cell r="A694" t="str">
            <v>NF124A</v>
          </cell>
          <cell r="B694" t="str">
            <v>Refurbish of Offices</v>
          </cell>
          <cell r="C694" t="str">
            <v>C</v>
          </cell>
          <cell r="D694">
            <v>16189</v>
          </cell>
          <cell r="E694">
            <v>28</v>
          </cell>
          <cell r="F694">
            <v>0</v>
          </cell>
          <cell r="G694">
            <v>0</v>
          </cell>
          <cell r="H694">
            <v>0</v>
          </cell>
          <cell r="I694">
            <v>0</v>
          </cell>
          <cell r="J694">
            <v>0</v>
          </cell>
          <cell r="K694">
            <v>0</v>
          </cell>
          <cell r="L694">
            <v>0</v>
          </cell>
          <cell r="M694">
            <v>16189</v>
          </cell>
        </row>
        <row r="695">
          <cell r="A695" t="str">
            <v>NF154A</v>
          </cell>
          <cell r="B695" t="str">
            <v>Kwa Mashu Meter Chamber T/dial</v>
          </cell>
          <cell r="C695" t="str">
            <v>C</v>
          </cell>
          <cell r="D695">
            <v>9390</v>
          </cell>
          <cell r="E695">
            <v>8945</v>
          </cell>
          <cell r="F695">
            <v>0</v>
          </cell>
          <cell r="G695">
            <v>0</v>
          </cell>
          <cell r="H695">
            <v>0</v>
          </cell>
          <cell r="I695">
            <v>0</v>
          </cell>
          <cell r="J695">
            <v>0</v>
          </cell>
          <cell r="K695">
            <v>0</v>
          </cell>
          <cell r="L695">
            <v>0</v>
          </cell>
          <cell r="M695">
            <v>9390</v>
          </cell>
        </row>
        <row r="696">
          <cell r="A696" t="str">
            <v>NF157A</v>
          </cell>
          <cell r="B696" t="str">
            <v>Degremont Filter Flowmeters</v>
          </cell>
          <cell r="C696" t="str">
            <v>C</v>
          </cell>
          <cell r="D696">
            <v>97732</v>
          </cell>
          <cell r="E696">
            <v>9</v>
          </cell>
          <cell r="F696">
            <v>0</v>
          </cell>
          <cell r="G696">
            <v>0</v>
          </cell>
          <cell r="H696">
            <v>0</v>
          </cell>
          <cell r="I696">
            <v>0</v>
          </cell>
          <cell r="J696">
            <v>0</v>
          </cell>
          <cell r="K696">
            <v>0</v>
          </cell>
          <cell r="L696">
            <v>0</v>
          </cell>
          <cell r="M696">
            <v>97732</v>
          </cell>
        </row>
        <row r="697">
          <cell r="A697" t="str">
            <v>NF158A</v>
          </cell>
          <cell r="B697" t="str">
            <v>Durban Heights-Scada Upgrade</v>
          </cell>
          <cell r="C697" t="str">
            <v>C</v>
          </cell>
          <cell r="D697">
            <v>33349</v>
          </cell>
          <cell r="E697">
            <v>0</v>
          </cell>
          <cell r="F697">
            <v>0</v>
          </cell>
          <cell r="G697">
            <v>0</v>
          </cell>
          <cell r="H697">
            <v>0</v>
          </cell>
          <cell r="I697">
            <v>0</v>
          </cell>
          <cell r="J697">
            <v>0</v>
          </cell>
          <cell r="K697">
            <v>0</v>
          </cell>
          <cell r="L697">
            <v>0</v>
          </cell>
          <cell r="M697">
            <v>33349</v>
          </cell>
        </row>
        <row r="698">
          <cell r="A698" t="str">
            <v>NF160A</v>
          </cell>
          <cell r="B698" t="str">
            <v>Durban Heights-Training Centre</v>
          </cell>
          <cell r="C698" t="str">
            <v>C</v>
          </cell>
          <cell r="D698">
            <v>401242</v>
          </cell>
          <cell r="E698">
            <v>24603</v>
          </cell>
          <cell r="F698">
            <v>0</v>
          </cell>
          <cell r="G698">
            <v>0</v>
          </cell>
          <cell r="H698">
            <v>0</v>
          </cell>
          <cell r="I698">
            <v>0</v>
          </cell>
          <cell r="J698">
            <v>0</v>
          </cell>
          <cell r="K698">
            <v>0</v>
          </cell>
          <cell r="L698">
            <v>0</v>
          </cell>
          <cell r="M698">
            <v>401242</v>
          </cell>
        </row>
        <row r="699">
          <cell r="A699" t="str">
            <v>NF161A</v>
          </cell>
          <cell r="B699" t="str">
            <v>Clermont Rising Main Rehab.</v>
          </cell>
          <cell r="C699" t="str">
            <v>C</v>
          </cell>
          <cell r="D699">
            <v>104178</v>
          </cell>
          <cell r="E699">
            <v>15</v>
          </cell>
          <cell r="F699">
            <v>0</v>
          </cell>
          <cell r="G699">
            <v>0</v>
          </cell>
          <cell r="H699">
            <v>0</v>
          </cell>
          <cell r="I699">
            <v>0</v>
          </cell>
          <cell r="J699">
            <v>0</v>
          </cell>
          <cell r="K699">
            <v>0</v>
          </cell>
          <cell r="L699">
            <v>0</v>
          </cell>
          <cell r="M699">
            <v>104178</v>
          </cell>
        </row>
        <row r="700">
          <cell r="A700" t="str">
            <v>NF162A</v>
          </cell>
          <cell r="B700" t="str">
            <v>Deg Plants Fit Upwash Valves</v>
          </cell>
          <cell r="C700" t="str">
            <v>C</v>
          </cell>
          <cell r="D700">
            <v>0</v>
          </cell>
          <cell r="E700">
            <v>0</v>
          </cell>
          <cell r="F700">
            <v>0</v>
          </cell>
          <cell r="G700">
            <v>0</v>
          </cell>
          <cell r="H700">
            <v>0</v>
          </cell>
          <cell r="I700">
            <v>0</v>
          </cell>
          <cell r="J700">
            <v>0</v>
          </cell>
          <cell r="K700">
            <v>0</v>
          </cell>
          <cell r="L700">
            <v>0</v>
          </cell>
          <cell r="M700">
            <v>0</v>
          </cell>
        </row>
        <row r="701">
          <cell r="A701" t="str">
            <v>NF163A</v>
          </cell>
          <cell r="B701" t="str">
            <v>DH-Teledial Metering</v>
          </cell>
          <cell r="C701" t="str">
            <v>C</v>
          </cell>
          <cell r="D701">
            <v>33170</v>
          </cell>
          <cell r="E701">
            <v>0</v>
          </cell>
          <cell r="F701">
            <v>0</v>
          </cell>
          <cell r="G701">
            <v>0</v>
          </cell>
          <cell r="H701">
            <v>0</v>
          </cell>
          <cell r="I701">
            <v>0</v>
          </cell>
          <cell r="J701">
            <v>0</v>
          </cell>
          <cell r="K701">
            <v>0</v>
          </cell>
          <cell r="L701">
            <v>0</v>
          </cell>
          <cell r="M701">
            <v>33170</v>
          </cell>
        </row>
        <row r="702">
          <cell r="A702" t="str">
            <v>NF164A</v>
          </cell>
          <cell r="B702" t="str">
            <v>DH-Inlet Canal</v>
          </cell>
          <cell r="C702" t="str">
            <v>C</v>
          </cell>
          <cell r="D702">
            <v>105648</v>
          </cell>
          <cell r="E702">
            <v>0</v>
          </cell>
          <cell r="F702">
            <v>0</v>
          </cell>
          <cell r="G702">
            <v>0</v>
          </cell>
          <cell r="H702">
            <v>0</v>
          </cell>
          <cell r="I702">
            <v>0</v>
          </cell>
          <cell r="J702">
            <v>0</v>
          </cell>
          <cell r="K702">
            <v>0</v>
          </cell>
          <cell r="L702">
            <v>0</v>
          </cell>
          <cell r="M702">
            <v>105648</v>
          </cell>
        </row>
        <row r="703">
          <cell r="A703" t="str">
            <v>NF165A</v>
          </cell>
          <cell r="B703" t="str">
            <v>Durban Hts Intercom/PABX</v>
          </cell>
          <cell r="C703" t="str">
            <v>U</v>
          </cell>
          <cell r="D703">
            <v>0</v>
          </cell>
          <cell r="E703">
            <v>0</v>
          </cell>
          <cell r="F703">
            <v>0</v>
          </cell>
          <cell r="G703">
            <v>0</v>
          </cell>
          <cell r="H703">
            <v>0</v>
          </cell>
          <cell r="I703">
            <v>0</v>
          </cell>
          <cell r="J703">
            <v>0</v>
          </cell>
          <cell r="K703">
            <v>0</v>
          </cell>
          <cell r="L703">
            <v>0</v>
          </cell>
          <cell r="M703">
            <v>0</v>
          </cell>
        </row>
        <row r="704">
          <cell r="A704" t="str">
            <v>NF175A</v>
          </cell>
          <cell r="B704" t="str">
            <v>Development Modicon Workshop</v>
          </cell>
          <cell r="C704" t="str">
            <v>C</v>
          </cell>
          <cell r="D704">
            <v>29656</v>
          </cell>
          <cell r="E704">
            <v>0</v>
          </cell>
          <cell r="F704">
            <v>0</v>
          </cell>
          <cell r="G704">
            <v>0</v>
          </cell>
          <cell r="H704">
            <v>0</v>
          </cell>
          <cell r="I704">
            <v>0</v>
          </cell>
          <cell r="J704">
            <v>0</v>
          </cell>
          <cell r="K704">
            <v>0</v>
          </cell>
          <cell r="L704">
            <v>0</v>
          </cell>
          <cell r="M704">
            <v>29656</v>
          </cell>
        </row>
        <row r="705">
          <cell r="A705" t="str">
            <v>NF181A</v>
          </cell>
          <cell r="B705" t="str">
            <v>Wig.-Remote  for Motors</v>
          </cell>
          <cell r="C705" t="str">
            <v>C</v>
          </cell>
          <cell r="D705">
            <v>59877</v>
          </cell>
          <cell r="E705">
            <v>0</v>
          </cell>
          <cell r="F705">
            <v>0</v>
          </cell>
          <cell r="G705">
            <v>0</v>
          </cell>
          <cell r="H705">
            <v>0</v>
          </cell>
          <cell r="I705">
            <v>0</v>
          </cell>
          <cell r="J705">
            <v>0</v>
          </cell>
          <cell r="K705">
            <v>0</v>
          </cell>
          <cell r="L705">
            <v>0</v>
          </cell>
          <cell r="M705">
            <v>59877</v>
          </cell>
        </row>
        <row r="706">
          <cell r="A706" t="str">
            <v>NF182A</v>
          </cell>
          <cell r="B706" t="str">
            <v>Wiggins WW:Fire Protection</v>
          </cell>
          <cell r="C706" t="str">
            <v>C</v>
          </cell>
          <cell r="D706">
            <v>13048</v>
          </cell>
          <cell r="E706">
            <v>0</v>
          </cell>
          <cell r="F706">
            <v>0</v>
          </cell>
          <cell r="G706">
            <v>0</v>
          </cell>
          <cell r="H706">
            <v>0</v>
          </cell>
          <cell r="I706">
            <v>0</v>
          </cell>
          <cell r="J706">
            <v>0</v>
          </cell>
          <cell r="K706">
            <v>0</v>
          </cell>
          <cell r="L706">
            <v>0</v>
          </cell>
          <cell r="M706">
            <v>13048</v>
          </cell>
        </row>
        <row r="707">
          <cell r="A707" t="str">
            <v>NF183A</v>
          </cell>
          <cell r="B707" t="str">
            <v>Wiggins-Process Evaluation Uni</v>
          </cell>
          <cell r="C707" t="str">
            <v>C</v>
          </cell>
          <cell r="D707">
            <v>602133</v>
          </cell>
          <cell r="E707">
            <v>11077</v>
          </cell>
          <cell r="F707">
            <v>0</v>
          </cell>
          <cell r="G707">
            <v>0</v>
          </cell>
          <cell r="H707">
            <v>0</v>
          </cell>
          <cell r="I707">
            <v>0</v>
          </cell>
          <cell r="J707">
            <v>0</v>
          </cell>
          <cell r="K707">
            <v>0</v>
          </cell>
          <cell r="L707">
            <v>0</v>
          </cell>
          <cell r="M707">
            <v>602133</v>
          </cell>
        </row>
        <row r="708">
          <cell r="A708" t="str">
            <v>NF183B</v>
          </cell>
          <cell r="B708" t="str">
            <v>Wiggins Process Evaluation Uni</v>
          </cell>
          <cell r="C708" t="str">
            <v>C</v>
          </cell>
          <cell r="D708">
            <v>417094</v>
          </cell>
          <cell r="E708">
            <v>43629</v>
          </cell>
          <cell r="F708">
            <v>0</v>
          </cell>
          <cell r="G708">
            <v>0</v>
          </cell>
          <cell r="H708">
            <v>0</v>
          </cell>
          <cell r="I708">
            <v>0</v>
          </cell>
          <cell r="J708">
            <v>0</v>
          </cell>
          <cell r="K708">
            <v>0</v>
          </cell>
          <cell r="L708">
            <v>0</v>
          </cell>
          <cell r="M708">
            <v>417094</v>
          </cell>
        </row>
        <row r="709">
          <cell r="A709" t="str">
            <v>NF188A</v>
          </cell>
          <cell r="B709" t="str">
            <v>Test facility-sludge ceramics</v>
          </cell>
          <cell r="C709" t="str">
            <v>C</v>
          </cell>
          <cell r="D709">
            <v>0</v>
          </cell>
          <cell r="E709">
            <v>0</v>
          </cell>
          <cell r="F709">
            <v>0</v>
          </cell>
          <cell r="G709">
            <v>0</v>
          </cell>
          <cell r="H709">
            <v>0</v>
          </cell>
          <cell r="I709">
            <v>0</v>
          </cell>
          <cell r="J709">
            <v>0</v>
          </cell>
          <cell r="K709">
            <v>0</v>
          </cell>
          <cell r="L709">
            <v>0</v>
          </cell>
          <cell r="M709">
            <v>0</v>
          </cell>
        </row>
        <row r="710">
          <cell r="A710" t="str">
            <v>NF189A</v>
          </cell>
          <cell r="B710" t="str">
            <v>On-Site Sodium Hyperclr.Genera</v>
          </cell>
          <cell r="C710" t="str">
            <v>U</v>
          </cell>
          <cell r="D710">
            <v>12401087</v>
          </cell>
          <cell r="E710">
            <v>0</v>
          </cell>
          <cell r="F710">
            <v>0</v>
          </cell>
          <cell r="G710">
            <v>0</v>
          </cell>
          <cell r="H710">
            <v>71725</v>
          </cell>
          <cell r="I710">
            <v>27902</v>
          </cell>
          <cell r="J710">
            <v>0</v>
          </cell>
          <cell r="K710">
            <v>0</v>
          </cell>
          <cell r="L710">
            <v>0</v>
          </cell>
          <cell r="M710">
            <v>12329362</v>
          </cell>
        </row>
        <row r="711">
          <cell r="A711" t="str">
            <v>NF190A</v>
          </cell>
          <cell r="B711" t="str">
            <v>Polytanks &amp; Actuators Remote</v>
          </cell>
          <cell r="C711" t="str">
            <v>C</v>
          </cell>
          <cell r="D711">
            <v>30569</v>
          </cell>
          <cell r="E711">
            <v>0</v>
          </cell>
          <cell r="F711">
            <v>0</v>
          </cell>
          <cell r="G711">
            <v>0</v>
          </cell>
          <cell r="H711">
            <v>0</v>
          </cell>
          <cell r="I711">
            <v>0</v>
          </cell>
          <cell r="J711">
            <v>0</v>
          </cell>
          <cell r="K711">
            <v>0</v>
          </cell>
          <cell r="L711">
            <v>0</v>
          </cell>
          <cell r="M711">
            <v>30569</v>
          </cell>
        </row>
        <row r="712">
          <cell r="A712" t="str">
            <v>NF192A</v>
          </cell>
          <cell r="B712" t="str">
            <v>Dam Outlet Valve Actuators</v>
          </cell>
          <cell r="C712" t="str">
            <v>C</v>
          </cell>
          <cell r="D712">
            <v>30233</v>
          </cell>
          <cell r="E712">
            <v>1882</v>
          </cell>
          <cell r="F712">
            <v>0</v>
          </cell>
          <cell r="G712">
            <v>0</v>
          </cell>
          <cell r="H712">
            <v>0</v>
          </cell>
          <cell r="I712">
            <v>0</v>
          </cell>
          <cell r="J712">
            <v>0</v>
          </cell>
          <cell r="K712">
            <v>0</v>
          </cell>
          <cell r="L712">
            <v>0</v>
          </cell>
          <cell r="M712">
            <v>30233</v>
          </cell>
        </row>
        <row r="713">
          <cell r="A713" t="str">
            <v>NF196A</v>
          </cell>
          <cell r="B713" t="str">
            <v>Wig:Admin Building Extensions</v>
          </cell>
          <cell r="C713" t="str">
            <v>U</v>
          </cell>
          <cell r="D713">
            <v>1167406</v>
          </cell>
          <cell r="E713">
            <v>0</v>
          </cell>
          <cell r="F713">
            <v>4590</v>
          </cell>
          <cell r="G713">
            <v>0</v>
          </cell>
          <cell r="H713">
            <v>1058994</v>
          </cell>
          <cell r="I713">
            <v>0</v>
          </cell>
          <cell r="J713">
            <v>0</v>
          </cell>
          <cell r="K713">
            <v>0</v>
          </cell>
          <cell r="L713">
            <v>0</v>
          </cell>
          <cell r="M713">
            <v>108412</v>
          </cell>
        </row>
        <row r="714">
          <cell r="A714" t="str">
            <v>NF197A</v>
          </cell>
          <cell r="B714" t="str">
            <v>Wiggins New Sales Meters</v>
          </cell>
          <cell r="C714" t="str">
            <v>U</v>
          </cell>
          <cell r="D714">
            <v>191025</v>
          </cell>
          <cell r="E714">
            <v>0</v>
          </cell>
          <cell r="F714">
            <v>0</v>
          </cell>
          <cell r="G714">
            <v>0</v>
          </cell>
          <cell r="H714">
            <v>191025</v>
          </cell>
          <cell r="I714">
            <v>0</v>
          </cell>
          <cell r="J714">
            <v>0</v>
          </cell>
          <cell r="K714">
            <v>0</v>
          </cell>
          <cell r="L714">
            <v>0</v>
          </cell>
          <cell r="M714">
            <v>0</v>
          </cell>
        </row>
        <row r="715">
          <cell r="A715" t="str">
            <v>NF201A</v>
          </cell>
          <cell r="B715" t="str">
            <v>Haz.:Security Lighting Upgrade</v>
          </cell>
          <cell r="C715" t="str">
            <v>C</v>
          </cell>
          <cell r="D715">
            <v>5907</v>
          </cell>
          <cell r="E715">
            <v>195</v>
          </cell>
          <cell r="F715">
            <v>0</v>
          </cell>
          <cell r="G715">
            <v>0</v>
          </cell>
          <cell r="H715">
            <v>0</v>
          </cell>
          <cell r="I715">
            <v>0</v>
          </cell>
          <cell r="J715">
            <v>0</v>
          </cell>
          <cell r="K715">
            <v>0</v>
          </cell>
          <cell r="L715">
            <v>0</v>
          </cell>
          <cell r="M715">
            <v>5907</v>
          </cell>
        </row>
        <row r="716">
          <cell r="A716" t="str">
            <v>NF202</v>
          </cell>
          <cell r="B716" t="str">
            <v>Phoenix Verulam Connection</v>
          </cell>
          <cell r="C716" t="str">
            <v>R</v>
          </cell>
          <cell r="D716">
            <v>0</v>
          </cell>
          <cell r="E716">
            <v>0</v>
          </cell>
          <cell r="F716">
            <v>0</v>
          </cell>
          <cell r="G716">
            <v>0</v>
          </cell>
          <cell r="H716">
            <v>0</v>
          </cell>
          <cell r="I716">
            <v>0</v>
          </cell>
          <cell r="J716">
            <v>0</v>
          </cell>
          <cell r="K716">
            <v>0</v>
          </cell>
          <cell r="L716">
            <v>0</v>
          </cell>
          <cell r="M716">
            <v>0</v>
          </cell>
        </row>
        <row r="717">
          <cell r="A717" t="str">
            <v>NF202A</v>
          </cell>
          <cell r="B717" t="str">
            <v>Phoenix/Verulam Conn.:CBI</v>
          </cell>
          <cell r="C717" t="str">
            <v>R</v>
          </cell>
          <cell r="D717">
            <v>1134831</v>
          </cell>
          <cell r="E717">
            <v>205469</v>
          </cell>
          <cell r="F717">
            <v>0</v>
          </cell>
          <cell r="G717">
            <v>0</v>
          </cell>
          <cell r="H717">
            <v>225885</v>
          </cell>
          <cell r="I717">
            <v>0</v>
          </cell>
          <cell r="J717">
            <v>0</v>
          </cell>
          <cell r="K717">
            <v>0</v>
          </cell>
          <cell r="L717">
            <v>0</v>
          </cell>
          <cell r="M717">
            <v>908946</v>
          </cell>
        </row>
        <row r="718">
          <cell r="A718" t="str">
            <v>NF202B</v>
          </cell>
          <cell r="B718" t="str">
            <v>Phoenix:Liebenberg &amp; Stander</v>
          </cell>
          <cell r="C718" t="str">
            <v>R</v>
          </cell>
          <cell r="D718">
            <v>537897</v>
          </cell>
          <cell r="E718">
            <v>96</v>
          </cell>
          <cell r="F718">
            <v>0</v>
          </cell>
          <cell r="G718">
            <v>0</v>
          </cell>
          <cell r="H718">
            <v>96228</v>
          </cell>
          <cell r="I718">
            <v>0</v>
          </cell>
          <cell r="J718">
            <v>0</v>
          </cell>
          <cell r="K718">
            <v>0</v>
          </cell>
          <cell r="L718">
            <v>0</v>
          </cell>
          <cell r="M718">
            <v>441669</v>
          </cell>
        </row>
        <row r="719">
          <cell r="A719" t="str">
            <v>NF202C</v>
          </cell>
          <cell r="B719" t="str">
            <v>Phoenix/Verulam Conn:SRK</v>
          </cell>
          <cell r="C719" t="str">
            <v>R</v>
          </cell>
          <cell r="D719">
            <v>80901</v>
          </cell>
          <cell r="E719">
            <v>12259</v>
          </cell>
          <cell r="F719">
            <v>4034</v>
          </cell>
          <cell r="G719">
            <v>0</v>
          </cell>
          <cell r="H719">
            <v>21879</v>
          </cell>
          <cell r="I719">
            <v>0</v>
          </cell>
          <cell r="J719">
            <v>0</v>
          </cell>
          <cell r="K719">
            <v>0</v>
          </cell>
          <cell r="L719">
            <v>0</v>
          </cell>
          <cell r="M719">
            <v>59022</v>
          </cell>
        </row>
        <row r="720">
          <cell r="A720" t="str">
            <v>NF202D</v>
          </cell>
          <cell r="B720" t="str">
            <v>Phoenix:Scott Wilson Kirkpatrk</v>
          </cell>
          <cell r="C720" t="str">
            <v>R</v>
          </cell>
          <cell r="D720">
            <v>548566</v>
          </cell>
          <cell r="E720">
            <v>0</v>
          </cell>
          <cell r="F720">
            <v>0</v>
          </cell>
          <cell r="G720">
            <v>0</v>
          </cell>
          <cell r="H720">
            <v>-11693</v>
          </cell>
          <cell r="I720">
            <v>0</v>
          </cell>
          <cell r="J720">
            <v>0</v>
          </cell>
          <cell r="K720">
            <v>0</v>
          </cell>
          <cell r="L720">
            <v>0</v>
          </cell>
          <cell r="M720">
            <v>560259</v>
          </cell>
        </row>
        <row r="721">
          <cell r="A721" t="str">
            <v>NF202E</v>
          </cell>
          <cell r="B721" t="str">
            <v>Phoenix/Verulam Conn. : SPI</v>
          </cell>
          <cell r="C721" t="str">
            <v>R</v>
          </cell>
          <cell r="D721">
            <v>2821990</v>
          </cell>
          <cell r="E721">
            <v>0</v>
          </cell>
          <cell r="F721">
            <v>0</v>
          </cell>
          <cell r="G721">
            <v>0</v>
          </cell>
          <cell r="H721">
            <v>419365</v>
          </cell>
          <cell r="I721">
            <v>0</v>
          </cell>
          <cell r="J721">
            <v>0</v>
          </cell>
          <cell r="K721">
            <v>0</v>
          </cell>
          <cell r="L721">
            <v>0</v>
          </cell>
          <cell r="M721">
            <v>2402625</v>
          </cell>
        </row>
        <row r="722">
          <cell r="A722" t="str">
            <v>NF202F</v>
          </cell>
          <cell r="B722" t="str">
            <v>Pheonix:Mt.View Res.-Reed Simp</v>
          </cell>
          <cell r="C722" t="str">
            <v>R</v>
          </cell>
          <cell r="D722">
            <v>2950903</v>
          </cell>
          <cell r="E722">
            <v>290808</v>
          </cell>
          <cell r="F722">
            <v>0</v>
          </cell>
          <cell r="G722">
            <v>0</v>
          </cell>
          <cell r="H722">
            <v>766029</v>
          </cell>
          <cell r="I722">
            <v>155006</v>
          </cell>
          <cell r="J722">
            <v>0</v>
          </cell>
          <cell r="K722">
            <v>0</v>
          </cell>
          <cell r="L722">
            <v>-81754</v>
          </cell>
          <cell r="M722">
            <v>2184874</v>
          </cell>
        </row>
        <row r="723">
          <cell r="A723" t="str">
            <v>NF202G</v>
          </cell>
          <cell r="B723" t="str">
            <v>Pheonix:Mt.View/Grange P/L:SSI</v>
          </cell>
          <cell r="C723" t="str">
            <v>R</v>
          </cell>
          <cell r="D723">
            <v>405577</v>
          </cell>
          <cell r="E723">
            <v>15653</v>
          </cell>
          <cell r="F723">
            <v>2400</v>
          </cell>
          <cell r="G723">
            <v>0</v>
          </cell>
          <cell r="H723">
            <v>182366</v>
          </cell>
          <cell r="I723">
            <v>0</v>
          </cell>
          <cell r="J723">
            <v>0</v>
          </cell>
          <cell r="K723">
            <v>0</v>
          </cell>
          <cell r="L723">
            <v>0</v>
          </cell>
          <cell r="M723">
            <v>223211</v>
          </cell>
        </row>
        <row r="724">
          <cell r="A724" t="str">
            <v>NF202H</v>
          </cell>
          <cell r="B724" t="str">
            <v>Phoenix to Mt. View P/L :R&amp;W</v>
          </cell>
          <cell r="C724" t="str">
            <v>R</v>
          </cell>
          <cell r="D724">
            <v>4548719</v>
          </cell>
          <cell r="E724">
            <v>793033</v>
          </cell>
          <cell r="F724">
            <v>142758</v>
          </cell>
          <cell r="G724">
            <v>0</v>
          </cell>
          <cell r="H724">
            <v>1041149</v>
          </cell>
          <cell r="I724">
            <v>232114</v>
          </cell>
          <cell r="J724">
            <v>0</v>
          </cell>
          <cell r="K724">
            <v>0</v>
          </cell>
          <cell r="L724">
            <v>-174883</v>
          </cell>
          <cell r="M724">
            <v>3507570</v>
          </cell>
        </row>
        <row r="725">
          <cell r="A725" t="str">
            <v>NF202I</v>
          </cell>
          <cell r="B725" t="str">
            <v>Phoenix:R/rivier W/loo P/Supp.</v>
          </cell>
          <cell r="C725" t="str">
            <v>R</v>
          </cell>
          <cell r="D725">
            <v>0</v>
          </cell>
          <cell r="E725">
            <v>0</v>
          </cell>
          <cell r="F725">
            <v>0</v>
          </cell>
          <cell r="G725">
            <v>0</v>
          </cell>
          <cell r="H725">
            <v>0</v>
          </cell>
          <cell r="I725">
            <v>0</v>
          </cell>
          <cell r="J725">
            <v>0</v>
          </cell>
          <cell r="K725">
            <v>0</v>
          </cell>
          <cell r="L725">
            <v>0</v>
          </cell>
          <cell r="M725">
            <v>0</v>
          </cell>
        </row>
        <row r="726">
          <cell r="A726" t="str">
            <v>NF202J</v>
          </cell>
          <cell r="B726" t="str">
            <v>Phoenix:Mt. View Grange P/L</v>
          </cell>
          <cell r="C726" t="str">
            <v>R</v>
          </cell>
          <cell r="D726">
            <v>2133825</v>
          </cell>
          <cell r="E726">
            <v>288108</v>
          </cell>
          <cell r="F726">
            <v>0</v>
          </cell>
          <cell r="G726">
            <v>0</v>
          </cell>
          <cell r="H726">
            <v>1934613</v>
          </cell>
          <cell r="I726">
            <v>111815</v>
          </cell>
          <cell r="J726">
            <v>0</v>
          </cell>
          <cell r="K726">
            <v>0</v>
          </cell>
          <cell r="L726">
            <v>89690</v>
          </cell>
          <cell r="M726">
            <v>199212</v>
          </cell>
        </row>
        <row r="727">
          <cell r="A727" t="str">
            <v>NF203A</v>
          </cell>
          <cell r="B727" t="str">
            <v>Phoenix-Land Acquisition</v>
          </cell>
          <cell r="C727" t="str">
            <v>R</v>
          </cell>
          <cell r="D727">
            <v>24021</v>
          </cell>
          <cell r="E727">
            <v>0</v>
          </cell>
          <cell r="F727">
            <v>6500</v>
          </cell>
          <cell r="G727">
            <v>0</v>
          </cell>
          <cell r="H727">
            <v>18000</v>
          </cell>
          <cell r="I727">
            <v>0</v>
          </cell>
          <cell r="J727">
            <v>0</v>
          </cell>
          <cell r="K727">
            <v>0</v>
          </cell>
          <cell r="L727">
            <v>0</v>
          </cell>
          <cell r="M727">
            <v>6021</v>
          </cell>
        </row>
        <row r="728">
          <cell r="A728" t="str">
            <v>NF205A</v>
          </cell>
          <cell r="B728" t="str">
            <v>Haz: Electrical AS-Builts</v>
          </cell>
          <cell r="C728" t="str">
            <v>C</v>
          </cell>
          <cell r="D728">
            <v>290371</v>
          </cell>
          <cell r="E728">
            <v>0</v>
          </cell>
          <cell r="F728">
            <v>0</v>
          </cell>
          <cell r="G728">
            <v>0</v>
          </cell>
          <cell r="H728">
            <v>0</v>
          </cell>
          <cell r="I728">
            <v>0</v>
          </cell>
          <cell r="J728">
            <v>0</v>
          </cell>
          <cell r="K728">
            <v>0</v>
          </cell>
          <cell r="L728">
            <v>0</v>
          </cell>
          <cell r="M728">
            <v>290371</v>
          </cell>
        </row>
        <row r="729">
          <cell r="A729" t="str">
            <v>NF206A</v>
          </cell>
          <cell r="B729" t="str">
            <v>Watson H.way:Piled Stream Cros</v>
          </cell>
          <cell r="C729" t="str">
            <v>C</v>
          </cell>
          <cell r="D729">
            <v>82647</v>
          </cell>
          <cell r="E729">
            <v>3201</v>
          </cell>
          <cell r="F729">
            <v>0</v>
          </cell>
          <cell r="G729">
            <v>0</v>
          </cell>
          <cell r="H729">
            <v>4034</v>
          </cell>
          <cell r="I729">
            <v>0</v>
          </cell>
          <cell r="J729">
            <v>0</v>
          </cell>
          <cell r="K729">
            <v>0</v>
          </cell>
          <cell r="L729">
            <v>-4034</v>
          </cell>
          <cell r="M729">
            <v>78613</v>
          </cell>
        </row>
        <row r="730">
          <cell r="A730" t="str">
            <v>NF206B</v>
          </cell>
          <cell r="B730" t="str">
            <v>Watson H.way:Stream Cross-P/L</v>
          </cell>
          <cell r="C730" t="str">
            <v>C</v>
          </cell>
          <cell r="D730">
            <v>46312</v>
          </cell>
          <cell r="E730">
            <v>675</v>
          </cell>
          <cell r="F730">
            <v>0</v>
          </cell>
          <cell r="G730">
            <v>0</v>
          </cell>
          <cell r="H730">
            <v>0</v>
          </cell>
          <cell r="I730">
            <v>0</v>
          </cell>
          <cell r="J730">
            <v>0</v>
          </cell>
          <cell r="K730">
            <v>0</v>
          </cell>
          <cell r="L730">
            <v>0</v>
          </cell>
          <cell r="M730">
            <v>46312</v>
          </cell>
        </row>
        <row r="731">
          <cell r="A731" t="str">
            <v>NF206C</v>
          </cell>
          <cell r="B731" t="str">
            <v>Watson Highway:Ops Work</v>
          </cell>
          <cell r="C731" t="str">
            <v>C</v>
          </cell>
          <cell r="D731">
            <v>0</v>
          </cell>
          <cell r="E731">
            <v>0</v>
          </cell>
          <cell r="F731">
            <v>0</v>
          </cell>
          <cell r="G731">
            <v>0</v>
          </cell>
          <cell r="H731">
            <v>0</v>
          </cell>
          <cell r="I731">
            <v>0</v>
          </cell>
          <cell r="J731">
            <v>0</v>
          </cell>
          <cell r="K731">
            <v>0</v>
          </cell>
          <cell r="L731">
            <v>0</v>
          </cell>
          <cell r="M731">
            <v>0</v>
          </cell>
        </row>
        <row r="732">
          <cell r="A732" t="str">
            <v>NF207A</v>
          </cell>
          <cell r="B732" t="str">
            <v>Stanger Screen Wells:Feasibili</v>
          </cell>
          <cell r="C732" t="str">
            <v>R</v>
          </cell>
          <cell r="D732">
            <v>64519</v>
          </cell>
          <cell r="E732">
            <v>0</v>
          </cell>
          <cell r="F732">
            <v>0</v>
          </cell>
          <cell r="G732">
            <v>0</v>
          </cell>
          <cell r="H732">
            <v>0</v>
          </cell>
          <cell r="I732">
            <v>0</v>
          </cell>
          <cell r="J732">
            <v>0</v>
          </cell>
          <cell r="K732">
            <v>0</v>
          </cell>
          <cell r="L732">
            <v>0</v>
          </cell>
          <cell r="M732">
            <v>64519</v>
          </cell>
        </row>
        <row r="733">
          <cell r="A733" t="str">
            <v>NF207B</v>
          </cell>
          <cell r="B733" t="str">
            <v>Stanger Screen Wells:Design</v>
          </cell>
          <cell r="C733" t="str">
            <v>R</v>
          </cell>
          <cell r="D733">
            <v>0</v>
          </cell>
          <cell r="E733">
            <v>17000</v>
          </cell>
          <cell r="F733">
            <v>0</v>
          </cell>
          <cell r="G733">
            <v>0</v>
          </cell>
          <cell r="H733">
            <v>0</v>
          </cell>
          <cell r="I733">
            <v>0</v>
          </cell>
          <cell r="J733">
            <v>0</v>
          </cell>
          <cell r="K733">
            <v>0</v>
          </cell>
          <cell r="L733">
            <v>0</v>
          </cell>
          <cell r="M733">
            <v>0</v>
          </cell>
        </row>
        <row r="734">
          <cell r="A734" t="str">
            <v>NF207C</v>
          </cell>
          <cell r="B734" t="str">
            <v>Stang.Scrn.WellsEquip./Design</v>
          </cell>
          <cell r="C734" t="str">
            <v>R</v>
          </cell>
          <cell r="D734">
            <v>35746</v>
          </cell>
          <cell r="E734">
            <v>30116</v>
          </cell>
          <cell r="F734">
            <v>0</v>
          </cell>
          <cell r="G734">
            <v>0</v>
          </cell>
          <cell r="H734">
            <v>0</v>
          </cell>
          <cell r="I734">
            <v>0</v>
          </cell>
          <cell r="J734">
            <v>0</v>
          </cell>
          <cell r="K734">
            <v>0</v>
          </cell>
          <cell r="L734">
            <v>0</v>
          </cell>
          <cell r="M734">
            <v>35746</v>
          </cell>
        </row>
        <row r="735">
          <cell r="A735" t="str">
            <v>NF207D</v>
          </cell>
          <cell r="B735" t="str">
            <v>Stanger Screen Wells:Well Inst</v>
          </cell>
          <cell r="C735" t="str">
            <v>R</v>
          </cell>
          <cell r="D735">
            <v>0</v>
          </cell>
          <cell r="E735">
            <v>0</v>
          </cell>
          <cell r="F735">
            <v>0</v>
          </cell>
          <cell r="G735">
            <v>0</v>
          </cell>
          <cell r="H735">
            <v>0</v>
          </cell>
          <cell r="I735">
            <v>0</v>
          </cell>
          <cell r="J735">
            <v>0</v>
          </cell>
          <cell r="K735">
            <v>0</v>
          </cell>
          <cell r="L735">
            <v>0</v>
          </cell>
          <cell r="M735">
            <v>0</v>
          </cell>
        </row>
        <row r="736">
          <cell r="A736" t="str">
            <v>NF207E</v>
          </cell>
          <cell r="B736" t="str">
            <v>Stanger Screen Wells-ci,mec,el</v>
          </cell>
          <cell r="C736" t="str">
            <v>R</v>
          </cell>
          <cell r="D736">
            <v>0</v>
          </cell>
          <cell r="E736">
            <v>0</v>
          </cell>
          <cell r="F736">
            <v>0</v>
          </cell>
          <cell r="G736">
            <v>0</v>
          </cell>
          <cell r="H736">
            <v>0</v>
          </cell>
          <cell r="I736">
            <v>0</v>
          </cell>
          <cell r="J736">
            <v>0</v>
          </cell>
          <cell r="K736">
            <v>0</v>
          </cell>
          <cell r="L736">
            <v>0</v>
          </cell>
          <cell r="M736">
            <v>0</v>
          </cell>
        </row>
        <row r="737">
          <cell r="A737" t="str">
            <v>NF207F</v>
          </cell>
          <cell r="B737" t="str">
            <v>Stanger S/W:Proc. Srvce. Inv.</v>
          </cell>
          <cell r="C737" t="str">
            <v>U</v>
          </cell>
          <cell r="D737">
            <v>25621</v>
          </cell>
          <cell r="E737">
            <v>1260</v>
          </cell>
          <cell r="F737">
            <v>0</v>
          </cell>
          <cell r="G737">
            <v>0</v>
          </cell>
          <cell r="H737">
            <v>0</v>
          </cell>
          <cell r="I737">
            <v>0</v>
          </cell>
          <cell r="J737">
            <v>0</v>
          </cell>
          <cell r="K737">
            <v>0</v>
          </cell>
          <cell r="L737">
            <v>0</v>
          </cell>
          <cell r="M737">
            <v>25621</v>
          </cell>
        </row>
        <row r="738">
          <cell r="A738" t="str">
            <v>NF208A</v>
          </cell>
          <cell r="B738" t="str">
            <v>Haz. WTP:Electronic Security</v>
          </cell>
          <cell r="C738" t="str">
            <v>C</v>
          </cell>
          <cell r="D738">
            <v>10058</v>
          </cell>
          <cell r="E738">
            <v>0</v>
          </cell>
          <cell r="F738">
            <v>0</v>
          </cell>
          <cell r="G738">
            <v>0</v>
          </cell>
          <cell r="H738">
            <v>0</v>
          </cell>
          <cell r="I738">
            <v>0</v>
          </cell>
          <cell r="J738">
            <v>0</v>
          </cell>
          <cell r="K738">
            <v>0</v>
          </cell>
          <cell r="L738">
            <v>0</v>
          </cell>
          <cell r="M738">
            <v>10058</v>
          </cell>
        </row>
        <row r="739">
          <cell r="A739" t="str">
            <v>NF209A</v>
          </cell>
          <cell r="B739" t="str">
            <v>Haz-Mods to On-Line Analysers</v>
          </cell>
          <cell r="C739" t="str">
            <v>C</v>
          </cell>
          <cell r="D739">
            <v>21061</v>
          </cell>
          <cell r="E739">
            <v>0</v>
          </cell>
          <cell r="F739">
            <v>0</v>
          </cell>
          <cell r="G739">
            <v>0</v>
          </cell>
          <cell r="H739">
            <v>0</v>
          </cell>
          <cell r="I739">
            <v>0</v>
          </cell>
          <cell r="J739">
            <v>0</v>
          </cell>
          <cell r="K739">
            <v>0</v>
          </cell>
          <cell r="L739">
            <v>0</v>
          </cell>
          <cell r="M739">
            <v>21061</v>
          </cell>
        </row>
        <row r="740">
          <cell r="A740" t="str">
            <v>NF210A</v>
          </cell>
          <cell r="B740" t="str">
            <v>Take-over Analysis:Stanger</v>
          </cell>
          <cell r="C740" t="str">
            <v>C</v>
          </cell>
          <cell r="D740">
            <v>32755</v>
          </cell>
          <cell r="E740">
            <v>7245</v>
          </cell>
          <cell r="F740">
            <v>0</v>
          </cell>
          <cell r="G740">
            <v>0</v>
          </cell>
          <cell r="H740">
            <v>0</v>
          </cell>
          <cell r="I740">
            <v>0</v>
          </cell>
          <cell r="J740">
            <v>0</v>
          </cell>
          <cell r="K740">
            <v>0</v>
          </cell>
          <cell r="L740">
            <v>0</v>
          </cell>
          <cell r="M740">
            <v>32755</v>
          </cell>
        </row>
        <row r="741">
          <cell r="A741" t="str">
            <v>NF212A</v>
          </cell>
          <cell r="B741" t="str">
            <v>Upgrade Instrument Kiosk</v>
          </cell>
          <cell r="C741" t="str">
            <v>C</v>
          </cell>
          <cell r="D741">
            <v>9500</v>
          </cell>
          <cell r="E741">
            <v>0</v>
          </cell>
          <cell r="F741">
            <v>0</v>
          </cell>
          <cell r="G741">
            <v>0</v>
          </cell>
          <cell r="H741">
            <v>0</v>
          </cell>
          <cell r="I741">
            <v>0</v>
          </cell>
          <cell r="J741">
            <v>0</v>
          </cell>
          <cell r="K741">
            <v>0</v>
          </cell>
          <cell r="L741">
            <v>0</v>
          </cell>
          <cell r="M741">
            <v>9500</v>
          </cell>
        </row>
        <row r="742">
          <cell r="A742" t="str">
            <v>NF213A</v>
          </cell>
          <cell r="B742" t="str">
            <v>Toti WW.-Grassing/Ground Cover</v>
          </cell>
          <cell r="C742" t="str">
            <v>C</v>
          </cell>
          <cell r="D742">
            <v>30429</v>
          </cell>
          <cell r="E742">
            <v>15062</v>
          </cell>
          <cell r="F742">
            <v>0</v>
          </cell>
          <cell r="G742">
            <v>0</v>
          </cell>
          <cell r="H742">
            <v>0</v>
          </cell>
          <cell r="I742">
            <v>0</v>
          </cell>
          <cell r="J742">
            <v>0</v>
          </cell>
          <cell r="K742">
            <v>0</v>
          </cell>
          <cell r="L742">
            <v>0</v>
          </cell>
          <cell r="M742">
            <v>30429</v>
          </cell>
        </row>
        <row r="743">
          <cell r="A743" t="str">
            <v>NF220A</v>
          </cell>
          <cell r="B743" t="str">
            <v>Embokweni Meter Relocation</v>
          </cell>
          <cell r="C743" t="str">
            <v>C</v>
          </cell>
          <cell r="D743">
            <v>42862</v>
          </cell>
          <cell r="E743">
            <v>0</v>
          </cell>
          <cell r="F743">
            <v>0</v>
          </cell>
          <cell r="G743">
            <v>0</v>
          </cell>
          <cell r="H743">
            <v>0</v>
          </cell>
          <cell r="I743">
            <v>0</v>
          </cell>
          <cell r="J743">
            <v>0</v>
          </cell>
          <cell r="K743">
            <v>0</v>
          </cell>
          <cell r="L743">
            <v>0</v>
          </cell>
          <cell r="M743">
            <v>42862</v>
          </cell>
        </row>
        <row r="744">
          <cell r="A744" t="str">
            <v>NF221A</v>
          </cell>
          <cell r="B744" t="str">
            <v>AE &amp; CI Deduction Meter</v>
          </cell>
          <cell r="C744" t="str">
            <v>C</v>
          </cell>
          <cell r="D744">
            <v>321181</v>
          </cell>
          <cell r="E744">
            <v>0</v>
          </cell>
          <cell r="F744">
            <v>0</v>
          </cell>
          <cell r="G744">
            <v>0</v>
          </cell>
          <cell r="H744">
            <v>3742</v>
          </cell>
          <cell r="I744">
            <v>0</v>
          </cell>
          <cell r="J744">
            <v>0</v>
          </cell>
          <cell r="K744">
            <v>0</v>
          </cell>
          <cell r="L744">
            <v>-3742</v>
          </cell>
          <cell r="M744">
            <v>317439</v>
          </cell>
        </row>
        <row r="745">
          <cell r="A745" t="str">
            <v>NF222A</v>
          </cell>
          <cell r="B745" t="str">
            <v>Toti WW:Post Filter Turb.Meter</v>
          </cell>
          <cell r="C745" t="str">
            <v>C</v>
          </cell>
          <cell r="D745">
            <v>25868</v>
          </cell>
          <cell r="E745">
            <v>0</v>
          </cell>
          <cell r="F745">
            <v>0</v>
          </cell>
          <cell r="G745">
            <v>0</v>
          </cell>
          <cell r="H745">
            <v>0</v>
          </cell>
          <cell r="I745">
            <v>0</v>
          </cell>
          <cell r="J745">
            <v>0</v>
          </cell>
          <cell r="K745">
            <v>0</v>
          </cell>
          <cell r="L745">
            <v>0</v>
          </cell>
          <cell r="M745">
            <v>25868</v>
          </cell>
        </row>
        <row r="746">
          <cell r="A746" t="str">
            <v>NF223A</v>
          </cell>
          <cell r="B746" t="str">
            <v>Supp. &amp; Ins. Prechlorin. Sys.</v>
          </cell>
          <cell r="C746" t="str">
            <v>C</v>
          </cell>
          <cell r="D746">
            <v>106933</v>
          </cell>
          <cell r="E746">
            <v>0</v>
          </cell>
          <cell r="F746">
            <v>0</v>
          </cell>
          <cell r="G746">
            <v>0</v>
          </cell>
          <cell r="H746">
            <v>82735</v>
          </cell>
          <cell r="I746">
            <v>0</v>
          </cell>
          <cell r="J746">
            <v>0</v>
          </cell>
          <cell r="K746">
            <v>0</v>
          </cell>
          <cell r="L746">
            <v>0</v>
          </cell>
          <cell r="M746">
            <v>24198</v>
          </cell>
        </row>
        <row r="747">
          <cell r="A747" t="str">
            <v>NF224A</v>
          </cell>
          <cell r="B747" t="str">
            <v>Umlaas Canal P/S Upg.-Consult</v>
          </cell>
          <cell r="C747" t="str">
            <v>U</v>
          </cell>
          <cell r="D747">
            <v>188774</v>
          </cell>
          <cell r="E747">
            <v>78784</v>
          </cell>
          <cell r="F747">
            <v>0</v>
          </cell>
          <cell r="G747">
            <v>0</v>
          </cell>
          <cell r="H747">
            <v>82640</v>
          </cell>
          <cell r="I747">
            <v>0</v>
          </cell>
          <cell r="J747">
            <v>0</v>
          </cell>
          <cell r="K747">
            <v>0</v>
          </cell>
          <cell r="L747">
            <v>0</v>
          </cell>
          <cell r="M747">
            <v>106134</v>
          </cell>
        </row>
        <row r="748">
          <cell r="A748" t="str">
            <v>NF224B</v>
          </cell>
          <cell r="B748" t="str">
            <v>Umlaas Cnl.P/SUpg.:Mech/Elect</v>
          </cell>
          <cell r="C748" t="str">
            <v>U</v>
          </cell>
          <cell r="D748">
            <v>1371300</v>
          </cell>
          <cell r="E748">
            <v>893632</v>
          </cell>
          <cell r="F748">
            <v>5030</v>
          </cell>
          <cell r="G748">
            <v>0</v>
          </cell>
          <cell r="H748">
            <v>1371300</v>
          </cell>
          <cell r="I748">
            <v>150364</v>
          </cell>
          <cell r="J748">
            <v>0</v>
          </cell>
          <cell r="K748">
            <v>0</v>
          </cell>
          <cell r="L748">
            <v>150364</v>
          </cell>
          <cell r="M748">
            <v>0</v>
          </cell>
        </row>
        <row r="749">
          <cell r="A749" t="str">
            <v>NF224C</v>
          </cell>
          <cell r="B749" t="str">
            <v>Umlaas Canal P/S Upgrade:Civil</v>
          </cell>
          <cell r="C749" t="str">
            <v>C</v>
          </cell>
          <cell r="D749">
            <v>0</v>
          </cell>
          <cell r="E749">
            <v>0</v>
          </cell>
          <cell r="F749">
            <v>0</v>
          </cell>
          <cell r="G749">
            <v>0</v>
          </cell>
          <cell r="H749">
            <v>0</v>
          </cell>
          <cell r="I749">
            <v>0</v>
          </cell>
          <cell r="J749">
            <v>0</v>
          </cell>
          <cell r="K749">
            <v>0</v>
          </cell>
          <cell r="L749">
            <v>0</v>
          </cell>
          <cell r="M749">
            <v>0</v>
          </cell>
        </row>
        <row r="750">
          <cell r="A750" t="str">
            <v>NF224D</v>
          </cell>
          <cell r="B750" t="str">
            <v>Umlaas Cnl. P/S.Upg:Telemetry</v>
          </cell>
          <cell r="C750" t="str">
            <v>U</v>
          </cell>
          <cell r="D750">
            <v>0</v>
          </cell>
          <cell r="E750">
            <v>16854</v>
          </cell>
          <cell r="F750">
            <v>0</v>
          </cell>
          <cell r="G750">
            <v>0</v>
          </cell>
          <cell r="H750">
            <v>0</v>
          </cell>
          <cell r="I750">
            <v>0</v>
          </cell>
          <cell r="J750">
            <v>0</v>
          </cell>
          <cell r="K750">
            <v>0</v>
          </cell>
          <cell r="L750">
            <v>0</v>
          </cell>
          <cell r="M750">
            <v>0</v>
          </cell>
        </row>
        <row r="751">
          <cell r="A751" t="str">
            <v>NF241A</v>
          </cell>
          <cell r="B751" t="str">
            <v>Haz Dam:Remote Monitoring</v>
          </cell>
          <cell r="C751" t="str">
            <v>C</v>
          </cell>
          <cell r="D751">
            <v>8916</v>
          </cell>
          <cell r="E751">
            <v>0</v>
          </cell>
          <cell r="F751">
            <v>0</v>
          </cell>
          <cell r="G751">
            <v>0</v>
          </cell>
          <cell r="H751">
            <v>0</v>
          </cell>
          <cell r="I751">
            <v>0</v>
          </cell>
          <cell r="J751">
            <v>0</v>
          </cell>
          <cell r="K751">
            <v>0</v>
          </cell>
          <cell r="L751">
            <v>0</v>
          </cell>
          <cell r="M751">
            <v>8916</v>
          </cell>
        </row>
        <row r="752">
          <cell r="A752" t="str">
            <v>NF242A</v>
          </cell>
          <cell r="B752" t="str">
            <v>Haz Dam-Electrical As-Builts</v>
          </cell>
          <cell r="C752" t="str">
            <v>C</v>
          </cell>
          <cell r="D752">
            <v>39286</v>
          </cell>
          <cell r="E752">
            <v>2924</v>
          </cell>
          <cell r="F752">
            <v>0</v>
          </cell>
          <cell r="G752">
            <v>0</v>
          </cell>
          <cell r="H752">
            <v>0</v>
          </cell>
          <cell r="I752">
            <v>0</v>
          </cell>
          <cell r="J752">
            <v>0</v>
          </cell>
          <cell r="K752">
            <v>0</v>
          </cell>
          <cell r="L752">
            <v>0</v>
          </cell>
          <cell r="M752">
            <v>39286</v>
          </cell>
        </row>
        <row r="753">
          <cell r="A753" t="str">
            <v>NF305A</v>
          </cell>
          <cell r="B753" t="str">
            <v>M'kondeni reg.Off.-Bldg</v>
          </cell>
          <cell r="C753" t="str">
            <v>C</v>
          </cell>
          <cell r="D753">
            <v>93762</v>
          </cell>
          <cell r="E753">
            <v>5400</v>
          </cell>
          <cell r="F753">
            <v>0</v>
          </cell>
          <cell r="G753">
            <v>0</v>
          </cell>
          <cell r="H753">
            <v>0</v>
          </cell>
          <cell r="I753">
            <v>0</v>
          </cell>
          <cell r="J753">
            <v>0</v>
          </cell>
          <cell r="K753">
            <v>0</v>
          </cell>
          <cell r="L753">
            <v>0</v>
          </cell>
          <cell r="M753">
            <v>93762</v>
          </cell>
        </row>
        <row r="754">
          <cell r="A754" t="str">
            <v>NF306A</v>
          </cell>
          <cell r="B754" t="str">
            <v>Mkondeni-Extend Parking</v>
          </cell>
          <cell r="C754" t="str">
            <v>C</v>
          </cell>
          <cell r="D754">
            <v>96422</v>
          </cell>
          <cell r="E754">
            <v>3950</v>
          </cell>
          <cell r="F754">
            <v>0</v>
          </cell>
          <cell r="G754">
            <v>0</v>
          </cell>
          <cell r="H754">
            <v>0</v>
          </cell>
          <cell r="I754">
            <v>3950</v>
          </cell>
          <cell r="J754">
            <v>0</v>
          </cell>
          <cell r="K754">
            <v>0</v>
          </cell>
          <cell r="L754">
            <v>0</v>
          </cell>
          <cell r="M754">
            <v>96422</v>
          </cell>
        </row>
        <row r="755">
          <cell r="A755" t="str">
            <v>NF422A</v>
          </cell>
          <cell r="B755" t="str">
            <v>Extend Material Lab-Temp.Accom</v>
          </cell>
          <cell r="C755" t="str">
            <v>U</v>
          </cell>
          <cell r="D755">
            <v>139978</v>
          </cell>
          <cell r="E755">
            <v>172</v>
          </cell>
          <cell r="F755">
            <v>0</v>
          </cell>
          <cell r="G755">
            <v>0</v>
          </cell>
          <cell r="H755">
            <v>139893</v>
          </cell>
          <cell r="I755">
            <v>0</v>
          </cell>
          <cell r="J755">
            <v>0</v>
          </cell>
          <cell r="K755">
            <v>0</v>
          </cell>
          <cell r="L755">
            <v>0</v>
          </cell>
          <cell r="M755">
            <v>85</v>
          </cell>
        </row>
        <row r="756">
          <cell r="A756" t="str">
            <v>NF431A</v>
          </cell>
          <cell r="B756" t="str">
            <v>H/O:Purchase Sand Blast.Equip.</v>
          </cell>
          <cell r="C756" t="str">
            <v>C</v>
          </cell>
          <cell r="D756">
            <v>55061</v>
          </cell>
          <cell r="E756">
            <v>0</v>
          </cell>
          <cell r="F756">
            <v>0</v>
          </cell>
          <cell r="G756">
            <v>0</v>
          </cell>
          <cell r="H756">
            <v>0</v>
          </cell>
          <cell r="I756">
            <v>0</v>
          </cell>
          <cell r="J756">
            <v>0</v>
          </cell>
          <cell r="K756">
            <v>0</v>
          </cell>
          <cell r="L756">
            <v>0</v>
          </cell>
          <cell r="M756">
            <v>55061</v>
          </cell>
        </row>
        <row r="757">
          <cell r="A757" t="str">
            <v>NF461A</v>
          </cell>
          <cell r="B757" t="str">
            <v>Reg.Water Supply Study:PMB-Ric</v>
          </cell>
          <cell r="C757" t="str">
            <v>C</v>
          </cell>
          <cell r="D757">
            <v>46569</v>
          </cell>
          <cell r="E757">
            <v>1326</v>
          </cell>
          <cell r="F757">
            <v>0</v>
          </cell>
          <cell r="G757">
            <v>0</v>
          </cell>
          <cell r="H757">
            <v>0</v>
          </cell>
          <cell r="I757">
            <v>0</v>
          </cell>
          <cell r="J757">
            <v>0</v>
          </cell>
          <cell r="K757">
            <v>0</v>
          </cell>
          <cell r="L757">
            <v>0</v>
          </cell>
          <cell r="M757">
            <v>46569</v>
          </cell>
        </row>
        <row r="758">
          <cell r="A758" t="str">
            <v>NF462A</v>
          </cell>
          <cell r="B758" t="str">
            <v>KWZ Natal Hydrological Mapping</v>
          </cell>
          <cell r="C758" t="str">
            <v>C</v>
          </cell>
          <cell r="D758">
            <v>467935</v>
          </cell>
          <cell r="E758">
            <v>11784</v>
          </cell>
          <cell r="F758">
            <v>0</v>
          </cell>
          <cell r="G758">
            <v>0</v>
          </cell>
          <cell r="H758">
            <v>0</v>
          </cell>
          <cell r="I758">
            <v>0</v>
          </cell>
          <cell r="J758">
            <v>0</v>
          </cell>
          <cell r="K758">
            <v>0</v>
          </cell>
          <cell r="L758">
            <v>0</v>
          </cell>
          <cell r="M758">
            <v>467935</v>
          </cell>
        </row>
        <row r="759">
          <cell r="A759" t="str">
            <v>NF462B</v>
          </cell>
          <cell r="B759" t="str">
            <v>Natal G/Water Map.:Lab Analys.</v>
          </cell>
          <cell r="C759" t="str">
            <v>C</v>
          </cell>
          <cell r="D759">
            <v>28391</v>
          </cell>
          <cell r="E759">
            <v>0</v>
          </cell>
          <cell r="F759">
            <v>0</v>
          </cell>
          <cell r="G759">
            <v>0</v>
          </cell>
          <cell r="H759">
            <v>0</v>
          </cell>
          <cell r="I759">
            <v>0</v>
          </cell>
          <cell r="J759">
            <v>0</v>
          </cell>
          <cell r="K759">
            <v>0</v>
          </cell>
          <cell r="L759">
            <v>0</v>
          </cell>
          <cell r="M759">
            <v>28391</v>
          </cell>
        </row>
        <row r="760">
          <cell r="A760" t="str">
            <v>NF464A</v>
          </cell>
          <cell r="B760" t="str">
            <v>Head Office-Water Feature</v>
          </cell>
          <cell r="C760" t="str">
            <v>U</v>
          </cell>
          <cell r="D760">
            <v>201790</v>
          </cell>
          <cell r="E760">
            <v>77808</v>
          </cell>
          <cell r="F760">
            <v>77307</v>
          </cell>
          <cell r="G760">
            <v>0</v>
          </cell>
          <cell r="H760">
            <v>196450</v>
          </cell>
          <cell r="I760">
            <v>0</v>
          </cell>
          <cell r="J760">
            <v>0</v>
          </cell>
          <cell r="K760">
            <v>0</v>
          </cell>
          <cell r="L760">
            <v>0</v>
          </cell>
          <cell r="M760">
            <v>5340</v>
          </cell>
        </row>
        <row r="761">
          <cell r="A761" t="str">
            <v>NF465A</v>
          </cell>
          <cell r="B761" t="str">
            <v>Floodline Study-Midmar to Howi</v>
          </cell>
          <cell r="C761" t="str">
            <v>C</v>
          </cell>
          <cell r="D761">
            <v>47009</v>
          </cell>
          <cell r="E761">
            <v>471</v>
          </cell>
          <cell r="F761">
            <v>0</v>
          </cell>
          <cell r="G761">
            <v>0</v>
          </cell>
          <cell r="H761">
            <v>0</v>
          </cell>
          <cell r="I761">
            <v>0</v>
          </cell>
          <cell r="J761">
            <v>0</v>
          </cell>
          <cell r="K761">
            <v>0</v>
          </cell>
          <cell r="L761">
            <v>0</v>
          </cell>
          <cell r="M761">
            <v>47009</v>
          </cell>
        </row>
        <row r="762">
          <cell r="A762" t="str">
            <v>NF465B</v>
          </cell>
          <cell r="B762" t="str">
            <v>H/O:Henley Dam Survey</v>
          </cell>
          <cell r="C762" t="str">
            <v>C</v>
          </cell>
          <cell r="D762">
            <v>42506</v>
          </cell>
          <cell r="E762">
            <v>0</v>
          </cell>
          <cell r="F762">
            <v>0</v>
          </cell>
          <cell r="G762">
            <v>0</v>
          </cell>
          <cell r="H762">
            <v>0</v>
          </cell>
          <cell r="I762">
            <v>0</v>
          </cell>
          <cell r="J762">
            <v>0</v>
          </cell>
          <cell r="K762">
            <v>0</v>
          </cell>
          <cell r="L762">
            <v>0</v>
          </cell>
          <cell r="M762">
            <v>42506</v>
          </cell>
        </row>
        <row r="763">
          <cell r="A763" t="str">
            <v>NF465C</v>
          </cell>
          <cell r="B763" t="str">
            <v>Floodlines:Henley Dam to Darvi</v>
          </cell>
          <cell r="C763" t="str">
            <v>C</v>
          </cell>
          <cell r="D763">
            <v>136932</v>
          </cell>
          <cell r="E763">
            <v>0</v>
          </cell>
          <cell r="F763">
            <v>0</v>
          </cell>
          <cell r="G763">
            <v>0</v>
          </cell>
          <cell r="H763">
            <v>13321</v>
          </cell>
          <cell r="I763">
            <v>0</v>
          </cell>
          <cell r="J763">
            <v>0</v>
          </cell>
          <cell r="K763">
            <v>0</v>
          </cell>
          <cell r="L763">
            <v>0</v>
          </cell>
          <cell r="M763">
            <v>123611</v>
          </cell>
        </row>
        <row r="764">
          <cell r="A764" t="str">
            <v>NF465D</v>
          </cell>
          <cell r="B764" t="str">
            <v>Msunduzi Photographic Mozaic</v>
          </cell>
          <cell r="C764" t="str">
            <v>C</v>
          </cell>
          <cell r="D764">
            <v>7550</v>
          </cell>
          <cell r="E764">
            <v>0</v>
          </cell>
          <cell r="F764">
            <v>0</v>
          </cell>
          <cell r="G764">
            <v>0</v>
          </cell>
          <cell r="H764">
            <v>0</v>
          </cell>
          <cell r="I764">
            <v>0</v>
          </cell>
          <cell r="J764">
            <v>0</v>
          </cell>
          <cell r="K764">
            <v>0</v>
          </cell>
          <cell r="L764">
            <v>0</v>
          </cell>
          <cell r="M764">
            <v>7550</v>
          </cell>
        </row>
        <row r="765">
          <cell r="A765" t="str">
            <v>NF465E</v>
          </cell>
          <cell r="B765" t="str">
            <v>Mhloti River Floodline Study</v>
          </cell>
          <cell r="C765" t="str">
            <v>U</v>
          </cell>
          <cell r="D765">
            <v>106239</v>
          </cell>
          <cell r="E765">
            <v>60761</v>
          </cell>
          <cell r="F765">
            <v>0</v>
          </cell>
          <cell r="G765">
            <v>0</v>
          </cell>
          <cell r="H765">
            <v>106239</v>
          </cell>
          <cell r="I765">
            <v>0</v>
          </cell>
          <cell r="J765">
            <v>0</v>
          </cell>
          <cell r="K765">
            <v>0</v>
          </cell>
          <cell r="L765">
            <v>0</v>
          </cell>
          <cell r="M765">
            <v>0</v>
          </cell>
        </row>
        <row r="766">
          <cell r="A766" t="str">
            <v>NF465F</v>
          </cell>
          <cell r="B766" t="str">
            <v>Flood Warning:Cnslts-SWK</v>
          </cell>
          <cell r="C766" t="str">
            <v>U</v>
          </cell>
          <cell r="D766">
            <v>0</v>
          </cell>
          <cell r="E766">
            <v>74664</v>
          </cell>
          <cell r="F766">
            <v>0</v>
          </cell>
          <cell r="G766">
            <v>0</v>
          </cell>
          <cell r="H766">
            <v>0</v>
          </cell>
          <cell r="I766">
            <v>0</v>
          </cell>
          <cell r="J766">
            <v>0</v>
          </cell>
          <cell r="K766">
            <v>0</v>
          </cell>
          <cell r="L766">
            <v>0</v>
          </cell>
          <cell r="M766">
            <v>0</v>
          </cell>
        </row>
        <row r="767">
          <cell r="A767" t="str">
            <v>NF466B</v>
          </cell>
          <cell r="B767" t="str">
            <v>Storage in Greater Hamm. Area</v>
          </cell>
          <cell r="C767" t="str">
            <v>R</v>
          </cell>
          <cell r="D767">
            <v>166856</v>
          </cell>
          <cell r="E767">
            <v>0</v>
          </cell>
          <cell r="F767">
            <v>0</v>
          </cell>
          <cell r="G767">
            <v>0</v>
          </cell>
          <cell r="H767">
            <v>0</v>
          </cell>
          <cell r="I767">
            <v>0</v>
          </cell>
          <cell r="J767">
            <v>0</v>
          </cell>
          <cell r="K767">
            <v>0</v>
          </cell>
          <cell r="L767">
            <v>0</v>
          </cell>
          <cell r="M767">
            <v>166856</v>
          </cell>
        </row>
        <row r="768">
          <cell r="A768" t="str">
            <v>NF466C</v>
          </cell>
          <cell r="B768" t="str">
            <v>Water Design Philosophy</v>
          </cell>
          <cell r="C768" t="str">
            <v>U</v>
          </cell>
          <cell r="D768">
            <v>46380</v>
          </cell>
          <cell r="E768">
            <v>0</v>
          </cell>
          <cell r="F768">
            <v>0</v>
          </cell>
          <cell r="G768">
            <v>0</v>
          </cell>
          <cell r="H768">
            <v>0</v>
          </cell>
          <cell r="I768">
            <v>0</v>
          </cell>
          <cell r="J768">
            <v>0</v>
          </cell>
          <cell r="K768">
            <v>0</v>
          </cell>
          <cell r="L768">
            <v>0</v>
          </cell>
          <cell r="M768">
            <v>46380</v>
          </cell>
        </row>
        <row r="769">
          <cell r="A769" t="str">
            <v>NF466D</v>
          </cell>
          <cell r="B769" t="str">
            <v>La Mercy Res.:Future Strg.Plan</v>
          </cell>
          <cell r="C769" t="str">
            <v>C</v>
          </cell>
          <cell r="D769">
            <v>11750</v>
          </cell>
          <cell r="E769">
            <v>3750</v>
          </cell>
          <cell r="F769">
            <v>0</v>
          </cell>
          <cell r="G769">
            <v>0</v>
          </cell>
          <cell r="H769">
            <v>0</v>
          </cell>
          <cell r="I769">
            <v>0</v>
          </cell>
          <cell r="J769">
            <v>0</v>
          </cell>
          <cell r="K769">
            <v>0</v>
          </cell>
          <cell r="L769">
            <v>0</v>
          </cell>
          <cell r="M769">
            <v>11750</v>
          </cell>
        </row>
        <row r="770">
          <cell r="A770" t="str">
            <v>NF466E</v>
          </cell>
          <cell r="B770" t="str">
            <v>North Coast Metering</v>
          </cell>
          <cell r="C770" t="str">
            <v>R</v>
          </cell>
          <cell r="D770">
            <v>17486</v>
          </cell>
          <cell r="E770">
            <v>0</v>
          </cell>
          <cell r="F770">
            <v>0</v>
          </cell>
          <cell r="G770">
            <v>0</v>
          </cell>
          <cell r="H770">
            <v>0</v>
          </cell>
          <cell r="I770">
            <v>0</v>
          </cell>
          <cell r="J770">
            <v>0</v>
          </cell>
          <cell r="K770">
            <v>0</v>
          </cell>
          <cell r="L770">
            <v>0</v>
          </cell>
          <cell r="M770">
            <v>17486</v>
          </cell>
        </row>
        <row r="771">
          <cell r="A771" t="str">
            <v>NF466F</v>
          </cell>
          <cell r="B771" t="str">
            <v>Infr. M/Plan:Draught. Services</v>
          </cell>
          <cell r="C771" t="str">
            <v>U</v>
          </cell>
          <cell r="D771">
            <v>16401</v>
          </cell>
          <cell r="E771">
            <v>23</v>
          </cell>
          <cell r="F771">
            <v>0</v>
          </cell>
          <cell r="G771">
            <v>0</v>
          </cell>
          <cell r="H771">
            <v>0</v>
          </cell>
          <cell r="I771">
            <v>0</v>
          </cell>
          <cell r="J771">
            <v>0</v>
          </cell>
          <cell r="K771">
            <v>0</v>
          </cell>
          <cell r="L771">
            <v>0</v>
          </cell>
          <cell r="M771">
            <v>16401</v>
          </cell>
        </row>
        <row r="772">
          <cell r="A772" t="str">
            <v>NF466G</v>
          </cell>
          <cell r="B772" t="str">
            <v>Hydro Model:N.Cst. Catchments</v>
          </cell>
          <cell r="C772" t="str">
            <v>U</v>
          </cell>
          <cell r="D772">
            <v>84461</v>
          </cell>
          <cell r="E772">
            <v>15412</v>
          </cell>
          <cell r="F772">
            <v>0</v>
          </cell>
          <cell r="G772">
            <v>0</v>
          </cell>
          <cell r="H772">
            <v>0</v>
          </cell>
          <cell r="I772">
            <v>0</v>
          </cell>
          <cell r="J772">
            <v>0</v>
          </cell>
          <cell r="K772">
            <v>0</v>
          </cell>
          <cell r="L772">
            <v>0</v>
          </cell>
          <cell r="M772">
            <v>84461</v>
          </cell>
        </row>
        <row r="773">
          <cell r="A773" t="str">
            <v>NF466H</v>
          </cell>
          <cell r="B773" t="str">
            <v>Plan. Stud.:Raise Umzinto Dam</v>
          </cell>
          <cell r="C773" t="str">
            <v>R</v>
          </cell>
          <cell r="D773">
            <v>12960</v>
          </cell>
          <cell r="E773">
            <v>17040</v>
          </cell>
          <cell r="F773">
            <v>0</v>
          </cell>
          <cell r="G773">
            <v>0</v>
          </cell>
          <cell r="H773">
            <v>0</v>
          </cell>
          <cell r="I773">
            <v>0</v>
          </cell>
          <cell r="J773">
            <v>0</v>
          </cell>
          <cell r="K773">
            <v>0</v>
          </cell>
          <cell r="L773">
            <v>0</v>
          </cell>
          <cell r="M773">
            <v>12960</v>
          </cell>
        </row>
        <row r="774">
          <cell r="A774" t="str">
            <v>NF466J</v>
          </cell>
          <cell r="B774" t="str">
            <v>Study:Nagle Mzinyati T/F Schem</v>
          </cell>
          <cell r="C774" t="str">
            <v>R</v>
          </cell>
          <cell r="D774">
            <v>76500</v>
          </cell>
          <cell r="E774">
            <v>0</v>
          </cell>
          <cell r="F774">
            <v>0</v>
          </cell>
          <cell r="G774">
            <v>0</v>
          </cell>
          <cell r="H774">
            <v>0</v>
          </cell>
          <cell r="I774">
            <v>0</v>
          </cell>
          <cell r="J774">
            <v>0</v>
          </cell>
          <cell r="K774">
            <v>0</v>
          </cell>
          <cell r="L774">
            <v>0</v>
          </cell>
          <cell r="M774">
            <v>76500</v>
          </cell>
        </row>
        <row r="775">
          <cell r="A775" t="str">
            <v>NF466K</v>
          </cell>
          <cell r="B775" t="str">
            <v>Nrth. Cst. Blk. Sply. Sys.Anal</v>
          </cell>
          <cell r="C775" t="str">
            <v>R</v>
          </cell>
          <cell r="D775">
            <v>0</v>
          </cell>
          <cell r="E775">
            <v>26300</v>
          </cell>
          <cell r="F775">
            <v>0</v>
          </cell>
          <cell r="G775">
            <v>0</v>
          </cell>
          <cell r="H775">
            <v>0</v>
          </cell>
          <cell r="I775">
            <v>0</v>
          </cell>
          <cell r="J775">
            <v>0</v>
          </cell>
          <cell r="K775">
            <v>0</v>
          </cell>
          <cell r="L775">
            <v>0</v>
          </cell>
          <cell r="M775">
            <v>0</v>
          </cell>
        </row>
        <row r="776">
          <cell r="A776" t="str">
            <v>NF466L</v>
          </cell>
          <cell r="B776" t="str">
            <v>Umgababa/Umnini Bulk WS:Invest</v>
          </cell>
          <cell r="C776" t="str">
            <v>R</v>
          </cell>
          <cell r="D776">
            <v>52674</v>
          </cell>
          <cell r="E776">
            <v>0</v>
          </cell>
          <cell r="F776">
            <v>0</v>
          </cell>
          <cell r="G776">
            <v>0</v>
          </cell>
          <cell r="H776">
            <v>0</v>
          </cell>
          <cell r="I776">
            <v>0</v>
          </cell>
          <cell r="J776">
            <v>0</v>
          </cell>
          <cell r="K776">
            <v>0</v>
          </cell>
          <cell r="L776">
            <v>0</v>
          </cell>
          <cell r="M776">
            <v>52674</v>
          </cell>
        </row>
        <row r="777">
          <cell r="A777" t="str">
            <v>NF466M</v>
          </cell>
          <cell r="B777" t="str">
            <v>Richmond Water Res.Econ. Eval.</v>
          </cell>
          <cell r="C777" t="str">
            <v>R</v>
          </cell>
          <cell r="D777">
            <v>17487</v>
          </cell>
          <cell r="E777">
            <v>0</v>
          </cell>
          <cell r="F777">
            <v>0</v>
          </cell>
          <cell r="G777">
            <v>0</v>
          </cell>
          <cell r="H777">
            <v>0</v>
          </cell>
          <cell r="I777">
            <v>0</v>
          </cell>
          <cell r="J777">
            <v>0</v>
          </cell>
          <cell r="K777">
            <v>0</v>
          </cell>
          <cell r="L777">
            <v>0</v>
          </cell>
          <cell r="M777">
            <v>17487</v>
          </cell>
        </row>
        <row r="778">
          <cell r="A778" t="str">
            <v>NF466N</v>
          </cell>
          <cell r="B778" t="str">
            <v>Avondale Res. Site Invest.</v>
          </cell>
          <cell r="C778" t="str">
            <v>R</v>
          </cell>
          <cell r="D778">
            <v>21190</v>
          </cell>
          <cell r="E778">
            <v>0</v>
          </cell>
          <cell r="F778">
            <v>0</v>
          </cell>
          <cell r="G778">
            <v>0</v>
          </cell>
          <cell r="H778">
            <v>0</v>
          </cell>
          <cell r="I778">
            <v>0</v>
          </cell>
          <cell r="J778">
            <v>0</v>
          </cell>
          <cell r="K778">
            <v>0</v>
          </cell>
          <cell r="L778">
            <v>0</v>
          </cell>
          <cell r="M778">
            <v>21190</v>
          </cell>
        </row>
        <row r="779">
          <cell r="A779" t="str">
            <v>NF466P</v>
          </cell>
          <cell r="B779" t="str">
            <v>Umkomaas Dam Enviro. Study</v>
          </cell>
          <cell r="C779" t="str">
            <v>R</v>
          </cell>
          <cell r="D779">
            <v>32000</v>
          </cell>
          <cell r="E779">
            <v>3000</v>
          </cell>
          <cell r="F779">
            <v>0</v>
          </cell>
          <cell r="G779">
            <v>0</v>
          </cell>
          <cell r="H779">
            <v>32000</v>
          </cell>
          <cell r="I779">
            <v>0</v>
          </cell>
          <cell r="J779">
            <v>0</v>
          </cell>
          <cell r="K779">
            <v>0</v>
          </cell>
          <cell r="L779">
            <v>0</v>
          </cell>
          <cell r="M779">
            <v>0</v>
          </cell>
        </row>
        <row r="780">
          <cell r="A780" t="str">
            <v>NF466Q</v>
          </cell>
          <cell r="B780" t="str">
            <v>Bishopstowe WS:Pre-Feas. Rpt.</v>
          </cell>
          <cell r="C780" t="str">
            <v>R</v>
          </cell>
          <cell r="D780">
            <v>19702</v>
          </cell>
          <cell r="E780">
            <v>473</v>
          </cell>
          <cell r="F780">
            <v>0</v>
          </cell>
          <cell r="G780">
            <v>0</v>
          </cell>
          <cell r="H780">
            <v>0</v>
          </cell>
          <cell r="I780">
            <v>0</v>
          </cell>
          <cell r="J780">
            <v>0</v>
          </cell>
          <cell r="K780">
            <v>0</v>
          </cell>
          <cell r="L780">
            <v>0</v>
          </cell>
          <cell r="M780">
            <v>19702</v>
          </cell>
        </row>
        <row r="781">
          <cell r="A781" t="str">
            <v>NF466R</v>
          </cell>
          <cell r="B781" t="str">
            <v>Lower Umkomaas:Pre-Feas. Study</v>
          </cell>
          <cell r="C781" t="str">
            <v>U</v>
          </cell>
          <cell r="D781">
            <v>81973</v>
          </cell>
          <cell r="E781">
            <v>898</v>
          </cell>
          <cell r="F781">
            <v>0</v>
          </cell>
          <cell r="G781">
            <v>0</v>
          </cell>
          <cell r="H781">
            <v>81973</v>
          </cell>
          <cell r="I781">
            <v>0</v>
          </cell>
          <cell r="J781">
            <v>0</v>
          </cell>
          <cell r="K781">
            <v>0</v>
          </cell>
          <cell r="L781">
            <v>0</v>
          </cell>
          <cell r="M781">
            <v>0</v>
          </cell>
        </row>
        <row r="782">
          <cell r="A782" t="str">
            <v>NF466S</v>
          </cell>
          <cell r="B782" t="str">
            <v>Mvoti River:Feasibility Study</v>
          </cell>
          <cell r="C782" t="str">
            <v>U</v>
          </cell>
          <cell r="D782">
            <v>188088</v>
          </cell>
          <cell r="E782">
            <v>0</v>
          </cell>
          <cell r="F782">
            <v>36242</v>
          </cell>
          <cell r="G782">
            <v>0</v>
          </cell>
          <cell r="H782">
            <v>188088</v>
          </cell>
          <cell r="I782">
            <v>0</v>
          </cell>
          <cell r="J782">
            <v>0</v>
          </cell>
          <cell r="K782">
            <v>0</v>
          </cell>
          <cell r="L782">
            <v>0</v>
          </cell>
          <cell r="M782">
            <v>0</v>
          </cell>
        </row>
        <row r="783">
          <cell r="A783" t="str">
            <v>NF466T</v>
          </cell>
          <cell r="B783" t="str">
            <v>Pmb. TLC WW Infr.:Feas. Study</v>
          </cell>
          <cell r="C783" t="str">
            <v>U</v>
          </cell>
          <cell r="D783">
            <v>168301</v>
          </cell>
          <cell r="E783">
            <v>1699</v>
          </cell>
          <cell r="F783">
            <v>0</v>
          </cell>
          <cell r="G783">
            <v>0</v>
          </cell>
          <cell r="H783">
            <v>168301</v>
          </cell>
          <cell r="I783">
            <v>0</v>
          </cell>
          <cell r="J783">
            <v>0</v>
          </cell>
          <cell r="K783">
            <v>0</v>
          </cell>
          <cell r="L783">
            <v>0</v>
          </cell>
          <cell r="M783">
            <v>0</v>
          </cell>
        </row>
        <row r="784">
          <cell r="A784" t="str">
            <v>NF466U</v>
          </cell>
          <cell r="B784" t="str">
            <v>Conservation Research Project</v>
          </cell>
          <cell r="C784" t="str">
            <v>U</v>
          </cell>
          <cell r="D784">
            <v>74500</v>
          </cell>
          <cell r="E784">
            <v>58000</v>
          </cell>
          <cell r="F784">
            <v>0</v>
          </cell>
          <cell r="G784">
            <v>0</v>
          </cell>
          <cell r="H784">
            <v>74500</v>
          </cell>
          <cell r="I784">
            <v>0</v>
          </cell>
          <cell r="J784">
            <v>0</v>
          </cell>
          <cell r="K784">
            <v>0</v>
          </cell>
          <cell r="L784">
            <v>0</v>
          </cell>
          <cell r="M784">
            <v>0</v>
          </cell>
        </row>
        <row r="785">
          <cell r="A785" t="str">
            <v>NF466X</v>
          </cell>
          <cell r="B785" t="str">
            <v>PMB Domestic WC Proj.:Cnslt.</v>
          </cell>
          <cell r="C785" t="str">
            <v>U</v>
          </cell>
          <cell r="D785">
            <v>20629</v>
          </cell>
          <cell r="E785">
            <v>32003</v>
          </cell>
          <cell r="F785">
            <v>0</v>
          </cell>
          <cell r="G785">
            <v>0</v>
          </cell>
          <cell r="H785">
            <v>20629</v>
          </cell>
          <cell r="I785">
            <v>0</v>
          </cell>
          <cell r="J785">
            <v>0</v>
          </cell>
          <cell r="K785">
            <v>0</v>
          </cell>
          <cell r="L785">
            <v>0</v>
          </cell>
          <cell r="M785">
            <v>0</v>
          </cell>
        </row>
        <row r="786">
          <cell r="A786" t="str">
            <v>NF466Y</v>
          </cell>
          <cell r="B786" t="str">
            <v>S/berg:Ph1 Stblty. Assess.:KHH</v>
          </cell>
          <cell r="C786" t="str">
            <v>U</v>
          </cell>
          <cell r="D786">
            <v>35187</v>
          </cell>
          <cell r="E786">
            <v>24853</v>
          </cell>
          <cell r="F786">
            <v>28285</v>
          </cell>
          <cell r="G786">
            <v>0</v>
          </cell>
          <cell r="H786">
            <v>35187</v>
          </cell>
          <cell r="I786">
            <v>0</v>
          </cell>
          <cell r="J786">
            <v>0</v>
          </cell>
          <cell r="K786">
            <v>0</v>
          </cell>
          <cell r="L786">
            <v>0</v>
          </cell>
          <cell r="M786">
            <v>0</v>
          </cell>
        </row>
        <row r="787">
          <cell r="A787" t="str">
            <v>NF466Z</v>
          </cell>
          <cell r="B787" t="str">
            <v>Ngcobo W/S:Suanders &amp; Wium</v>
          </cell>
          <cell r="C787" t="str">
            <v>U</v>
          </cell>
          <cell r="D787">
            <v>8288</v>
          </cell>
          <cell r="E787">
            <v>31712</v>
          </cell>
          <cell r="F787">
            <v>6475</v>
          </cell>
          <cell r="G787">
            <v>0</v>
          </cell>
          <cell r="H787">
            <v>8288</v>
          </cell>
          <cell r="I787">
            <v>0</v>
          </cell>
          <cell r="J787">
            <v>0</v>
          </cell>
          <cell r="K787">
            <v>0</v>
          </cell>
          <cell r="L787">
            <v>0</v>
          </cell>
          <cell r="M787">
            <v>0</v>
          </cell>
        </row>
        <row r="788">
          <cell r="A788" t="str">
            <v>NF467A</v>
          </cell>
          <cell r="B788" t="str">
            <v>Development of Grnd Water-Rich</v>
          </cell>
          <cell r="C788" t="str">
            <v>C</v>
          </cell>
          <cell r="D788">
            <v>163882</v>
          </cell>
          <cell r="E788">
            <v>6240</v>
          </cell>
          <cell r="F788">
            <v>0</v>
          </cell>
          <cell r="G788">
            <v>0</v>
          </cell>
          <cell r="H788">
            <v>0</v>
          </cell>
          <cell r="I788">
            <v>0</v>
          </cell>
          <cell r="J788">
            <v>0</v>
          </cell>
          <cell r="K788">
            <v>0</v>
          </cell>
          <cell r="L788">
            <v>0</v>
          </cell>
          <cell r="M788">
            <v>163882</v>
          </cell>
        </row>
        <row r="789">
          <cell r="A789" t="str">
            <v>NF468A</v>
          </cell>
          <cell r="B789" t="str">
            <v>General Third Party Inspection</v>
          </cell>
          <cell r="C789" t="str">
            <v>U</v>
          </cell>
          <cell r="D789">
            <v>49795</v>
          </cell>
          <cell r="E789">
            <v>27225</v>
          </cell>
          <cell r="F789">
            <v>653</v>
          </cell>
          <cell r="G789">
            <v>0</v>
          </cell>
          <cell r="H789">
            <v>1187</v>
          </cell>
          <cell r="I789">
            <v>0</v>
          </cell>
          <cell r="J789">
            <v>0</v>
          </cell>
          <cell r="K789">
            <v>0</v>
          </cell>
          <cell r="L789">
            <v>0</v>
          </cell>
          <cell r="M789">
            <v>48608</v>
          </cell>
        </row>
        <row r="790">
          <cell r="A790" t="str">
            <v>NF469A</v>
          </cell>
          <cell r="B790" t="str">
            <v>QS Budget Reviews</v>
          </cell>
          <cell r="C790" t="str">
            <v>U</v>
          </cell>
          <cell r="D790">
            <v>46152</v>
          </cell>
          <cell r="E790">
            <v>24105</v>
          </cell>
          <cell r="F790">
            <v>0</v>
          </cell>
          <cell r="G790">
            <v>0</v>
          </cell>
          <cell r="H790">
            <v>4123</v>
          </cell>
          <cell r="I790">
            <v>0</v>
          </cell>
          <cell r="J790">
            <v>0</v>
          </cell>
          <cell r="K790">
            <v>0</v>
          </cell>
          <cell r="L790">
            <v>0</v>
          </cell>
          <cell r="M790">
            <v>42029</v>
          </cell>
        </row>
        <row r="791">
          <cell r="A791" t="str">
            <v>NF470A</v>
          </cell>
          <cell r="B791" t="str">
            <v>H/O:Repairs to Formwork</v>
          </cell>
          <cell r="C791" t="str">
            <v>C</v>
          </cell>
          <cell r="D791">
            <v>3576</v>
          </cell>
          <cell r="E791">
            <v>0</v>
          </cell>
          <cell r="F791">
            <v>0</v>
          </cell>
          <cell r="G791">
            <v>0</v>
          </cell>
          <cell r="H791">
            <v>0</v>
          </cell>
          <cell r="I791">
            <v>0</v>
          </cell>
          <cell r="J791">
            <v>0</v>
          </cell>
          <cell r="K791">
            <v>0</v>
          </cell>
          <cell r="L791">
            <v>0</v>
          </cell>
          <cell r="M791">
            <v>3576</v>
          </cell>
        </row>
        <row r="792">
          <cell r="A792" t="str">
            <v>NF471A</v>
          </cell>
          <cell r="B792" t="str">
            <v>Proj.Manag.Procedural Review</v>
          </cell>
          <cell r="C792" t="str">
            <v>R</v>
          </cell>
          <cell r="D792">
            <v>51297</v>
          </cell>
          <cell r="E792">
            <v>19743</v>
          </cell>
          <cell r="F792">
            <v>0</v>
          </cell>
          <cell r="G792">
            <v>0</v>
          </cell>
          <cell r="H792">
            <v>0</v>
          </cell>
          <cell r="I792">
            <v>0</v>
          </cell>
          <cell r="J792">
            <v>0</v>
          </cell>
          <cell r="K792">
            <v>0</v>
          </cell>
          <cell r="L792">
            <v>0</v>
          </cell>
          <cell r="M792">
            <v>51297</v>
          </cell>
        </row>
        <row r="793">
          <cell r="A793" t="str">
            <v>NF471B</v>
          </cell>
          <cell r="B793" t="str">
            <v>QS Services:Documentation</v>
          </cell>
          <cell r="C793" t="str">
            <v>U</v>
          </cell>
          <cell r="D793">
            <v>13752</v>
          </cell>
          <cell r="E793">
            <v>14580</v>
          </cell>
          <cell r="F793">
            <v>0</v>
          </cell>
          <cell r="G793">
            <v>0</v>
          </cell>
          <cell r="H793">
            <v>13752</v>
          </cell>
          <cell r="I793">
            <v>0</v>
          </cell>
          <cell r="J793">
            <v>0</v>
          </cell>
          <cell r="K793">
            <v>0</v>
          </cell>
          <cell r="L793">
            <v>0</v>
          </cell>
          <cell r="M793">
            <v>0</v>
          </cell>
        </row>
        <row r="794">
          <cell r="A794" t="str">
            <v>NF472A</v>
          </cell>
          <cell r="B794" t="str">
            <v>Eastern Cape Study</v>
          </cell>
          <cell r="C794" t="str">
            <v>C</v>
          </cell>
          <cell r="D794">
            <v>31917</v>
          </cell>
          <cell r="E794">
            <v>20</v>
          </cell>
          <cell r="F794">
            <v>0</v>
          </cell>
          <cell r="G794">
            <v>0</v>
          </cell>
          <cell r="H794">
            <v>0</v>
          </cell>
          <cell r="I794">
            <v>0</v>
          </cell>
          <cell r="J794">
            <v>0</v>
          </cell>
          <cell r="K794">
            <v>0</v>
          </cell>
          <cell r="L794">
            <v>0</v>
          </cell>
          <cell r="M794">
            <v>31917</v>
          </cell>
        </row>
        <row r="795">
          <cell r="A795" t="str">
            <v>NF591A</v>
          </cell>
          <cell r="B795" t="str">
            <v>Mid.Dam:Sleeve Valve Actuator</v>
          </cell>
          <cell r="C795" t="str">
            <v>C</v>
          </cell>
          <cell r="D795">
            <v>68080</v>
          </cell>
          <cell r="E795">
            <v>26</v>
          </cell>
          <cell r="F795">
            <v>0</v>
          </cell>
          <cell r="G795">
            <v>0</v>
          </cell>
          <cell r="H795">
            <v>0</v>
          </cell>
          <cell r="I795">
            <v>0</v>
          </cell>
          <cell r="J795">
            <v>0</v>
          </cell>
          <cell r="K795">
            <v>0</v>
          </cell>
          <cell r="L795">
            <v>0</v>
          </cell>
          <cell r="M795">
            <v>68080</v>
          </cell>
        </row>
        <row r="796">
          <cell r="A796" t="str">
            <v>NF601A</v>
          </cell>
          <cell r="B796" t="str">
            <v>100 Ton Hydraulic Press</v>
          </cell>
          <cell r="C796" t="str">
            <v>C</v>
          </cell>
          <cell r="D796">
            <v>24860</v>
          </cell>
          <cell r="E796">
            <v>0</v>
          </cell>
          <cell r="F796">
            <v>0</v>
          </cell>
          <cell r="G796">
            <v>0</v>
          </cell>
          <cell r="H796">
            <v>0</v>
          </cell>
          <cell r="I796">
            <v>0</v>
          </cell>
          <cell r="J796">
            <v>0</v>
          </cell>
          <cell r="K796">
            <v>0</v>
          </cell>
          <cell r="L796">
            <v>0</v>
          </cell>
          <cell r="M796">
            <v>24860</v>
          </cell>
        </row>
        <row r="797">
          <cell r="A797" t="str">
            <v>NF611A</v>
          </cell>
          <cell r="B797" t="str">
            <v>Chamber Lids &amp; Ladders</v>
          </cell>
          <cell r="C797" t="str">
            <v>C</v>
          </cell>
          <cell r="D797">
            <v>45720</v>
          </cell>
          <cell r="E797">
            <v>0</v>
          </cell>
          <cell r="F797">
            <v>0</v>
          </cell>
          <cell r="G797">
            <v>0</v>
          </cell>
          <cell r="H797">
            <v>0</v>
          </cell>
          <cell r="I797">
            <v>0</v>
          </cell>
          <cell r="J797">
            <v>0</v>
          </cell>
          <cell r="K797">
            <v>0</v>
          </cell>
          <cell r="L797">
            <v>0</v>
          </cell>
          <cell r="M797">
            <v>45720</v>
          </cell>
        </row>
        <row r="798">
          <cell r="A798" t="str">
            <v>NF621A</v>
          </cell>
          <cell r="B798" t="str">
            <v>Chamber Lids &amp; Ladders</v>
          </cell>
          <cell r="C798" t="str">
            <v>C</v>
          </cell>
          <cell r="D798">
            <v>47434</v>
          </cell>
          <cell r="E798">
            <v>360</v>
          </cell>
          <cell r="F798">
            <v>0</v>
          </cell>
          <cell r="G798">
            <v>0</v>
          </cell>
          <cell r="H798">
            <v>0</v>
          </cell>
          <cell r="I798">
            <v>0</v>
          </cell>
          <cell r="J798">
            <v>0</v>
          </cell>
          <cell r="K798">
            <v>0</v>
          </cell>
          <cell r="L798">
            <v>0</v>
          </cell>
          <cell r="M798">
            <v>47434</v>
          </cell>
        </row>
        <row r="799">
          <cell r="A799" t="str">
            <v>NF631A</v>
          </cell>
          <cell r="B799" t="str">
            <v>DV Harris-Refurb. &amp; Paint Wks.</v>
          </cell>
          <cell r="C799" t="str">
            <v>C</v>
          </cell>
          <cell r="D799">
            <v>232875</v>
          </cell>
          <cell r="E799">
            <v>0</v>
          </cell>
          <cell r="F799">
            <v>0</v>
          </cell>
          <cell r="G799">
            <v>0</v>
          </cell>
          <cell r="H799">
            <v>0</v>
          </cell>
          <cell r="I799">
            <v>0</v>
          </cell>
          <cell r="J799">
            <v>0</v>
          </cell>
          <cell r="K799">
            <v>0</v>
          </cell>
          <cell r="L799">
            <v>0</v>
          </cell>
          <cell r="M799">
            <v>232875</v>
          </cell>
        </row>
        <row r="800">
          <cell r="A800" t="str">
            <v>NF632A</v>
          </cell>
          <cell r="B800" t="str">
            <v>DVH-61 P/L Flow Meter</v>
          </cell>
          <cell r="C800" t="str">
            <v>C</v>
          </cell>
          <cell r="D800">
            <v>52828</v>
          </cell>
          <cell r="E800">
            <v>0</v>
          </cell>
          <cell r="F800">
            <v>0</v>
          </cell>
          <cell r="G800">
            <v>0</v>
          </cell>
          <cell r="H800">
            <v>0</v>
          </cell>
          <cell r="I800">
            <v>0</v>
          </cell>
          <cell r="J800">
            <v>0</v>
          </cell>
          <cell r="K800">
            <v>0</v>
          </cell>
          <cell r="L800">
            <v>0</v>
          </cell>
          <cell r="M800">
            <v>52828</v>
          </cell>
        </row>
        <row r="801">
          <cell r="A801" t="str">
            <v>NF702</v>
          </cell>
          <cell r="B801" t="str">
            <v>Midmar Raw Water Transfer:Summ</v>
          </cell>
          <cell r="C801" t="str">
            <v>R</v>
          </cell>
          <cell r="D801">
            <v>0</v>
          </cell>
          <cell r="E801">
            <v>0</v>
          </cell>
          <cell r="F801">
            <v>0</v>
          </cell>
          <cell r="G801">
            <v>0</v>
          </cell>
          <cell r="H801">
            <v>0</v>
          </cell>
          <cell r="I801">
            <v>0</v>
          </cell>
          <cell r="J801">
            <v>0</v>
          </cell>
          <cell r="K801">
            <v>0</v>
          </cell>
          <cell r="L801">
            <v>0</v>
          </cell>
          <cell r="M801">
            <v>0</v>
          </cell>
        </row>
        <row r="802">
          <cell r="A802" t="str">
            <v>NF702A</v>
          </cell>
          <cell r="B802" t="str">
            <v>Midmar R/W Trf.:Conslt.-GHM</v>
          </cell>
          <cell r="C802" t="str">
            <v>U</v>
          </cell>
          <cell r="D802">
            <v>874227</v>
          </cell>
          <cell r="E802">
            <v>142214</v>
          </cell>
          <cell r="F802">
            <v>107</v>
          </cell>
          <cell r="G802">
            <v>0</v>
          </cell>
          <cell r="H802">
            <v>270618</v>
          </cell>
          <cell r="I802">
            <v>0</v>
          </cell>
          <cell r="J802">
            <v>0</v>
          </cell>
          <cell r="K802">
            <v>0</v>
          </cell>
          <cell r="L802">
            <v>0</v>
          </cell>
          <cell r="M802">
            <v>603609</v>
          </cell>
        </row>
        <row r="803">
          <cell r="A803" t="str">
            <v>NF702B</v>
          </cell>
          <cell r="B803" t="str">
            <v>Sup.,Instl.,Comm. Pmps &amp; Motor</v>
          </cell>
          <cell r="C803" t="str">
            <v>U</v>
          </cell>
          <cell r="D803">
            <v>689308</v>
          </cell>
          <cell r="E803">
            <v>319590</v>
          </cell>
          <cell r="F803">
            <v>0</v>
          </cell>
          <cell r="G803">
            <v>0</v>
          </cell>
          <cell r="H803">
            <v>689308</v>
          </cell>
          <cell r="I803">
            <v>76590</v>
          </cell>
          <cell r="J803">
            <v>0</v>
          </cell>
          <cell r="K803">
            <v>0</v>
          </cell>
          <cell r="L803">
            <v>76590</v>
          </cell>
          <cell r="M803">
            <v>0</v>
          </cell>
        </row>
        <row r="804">
          <cell r="A804" t="str">
            <v>NF702C</v>
          </cell>
          <cell r="B804" t="str">
            <v>R/W Trf.:Civil Wks-Goldstein</v>
          </cell>
          <cell r="C804" t="str">
            <v>U</v>
          </cell>
          <cell r="D804">
            <v>2197832</v>
          </cell>
          <cell r="E804">
            <v>336817</v>
          </cell>
          <cell r="F804">
            <v>0</v>
          </cell>
          <cell r="G804">
            <v>0</v>
          </cell>
          <cell r="H804">
            <v>663509</v>
          </cell>
          <cell r="I804">
            <v>221065</v>
          </cell>
          <cell r="J804">
            <v>0</v>
          </cell>
          <cell r="K804">
            <v>0</v>
          </cell>
          <cell r="L804">
            <v>51636</v>
          </cell>
          <cell r="M804">
            <v>1534323</v>
          </cell>
        </row>
        <row r="805">
          <cell r="A805" t="str">
            <v>NF702D</v>
          </cell>
          <cell r="B805" t="str">
            <v>Install piping &amp; Mech. Service</v>
          </cell>
          <cell r="C805" t="str">
            <v>U</v>
          </cell>
          <cell r="D805">
            <v>2180011</v>
          </cell>
          <cell r="E805">
            <v>48241</v>
          </cell>
          <cell r="F805">
            <v>123392</v>
          </cell>
          <cell r="G805">
            <v>0</v>
          </cell>
          <cell r="H805">
            <v>511866</v>
          </cell>
          <cell r="I805">
            <v>114737</v>
          </cell>
          <cell r="J805">
            <v>-113776</v>
          </cell>
          <cell r="K805">
            <v>0</v>
          </cell>
          <cell r="L805">
            <v>-42954</v>
          </cell>
          <cell r="M805">
            <v>1668145</v>
          </cell>
        </row>
        <row r="806">
          <cell r="A806" t="str">
            <v>NF702E</v>
          </cell>
          <cell r="B806" t="str">
            <v>R/W Trf.:Holding Account-E&amp;CS</v>
          </cell>
          <cell r="C806" t="str">
            <v>U</v>
          </cell>
          <cell r="D806">
            <v>1655498</v>
          </cell>
          <cell r="E806">
            <v>30037</v>
          </cell>
          <cell r="F806">
            <v>4999</v>
          </cell>
          <cell r="G806">
            <v>0</v>
          </cell>
          <cell r="H806">
            <v>774559</v>
          </cell>
          <cell r="I806">
            <v>0</v>
          </cell>
          <cell r="J806">
            <v>0</v>
          </cell>
          <cell r="K806">
            <v>0</v>
          </cell>
          <cell r="L806">
            <v>0</v>
          </cell>
          <cell r="M806">
            <v>880939</v>
          </cell>
        </row>
        <row r="807">
          <cell r="A807" t="str">
            <v>NF702F</v>
          </cell>
          <cell r="B807" t="str">
            <v>Elect. &amp; Instrument Services</v>
          </cell>
          <cell r="C807" t="str">
            <v>U</v>
          </cell>
          <cell r="D807">
            <v>1968668</v>
          </cell>
          <cell r="E807">
            <v>695553</v>
          </cell>
          <cell r="F807">
            <v>0</v>
          </cell>
          <cell r="G807">
            <v>0</v>
          </cell>
          <cell r="H807">
            <v>1968668</v>
          </cell>
          <cell r="I807">
            <v>218741</v>
          </cell>
          <cell r="J807">
            <v>0</v>
          </cell>
          <cell r="K807">
            <v>0</v>
          </cell>
          <cell r="L807">
            <v>218741</v>
          </cell>
          <cell r="M807">
            <v>0</v>
          </cell>
        </row>
        <row r="808">
          <cell r="A808" t="str">
            <v>NF702G</v>
          </cell>
          <cell r="B808" t="str">
            <v>R/W Trf.: QS Services</v>
          </cell>
          <cell r="C808" t="str">
            <v>U</v>
          </cell>
          <cell r="D808">
            <v>82625</v>
          </cell>
          <cell r="E808">
            <v>5961</v>
          </cell>
          <cell r="F808">
            <v>0</v>
          </cell>
          <cell r="G808">
            <v>0</v>
          </cell>
          <cell r="H808">
            <v>23040</v>
          </cell>
          <cell r="I808">
            <v>0</v>
          </cell>
          <cell r="J808">
            <v>0</v>
          </cell>
          <cell r="K808">
            <v>0</v>
          </cell>
          <cell r="L808">
            <v>0</v>
          </cell>
          <cell r="M808">
            <v>59585</v>
          </cell>
        </row>
        <row r="809">
          <cell r="A809" t="str">
            <v>NF702H</v>
          </cell>
          <cell r="B809" t="str">
            <v>UW Inspectors Salaries &amp; Trans</v>
          </cell>
          <cell r="C809" t="str">
            <v>U</v>
          </cell>
          <cell r="D809">
            <v>56770</v>
          </cell>
          <cell r="E809">
            <v>0</v>
          </cell>
          <cell r="F809">
            <v>85</v>
          </cell>
          <cell r="G809">
            <v>0</v>
          </cell>
          <cell r="H809">
            <v>20867</v>
          </cell>
          <cell r="I809">
            <v>0</v>
          </cell>
          <cell r="J809">
            <v>0</v>
          </cell>
          <cell r="K809">
            <v>0</v>
          </cell>
          <cell r="L809">
            <v>0</v>
          </cell>
          <cell r="M809">
            <v>35903</v>
          </cell>
        </row>
        <row r="810">
          <cell r="A810" t="str">
            <v>NF702I</v>
          </cell>
          <cell r="B810" t="str">
            <v>1620 OD Pipeline Links</v>
          </cell>
          <cell r="C810" t="str">
            <v>U</v>
          </cell>
          <cell r="D810">
            <v>2465828</v>
          </cell>
          <cell r="E810">
            <v>0</v>
          </cell>
          <cell r="F810">
            <v>0</v>
          </cell>
          <cell r="G810">
            <v>0</v>
          </cell>
          <cell r="H810">
            <v>0</v>
          </cell>
          <cell r="I810">
            <v>0</v>
          </cell>
          <cell r="J810">
            <v>0</v>
          </cell>
          <cell r="K810">
            <v>0</v>
          </cell>
          <cell r="L810">
            <v>0</v>
          </cell>
          <cell r="M810">
            <v>2465828</v>
          </cell>
        </row>
        <row r="811">
          <cell r="A811" t="str">
            <v>NF703A</v>
          </cell>
          <cell r="B811" t="str">
            <v>Midmar WW:Plant Erection-Aquaz</v>
          </cell>
          <cell r="C811" t="str">
            <v>U</v>
          </cell>
          <cell r="D811">
            <v>26892198</v>
          </cell>
          <cell r="E811">
            <v>3971540</v>
          </cell>
          <cell r="F811">
            <v>82817</v>
          </cell>
          <cell r="G811">
            <v>0</v>
          </cell>
          <cell r="H811">
            <v>9249282</v>
          </cell>
          <cell r="I811">
            <v>0</v>
          </cell>
          <cell r="J811">
            <v>0</v>
          </cell>
          <cell r="K811">
            <v>0</v>
          </cell>
          <cell r="L811">
            <v>0</v>
          </cell>
          <cell r="M811">
            <v>17642916</v>
          </cell>
        </row>
        <row r="812">
          <cell r="A812" t="str">
            <v>NF703B</v>
          </cell>
          <cell r="B812" t="str">
            <v>Midmar WW:Ph.1-Roads &amp; Drainag</v>
          </cell>
          <cell r="C812" t="str">
            <v>U</v>
          </cell>
          <cell r="D812">
            <v>163111</v>
          </cell>
          <cell r="E812">
            <v>76542</v>
          </cell>
          <cell r="F812">
            <v>6746</v>
          </cell>
          <cell r="G812">
            <v>0</v>
          </cell>
          <cell r="H812">
            <v>83111</v>
          </cell>
          <cell r="I812">
            <v>0</v>
          </cell>
          <cell r="J812">
            <v>0</v>
          </cell>
          <cell r="K812">
            <v>0</v>
          </cell>
          <cell r="L812">
            <v>0</v>
          </cell>
          <cell r="M812">
            <v>80000</v>
          </cell>
        </row>
        <row r="813">
          <cell r="A813" t="str">
            <v>NF703C</v>
          </cell>
          <cell r="B813" t="str">
            <v>Midmar WW: Civil Conslt: Ninam</v>
          </cell>
          <cell r="C813" t="str">
            <v>U</v>
          </cell>
          <cell r="D813">
            <v>3801588</v>
          </cell>
          <cell r="E813">
            <v>105476</v>
          </cell>
          <cell r="F813">
            <v>34053</v>
          </cell>
          <cell r="G813">
            <v>0</v>
          </cell>
          <cell r="H813">
            <v>662810</v>
          </cell>
          <cell r="I813">
            <v>0</v>
          </cell>
          <cell r="J813">
            <v>0</v>
          </cell>
          <cell r="K813">
            <v>0</v>
          </cell>
          <cell r="L813">
            <v>0</v>
          </cell>
          <cell r="M813">
            <v>3138778</v>
          </cell>
        </row>
        <row r="814">
          <cell r="A814" t="str">
            <v>NF703D</v>
          </cell>
          <cell r="B814" t="str">
            <v>Midmar WW:MEI Conslt: CP&amp;P</v>
          </cell>
          <cell r="C814" t="str">
            <v>U</v>
          </cell>
          <cell r="D814">
            <v>442484</v>
          </cell>
          <cell r="E814">
            <v>21510</v>
          </cell>
          <cell r="F814">
            <v>37672</v>
          </cell>
          <cell r="G814">
            <v>0</v>
          </cell>
          <cell r="H814">
            <v>138907</v>
          </cell>
          <cell r="I814">
            <v>0</v>
          </cell>
          <cell r="J814">
            <v>0</v>
          </cell>
          <cell r="K814">
            <v>0</v>
          </cell>
          <cell r="L814">
            <v>0</v>
          </cell>
          <cell r="M814">
            <v>303577</v>
          </cell>
        </row>
        <row r="815">
          <cell r="A815" t="str">
            <v>NF703E</v>
          </cell>
          <cell r="B815" t="str">
            <v>Midmar WW: Arch. Serv.Int.Plan</v>
          </cell>
          <cell r="C815" t="str">
            <v>U</v>
          </cell>
          <cell r="D815">
            <v>466997</v>
          </cell>
          <cell r="E815">
            <v>36846</v>
          </cell>
          <cell r="F815">
            <v>2628</v>
          </cell>
          <cell r="G815">
            <v>0</v>
          </cell>
          <cell r="H815">
            <v>80362</v>
          </cell>
          <cell r="I815">
            <v>0</v>
          </cell>
          <cell r="J815">
            <v>0</v>
          </cell>
          <cell r="K815">
            <v>0</v>
          </cell>
          <cell r="L815">
            <v>0</v>
          </cell>
          <cell r="M815">
            <v>386635</v>
          </cell>
        </row>
        <row r="816">
          <cell r="A816" t="str">
            <v>NF703F</v>
          </cell>
          <cell r="B816" t="str">
            <v>Midmar WW: Qs Serv.-Alan Shaw</v>
          </cell>
          <cell r="C816" t="str">
            <v>U</v>
          </cell>
          <cell r="D816">
            <v>150570</v>
          </cell>
          <cell r="E816">
            <v>102376</v>
          </cell>
          <cell r="F816">
            <v>0</v>
          </cell>
          <cell r="G816">
            <v>0</v>
          </cell>
          <cell r="H816">
            <v>48784</v>
          </cell>
          <cell r="I816">
            <v>-1488476</v>
          </cell>
          <cell r="J816">
            <v>0</v>
          </cell>
          <cell r="K816">
            <v>0</v>
          </cell>
          <cell r="L816">
            <v>-1488476</v>
          </cell>
          <cell r="M816">
            <v>101786</v>
          </cell>
        </row>
        <row r="817">
          <cell r="A817" t="str">
            <v>NF703G</v>
          </cell>
          <cell r="B817" t="str">
            <v>Midmar WW: Bulk EarthWks-Andru</v>
          </cell>
          <cell r="C817" t="str">
            <v>R</v>
          </cell>
          <cell r="D817">
            <v>520919</v>
          </cell>
          <cell r="E817">
            <v>55003</v>
          </cell>
          <cell r="F817">
            <v>0</v>
          </cell>
          <cell r="G817">
            <v>0</v>
          </cell>
          <cell r="H817">
            <v>0</v>
          </cell>
          <cell r="I817">
            <v>5256</v>
          </cell>
          <cell r="J817">
            <v>0</v>
          </cell>
          <cell r="K817">
            <v>0</v>
          </cell>
          <cell r="L817">
            <v>0</v>
          </cell>
          <cell r="M817">
            <v>520919</v>
          </cell>
        </row>
        <row r="818">
          <cell r="A818" t="str">
            <v>NF703H</v>
          </cell>
          <cell r="B818" t="str">
            <v>Midmar WW: Sludge Testing-Aqua</v>
          </cell>
          <cell r="C818" t="str">
            <v>R</v>
          </cell>
          <cell r="D818">
            <v>0</v>
          </cell>
          <cell r="E818">
            <v>0</v>
          </cell>
          <cell r="F818">
            <v>0</v>
          </cell>
          <cell r="G818">
            <v>0</v>
          </cell>
          <cell r="H818">
            <v>0</v>
          </cell>
          <cell r="I818">
            <v>0</v>
          </cell>
          <cell r="J818">
            <v>0</v>
          </cell>
          <cell r="K818">
            <v>0</v>
          </cell>
          <cell r="L818">
            <v>0</v>
          </cell>
          <cell r="M818">
            <v>0</v>
          </cell>
        </row>
        <row r="819">
          <cell r="A819" t="str">
            <v>NF703I</v>
          </cell>
          <cell r="B819" t="str">
            <v>Midmar WW-Boreholes:Cont.Core</v>
          </cell>
          <cell r="C819" t="str">
            <v>R</v>
          </cell>
          <cell r="D819">
            <v>32195</v>
          </cell>
          <cell r="E819">
            <v>0</v>
          </cell>
          <cell r="F819">
            <v>0</v>
          </cell>
          <cell r="G819">
            <v>0</v>
          </cell>
          <cell r="H819">
            <v>0</v>
          </cell>
          <cell r="I819">
            <v>0</v>
          </cell>
          <cell r="J819">
            <v>0</v>
          </cell>
          <cell r="K819">
            <v>0</v>
          </cell>
          <cell r="L819">
            <v>0</v>
          </cell>
          <cell r="M819">
            <v>32195</v>
          </cell>
        </row>
        <row r="820">
          <cell r="A820" t="str">
            <v>NF703J</v>
          </cell>
          <cell r="B820" t="str">
            <v>Midmar WW-Preliminary test pil</v>
          </cell>
          <cell r="C820" t="str">
            <v>R</v>
          </cell>
          <cell r="D820">
            <v>76000</v>
          </cell>
          <cell r="E820">
            <v>0</v>
          </cell>
          <cell r="F820">
            <v>0</v>
          </cell>
          <cell r="G820">
            <v>0</v>
          </cell>
          <cell r="H820">
            <v>0</v>
          </cell>
          <cell r="I820">
            <v>0</v>
          </cell>
          <cell r="J820">
            <v>0</v>
          </cell>
          <cell r="K820">
            <v>0</v>
          </cell>
          <cell r="L820">
            <v>0</v>
          </cell>
          <cell r="M820">
            <v>76000</v>
          </cell>
        </row>
        <row r="821">
          <cell r="A821" t="str">
            <v>NF703K</v>
          </cell>
          <cell r="B821" t="str">
            <v>Enviro.Planting:Burgess Nurser</v>
          </cell>
          <cell r="C821" t="str">
            <v>U</v>
          </cell>
          <cell r="D821">
            <v>111393</v>
          </cell>
          <cell r="E821">
            <v>1416</v>
          </cell>
          <cell r="F821">
            <v>0</v>
          </cell>
          <cell r="G821">
            <v>0</v>
          </cell>
          <cell r="H821">
            <v>20000</v>
          </cell>
          <cell r="I821">
            <v>369</v>
          </cell>
          <cell r="J821">
            <v>0</v>
          </cell>
          <cell r="K821">
            <v>0</v>
          </cell>
          <cell r="L821">
            <v>0</v>
          </cell>
          <cell r="M821">
            <v>91393</v>
          </cell>
        </row>
        <row r="822">
          <cell r="A822" t="str">
            <v>NF703L</v>
          </cell>
          <cell r="B822" t="str">
            <v>Midmar WW:Desgn.T/ment,Sldg.Pl</v>
          </cell>
          <cell r="C822" t="str">
            <v>U</v>
          </cell>
          <cell r="D822">
            <v>1148096</v>
          </cell>
          <cell r="E822">
            <v>76884</v>
          </cell>
          <cell r="F822">
            <v>13120</v>
          </cell>
          <cell r="G822">
            <v>0</v>
          </cell>
          <cell r="H822">
            <v>277220</v>
          </cell>
          <cell r="I822">
            <v>0</v>
          </cell>
          <cell r="J822">
            <v>0</v>
          </cell>
          <cell r="K822">
            <v>0</v>
          </cell>
          <cell r="L822">
            <v>0</v>
          </cell>
          <cell r="M822">
            <v>870876</v>
          </cell>
        </row>
        <row r="823">
          <cell r="A823" t="str">
            <v>NF703M</v>
          </cell>
          <cell r="B823" t="str">
            <v>Midmar WW:Electrical Distribut</v>
          </cell>
          <cell r="C823" t="str">
            <v>R</v>
          </cell>
          <cell r="D823">
            <v>17064</v>
          </cell>
          <cell r="E823">
            <v>0</v>
          </cell>
          <cell r="F823">
            <v>0</v>
          </cell>
          <cell r="G823">
            <v>0</v>
          </cell>
          <cell r="H823">
            <v>0</v>
          </cell>
          <cell r="I823">
            <v>853</v>
          </cell>
          <cell r="J823">
            <v>0</v>
          </cell>
          <cell r="K823">
            <v>0</v>
          </cell>
          <cell r="L823">
            <v>0</v>
          </cell>
          <cell r="M823">
            <v>17064</v>
          </cell>
        </row>
        <row r="824">
          <cell r="A824" t="str">
            <v>NF703N</v>
          </cell>
          <cell r="B824" t="str">
            <v>Piling for Filters:Frankipile</v>
          </cell>
          <cell r="C824" t="str">
            <v>R</v>
          </cell>
          <cell r="D824">
            <v>1376251</v>
          </cell>
          <cell r="E824">
            <v>0</v>
          </cell>
          <cell r="F824">
            <v>0</v>
          </cell>
          <cell r="G824">
            <v>0</v>
          </cell>
          <cell r="H824">
            <v>0</v>
          </cell>
          <cell r="I824">
            <v>68813</v>
          </cell>
          <cell r="J824">
            <v>0</v>
          </cell>
          <cell r="K824">
            <v>0</v>
          </cell>
          <cell r="L824">
            <v>0</v>
          </cell>
          <cell r="M824">
            <v>1376251</v>
          </cell>
        </row>
        <row r="825">
          <cell r="A825" t="str">
            <v>NF703P</v>
          </cell>
          <cell r="B825" t="str">
            <v>Water Rtain.Struct,Build,Pipe</v>
          </cell>
          <cell r="C825" t="str">
            <v>U</v>
          </cell>
          <cell r="D825">
            <v>29856382</v>
          </cell>
          <cell r="E825">
            <v>1915669</v>
          </cell>
          <cell r="F825">
            <v>254093</v>
          </cell>
          <cell r="G825">
            <v>0</v>
          </cell>
          <cell r="H825">
            <v>7566783</v>
          </cell>
          <cell r="I825">
            <v>2976952</v>
          </cell>
          <cell r="J825">
            <v>0</v>
          </cell>
          <cell r="K825">
            <v>0</v>
          </cell>
          <cell r="L825">
            <v>782621</v>
          </cell>
          <cell r="M825">
            <v>22289599</v>
          </cell>
        </row>
        <row r="826">
          <cell r="A826" t="str">
            <v>NF703Q</v>
          </cell>
          <cell r="B826" t="str">
            <v>Supply Power for Construction</v>
          </cell>
          <cell r="C826" t="str">
            <v>U</v>
          </cell>
          <cell r="D826">
            <v>102843</v>
          </cell>
          <cell r="E826">
            <v>0</v>
          </cell>
          <cell r="F826">
            <v>1968</v>
          </cell>
          <cell r="G826">
            <v>0</v>
          </cell>
          <cell r="H826">
            <v>19655</v>
          </cell>
          <cell r="I826">
            <v>0</v>
          </cell>
          <cell r="J826">
            <v>0</v>
          </cell>
          <cell r="K826">
            <v>0</v>
          </cell>
          <cell r="L826">
            <v>0</v>
          </cell>
          <cell r="M826">
            <v>83188</v>
          </cell>
        </row>
        <row r="827">
          <cell r="A827" t="str">
            <v>NF703R</v>
          </cell>
          <cell r="B827" t="str">
            <v>Midmar:Install Constr. Power</v>
          </cell>
          <cell r="C827" t="str">
            <v>R</v>
          </cell>
          <cell r="D827">
            <v>58577</v>
          </cell>
          <cell r="E827">
            <v>2678</v>
          </cell>
          <cell r="F827">
            <v>0</v>
          </cell>
          <cell r="G827">
            <v>0</v>
          </cell>
          <cell r="H827">
            <v>5858</v>
          </cell>
          <cell r="I827">
            <v>0</v>
          </cell>
          <cell r="J827">
            <v>0</v>
          </cell>
          <cell r="K827">
            <v>0</v>
          </cell>
          <cell r="L827">
            <v>-5858</v>
          </cell>
          <cell r="M827">
            <v>52719</v>
          </cell>
        </row>
        <row r="828">
          <cell r="A828" t="str">
            <v>NF703S</v>
          </cell>
          <cell r="B828" t="str">
            <v>Midmar WW:Relocate Petronet</v>
          </cell>
          <cell r="C828" t="str">
            <v>U</v>
          </cell>
          <cell r="D828">
            <v>357</v>
          </cell>
          <cell r="E828">
            <v>0</v>
          </cell>
          <cell r="F828">
            <v>0</v>
          </cell>
          <cell r="G828">
            <v>0</v>
          </cell>
          <cell r="H828">
            <v>0</v>
          </cell>
          <cell r="I828">
            <v>0</v>
          </cell>
          <cell r="J828">
            <v>0</v>
          </cell>
          <cell r="K828">
            <v>0</v>
          </cell>
          <cell r="L828">
            <v>0</v>
          </cell>
          <cell r="M828">
            <v>357</v>
          </cell>
        </row>
        <row r="829">
          <cell r="A829" t="str">
            <v>NF703T</v>
          </cell>
          <cell r="B829" t="str">
            <v>Midmar WW:Supply Steel Pipes</v>
          </cell>
          <cell r="C829" t="str">
            <v>U</v>
          </cell>
          <cell r="D829">
            <v>2946383</v>
          </cell>
          <cell r="E829">
            <v>0</v>
          </cell>
          <cell r="F829">
            <v>0</v>
          </cell>
          <cell r="G829">
            <v>0</v>
          </cell>
          <cell r="H829">
            <v>74737</v>
          </cell>
          <cell r="I829">
            <v>811234</v>
          </cell>
          <cell r="J829">
            <v>0</v>
          </cell>
          <cell r="K829">
            <v>0</v>
          </cell>
          <cell r="L829">
            <v>-178485</v>
          </cell>
          <cell r="M829">
            <v>2871646</v>
          </cell>
        </row>
        <row r="830">
          <cell r="A830" t="str">
            <v>NF703U</v>
          </cell>
          <cell r="B830" t="str">
            <v>WW.Manu. Bends/Fitt.Steel Pipe</v>
          </cell>
          <cell r="C830" t="str">
            <v>R</v>
          </cell>
          <cell r="D830">
            <v>115026</v>
          </cell>
          <cell r="E830">
            <v>9144</v>
          </cell>
          <cell r="F830">
            <v>0</v>
          </cell>
          <cell r="G830">
            <v>0</v>
          </cell>
          <cell r="H830">
            <v>0</v>
          </cell>
          <cell r="I830">
            <v>0</v>
          </cell>
          <cell r="J830">
            <v>0</v>
          </cell>
          <cell r="K830">
            <v>0</v>
          </cell>
          <cell r="L830">
            <v>-6671</v>
          </cell>
          <cell r="M830">
            <v>115026</v>
          </cell>
        </row>
        <row r="831">
          <cell r="A831" t="str">
            <v>NF703V</v>
          </cell>
          <cell r="B831" t="str">
            <v>Midmar:Lightning Protection</v>
          </cell>
          <cell r="C831" t="str">
            <v>U</v>
          </cell>
          <cell r="D831">
            <v>9864</v>
          </cell>
          <cell r="E831">
            <v>1200</v>
          </cell>
          <cell r="F831">
            <v>0</v>
          </cell>
          <cell r="G831">
            <v>0</v>
          </cell>
          <cell r="H831">
            <v>0</v>
          </cell>
          <cell r="I831">
            <v>0</v>
          </cell>
          <cell r="J831">
            <v>0</v>
          </cell>
          <cell r="K831">
            <v>0</v>
          </cell>
          <cell r="L831">
            <v>0</v>
          </cell>
          <cell r="M831">
            <v>9864</v>
          </cell>
        </row>
        <row r="832">
          <cell r="A832" t="str">
            <v>NF703W</v>
          </cell>
          <cell r="B832" t="str">
            <v>Mid:1400mm E/magnet:Flow meter</v>
          </cell>
          <cell r="C832" t="str">
            <v>U</v>
          </cell>
          <cell r="D832">
            <v>82218</v>
          </cell>
          <cell r="E832">
            <v>770</v>
          </cell>
          <cell r="F832">
            <v>0</v>
          </cell>
          <cell r="G832">
            <v>0</v>
          </cell>
          <cell r="H832">
            <v>880</v>
          </cell>
          <cell r="I832">
            <v>0</v>
          </cell>
          <cell r="J832">
            <v>0</v>
          </cell>
          <cell r="K832">
            <v>0</v>
          </cell>
          <cell r="L832">
            <v>0</v>
          </cell>
          <cell r="M832">
            <v>81338</v>
          </cell>
        </row>
        <row r="833">
          <cell r="A833" t="str">
            <v>NF703X</v>
          </cell>
          <cell r="B833" t="str">
            <v>Midmar:Radio Telemetry System</v>
          </cell>
          <cell r="C833" t="str">
            <v>U</v>
          </cell>
          <cell r="D833">
            <v>128260</v>
          </cell>
          <cell r="E833">
            <v>129710</v>
          </cell>
          <cell r="F833">
            <v>0</v>
          </cell>
          <cell r="G833">
            <v>0</v>
          </cell>
          <cell r="H833">
            <v>122782</v>
          </cell>
          <cell r="I833">
            <v>13581</v>
          </cell>
          <cell r="J833">
            <v>0</v>
          </cell>
          <cell r="K833">
            <v>0</v>
          </cell>
          <cell r="L833">
            <v>13581</v>
          </cell>
          <cell r="M833">
            <v>5478</v>
          </cell>
        </row>
        <row r="834">
          <cell r="A834" t="str">
            <v>NF703Y</v>
          </cell>
          <cell r="B834" t="str">
            <v>Mid:11KV Switchgear for WW</v>
          </cell>
          <cell r="C834" t="str">
            <v>U</v>
          </cell>
          <cell r="D834">
            <v>438123</v>
          </cell>
          <cell r="E834">
            <v>94509</v>
          </cell>
          <cell r="F834">
            <v>0</v>
          </cell>
          <cell r="G834">
            <v>0</v>
          </cell>
          <cell r="H834">
            <v>438123</v>
          </cell>
          <cell r="I834">
            <v>48680</v>
          </cell>
          <cell r="J834">
            <v>0</v>
          </cell>
          <cell r="K834">
            <v>0</v>
          </cell>
          <cell r="L834">
            <v>48680</v>
          </cell>
          <cell r="M834">
            <v>0</v>
          </cell>
        </row>
        <row r="835">
          <cell r="A835" t="str">
            <v>NF703Z</v>
          </cell>
          <cell r="B835" t="str">
            <v>Mid:Constr. of Ancil. Bldgs:WW</v>
          </cell>
          <cell r="C835" t="str">
            <v>U</v>
          </cell>
          <cell r="D835">
            <v>2818289</v>
          </cell>
          <cell r="E835">
            <v>1523447</v>
          </cell>
          <cell r="F835">
            <v>14018</v>
          </cell>
          <cell r="G835">
            <v>0</v>
          </cell>
          <cell r="H835">
            <v>2244743</v>
          </cell>
          <cell r="I835">
            <v>0</v>
          </cell>
          <cell r="J835">
            <v>0</v>
          </cell>
          <cell r="K835">
            <v>0</v>
          </cell>
          <cell r="L835">
            <v>0</v>
          </cell>
          <cell r="M835">
            <v>573546</v>
          </cell>
        </row>
        <row r="836">
          <cell r="A836" t="str">
            <v>NF704</v>
          </cell>
          <cell r="B836" t="str">
            <v>Midmar Potable Water Supply</v>
          </cell>
          <cell r="C836" t="str">
            <v>R</v>
          </cell>
          <cell r="D836">
            <v>0</v>
          </cell>
          <cell r="E836">
            <v>0</v>
          </cell>
          <cell r="F836">
            <v>0</v>
          </cell>
          <cell r="G836">
            <v>0</v>
          </cell>
          <cell r="H836">
            <v>0</v>
          </cell>
          <cell r="I836">
            <v>-9211</v>
          </cell>
          <cell r="J836">
            <v>0</v>
          </cell>
          <cell r="K836">
            <v>0</v>
          </cell>
          <cell r="L836">
            <v>0</v>
          </cell>
          <cell r="M836">
            <v>0</v>
          </cell>
        </row>
        <row r="837">
          <cell r="A837" t="str">
            <v>NF704A</v>
          </cell>
          <cell r="B837" t="str">
            <v>Tunnel:Tunnel Engineer</v>
          </cell>
          <cell r="C837" t="str">
            <v>U</v>
          </cell>
          <cell r="D837">
            <v>8882454</v>
          </cell>
          <cell r="E837">
            <v>696541</v>
          </cell>
          <cell r="F837">
            <v>281835</v>
          </cell>
          <cell r="G837">
            <v>0</v>
          </cell>
          <cell r="H837">
            <v>2489684</v>
          </cell>
          <cell r="I837">
            <v>0</v>
          </cell>
          <cell r="J837">
            <v>0</v>
          </cell>
          <cell r="K837">
            <v>0</v>
          </cell>
          <cell r="L837">
            <v>0</v>
          </cell>
          <cell r="M837">
            <v>6392770</v>
          </cell>
        </row>
        <row r="838">
          <cell r="A838" t="str">
            <v>NF704B</v>
          </cell>
          <cell r="B838" t="str">
            <v>Tunnel:Exploratory Drilling</v>
          </cell>
          <cell r="C838" t="str">
            <v>U</v>
          </cell>
          <cell r="D838">
            <v>680292</v>
          </cell>
          <cell r="E838">
            <v>0</v>
          </cell>
          <cell r="F838">
            <v>0</v>
          </cell>
          <cell r="G838">
            <v>0</v>
          </cell>
          <cell r="H838">
            <v>0</v>
          </cell>
          <cell r="I838">
            <v>0</v>
          </cell>
          <cell r="J838">
            <v>0</v>
          </cell>
          <cell r="K838">
            <v>0</v>
          </cell>
          <cell r="L838">
            <v>0</v>
          </cell>
          <cell r="M838">
            <v>680292</v>
          </cell>
        </row>
        <row r="839">
          <cell r="A839" t="str">
            <v>NF704C</v>
          </cell>
          <cell r="B839" t="str">
            <v>Tunnel:Geotech Investigation</v>
          </cell>
          <cell r="C839" t="str">
            <v>R</v>
          </cell>
          <cell r="D839">
            <v>331738</v>
          </cell>
          <cell r="E839">
            <v>0</v>
          </cell>
          <cell r="F839">
            <v>0</v>
          </cell>
          <cell r="G839">
            <v>0</v>
          </cell>
          <cell r="H839">
            <v>0</v>
          </cell>
          <cell r="I839">
            <v>0</v>
          </cell>
          <cell r="J839">
            <v>0</v>
          </cell>
          <cell r="K839">
            <v>0</v>
          </cell>
          <cell r="L839">
            <v>0</v>
          </cell>
          <cell r="M839">
            <v>331738</v>
          </cell>
        </row>
        <row r="840">
          <cell r="A840" t="str">
            <v>NF704D</v>
          </cell>
          <cell r="B840" t="str">
            <v>Tunnel:Tunnel Contractor</v>
          </cell>
          <cell r="C840" t="str">
            <v>U</v>
          </cell>
          <cell r="D840">
            <v>75529387</v>
          </cell>
          <cell r="E840">
            <v>8506805</v>
          </cell>
          <cell r="F840">
            <v>2336176</v>
          </cell>
          <cell r="G840">
            <v>0</v>
          </cell>
          <cell r="H840">
            <v>22246528</v>
          </cell>
          <cell r="I840">
            <v>0</v>
          </cell>
          <cell r="J840">
            <v>0</v>
          </cell>
          <cell r="K840">
            <v>0</v>
          </cell>
          <cell r="L840">
            <v>0</v>
          </cell>
          <cell r="M840">
            <v>53282859</v>
          </cell>
        </row>
        <row r="841">
          <cell r="A841" t="str">
            <v>NF704F</v>
          </cell>
          <cell r="B841" t="str">
            <v>Tunnel:Access Road Contractor</v>
          </cell>
          <cell r="C841" t="str">
            <v>R</v>
          </cell>
          <cell r="D841">
            <v>368735</v>
          </cell>
          <cell r="E841">
            <v>0</v>
          </cell>
          <cell r="F841">
            <v>0</v>
          </cell>
          <cell r="G841">
            <v>0</v>
          </cell>
          <cell r="H841">
            <v>0</v>
          </cell>
          <cell r="I841">
            <v>0</v>
          </cell>
          <cell r="J841">
            <v>0</v>
          </cell>
          <cell r="K841">
            <v>0</v>
          </cell>
          <cell r="L841">
            <v>0</v>
          </cell>
          <cell r="M841">
            <v>368735</v>
          </cell>
        </row>
        <row r="842">
          <cell r="A842" t="str">
            <v>NF704G</v>
          </cell>
          <cell r="B842" t="str">
            <v>Tunnel:Construct 2 Houses</v>
          </cell>
          <cell r="C842" t="str">
            <v>R</v>
          </cell>
          <cell r="D842">
            <v>90921</v>
          </cell>
          <cell r="E842">
            <v>0</v>
          </cell>
          <cell r="F842">
            <v>0</v>
          </cell>
          <cell r="G842">
            <v>0</v>
          </cell>
          <cell r="H842">
            <v>0</v>
          </cell>
          <cell r="I842">
            <v>9211</v>
          </cell>
          <cell r="J842">
            <v>0</v>
          </cell>
          <cell r="K842">
            <v>0</v>
          </cell>
          <cell r="L842">
            <v>0</v>
          </cell>
          <cell r="M842">
            <v>90921</v>
          </cell>
        </row>
        <row r="843">
          <cell r="A843" t="str">
            <v>NF704H</v>
          </cell>
          <cell r="B843" t="str">
            <v>Tunnel:Design Roads/Fencing</v>
          </cell>
          <cell r="C843" t="str">
            <v>U</v>
          </cell>
          <cell r="D843">
            <v>40410</v>
          </cell>
          <cell r="E843">
            <v>0</v>
          </cell>
          <cell r="F843">
            <v>0</v>
          </cell>
          <cell r="G843">
            <v>0</v>
          </cell>
          <cell r="H843">
            <v>17383</v>
          </cell>
          <cell r="I843">
            <v>0</v>
          </cell>
          <cell r="J843">
            <v>0</v>
          </cell>
          <cell r="K843">
            <v>0</v>
          </cell>
          <cell r="L843">
            <v>0</v>
          </cell>
          <cell r="M843">
            <v>23027</v>
          </cell>
        </row>
        <row r="844">
          <cell r="A844" t="str">
            <v>NF704I</v>
          </cell>
          <cell r="B844" t="str">
            <v>Tunnel:Function Expenses</v>
          </cell>
          <cell r="C844" t="str">
            <v>U</v>
          </cell>
          <cell r="D844">
            <v>4842</v>
          </cell>
          <cell r="E844">
            <v>0</v>
          </cell>
          <cell r="F844">
            <v>0</v>
          </cell>
          <cell r="G844">
            <v>0</v>
          </cell>
          <cell r="H844">
            <v>0</v>
          </cell>
          <cell r="I844">
            <v>0</v>
          </cell>
          <cell r="J844">
            <v>0</v>
          </cell>
          <cell r="K844">
            <v>0</v>
          </cell>
          <cell r="L844">
            <v>0</v>
          </cell>
          <cell r="M844">
            <v>4842</v>
          </cell>
        </row>
        <row r="845">
          <cell r="A845" t="str">
            <v>NF704J</v>
          </cell>
          <cell r="B845" t="str">
            <v>Tunnel:Supply Steel Pipes</v>
          </cell>
          <cell r="C845" t="str">
            <v>U</v>
          </cell>
          <cell r="D845">
            <v>3517322</v>
          </cell>
          <cell r="E845">
            <v>774626</v>
          </cell>
          <cell r="F845">
            <v>0</v>
          </cell>
          <cell r="G845">
            <v>0</v>
          </cell>
          <cell r="H845">
            <v>310857</v>
          </cell>
          <cell r="I845">
            <v>-355097</v>
          </cell>
          <cell r="J845">
            <v>0</v>
          </cell>
          <cell r="K845">
            <v>0</v>
          </cell>
          <cell r="L845">
            <v>0</v>
          </cell>
          <cell r="M845">
            <v>3206465</v>
          </cell>
        </row>
        <row r="846">
          <cell r="A846" t="str">
            <v>NF704K</v>
          </cell>
          <cell r="B846" t="str">
            <v>2*600mm Jet Dispersion Valves</v>
          </cell>
          <cell r="C846" t="str">
            <v>U</v>
          </cell>
          <cell r="D846">
            <v>198800</v>
          </cell>
          <cell r="E846">
            <v>7000</v>
          </cell>
          <cell r="F846">
            <v>0</v>
          </cell>
          <cell r="G846">
            <v>0</v>
          </cell>
          <cell r="H846">
            <v>198800</v>
          </cell>
          <cell r="I846">
            <v>0</v>
          </cell>
          <cell r="J846">
            <v>0</v>
          </cell>
          <cell r="K846">
            <v>0</v>
          </cell>
          <cell r="L846">
            <v>0</v>
          </cell>
          <cell r="M846">
            <v>0</v>
          </cell>
        </row>
        <row r="847">
          <cell r="A847" t="str">
            <v>NF704L</v>
          </cell>
          <cell r="B847" t="str">
            <v>Tunnel:Pipeline Construction</v>
          </cell>
          <cell r="C847" t="str">
            <v>U</v>
          </cell>
          <cell r="D847">
            <v>3928631</v>
          </cell>
          <cell r="E847">
            <v>821369</v>
          </cell>
          <cell r="F847">
            <v>168096</v>
          </cell>
          <cell r="G847">
            <v>0</v>
          </cell>
          <cell r="H847">
            <v>3891438</v>
          </cell>
          <cell r="I847">
            <v>417837</v>
          </cell>
          <cell r="J847">
            <v>0</v>
          </cell>
          <cell r="K847">
            <v>0</v>
          </cell>
          <cell r="L847">
            <v>413705</v>
          </cell>
          <cell r="M847">
            <v>37193</v>
          </cell>
        </row>
        <row r="848">
          <cell r="A848" t="str">
            <v>NF704M</v>
          </cell>
          <cell r="B848" t="str">
            <v>Mid. Tunnel Telem:Alcom System</v>
          </cell>
          <cell r="C848" t="str">
            <v>U</v>
          </cell>
          <cell r="D848">
            <v>128224</v>
          </cell>
          <cell r="E848">
            <v>399640</v>
          </cell>
          <cell r="F848">
            <v>0</v>
          </cell>
          <cell r="G848">
            <v>0</v>
          </cell>
          <cell r="H848">
            <v>128224</v>
          </cell>
          <cell r="I848">
            <v>0</v>
          </cell>
          <cell r="J848">
            <v>0</v>
          </cell>
          <cell r="K848">
            <v>0</v>
          </cell>
          <cell r="L848">
            <v>0</v>
          </cell>
          <cell r="M848">
            <v>0</v>
          </cell>
        </row>
        <row r="849">
          <cell r="A849" t="str">
            <v>NF704N</v>
          </cell>
          <cell r="B849" t="str">
            <v>Midmar Tunnel Telemtry:J Clark</v>
          </cell>
          <cell r="C849" t="str">
            <v>U</v>
          </cell>
          <cell r="D849">
            <v>65579</v>
          </cell>
          <cell r="E849">
            <v>10</v>
          </cell>
          <cell r="F849">
            <v>0</v>
          </cell>
          <cell r="G849">
            <v>0</v>
          </cell>
          <cell r="H849">
            <v>65579</v>
          </cell>
          <cell r="I849">
            <v>0</v>
          </cell>
          <cell r="J849">
            <v>0</v>
          </cell>
          <cell r="K849">
            <v>0</v>
          </cell>
          <cell r="L849">
            <v>0</v>
          </cell>
          <cell r="M849">
            <v>0</v>
          </cell>
        </row>
        <row r="850">
          <cell r="A850" t="str">
            <v>NF704P</v>
          </cell>
          <cell r="B850" t="str">
            <v>Tunnel:Control Instr. Install</v>
          </cell>
          <cell r="C850" t="str">
            <v>U</v>
          </cell>
          <cell r="D850">
            <v>238600</v>
          </cell>
          <cell r="E850">
            <v>151759</v>
          </cell>
          <cell r="F850">
            <v>100585</v>
          </cell>
          <cell r="G850">
            <v>0</v>
          </cell>
          <cell r="H850">
            <v>238600</v>
          </cell>
          <cell r="I850">
            <v>1098</v>
          </cell>
          <cell r="J850">
            <v>0</v>
          </cell>
          <cell r="K850">
            <v>0</v>
          </cell>
          <cell r="L850">
            <v>1098</v>
          </cell>
          <cell r="M850">
            <v>0</v>
          </cell>
        </row>
        <row r="851">
          <cell r="A851" t="str">
            <v>NF704Q</v>
          </cell>
          <cell r="B851" t="str">
            <v>Tunnel:Pipe Cleaning(Pot.W/T)</v>
          </cell>
          <cell r="C851" t="str">
            <v>U</v>
          </cell>
          <cell r="D851">
            <v>358710</v>
          </cell>
          <cell r="E851">
            <v>0</v>
          </cell>
          <cell r="F851">
            <v>0</v>
          </cell>
          <cell r="G851">
            <v>0</v>
          </cell>
          <cell r="H851">
            <v>358710</v>
          </cell>
          <cell r="I851">
            <v>11684</v>
          </cell>
          <cell r="J851">
            <v>0</v>
          </cell>
          <cell r="K851">
            <v>0</v>
          </cell>
          <cell r="L851">
            <v>11684</v>
          </cell>
          <cell r="M851">
            <v>0</v>
          </cell>
        </row>
        <row r="852">
          <cell r="A852" t="str">
            <v>NF705</v>
          </cell>
          <cell r="B852" t="str">
            <v>Midmar Project Management:Summ</v>
          </cell>
          <cell r="C852" t="str">
            <v>R</v>
          </cell>
          <cell r="D852">
            <v>381</v>
          </cell>
          <cell r="E852">
            <v>0</v>
          </cell>
          <cell r="F852">
            <v>0</v>
          </cell>
          <cell r="G852">
            <v>0</v>
          </cell>
          <cell r="H852">
            <v>381</v>
          </cell>
          <cell r="I852">
            <v>0</v>
          </cell>
          <cell r="J852">
            <v>0</v>
          </cell>
          <cell r="K852">
            <v>0</v>
          </cell>
          <cell r="L852">
            <v>0</v>
          </cell>
          <cell r="M852">
            <v>0</v>
          </cell>
        </row>
        <row r="853">
          <cell r="A853" t="str">
            <v>NF705A</v>
          </cell>
          <cell r="B853" t="str">
            <v>Midmar: Project Managment</v>
          </cell>
          <cell r="C853" t="str">
            <v>U</v>
          </cell>
          <cell r="D853">
            <v>5787986</v>
          </cell>
          <cell r="E853">
            <v>281352</v>
          </cell>
          <cell r="F853">
            <v>118956</v>
          </cell>
          <cell r="G853">
            <v>0</v>
          </cell>
          <cell r="H853">
            <v>1529764</v>
          </cell>
          <cell r="I853">
            <v>0</v>
          </cell>
          <cell r="J853">
            <v>0</v>
          </cell>
          <cell r="K853">
            <v>0</v>
          </cell>
          <cell r="L853">
            <v>0</v>
          </cell>
          <cell r="M853">
            <v>4258222</v>
          </cell>
        </row>
        <row r="854">
          <cell r="A854" t="str">
            <v>NF705B</v>
          </cell>
          <cell r="B854" t="str">
            <v>Midmar: Furniture &amp; Equipment</v>
          </cell>
          <cell r="C854" t="str">
            <v>U</v>
          </cell>
          <cell r="D854">
            <v>219454</v>
          </cell>
          <cell r="E854">
            <v>44401</v>
          </cell>
          <cell r="F854">
            <v>1499</v>
          </cell>
          <cell r="G854">
            <v>0</v>
          </cell>
          <cell r="H854">
            <v>48796</v>
          </cell>
          <cell r="I854">
            <v>0</v>
          </cell>
          <cell r="J854">
            <v>0</v>
          </cell>
          <cell r="K854">
            <v>0</v>
          </cell>
          <cell r="L854">
            <v>0</v>
          </cell>
          <cell r="M854">
            <v>170658</v>
          </cell>
        </row>
        <row r="855">
          <cell r="A855" t="str">
            <v>NF705C</v>
          </cell>
          <cell r="B855" t="str">
            <v>Midmar Proj.Man.-Office Accomo</v>
          </cell>
          <cell r="C855" t="str">
            <v>U</v>
          </cell>
          <cell r="D855">
            <v>376563</v>
          </cell>
          <cell r="E855">
            <v>371</v>
          </cell>
          <cell r="F855">
            <v>0</v>
          </cell>
          <cell r="G855">
            <v>0</v>
          </cell>
          <cell r="H855">
            <v>20195</v>
          </cell>
          <cell r="I855">
            <v>0</v>
          </cell>
          <cell r="J855">
            <v>0</v>
          </cell>
          <cell r="K855">
            <v>0</v>
          </cell>
          <cell r="L855">
            <v>0</v>
          </cell>
          <cell r="M855">
            <v>356368</v>
          </cell>
        </row>
        <row r="856">
          <cell r="A856" t="str">
            <v>NF705D</v>
          </cell>
          <cell r="B856" t="str">
            <v>Midmar Proj.Man.:Quantity Sur.</v>
          </cell>
          <cell r="C856" t="str">
            <v>R</v>
          </cell>
          <cell r="D856">
            <v>13394</v>
          </cell>
          <cell r="E856">
            <v>0</v>
          </cell>
          <cell r="F856">
            <v>0</v>
          </cell>
          <cell r="G856">
            <v>0</v>
          </cell>
          <cell r="H856">
            <v>0</v>
          </cell>
          <cell r="I856">
            <v>0</v>
          </cell>
          <cell r="J856">
            <v>0</v>
          </cell>
          <cell r="K856">
            <v>0</v>
          </cell>
          <cell r="L856">
            <v>0</v>
          </cell>
          <cell r="M856">
            <v>13394</v>
          </cell>
        </row>
        <row r="857">
          <cell r="A857" t="str">
            <v>NF705E</v>
          </cell>
          <cell r="B857" t="str">
            <v>Proj.Manag.-Instrument Manag.</v>
          </cell>
          <cell r="C857" t="str">
            <v>U</v>
          </cell>
          <cell r="D857">
            <v>453181</v>
          </cell>
          <cell r="E857">
            <v>13047</v>
          </cell>
          <cell r="F857">
            <v>7348</v>
          </cell>
          <cell r="G857">
            <v>0</v>
          </cell>
          <cell r="H857">
            <v>97183</v>
          </cell>
          <cell r="I857">
            <v>0</v>
          </cell>
          <cell r="J857">
            <v>0</v>
          </cell>
          <cell r="K857">
            <v>0</v>
          </cell>
          <cell r="L857">
            <v>0</v>
          </cell>
          <cell r="M857">
            <v>355998</v>
          </cell>
        </row>
        <row r="858">
          <cell r="A858" t="str">
            <v>NF705F</v>
          </cell>
          <cell r="B858" t="str">
            <v>Project Office Contractor</v>
          </cell>
          <cell r="C858" t="str">
            <v>R</v>
          </cell>
          <cell r="D858">
            <v>54533</v>
          </cell>
          <cell r="E858">
            <v>0</v>
          </cell>
          <cell r="F858">
            <v>0</v>
          </cell>
          <cell r="G858">
            <v>0</v>
          </cell>
          <cell r="H858">
            <v>0</v>
          </cell>
          <cell r="I858">
            <v>2727</v>
          </cell>
          <cell r="J858">
            <v>0</v>
          </cell>
          <cell r="K858">
            <v>0</v>
          </cell>
          <cell r="L858">
            <v>0</v>
          </cell>
          <cell r="M858">
            <v>54533</v>
          </cell>
        </row>
        <row r="859">
          <cell r="A859" t="str">
            <v>NF705G</v>
          </cell>
          <cell r="B859" t="str">
            <v>Midmar:Design Scada System</v>
          </cell>
          <cell r="C859" t="str">
            <v>U</v>
          </cell>
          <cell r="D859">
            <v>109998</v>
          </cell>
          <cell r="E859">
            <v>54142</v>
          </cell>
          <cell r="F859">
            <v>0</v>
          </cell>
          <cell r="G859">
            <v>0</v>
          </cell>
          <cell r="H859">
            <v>109998</v>
          </cell>
          <cell r="I859">
            <v>0</v>
          </cell>
          <cell r="J859">
            <v>0</v>
          </cell>
          <cell r="K859">
            <v>0</v>
          </cell>
          <cell r="L859">
            <v>0</v>
          </cell>
          <cell r="M859">
            <v>0</v>
          </cell>
        </row>
        <row r="860">
          <cell r="A860" t="str">
            <v>NF705H</v>
          </cell>
          <cell r="B860" t="str">
            <v>Midmar Telem.:Pre-feasibility</v>
          </cell>
          <cell r="C860" t="str">
            <v>U</v>
          </cell>
          <cell r="D860">
            <v>0</v>
          </cell>
          <cell r="E860">
            <v>0</v>
          </cell>
          <cell r="F860">
            <v>0</v>
          </cell>
          <cell r="G860">
            <v>0</v>
          </cell>
          <cell r="H860">
            <v>0</v>
          </cell>
          <cell r="I860">
            <v>0</v>
          </cell>
          <cell r="J860">
            <v>0</v>
          </cell>
          <cell r="K860">
            <v>0</v>
          </cell>
          <cell r="L860">
            <v>0</v>
          </cell>
          <cell r="M860">
            <v>0</v>
          </cell>
        </row>
        <row r="861">
          <cell r="A861" t="str">
            <v>NF705J</v>
          </cell>
          <cell r="B861" t="str">
            <v>Midmar:Third Party Inspections</v>
          </cell>
          <cell r="C861" t="str">
            <v>U</v>
          </cell>
          <cell r="D861">
            <v>17307</v>
          </cell>
          <cell r="E861">
            <v>0</v>
          </cell>
          <cell r="F861">
            <v>0</v>
          </cell>
          <cell r="G861">
            <v>0</v>
          </cell>
          <cell r="H861">
            <v>1611</v>
          </cell>
          <cell r="I861">
            <v>0</v>
          </cell>
          <cell r="J861">
            <v>0</v>
          </cell>
          <cell r="K861">
            <v>0</v>
          </cell>
          <cell r="L861">
            <v>0</v>
          </cell>
          <cell r="M861">
            <v>15696</v>
          </cell>
        </row>
        <row r="862">
          <cell r="A862" t="str">
            <v>NF706A</v>
          </cell>
          <cell r="B862" t="str">
            <v>UW D.Costs:Working Group-Mech.</v>
          </cell>
          <cell r="C862" t="str">
            <v>R</v>
          </cell>
          <cell r="D862">
            <v>20909</v>
          </cell>
          <cell r="E862">
            <v>3345</v>
          </cell>
          <cell r="F862">
            <v>178</v>
          </cell>
          <cell r="G862">
            <v>0</v>
          </cell>
          <cell r="H862">
            <v>898</v>
          </cell>
          <cell r="I862">
            <v>0</v>
          </cell>
          <cell r="J862">
            <v>0</v>
          </cell>
          <cell r="K862">
            <v>0</v>
          </cell>
          <cell r="L862">
            <v>0</v>
          </cell>
          <cell r="M862">
            <v>20011</v>
          </cell>
        </row>
        <row r="863">
          <cell r="A863" t="str">
            <v>NF706B</v>
          </cell>
          <cell r="B863" t="str">
            <v>UW Direct Costs:Project Audit</v>
          </cell>
          <cell r="C863" t="str">
            <v>U</v>
          </cell>
          <cell r="D863">
            <v>455052</v>
          </cell>
          <cell r="E863">
            <v>216948</v>
          </cell>
          <cell r="F863">
            <v>0</v>
          </cell>
          <cell r="G863">
            <v>0</v>
          </cell>
          <cell r="H863">
            <v>108020</v>
          </cell>
          <cell r="I863">
            <v>0</v>
          </cell>
          <cell r="J863">
            <v>0</v>
          </cell>
          <cell r="K863">
            <v>0</v>
          </cell>
          <cell r="L863">
            <v>0</v>
          </cell>
          <cell r="M863">
            <v>347032</v>
          </cell>
        </row>
        <row r="864">
          <cell r="A864" t="str">
            <v>NF706C</v>
          </cell>
          <cell r="B864" t="str">
            <v>Midmar : Insurance Cover</v>
          </cell>
          <cell r="C864" t="str">
            <v>U</v>
          </cell>
          <cell r="D864">
            <v>1218672</v>
          </cell>
          <cell r="E864">
            <v>0</v>
          </cell>
          <cell r="F864">
            <v>0</v>
          </cell>
          <cell r="G864">
            <v>0</v>
          </cell>
          <cell r="H864">
            <v>56313</v>
          </cell>
          <cell r="I864">
            <v>0</v>
          </cell>
          <cell r="J864">
            <v>0</v>
          </cell>
          <cell r="K864">
            <v>0</v>
          </cell>
          <cell r="L864">
            <v>0</v>
          </cell>
          <cell r="M864">
            <v>1162359</v>
          </cell>
        </row>
        <row r="865">
          <cell r="A865" t="str">
            <v>NF706D</v>
          </cell>
          <cell r="B865" t="str">
            <v>UW D.Costs:Crypto-Spor.Inves.</v>
          </cell>
          <cell r="C865" t="str">
            <v>R</v>
          </cell>
          <cell r="D865">
            <v>11680</v>
          </cell>
          <cell r="E865">
            <v>0</v>
          </cell>
          <cell r="F865">
            <v>0</v>
          </cell>
          <cell r="G865">
            <v>0</v>
          </cell>
          <cell r="H865">
            <v>0</v>
          </cell>
          <cell r="I865">
            <v>0</v>
          </cell>
          <cell r="J865">
            <v>0</v>
          </cell>
          <cell r="K865">
            <v>0</v>
          </cell>
          <cell r="L865">
            <v>0</v>
          </cell>
          <cell r="M865">
            <v>11680</v>
          </cell>
        </row>
        <row r="866">
          <cell r="A866" t="str">
            <v>NF706E</v>
          </cell>
          <cell r="B866" t="str">
            <v>Plans,Long Sec.from DVH-Midmar</v>
          </cell>
          <cell r="C866" t="str">
            <v>R</v>
          </cell>
          <cell r="D866">
            <v>16012</v>
          </cell>
          <cell r="E866">
            <v>0</v>
          </cell>
          <cell r="F866">
            <v>0</v>
          </cell>
          <cell r="G866">
            <v>0</v>
          </cell>
          <cell r="H866">
            <v>0</v>
          </cell>
          <cell r="I866">
            <v>0</v>
          </cell>
          <cell r="J866">
            <v>0</v>
          </cell>
          <cell r="K866">
            <v>0</v>
          </cell>
          <cell r="L866">
            <v>0</v>
          </cell>
          <cell r="M866">
            <v>16012</v>
          </cell>
        </row>
        <row r="867">
          <cell r="A867" t="str">
            <v>NF706F</v>
          </cell>
          <cell r="B867" t="str">
            <v>UW Dir.Costs:Topographic Surve</v>
          </cell>
          <cell r="C867" t="str">
            <v>R</v>
          </cell>
          <cell r="D867">
            <v>31225</v>
          </cell>
          <cell r="E867">
            <v>0</v>
          </cell>
          <cell r="F867">
            <v>0</v>
          </cell>
          <cell r="G867">
            <v>0</v>
          </cell>
          <cell r="H867">
            <v>0</v>
          </cell>
          <cell r="I867">
            <v>0</v>
          </cell>
          <cell r="J867">
            <v>0</v>
          </cell>
          <cell r="K867">
            <v>0</v>
          </cell>
          <cell r="L867">
            <v>0</v>
          </cell>
          <cell r="M867">
            <v>31225</v>
          </cell>
        </row>
        <row r="868">
          <cell r="A868" t="str">
            <v>NF706H</v>
          </cell>
          <cell r="B868" t="str">
            <v>Midmar:Article:Int.Cnstr.Journ</v>
          </cell>
          <cell r="C868" t="str">
            <v>R</v>
          </cell>
          <cell r="D868">
            <v>16776</v>
          </cell>
          <cell r="E868">
            <v>0</v>
          </cell>
          <cell r="F868">
            <v>0</v>
          </cell>
          <cell r="G868">
            <v>0</v>
          </cell>
          <cell r="H868">
            <v>0</v>
          </cell>
          <cell r="I868">
            <v>0</v>
          </cell>
          <cell r="J868">
            <v>0</v>
          </cell>
          <cell r="K868">
            <v>0</v>
          </cell>
          <cell r="L868">
            <v>0</v>
          </cell>
          <cell r="M868">
            <v>16776</v>
          </cell>
        </row>
        <row r="869">
          <cell r="A869" t="str">
            <v>NF706J</v>
          </cell>
          <cell r="B869" t="str">
            <v>UW Direct Costs: Sundries</v>
          </cell>
          <cell r="C869" t="str">
            <v>U</v>
          </cell>
          <cell r="D869">
            <v>2230</v>
          </cell>
          <cell r="E869">
            <v>0</v>
          </cell>
          <cell r="F869">
            <v>0</v>
          </cell>
          <cell r="G869">
            <v>0</v>
          </cell>
          <cell r="H869">
            <v>0</v>
          </cell>
          <cell r="I869">
            <v>0</v>
          </cell>
          <cell r="J869">
            <v>0</v>
          </cell>
          <cell r="K869">
            <v>0</v>
          </cell>
          <cell r="L869">
            <v>0</v>
          </cell>
          <cell r="M869">
            <v>2230</v>
          </cell>
        </row>
        <row r="870">
          <cell r="A870" t="str">
            <v>NF706K</v>
          </cell>
          <cell r="B870" t="str">
            <v>Midmar-UW Direct Costs:Video</v>
          </cell>
          <cell r="C870" t="str">
            <v>U</v>
          </cell>
          <cell r="D870">
            <v>107539</v>
          </cell>
          <cell r="E870">
            <v>3764</v>
          </cell>
          <cell r="F870">
            <v>0</v>
          </cell>
          <cell r="G870">
            <v>0</v>
          </cell>
          <cell r="H870">
            <v>30110</v>
          </cell>
          <cell r="I870">
            <v>0</v>
          </cell>
          <cell r="J870">
            <v>0</v>
          </cell>
          <cell r="K870">
            <v>0</v>
          </cell>
          <cell r="L870">
            <v>0</v>
          </cell>
          <cell r="M870">
            <v>77429</v>
          </cell>
        </row>
        <row r="871">
          <cell r="A871" t="str">
            <v>NF707A</v>
          </cell>
          <cell r="B871" t="str">
            <v>Midmar:Inves.:Enviromental Inv</v>
          </cell>
          <cell r="C871" t="str">
            <v>U</v>
          </cell>
          <cell r="D871">
            <v>293613</v>
          </cell>
          <cell r="E871">
            <v>25866</v>
          </cell>
          <cell r="F871">
            <v>24086</v>
          </cell>
          <cell r="G871">
            <v>0</v>
          </cell>
          <cell r="H871">
            <v>115228</v>
          </cell>
          <cell r="I871">
            <v>0</v>
          </cell>
          <cell r="J871">
            <v>0</v>
          </cell>
          <cell r="K871">
            <v>0</v>
          </cell>
          <cell r="L871">
            <v>0</v>
          </cell>
          <cell r="M871">
            <v>178385</v>
          </cell>
        </row>
        <row r="872">
          <cell r="A872" t="str">
            <v>NF707B</v>
          </cell>
          <cell r="B872" t="str">
            <v>Midmar:Geotech investigations</v>
          </cell>
          <cell r="C872" t="str">
            <v>U</v>
          </cell>
          <cell r="D872">
            <v>264840</v>
          </cell>
          <cell r="E872">
            <v>0</v>
          </cell>
          <cell r="F872">
            <v>0</v>
          </cell>
          <cell r="G872">
            <v>0</v>
          </cell>
          <cell r="H872">
            <v>0</v>
          </cell>
          <cell r="I872">
            <v>0</v>
          </cell>
          <cell r="J872">
            <v>0</v>
          </cell>
          <cell r="K872">
            <v>0</v>
          </cell>
          <cell r="L872">
            <v>0</v>
          </cell>
          <cell r="M872">
            <v>264840</v>
          </cell>
        </row>
        <row r="873">
          <cell r="A873" t="str">
            <v>NF707C</v>
          </cell>
          <cell r="B873" t="str">
            <v>Midmar Environmental Study</v>
          </cell>
          <cell r="C873" t="str">
            <v>U</v>
          </cell>
          <cell r="D873">
            <v>9280</v>
          </cell>
          <cell r="E873">
            <v>0</v>
          </cell>
          <cell r="F873">
            <v>0</v>
          </cell>
          <cell r="G873">
            <v>0</v>
          </cell>
          <cell r="H873">
            <v>9280</v>
          </cell>
          <cell r="I873">
            <v>0</v>
          </cell>
          <cell r="J873">
            <v>0</v>
          </cell>
          <cell r="K873">
            <v>0</v>
          </cell>
          <cell r="L873">
            <v>0</v>
          </cell>
          <cell r="M873">
            <v>0</v>
          </cell>
        </row>
        <row r="874">
          <cell r="A874" t="str">
            <v>NF713A</v>
          </cell>
          <cell r="B874" t="str">
            <v>10 Tonne DS/Day Centrfuge 2No</v>
          </cell>
          <cell r="C874" t="str">
            <v>U</v>
          </cell>
          <cell r="D874">
            <v>1118950</v>
          </cell>
          <cell r="E874">
            <v>320156</v>
          </cell>
          <cell r="F874">
            <v>0</v>
          </cell>
          <cell r="G874">
            <v>0</v>
          </cell>
          <cell r="H874">
            <v>1118950</v>
          </cell>
          <cell r="I874">
            <v>124328</v>
          </cell>
          <cell r="J874">
            <v>0</v>
          </cell>
          <cell r="K874">
            <v>0</v>
          </cell>
          <cell r="L874">
            <v>124328</v>
          </cell>
          <cell r="M874">
            <v>0</v>
          </cell>
        </row>
        <row r="875">
          <cell r="A875" t="str">
            <v>NF713B</v>
          </cell>
          <cell r="B875" t="str">
            <v>Midmar:11KV/0.4KV Oil T/Form</v>
          </cell>
          <cell r="C875" t="str">
            <v>U</v>
          </cell>
          <cell r="D875">
            <v>140648</v>
          </cell>
          <cell r="E875">
            <v>22791</v>
          </cell>
          <cell r="F875">
            <v>7403</v>
          </cell>
          <cell r="G875">
            <v>0</v>
          </cell>
          <cell r="H875">
            <v>27384</v>
          </cell>
          <cell r="I875">
            <v>14805</v>
          </cell>
          <cell r="J875">
            <v>0</v>
          </cell>
          <cell r="K875">
            <v>0</v>
          </cell>
          <cell r="L875">
            <v>0</v>
          </cell>
          <cell r="M875">
            <v>113264</v>
          </cell>
        </row>
        <row r="876">
          <cell r="A876" t="str">
            <v>NF713C</v>
          </cell>
          <cell r="B876" t="str">
            <v>Mid:Elect.Retic. to Struct.-WW</v>
          </cell>
          <cell r="C876" t="str">
            <v>U</v>
          </cell>
          <cell r="D876">
            <v>1152717</v>
          </cell>
          <cell r="E876">
            <v>18653</v>
          </cell>
          <cell r="F876">
            <v>206616</v>
          </cell>
          <cell r="G876">
            <v>0</v>
          </cell>
          <cell r="H876">
            <v>1143829</v>
          </cell>
          <cell r="I876">
            <v>100574</v>
          </cell>
          <cell r="J876">
            <v>0</v>
          </cell>
          <cell r="K876">
            <v>0</v>
          </cell>
          <cell r="L876">
            <v>99586</v>
          </cell>
          <cell r="M876">
            <v>8888</v>
          </cell>
        </row>
        <row r="877">
          <cell r="A877" t="str">
            <v>NF713D</v>
          </cell>
          <cell r="B877" t="str">
            <v>Const. Sludge Dewatering Plant</v>
          </cell>
          <cell r="C877" t="str">
            <v>U</v>
          </cell>
          <cell r="D877">
            <v>2982768</v>
          </cell>
          <cell r="E877">
            <v>474277</v>
          </cell>
          <cell r="F877">
            <v>265084</v>
          </cell>
          <cell r="G877">
            <v>0</v>
          </cell>
          <cell r="H877">
            <v>2278309</v>
          </cell>
          <cell r="I877">
            <v>297311</v>
          </cell>
          <cell r="J877">
            <v>0</v>
          </cell>
          <cell r="K877">
            <v>0</v>
          </cell>
          <cell r="L877">
            <v>233638</v>
          </cell>
          <cell r="M877">
            <v>704459</v>
          </cell>
        </row>
        <row r="878">
          <cell r="A878" t="str">
            <v>NF713E</v>
          </cell>
          <cell r="B878" t="str">
            <v>Mid:Mech. Equip.:Sludge Plant</v>
          </cell>
          <cell r="C878" t="str">
            <v>U</v>
          </cell>
          <cell r="D878">
            <v>1583573</v>
          </cell>
          <cell r="E878">
            <v>503952</v>
          </cell>
          <cell r="F878">
            <v>0</v>
          </cell>
          <cell r="G878">
            <v>0</v>
          </cell>
          <cell r="H878">
            <v>1583573</v>
          </cell>
          <cell r="I878">
            <v>175953</v>
          </cell>
          <cell r="J878">
            <v>0</v>
          </cell>
          <cell r="K878">
            <v>0</v>
          </cell>
          <cell r="L878">
            <v>175953</v>
          </cell>
          <cell r="M878">
            <v>0</v>
          </cell>
        </row>
        <row r="879">
          <cell r="A879" t="str">
            <v>NF713F</v>
          </cell>
          <cell r="B879" t="str">
            <v>Greendale P/S:Design-Upgrade</v>
          </cell>
          <cell r="C879" t="str">
            <v>R</v>
          </cell>
          <cell r="D879">
            <v>53333</v>
          </cell>
          <cell r="E879">
            <v>0</v>
          </cell>
          <cell r="F879">
            <v>0</v>
          </cell>
          <cell r="G879">
            <v>0</v>
          </cell>
          <cell r="H879">
            <v>0</v>
          </cell>
          <cell r="I879">
            <v>0</v>
          </cell>
          <cell r="J879">
            <v>0</v>
          </cell>
          <cell r="K879">
            <v>0</v>
          </cell>
          <cell r="L879">
            <v>0</v>
          </cell>
          <cell r="M879">
            <v>53333</v>
          </cell>
        </row>
        <row r="880">
          <cell r="A880" t="str">
            <v>NF713G</v>
          </cell>
          <cell r="B880" t="str">
            <v>Mid WW:Elect/Instrumnt.Install</v>
          </cell>
          <cell r="C880" t="str">
            <v>U</v>
          </cell>
          <cell r="D880">
            <v>1794896</v>
          </cell>
          <cell r="E880">
            <v>271067</v>
          </cell>
          <cell r="F880">
            <v>183412</v>
          </cell>
          <cell r="G880">
            <v>0</v>
          </cell>
          <cell r="H880">
            <v>1794896</v>
          </cell>
          <cell r="I880">
            <v>179054</v>
          </cell>
          <cell r="J880">
            <v>0</v>
          </cell>
          <cell r="K880">
            <v>0</v>
          </cell>
          <cell r="L880">
            <v>179054</v>
          </cell>
          <cell r="M880">
            <v>0</v>
          </cell>
        </row>
        <row r="881">
          <cell r="A881" t="str">
            <v>NF713H</v>
          </cell>
          <cell r="B881" t="str">
            <v>Mid:Constr.Roads/Storm Drain.</v>
          </cell>
          <cell r="C881" t="str">
            <v>U</v>
          </cell>
          <cell r="D881">
            <v>836957</v>
          </cell>
          <cell r="E881">
            <v>547489</v>
          </cell>
          <cell r="F881">
            <v>130328</v>
          </cell>
          <cell r="G881">
            <v>0</v>
          </cell>
          <cell r="H881">
            <v>836957</v>
          </cell>
          <cell r="I881">
            <v>78514</v>
          </cell>
          <cell r="J881">
            <v>0</v>
          </cell>
          <cell r="K881">
            <v>0</v>
          </cell>
          <cell r="L881">
            <v>78514</v>
          </cell>
          <cell r="M881">
            <v>0</v>
          </cell>
        </row>
        <row r="882">
          <cell r="A882" t="str">
            <v>NF713J</v>
          </cell>
          <cell r="B882" t="str">
            <v>Phillips Telecom</v>
          </cell>
          <cell r="C882" t="str">
            <v>U</v>
          </cell>
          <cell r="D882">
            <v>0</v>
          </cell>
          <cell r="E882">
            <v>105546</v>
          </cell>
          <cell r="F882">
            <v>0</v>
          </cell>
          <cell r="G882">
            <v>0</v>
          </cell>
          <cell r="H882">
            <v>0</v>
          </cell>
          <cell r="I882">
            <v>0</v>
          </cell>
          <cell r="J882">
            <v>0</v>
          </cell>
          <cell r="K882">
            <v>0</v>
          </cell>
          <cell r="L882">
            <v>0</v>
          </cell>
          <cell r="M882">
            <v>0</v>
          </cell>
        </row>
        <row r="883">
          <cell r="A883" t="str">
            <v>NF713L</v>
          </cell>
          <cell r="B883" t="str">
            <v>Remove Spoil:Andru Construct.</v>
          </cell>
          <cell r="C883" t="str">
            <v>U</v>
          </cell>
          <cell r="D883">
            <v>0</v>
          </cell>
          <cell r="E883">
            <v>732769</v>
          </cell>
          <cell r="F883">
            <v>0</v>
          </cell>
          <cell r="G883">
            <v>0</v>
          </cell>
          <cell r="H883">
            <v>0</v>
          </cell>
          <cell r="I883">
            <v>0</v>
          </cell>
          <cell r="J883">
            <v>0</v>
          </cell>
          <cell r="K883">
            <v>0</v>
          </cell>
          <cell r="L883">
            <v>0</v>
          </cell>
          <cell r="M883">
            <v>0</v>
          </cell>
        </row>
        <row r="884">
          <cell r="A884" t="str">
            <v>NF713M</v>
          </cell>
          <cell r="B884" t="str">
            <v>WW Fencing:Tremay Gate &amp; Fence</v>
          </cell>
          <cell r="C884" t="str">
            <v>U</v>
          </cell>
          <cell r="D884">
            <v>0</v>
          </cell>
          <cell r="E884">
            <v>290881</v>
          </cell>
          <cell r="F884">
            <v>0</v>
          </cell>
          <cell r="G884">
            <v>0</v>
          </cell>
          <cell r="H884">
            <v>0</v>
          </cell>
          <cell r="I884">
            <v>0</v>
          </cell>
          <cell r="J884">
            <v>0</v>
          </cell>
          <cell r="K884">
            <v>0</v>
          </cell>
          <cell r="L884">
            <v>0</v>
          </cell>
          <cell r="M884">
            <v>0</v>
          </cell>
        </row>
        <row r="885">
          <cell r="A885" t="str">
            <v>NF731A</v>
          </cell>
          <cell r="B885" t="str">
            <v>DVH Cocodaff: Mech. Work</v>
          </cell>
          <cell r="C885" t="str">
            <v>C</v>
          </cell>
          <cell r="D885">
            <v>6185613</v>
          </cell>
          <cell r="E885">
            <v>6459</v>
          </cell>
          <cell r="F885">
            <v>0</v>
          </cell>
          <cell r="G885">
            <v>0</v>
          </cell>
          <cell r="H885">
            <v>0</v>
          </cell>
          <cell r="I885">
            <v>2049</v>
          </cell>
          <cell r="J885">
            <v>0</v>
          </cell>
          <cell r="K885">
            <v>0</v>
          </cell>
          <cell r="L885">
            <v>0</v>
          </cell>
          <cell r="M885">
            <v>6185613</v>
          </cell>
        </row>
        <row r="886">
          <cell r="A886" t="str">
            <v>NF731B</v>
          </cell>
          <cell r="B886" t="str">
            <v>DVH Cocodaff: Consultants</v>
          </cell>
          <cell r="C886" t="str">
            <v>C</v>
          </cell>
          <cell r="D886">
            <v>90934</v>
          </cell>
          <cell r="E886">
            <v>0</v>
          </cell>
          <cell r="F886">
            <v>0</v>
          </cell>
          <cell r="G886">
            <v>0</v>
          </cell>
          <cell r="H886">
            <v>0</v>
          </cell>
          <cell r="I886">
            <v>0</v>
          </cell>
          <cell r="J886">
            <v>0</v>
          </cell>
          <cell r="K886">
            <v>0</v>
          </cell>
          <cell r="L886">
            <v>0</v>
          </cell>
          <cell r="M886">
            <v>90934</v>
          </cell>
        </row>
        <row r="887">
          <cell r="A887" t="str">
            <v>NF731C</v>
          </cell>
          <cell r="B887" t="str">
            <v>DAF:Ext.:Pipline Tie-In</v>
          </cell>
          <cell r="C887" t="str">
            <v>U</v>
          </cell>
          <cell r="D887">
            <v>780</v>
          </cell>
          <cell r="E887">
            <v>0</v>
          </cell>
          <cell r="F887">
            <v>0</v>
          </cell>
          <cell r="G887">
            <v>0</v>
          </cell>
          <cell r="H887">
            <v>0</v>
          </cell>
          <cell r="I887">
            <v>0</v>
          </cell>
          <cell r="J887">
            <v>0</v>
          </cell>
          <cell r="K887">
            <v>0</v>
          </cell>
          <cell r="L887">
            <v>0</v>
          </cell>
          <cell r="M887">
            <v>780</v>
          </cell>
        </row>
        <row r="888">
          <cell r="A888" t="str">
            <v>NF734A</v>
          </cell>
          <cell r="B888" t="str">
            <v>New Ferncliff Meter</v>
          </cell>
          <cell r="C888" t="str">
            <v>C</v>
          </cell>
          <cell r="D888">
            <v>27837</v>
          </cell>
          <cell r="E888">
            <v>0</v>
          </cell>
          <cell r="F888">
            <v>0</v>
          </cell>
          <cell r="G888">
            <v>0</v>
          </cell>
          <cell r="H888">
            <v>0</v>
          </cell>
          <cell r="I888">
            <v>0</v>
          </cell>
          <cell r="J888">
            <v>0</v>
          </cell>
          <cell r="K888">
            <v>0</v>
          </cell>
          <cell r="L888">
            <v>0</v>
          </cell>
          <cell r="M888">
            <v>27837</v>
          </cell>
        </row>
        <row r="889">
          <cell r="A889" t="str">
            <v>NF735A</v>
          </cell>
          <cell r="B889" t="str">
            <v>DVH-Upgrade Chlorine Facility</v>
          </cell>
          <cell r="C889" t="str">
            <v>C</v>
          </cell>
          <cell r="D889">
            <v>97195</v>
          </cell>
          <cell r="E889">
            <v>0</v>
          </cell>
          <cell r="F889">
            <v>0</v>
          </cell>
          <cell r="G889">
            <v>0</v>
          </cell>
          <cell r="H889">
            <v>0</v>
          </cell>
          <cell r="I889">
            <v>0</v>
          </cell>
          <cell r="J889">
            <v>0</v>
          </cell>
          <cell r="K889">
            <v>0</v>
          </cell>
          <cell r="L889">
            <v>0</v>
          </cell>
          <cell r="M889">
            <v>97195</v>
          </cell>
        </row>
        <row r="890">
          <cell r="A890" t="str">
            <v>NF736A</v>
          </cell>
          <cell r="B890" t="str">
            <v>DV Harris - Life Lines</v>
          </cell>
          <cell r="C890" t="str">
            <v>C</v>
          </cell>
          <cell r="D890">
            <v>25766</v>
          </cell>
          <cell r="E890">
            <v>0</v>
          </cell>
          <cell r="F890">
            <v>0</v>
          </cell>
          <cell r="G890">
            <v>0</v>
          </cell>
          <cell r="H890">
            <v>0</v>
          </cell>
          <cell r="I890">
            <v>0</v>
          </cell>
          <cell r="J890">
            <v>0</v>
          </cell>
          <cell r="K890">
            <v>0</v>
          </cell>
          <cell r="L890">
            <v>0</v>
          </cell>
          <cell r="M890">
            <v>25766</v>
          </cell>
        </row>
        <row r="891">
          <cell r="A891" t="str">
            <v>NF741A</v>
          </cell>
          <cell r="B891" t="str">
            <v>Dam SAfety Inspec: Henley</v>
          </cell>
          <cell r="C891" t="str">
            <v>C</v>
          </cell>
          <cell r="D891">
            <v>0</v>
          </cell>
          <cell r="E891">
            <v>19298</v>
          </cell>
          <cell r="F891">
            <v>0</v>
          </cell>
          <cell r="G891">
            <v>0</v>
          </cell>
          <cell r="H891">
            <v>0</v>
          </cell>
          <cell r="I891">
            <v>0</v>
          </cell>
          <cell r="J891">
            <v>0</v>
          </cell>
          <cell r="K891">
            <v>0</v>
          </cell>
          <cell r="L891">
            <v>0</v>
          </cell>
          <cell r="M891">
            <v>0</v>
          </cell>
        </row>
        <row r="892">
          <cell r="A892" t="str">
            <v>NF747A</v>
          </cell>
          <cell r="B892" t="str">
            <v>Clarendon Reservoir Pipework</v>
          </cell>
          <cell r="C892" t="str">
            <v>C</v>
          </cell>
          <cell r="D892">
            <v>4944621</v>
          </cell>
          <cell r="E892">
            <v>0</v>
          </cell>
          <cell r="F892">
            <v>0</v>
          </cell>
          <cell r="G892">
            <v>0</v>
          </cell>
          <cell r="H892">
            <v>102500</v>
          </cell>
          <cell r="I892">
            <v>0</v>
          </cell>
          <cell r="J892">
            <v>0</v>
          </cell>
          <cell r="K892">
            <v>0</v>
          </cell>
          <cell r="L892">
            <v>-109663</v>
          </cell>
          <cell r="M892">
            <v>4842121</v>
          </cell>
        </row>
        <row r="893">
          <cell r="A893" t="str">
            <v>NF747B</v>
          </cell>
          <cell r="B893" t="str">
            <v>Clarendon Res.Pipework:Telemet</v>
          </cell>
          <cell r="C893" t="str">
            <v>C</v>
          </cell>
          <cell r="D893">
            <v>208248</v>
          </cell>
          <cell r="E893">
            <v>0</v>
          </cell>
          <cell r="F893">
            <v>0</v>
          </cell>
          <cell r="G893">
            <v>0</v>
          </cell>
          <cell r="H893">
            <v>9229</v>
          </cell>
          <cell r="I893">
            <v>9229</v>
          </cell>
          <cell r="J893">
            <v>0</v>
          </cell>
          <cell r="K893">
            <v>0</v>
          </cell>
          <cell r="L893">
            <v>0</v>
          </cell>
          <cell r="M893">
            <v>199019</v>
          </cell>
        </row>
        <row r="894">
          <cell r="A894" t="str">
            <v>NF748A</v>
          </cell>
          <cell r="B894" t="str">
            <v>Ambleton:Additions</v>
          </cell>
          <cell r="C894" t="str">
            <v>C</v>
          </cell>
          <cell r="D894">
            <v>29095</v>
          </cell>
          <cell r="E894">
            <v>0</v>
          </cell>
          <cell r="F894">
            <v>0</v>
          </cell>
          <cell r="G894">
            <v>0</v>
          </cell>
          <cell r="H894">
            <v>0</v>
          </cell>
          <cell r="I894">
            <v>0</v>
          </cell>
          <cell r="J894">
            <v>0</v>
          </cell>
          <cell r="K894">
            <v>0</v>
          </cell>
          <cell r="L894">
            <v>0</v>
          </cell>
          <cell r="M894">
            <v>29095</v>
          </cell>
        </row>
        <row r="895">
          <cell r="A895" t="str">
            <v>NF752A</v>
          </cell>
          <cell r="B895" t="str">
            <v>Howick West Pumps Upgrade:Civi</v>
          </cell>
          <cell r="C895" t="str">
            <v>C</v>
          </cell>
          <cell r="D895">
            <v>1102</v>
          </cell>
          <cell r="E895">
            <v>92</v>
          </cell>
          <cell r="F895">
            <v>0</v>
          </cell>
          <cell r="G895">
            <v>0</v>
          </cell>
          <cell r="H895">
            <v>0</v>
          </cell>
          <cell r="I895">
            <v>0</v>
          </cell>
          <cell r="J895">
            <v>0</v>
          </cell>
          <cell r="K895">
            <v>0</v>
          </cell>
          <cell r="L895">
            <v>0</v>
          </cell>
          <cell r="M895">
            <v>1102</v>
          </cell>
        </row>
        <row r="896">
          <cell r="A896" t="str">
            <v>NF755A</v>
          </cell>
          <cell r="B896" t="str">
            <v>Umlaas Road Reservoir:Cnslt.</v>
          </cell>
          <cell r="C896" t="str">
            <v>R</v>
          </cell>
          <cell r="D896">
            <v>822531</v>
          </cell>
          <cell r="E896">
            <v>0</v>
          </cell>
          <cell r="F896">
            <v>0</v>
          </cell>
          <cell r="G896">
            <v>0</v>
          </cell>
          <cell r="H896">
            <v>76142</v>
          </cell>
          <cell r="I896">
            <v>0</v>
          </cell>
          <cell r="J896">
            <v>0</v>
          </cell>
          <cell r="K896">
            <v>0</v>
          </cell>
          <cell r="L896">
            <v>0</v>
          </cell>
          <cell r="M896">
            <v>746389</v>
          </cell>
        </row>
        <row r="897">
          <cell r="A897" t="str">
            <v>NF755B</v>
          </cell>
          <cell r="B897" t="str">
            <v>Umlaas Road Res.:Civil Work</v>
          </cell>
          <cell r="C897" t="str">
            <v>R</v>
          </cell>
          <cell r="D897">
            <v>8012123</v>
          </cell>
          <cell r="E897">
            <v>572176</v>
          </cell>
          <cell r="F897">
            <v>0</v>
          </cell>
          <cell r="G897">
            <v>0</v>
          </cell>
          <cell r="H897">
            <v>1759536</v>
          </cell>
          <cell r="I897">
            <v>401473</v>
          </cell>
          <cell r="J897">
            <v>0</v>
          </cell>
          <cell r="K897">
            <v>0</v>
          </cell>
          <cell r="L897">
            <v>-233336</v>
          </cell>
          <cell r="M897">
            <v>6252587</v>
          </cell>
        </row>
        <row r="898">
          <cell r="A898" t="str">
            <v>NF761A</v>
          </cell>
          <cell r="B898" t="str">
            <v>57 Pipeline H/dale Meter</v>
          </cell>
          <cell r="C898" t="str">
            <v>C</v>
          </cell>
          <cell r="D898">
            <v>113211</v>
          </cell>
          <cell r="E898">
            <v>0</v>
          </cell>
          <cell r="F898">
            <v>0</v>
          </cell>
          <cell r="G898">
            <v>0</v>
          </cell>
          <cell r="H898">
            <v>16686</v>
          </cell>
          <cell r="I898">
            <v>0</v>
          </cell>
          <cell r="J898">
            <v>0</v>
          </cell>
          <cell r="K898">
            <v>0</v>
          </cell>
          <cell r="L898">
            <v>0</v>
          </cell>
          <cell r="M898">
            <v>96525</v>
          </cell>
        </row>
        <row r="899">
          <cell r="A899" t="str">
            <v>NF762A</v>
          </cell>
          <cell r="B899" t="str">
            <v>Camperdown Pipeline Extention</v>
          </cell>
          <cell r="C899" t="str">
            <v>C</v>
          </cell>
          <cell r="D899">
            <v>981936</v>
          </cell>
          <cell r="E899">
            <v>10000</v>
          </cell>
          <cell r="F899">
            <v>0</v>
          </cell>
          <cell r="G899">
            <v>0</v>
          </cell>
          <cell r="H899">
            <v>0</v>
          </cell>
          <cell r="I899">
            <v>1</v>
          </cell>
          <cell r="J899">
            <v>0</v>
          </cell>
          <cell r="K899">
            <v>0</v>
          </cell>
          <cell r="L899">
            <v>0</v>
          </cell>
          <cell r="M899">
            <v>981936</v>
          </cell>
        </row>
        <row r="900">
          <cell r="A900" t="str">
            <v>NF763A</v>
          </cell>
          <cell r="B900" t="str">
            <v>Eston P/L:Geotech.Investigate.</v>
          </cell>
          <cell r="C900" t="str">
            <v>R</v>
          </cell>
          <cell r="D900">
            <v>256184</v>
          </cell>
          <cell r="E900">
            <v>0</v>
          </cell>
          <cell r="F900">
            <v>0</v>
          </cell>
          <cell r="G900">
            <v>0</v>
          </cell>
          <cell r="H900">
            <v>228</v>
          </cell>
          <cell r="I900">
            <v>0</v>
          </cell>
          <cell r="J900">
            <v>0</v>
          </cell>
          <cell r="K900">
            <v>0</v>
          </cell>
          <cell r="L900">
            <v>0</v>
          </cell>
          <cell r="M900">
            <v>255956</v>
          </cell>
        </row>
        <row r="901">
          <cell r="A901" t="str">
            <v>NF763B</v>
          </cell>
          <cell r="B901" t="str">
            <v>Eston W/S:Consultants</v>
          </cell>
          <cell r="C901" t="str">
            <v>R</v>
          </cell>
          <cell r="D901">
            <v>770732</v>
          </cell>
          <cell r="E901">
            <v>0</v>
          </cell>
          <cell r="F901">
            <v>0</v>
          </cell>
          <cell r="G901">
            <v>0</v>
          </cell>
          <cell r="H901">
            <v>5040</v>
          </cell>
          <cell r="I901">
            <v>0</v>
          </cell>
          <cell r="J901">
            <v>0</v>
          </cell>
          <cell r="K901">
            <v>0</v>
          </cell>
          <cell r="L901">
            <v>0</v>
          </cell>
          <cell r="M901">
            <v>765692</v>
          </cell>
        </row>
        <row r="902">
          <cell r="A902" t="str">
            <v>NF763C</v>
          </cell>
          <cell r="B902" t="str">
            <v>Eston Pipeline:Pipe Supply</v>
          </cell>
          <cell r="C902" t="str">
            <v>R</v>
          </cell>
          <cell r="D902">
            <v>5821602</v>
          </cell>
          <cell r="E902">
            <v>0</v>
          </cell>
          <cell r="F902">
            <v>0</v>
          </cell>
          <cell r="G902">
            <v>0</v>
          </cell>
          <cell r="H902">
            <v>163881</v>
          </cell>
          <cell r="I902">
            <v>97937</v>
          </cell>
          <cell r="J902">
            <v>0</v>
          </cell>
          <cell r="K902">
            <v>0</v>
          </cell>
          <cell r="L902">
            <v>97937</v>
          </cell>
          <cell r="M902">
            <v>5657721</v>
          </cell>
        </row>
        <row r="903">
          <cell r="A903" t="str">
            <v>NF763D</v>
          </cell>
          <cell r="B903" t="str">
            <v>Eston Pipeline:Pipe Jacking</v>
          </cell>
          <cell r="C903" t="str">
            <v>R</v>
          </cell>
          <cell r="D903">
            <v>417339</v>
          </cell>
          <cell r="E903">
            <v>0</v>
          </cell>
          <cell r="F903">
            <v>0</v>
          </cell>
          <cell r="G903">
            <v>0</v>
          </cell>
          <cell r="H903">
            <v>8018</v>
          </cell>
          <cell r="I903">
            <v>0</v>
          </cell>
          <cell r="J903">
            <v>0</v>
          </cell>
          <cell r="K903">
            <v>0</v>
          </cell>
          <cell r="L903">
            <v>-19750</v>
          </cell>
          <cell r="M903">
            <v>409321</v>
          </cell>
        </row>
        <row r="904">
          <cell r="A904" t="str">
            <v>NF763E</v>
          </cell>
          <cell r="B904" t="str">
            <v>Eston P/L:Pipline Construction</v>
          </cell>
          <cell r="C904" t="str">
            <v>R</v>
          </cell>
          <cell r="D904">
            <v>5791234</v>
          </cell>
          <cell r="E904">
            <v>444688</v>
          </cell>
          <cell r="F904">
            <v>0</v>
          </cell>
          <cell r="G904">
            <v>0</v>
          </cell>
          <cell r="H904">
            <v>477952</v>
          </cell>
          <cell r="I904">
            <v>304444</v>
          </cell>
          <cell r="J904">
            <v>0</v>
          </cell>
          <cell r="K904">
            <v>0</v>
          </cell>
          <cell r="L904">
            <v>-268169</v>
          </cell>
          <cell r="M904">
            <v>5313282</v>
          </cell>
        </row>
        <row r="905">
          <cell r="A905" t="str">
            <v>NF763F</v>
          </cell>
          <cell r="B905" t="str">
            <v>Eston P/L:Reservoir Construct.</v>
          </cell>
          <cell r="C905" t="str">
            <v>R</v>
          </cell>
          <cell r="D905">
            <v>3661700</v>
          </cell>
          <cell r="E905">
            <v>0</v>
          </cell>
          <cell r="F905">
            <v>0</v>
          </cell>
          <cell r="G905">
            <v>0</v>
          </cell>
          <cell r="H905">
            <v>33864</v>
          </cell>
          <cell r="I905">
            <v>128296</v>
          </cell>
          <cell r="J905">
            <v>0</v>
          </cell>
          <cell r="K905">
            <v>0</v>
          </cell>
          <cell r="L905">
            <v>0</v>
          </cell>
          <cell r="M905">
            <v>3627836</v>
          </cell>
        </row>
        <row r="906">
          <cell r="A906" t="str">
            <v>NF763G</v>
          </cell>
          <cell r="B906" t="str">
            <v>Eston P/L:Tel,Cath.Prot,Commis</v>
          </cell>
          <cell r="C906" t="str">
            <v>U</v>
          </cell>
          <cell r="D906">
            <v>187857</v>
          </cell>
          <cell r="E906">
            <v>3706</v>
          </cell>
          <cell r="F906">
            <v>8740</v>
          </cell>
          <cell r="G906">
            <v>0</v>
          </cell>
          <cell r="H906">
            <v>19783</v>
          </cell>
          <cell r="I906">
            <v>0</v>
          </cell>
          <cell r="J906">
            <v>0</v>
          </cell>
          <cell r="K906">
            <v>0</v>
          </cell>
          <cell r="L906">
            <v>0</v>
          </cell>
          <cell r="M906">
            <v>168074</v>
          </cell>
        </row>
        <row r="907">
          <cell r="A907" t="str">
            <v>NF763H</v>
          </cell>
          <cell r="B907" t="str">
            <v>Eston P/L Survey &amp; Servitudes</v>
          </cell>
          <cell r="C907" t="str">
            <v>U</v>
          </cell>
          <cell r="D907">
            <v>143669</v>
          </cell>
          <cell r="E907">
            <v>36360</v>
          </cell>
          <cell r="F907">
            <v>800</v>
          </cell>
          <cell r="G907">
            <v>0</v>
          </cell>
          <cell r="H907">
            <v>143669</v>
          </cell>
          <cell r="I907">
            <v>0</v>
          </cell>
          <cell r="J907">
            <v>0</v>
          </cell>
          <cell r="K907">
            <v>0</v>
          </cell>
          <cell r="L907">
            <v>0</v>
          </cell>
          <cell r="M907">
            <v>0</v>
          </cell>
        </row>
        <row r="908">
          <cell r="A908" t="str">
            <v>NF775A</v>
          </cell>
          <cell r="B908" t="str">
            <v>oak Park-Cascades-P/L Survey</v>
          </cell>
          <cell r="C908" t="str">
            <v>U</v>
          </cell>
          <cell r="D908">
            <v>860</v>
          </cell>
          <cell r="E908">
            <v>0</v>
          </cell>
          <cell r="F908">
            <v>0</v>
          </cell>
          <cell r="G908">
            <v>0</v>
          </cell>
          <cell r="H908">
            <v>0</v>
          </cell>
          <cell r="I908">
            <v>0</v>
          </cell>
          <cell r="J908">
            <v>0</v>
          </cell>
          <cell r="K908">
            <v>0</v>
          </cell>
          <cell r="L908">
            <v>0</v>
          </cell>
          <cell r="M908">
            <v>860</v>
          </cell>
        </row>
        <row r="909">
          <cell r="A909" t="str">
            <v>NF775B</v>
          </cell>
          <cell r="B909" t="str">
            <v>53 P/L Re-Route:Oak Park Cons.</v>
          </cell>
          <cell r="C909" t="str">
            <v>U</v>
          </cell>
          <cell r="D909">
            <v>498858</v>
          </cell>
          <cell r="E909">
            <v>4274</v>
          </cell>
          <cell r="F909">
            <v>0</v>
          </cell>
          <cell r="G909">
            <v>0</v>
          </cell>
          <cell r="H909">
            <v>31506</v>
          </cell>
          <cell r="I909">
            <v>0</v>
          </cell>
          <cell r="J909">
            <v>0</v>
          </cell>
          <cell r="K909">
            <v>0</v>
          </cell>
          <cell r="L909">
            <v>0</v>
          </cell>
          <cell r="M909">
            <v>467352</v>
          </cell>
        </row>
        <row r="910">
          <cell r="A910" t="str">
            <v>NF781A</v>
          </cell>
          <cell r="B910" t="str">
            <v>Check Meter for Sales Meter</v>
          </cell>
          <cell r="C910" t="str">
            <v>C</v>
          </cell>
          <cell r="D910">
            <v>16072</v>
          </cell>
          <cell r="E910">
            <v>0</v>
          </cell>
          <cell r="F910">
            <v>0</v>
          </cell>
          <cell r="G910">
            <v>0</v>
          </cell>
          <cell r="H910">
            <v>0</v>
          </cell>
          <cell r="I910">
            <v>0</v>
          </cell>
          <cell r="J910">
            <v>0</v>
          </cell>
          <cell r="K910">
            <v>0</v>
          </cell>
          <cell r="L910">
            <v>0</v>
          </cell>
          <cell r="M910">
            <v>16072</v>
          </cell>
        </row>
        <row r="911">
          <cell r="A911" t="str">
            <v>NF785A</v>
          </cell>
          <cell r="B911" t="str">
            <v>Modifications to Crawl Beams</v>
          </cell>
          <cell r="C911" t="str">
            <v>C</v>
          </cell>
          <cell r="D911">
            <v>77130</v>
          </cell>
          <cell r="E911">
            <v>0</v>
          </cell>
          <cell r="F911">
            <v>4084</v>
          </cell>
          <cell r="G911">
            <v>0</v>
          </cell>
          <cell r="H911">
            <v>10916</v>
          </cell>
          <cell r="I911">
            <v>0</v>
          </cell>
          <cell r="J911">
            <v>0</v>
          </cell>
          <cell r="K911">
            <v>0</v>
          </cell>
          <cell r="L911">
            <v>0</v>
          </cell>
          <cell r="M911">
            <v>66214</v>
          </cell>
        </row>
        <row r="912">
          <cell r="A912" t="str">
            <v>NF787A</v>
          </cell>
          <cell r="B912" t="str">
            <v>Take-over Analysis:Greytown</v>
          </cell>
          <cell r="C912" t="str">
            <v>C</v>
          </cell>
          <cell r="D912">
            <v>13083</v>
          </cell>
          <cell r="E912">
            <v>6917</v>
          </cell>
          <cell r="F912">
            <v>0</v>
          </cell>
          <cell r="G912">
            <v>0</v>
          </cell>
          <cell r="H912">
            <v>0</v>
          </cell>
          <cell r="I912">
            <v>0</v>
          </cell>
          <cell r="J912">
            <v>0</v>
          </cell>
          <cell r="K912">
            <v>0</v>
          </cell>
          <cell r="L912">
            <v>0</v>
          </cell>
          <cell r="M912">
            <v>13083</v>
          </cell>
        </row>
        <row r="913">
          <cell r="A913" t="str">
            <v>NF788A</v>
          </cell>
          <cell r="B913" t="str">
            <v>Take-over Analysis:Richmond</v>
          </cell>
          <cell r="C913" t="str">
            <v>C</v>
          </cell>
          <cell r="D913">
            <v>12217</v>
          </cell>
          <cell r="E913">
            <v>2783</v>
          </cell>
          <cell r="F913">
            <v>0</v>
          </cell>
          <cell r="G913">
            <v>0</v>
          </cell>
          <cell r="H913">
            <v>0</v>
          </cell>
          <cell r="I913">
            <v>0</v>
          </cell>
          <cell r="J913">
            <v>0</v>
          </cell>
          <cell r="K913">
            <v>0</v>
          </cell>
          <cell r="L913">
            <v>0</v>
          </cell>
          <cell r="M913">
            <v>12217</v>
          </cell>
        </row>
        <row r="914">
          <cell r="A914" t="str">
            <v>NF816A</v>
          </cell>
          <cell r="B914" t="str">
            <v>Ham. WW-Electrical As-Builts</v>
          </cell>
          <cell r="C914" t="str">
            <v>C</v>
          </cell>
          <cell r="D914">
            <v>71716</v>
          </cell>
          <cell r="E914">
            <v>0</v>
          </cell>
          <cell r="F914">
            <v>0</v>
          </cell>
          <cell r="G914">
            <v>0</v>
          </cell>
          <cell r="H914">
            <v>6303</v>
          </cell>
          <cell r="I914">
            <v>0</v>
          </cell>
          <cell r="J914">
            <v>0</v>
          </cell>
          <cell r="K914">
            <v>0</v>
          </cell>
          <cell r="L914">
            <v>0</v>
          </cell>
          <cell r="M914">
            <v>65413</v>
          </cell>
        </row>
        <row r="915">
          <cell r="A915" t="str">
            <v>NF824</v>
          </cell>
          <cell r="B915" t="str">
            <v>Hammarsdale Emergency Sewer</v>
          </cell>
          <cell r="C915" t="str">
            <v>R</v>
          </cell>
          <cell r="D915">
            <v>0</v>
          </cell>
          <cell r="E915">
            <v>0</v>
          </cell>
          <cell r="F915">
            <v>0</v>
          </cell>
          <cell r="G915">
            <v>0</v>
          </cell>
          <cell r="H915">
            <v>0</v>
          </cell>
          <cell r="I915">
            <v>0</v>
          </cell>
          <cell r="J915">
            <v>0</v>
          </cell>
          <cell r="K915">
            <v>0</v>
          </cell>
          <cell r="L915">
            <v>0</v>
          </cell>
          <cell r="M915">
            <v>0</v>
          </cell>
        </row>
        <row r="916">
          <cell r="A916" t="str">
            <v>NF824A</v>
          </cell>
          <cell r="B916" t="str">
            <v>Design &amp; Construct.:M Singh</v>
          </cell>
          <cell r="C916" t="str">
            <v>U</v>
          </cell>
          <cell r="D916">
            <v>31737</v>
          </cell>
          <cell r="E916">
            <v>292263</v>
          </cell>
          <cell r="F916">
            <v>31737</v>
          </cell>
          <cell r="G916">
            <v>0</v>
          </cell>
          <cell r="H916">
            <v>31737</v>
          </cell>
          <cell r="I916">
            <v>0</v>
          </cell>
          <cell r="J916">
            <v>0</v>
          </cell>
          <cell r="K916">
            <v>0</v>
          </cell>
          <cell r="L916">
            <v>0</v>
          </cell>
          <cell r="M916">
            <v>0</v>
          </cell>
        </row>
        <row r="917">
          <cell r="A917" t="str">
            <v>NF851A</v>
          </cell>
          <cell r="B917" t="str">
            <v>Darvill Ext.Wks-BW Toxic Stora</v>
          </cell>
          <cell r="C917" t="str">
            <v>C</v>
          </cell>
          <cell r="D917">
            <v>253634</v>
          </cell>
          <cell r="E917">
            <v>5166</v>
          </cell>
          <cell r="F917">
            <v>0</v>
          </cell>
          <cell r="G917">
            <v>0</v>
          </cell>
          <cell r="H917">
            <v>0</v>
          </cell>
          <cell r="I917">
            <v>0</v>
          </cell>
          <cell r="J917">
            <v>0</v>
          </cell>
          <cell r="K917">
            <v>0</v>
          </cell>
          <cell r="L917">
            <v>0</v>
          </cell>
          <cell r="M917">
            <v>253634</v>
          </cell>
        </row>
        <row r="918">
          <cell r="A918" t="str">
            <v>NF851B</v>
          </cell>
          <cell r="B918" t="str">
            <v>Darvill Ext.Wks-BW Main Ent.DS</v>
          </cell>
          <cell r="C918" t="str">
            <v>C</v>
          </cell>
          <cell r="D918">
            <v>0</v>
          </cell>
          <cell r="E918">
            <v>0</v>
          </cell>
          <cell r="F918">
            <v>0</v>
          </cell>
          <cell r="G918">
            <v>0</v>
          </cell>
          <cell r="H918">
            <v>0</v>
          </cell>
          <cell r="I918">
            <v>0</v>
          </cell>
          <cell r="J918">
            <v>0</v>
          </cell>
          <cell r="K918">
            <v>0</v>
          </cell>
          <cell r="L918">
            <v>0</v>
          </cell>
          <cell r="M918">
            <v>0</v>
          </cell>
        </row>
        <row r="919">
          <cell r="A919" t="str">
            <v>NF851C</v>
          </cell>
          <cell r="B919" t="str">
            <v>Darvill Ext.Wks-BW Guard House</v>
          </cell>
          <cell r="C919" t="str">
            <v>C</v>
          </cell>
          <cell r="D919">
            <v>0</v>
          </cell>
          <cell r="E919">
            <v>0</v>
          </cell>
          <cell r="F919">
            <v>0</v>
          </cell>
          <cell r="G919">
            <v>0</v>
          </cell>
          <cell r="H919">
            <v>0</v>
          </cell>
          <cell r="I919">
            <v>0</v>
          </cell>
          <cell r="J919">
            <v>0</v>
          </cell>
          <cell r="K919">
            <v>0</v>
          </cell>
          <cell r="L919">
            <v>0</v>
          </cell>
          <cell r="M919">
            <v>0</v>
          </cell>
        </row>
        <row r="920">
          <cell r="A920" t="str">
            <v>NF851D</v>
          </cell>
          <cell r="B920" t="str">
            <v>Darvill Ext.Wks-BW Int.Partion</v>
          </cell>
          <cell r="C920" t="str">
            <v>C</v>
          </cell>
          <cell r="D920">
            <v>0</v>
          </cell>
          <cell r="E920">
            <v>0</v>
          </cell>
          <cell r="F920">
            <v>0</v>
          </cell>
          <cell r="G920">
            <v>0</v>
          </cell>
          <cell r="H920">
            <v>0</v>
          </cell>
          <cell r="I920">
            <v>0</v>
          </cell>
          <cell r="J920">
            <v>0</v>
          </cell>
          <cell r="K920">
            <v>0</v>
          </cell>
          <cell r="L920">
            <v>0</v>
          </cell>
          <cell r="M920">
            <v>0</v>
          </cell>
        </row>
        <row r="921">
          <cell r="A921" t="str">
            <v>NF851E</v>
          </cell>
          <cell r="B921" t="str">
            <v>Darvill Ext.Wks-BW Carport</v>
          </cell>
          <cell r="C921" t="str">
            <v>C</v>
          </cell>
          <cell r="D921">
            <v>0</v>
          </cell>
          <cell r="E921">
            <v>0</v>
          </cell>
          <cell r="F921">
            <v>0</v>
          </cell>
          <cell r="G921">
            <v>0</v>
          </cell>
          <cell r="H921">
            <v>0</v>
          </cell>
          <cell r="I921">
            <v>0</v>
          </cell>
          <cell r="J921">
            <v>0</v>
          </cell>
          <cell r="K921">
            <v>0</v>
          </cell>
          <cell r="L921">
            <v>0</v>
          </cell>
          <cell r="M921">
            <v>0</v>
          </cell>
        </row>
        <row r="922">
          <cell r="A922" t="str">
            <v>NF853</v>
          </cell>
          <cell r="B922" t="str">
            <v>Darvill sludge disposal</v>
          </cell>
          <cell r="C922" t="str">
            <v>R</v>
          </cell>
          <cell r="D922">
            <v>0</v>
          </cell>
          <cell r="E922">
            <v>0</v>
          </cell>
          <cell r="F922">
            <v>0</v>
          </cell>
          <cell r="G922">
            <v>0</v>
          </cell>
          <cell r="H922">
            <v>0</v>
          </cell>
          <cell r="I922">
            <v>0</v>
          </cell>
          <cell r="J922">
            <v>0</v>
          </cell>
          <cell r="K922">
            <v>0</v>
          </cell>
          <cell r="L922">
            <v>0</v>
          </cell>
          <cell r="M922">
            <v>0</v>
          </cell>
        </row>
        <row r="923">
          <cell r="A923" t="str">
            <v>NF853A</v>
          </cell>
          <cell r="B923" t="str">
            <v>Darv. S/D:Cnslt.Land Disp: M&amp;E</v>
          </cell>
          <cell r="C923" t="str">
            <v>U</v>
          </cell>
          <cell r="D923">
            <v>114000</v>
          </cell>
          <cell r="E923">
            <v>0</v>
          </cell>
          <cell r="F923">
            <v>0</v>
          </cell>
          <cell r="G923">
            <v>0</v>
          </cell>
          <cell r="H923">
            <v>114000</v>
          </cell>
          <cell r="I923">
            <v>0</v>
          </cell>
          <cell r="J923">
            <v>0</v>
          </cell>
          <cell r="K923">
            <v>0</v>
          </cell>
          <cell r="L923">
            <v>0</v>
          </cell>
          <cell r="M923">
            <v>0</v>
          </cell>
        </row>
        <row r="924">
          <cell r="A924" t="str">
            <v>NF853B</v>
          </cell>
          <cell r="B924" t="str">
            <v>Darvill:Disposal Options:MBB</v>
          </cell>
          <cell r="C924" t="str">
            <v>R</v>
          </cell>
          <cell r="D924">
            <v>50000</v>
          </cell>
          <cell r="E924">
            <v>0</v>
          </cell>
          <cell r="F924">
            <v>0</v>
          </cell>
          <cell r="G924">
            <v>0</v>
          </cell>
          <cell r="H924">
            <v>50000</v>
          </cell>
          <cell r="I924">
            <v>0</v>
          </cell>
          <cell r="J924">
            <v>0</v>
          </cell>
          <cell r="K924">
            <v>0</v>
          </cell>
          <cell r="L924">
            <v>0</v>
          </cell>
          <cell r="M924">
            <v>0</v>
          </cell>
        </row>
        <row r="925">
          <cell r="A925" t="str">
            <v>NF853C</v>
          </cell>
          <cell r="B925" t="str">
            <v>Darvill:Contr.-Dist sys.:IDS</v>
          </cell>
          <cell r="C925" t="str">
            <v>U</v>
          </cell>
          <cell r="D925">
            <v>307291</v>
          </cell>
          <cell r="E925">
            <v>0</v>
          </cell>
          <cell r="F925">
            <v>0</v>
          </cell>
          <cell r="G925">
            <v>0</v>
          </cell>
          <cell r="H925">
            <v>307291</v>
          </cell>
          <cell r="I925">
            <v>0</v>
          </cell>
          <cell r="J925">
            <v>0</v>
          </cell>
          <cell r="K925">
            <v>0</v>
          </cell>
          <cell r="L925">
            <v>0</v>
          </cell>
          <cell r="M925">
            <v>0</v>
          </cell>
        </row>
        <row r="926">
          <cell r="A926" t="str">
            <v>NF853D</v>
          </cell>
          <cell r="B926" t="str">
            <v>Darvill:Earthworks-JTR</v>
          </cell>
          <cell r="C926" t="str">
            <v>U</v>
          </cell>
          <cell r="D926">
            <v>473010</v>
          </cell>
          <cell r="E926">
            <v>16990</v>
          </cell>
          <cell r="F926">
            <v>0</v>
          </cell>
          <cell r="G926">
            <v>0</v>
          </cell>
          <cell r="H926">
            <v>473010</v>
          </cell>
          <cell r="I926">
            <v>0</v>
          </cell>
          <cell r="J926">
            <v>0</v>
          </cell>
          <cell r="K926">
            <v>0</v>
          </cell>
          <cell r="L926">
            <v>0</v>
          </cell>
          <cell r="M926">
            <v>0</v>
          </cell>
        </row>
        <row r="927">
          <cell r="A927" t="str">
            <v>NF853E</v>
          </cell>
          <cell r="B927" t="str">
            <v>Darv.S/D:Pumps-Mech &amp; Elect.</v>
          </cell>
          <cell r="C927" t="str">
            <v>U</v>
          </cell>
          <cell r="D927">
            <v>264440</v>
          </cell>
          <cell r="E927">
            <v>0</v>
          </cell>
          <cell r="F927">
            <v>0</v>
          </cell>
          <cell r="G927">
            <v>0</v>
          </cell>
          <cell r="H927">
            <v>264440</v>
          </cell>
          <cell r="I927">
            <v>0</v>
          </cell>
          <cell r="J927">
            <v>0</v>
          </cell>
          <cell r="K927">
            <v>0</v>
          </cell>
          <cell r="L927">
            <v>0</v>
          </cell>
          <cell r="M927">
            <v>0</v>
          </cell>
        </row>
        <row r="928">
          <cell r="A928" t="str">
            <v>NF853F</v>
          </cell>
          <cell r="B928" t="str">
            <v>Darv.S/D:Pump Station Building</v>
          </cell>
          <cell r="C928" t="str">
            <v>U</v>
          </cell>
          <cell r="D928">
            <v>63130</v>
          </cell>
          <cell r="E928">
            <v>4420</v>
          </cell>
          <cell r="F928">
            <v>33320</v>
          </cell>
          <cell r="G928">
            <v>0</v>
          </cell>
          <cell r="H928">
            <v>63130</v>
          </cell>
          <cell r="I928">
            <v>0</v>
          </cell>
          <cell r="J928">
            <v>0</v>
          </cell>
          <cell r="K928">
            <v>0</v>
          </cell>
          <cell r="L928">
            <v>0</v>
          </cell>
          <cell r="M928">
            <v>0</v>
          </cell>
        </row>
        <row r="929">
          <cell r="A929" t="str">
            <v>NF856A</v>
          </cell>
          <cell r="B929" t="str">
            <v>Darvill Main Pumps</v>
          </cell>
          <cell r="C929" t="str">
            <v>C</v>
          </cell>
          <cell r="D929">
            <v>2781002</v>
          </cell>
          <cell r="E929">
            <v>0</v>
          </cell>
          <cell r="F929">
            <v>0</v>
          </cell>
          <cell r="G929">
            <v>0</v>
          </cell>
          <cell r="H929">
            <v>76803</v>
          </cell>
          <cell r="I929">
            <v>72970</v>
          </cell>
          <cell r="J929">
            <v>0</v>
          </cell>
          <cell r="K929">
            <v>0</v>
          </cell>
          <cell r="L929">
            <v>-76803</v>
          </cell>
          <cell r="M929">
            <v>2704199</v>
          </cell>
        </row>
        <row r="930">
          <cell r="A930" t="str">
            <v>NF881A</v>
          </cell>
          <cell r="B930" t="str">
            <v>Greater Ifaye</v>
          </cell>
          <cell r="C930" t="str">
            <v>R</v>
          </cell>
          <cell r="D930">
            <v>0</v>
          </cell>
          <cell r="E930">
            <v>0</v>
          </cell>
          <cell r="F930">
            <v>0</v>
          </cell>
          <cell r="G930">
            <v>0</v>
          </cell>
          <cell r="H930">
            <v>0</v>
          </cell>
          <cell r="I930">
            <v>0</v>
          </cell>
          <cell r="J930">
            <v>0</v>
          </cell>
          <cell r="K930">
            <v>0</v>
          </cell>
          <cell r="L930">
            <v>0</v>
          </cell>
          <cell r="M930">
            <v>0</v>
          </cell>
        </row>
        <row r="931">
          <cell r="A931" t="str">
            <v>NF881B</v>
          </cell>
          <cell r="B931" t="str">
            <v>Efaye: Consultants</v>
          </cell>
          <cell r="C931" t="str">
            <v>U</v>
          </cell>
          <cell r="D931">
            <v>860648</v>
          </cell>
          <cell r="E931">
            <v>7653</v>
          </cell>
          <cell r="F931">
            <v>0</v>
          </cell>
          <cell r="G931">
            <v>0</v>
          </cell>
          <cell r="H931">
            <v>280105</v>
          </cell>
          <cell r="I931">
            <v>0</v>
          </cell>
          <cell r="J931">
            <v>0</v>
          </cell>
          <cell r="K931">
            <v>0</v>
          </cell>
          <cell r="L931">
            <v>0</v>
          </cell>
          <cell r="M931">
            <v>580543</v>
          </cell>
        </row>
        <row r="932">
          <cell r="A932" t="str">
            <v>NF881C</v>
          </cell>
          <cell r="B932" t="str">
            <v>Efaye W/S:Indirect Costs (UW)</v>
          </cell>
          <cell r="C932" t="str">
            <v>U</v>
          </cell>
          <cell r="D932">
            <v>0</v>
          </cell>
          <cell r="E932">
            <v>0</v>
          </cell>
          <cell r="F932">
            <v>0</v>
          </cell>
          <cell r="G932">
            <v>0</v>
          </cell>
          <cell r="H932">
            <v>0</v>
          </cell>
          <cell r="I932">
            <v>0</v>
          </cell>
          <cell r="J932">
            <v>0</v>
          </cell>
          <cell r="K932">
            <v>0</v>
          </cell>
          <cell r="L932">
            <v>0</v>
          </cell>
          <cell r="M932">
            <v>0</v>
          </cell>
        </row>
        <row r="933">
          <cell r="A933" t="str">
            <v>NF881D</v>
          </cell>
          <cell r="B933" t="str">
            <v>Efaye Civil Contractor</v>
          </cell>
          <cell r="C933" t="str">
            <v>U</v>
          </cell>
          <cell r="D933">
            <v>3187425</v>
          </cell>
          <cell r="E933">
            <v>394652</v>
          </cell>
          <cell r="F933">
            <v>0</v>
          </cell>
          <cell r="G933">
            <v>530</v>
          </cell>
          <cell r="H933">
            <v>2795982</v>
          </cell>
          <cell r="I933">
            <v>166532</v>
          </cell>
          <cell r="J933">
            <v>0</v>
          </cell>
          <cell r="K933">
            <v>0</v>
          </cell>
          <cell r="L933">
            <v>72091</v>
          </cell>
          <cell r="M933">
            <v>390913</v>
          </cell>
        </row>
        <row r="934">
          <cell r="A934" t="str">
            <v>NF881E</v>
          </cell>
          <cell r="B934" t="str">
            <v>Efaye W/S:Construction Manager</v>
          </cell>
          <cell r="C934" t="str">
            <v>U</v>
          </cell>
          <cell r="D934">
            <v>4035257</v>
          </cell>
          <cell r="E934">
            <v>862908</v>
          </cell>
          <cell r="F934">
            <v>146933</v>
          </cell>
          <cell r="G934">
            <v>0</v>
          </cell>
          <cell r="H934">
            <v>4035257</v>
          </cell>
          <cell r="I934">
            <v>0</v>
          </cell>
          <cell r="J934">
            <v>0</v>
          </cell>
          <cell r="K934">
            <v>0</v>
          </cell>
          <cell r="L934">
            <v>0</v>
          </cell>
          <cell r="M934">
            <v>0</v>
          </cell>
        </row>
        <row r="935">
          <cell r="A935" t="str">
            <v>NF882A</v>
          </cell>
          <cell r="B935" t="str">
            <v>Greater Fredville:Consultants</v>
          </cell>
          <cell r="C935" t="str">
            <v>R</v>
          </cell>
          <cell r="D935">
            <v>1060563</v>
          </cell>
          <cell r="E935">
            <v>161601</v>
          </cell>
          <cell r="F935">
            <v>3774</v>
          </cell>
          <cell r="G935">
            <v>0</v>
          </cell>
          <cell r="H935">
            <v>140121</v>
          </cell>
          <cell r="I935">
            <v>0</v>
          </cell>
          <cell r="J935">
            <v>0</v>
          </cell>
          <cell r="K935">
            <v>0</v>
          </cell>
          <cell r="L935">
            <v>0</v>
          </cell>
          <cell r="M935">
            <v>920442</v>
          </cell>
        </row>
        <row r="936">
          <cell r="A936" t="str">
            <v>NF882B</v>
          </cell>
          <cell r="B936" t="str">
            <v>Greater F/ville:Civil Contract</v>
          </cell>
          <cell r="C936" t="str">
            <v>R</v>
          </cell>
          <cell r="D936">
            <v>6855308</v>
          </cell>
          <cell r="E936">
            <v>443094</v>
          </cell>
          <cell r="F936">
            <v>73224</v>
          </cell>
          <cell r="G936">
            <v>0</v>
          </cell>
          <cell r="H936">
            <v>720073</v>
          </cell>
          <cell r="I936">
            <v>646064</v>
          </cell>
          <cell r="J936">
            <v>0</v>
          </cell>
          <cell r="K936">
            <v>0</v>
          </cell>
          <cell r="L936">
            <v>0</v>
          </cell>
          <cell r="M936">
            <v>6135235</v>
          </cell>
        </row>
        <row r="937">
          <cell r="A937" t="str">
            <v>NF882C</v>
          </cell>
          <cell r="B937" t="str">
            <v>Great.F/ville:Cath.Prot.:Cnslt</v>
          </cell>
          <cell r="C937" t="str">
            <v>R</v>
          </cell>
          <cell r="D937">
            <v>241904</v>
          </cell>
          <cell r="E937">
            <v>0</v>
          </cell>
          <cell r="F937">
            <v>0</v>
          </cell>
          <cell r="G937">
            <v>0</v>
          </cell>
          <cell r="H937">
            <v>45760</v>
          </cell>
          <cell r="I937">
            <v>0</v>
          </cell>
          <cell r="J937">
            <v>0</v>
          </cell>
          <cell r="K937">
            <v>0</v>
          </cell>
          <cell r="L937">
            <v>0</v>
          </cell>
          <cell r="M937">
            <v>196144</v>
          </cell>
        </row>
        <row r="938">
          <cell r="A938" t="str">
            <v>NF882D</v>
          </cell>
          <cell r="B938" t="str">
            <v>Great. F/Ville Retic. Ph.6</v>
          </cell>
          <cell r="C938" t="str">
            <v>R</v>
          </cell>
          <cell r="D938">
            <v>1895004</v>
          </cell>
          <cell r="E938">
            <v>960023</v>
          </cell>
          <cell r="F938">
            <v>0</v>
          </cell>
          <cell r="G938">
            <v>0</v>
          </cell>
          <cell r="H938">
            <v>1143511</v>
          </cell>
          <cell r="I938">
            <v>0</v>
          </cell>
          <cell r="J938">
            <v>0</v>
          </cell>
          <cell r="K938">
            <v>0</v>
          </cell>
          <cell r="L938">
            <v>0</v>
          </cell>
          <cell r="M938">
            <v>751493</v>
          </cell>
        </row>
        <row r="939">
          <cell r="A939" t="str">
            <v>NF882E</v>
          </cell>
          <cell r="B939" t="str">
            <v>Great.F/ville:Cath.Prot.:Cont</v>
          </cell>
          <cell r="C939" t="str">
            <v>R</v>
          </cell>
          <cell r="D939">
            <v>147193</v>
          </cell>
          <cell r="E939">
            <v>13881</v>
          </cell>
          <cell r="F939">
            <v>0</v>
          </cell>
          <cell r="G939">
            <v>0</v>
          </cell>
          <cell r="H939">
            <v>147193</v>
          </cell>
          <cell r="I939">
            <v>7721</v>
          </cell>
          <cell r="J939">
            <v>0</v>
          </cell>
          <cell r="K939">
            <v>0</v>
          </cell>
          <cell r="L939">
            <v>7721</v>
          </cell>
          <cell r="M939">
            <v>0</v>
          </cell>
        </row>
        <row r="940">
          <cell r="A940" t="str">
            <v>NF884A</v>
          </cell>
          <cell r="B940" t="str">
            <v>Hopewell W/S:Consultants</v>
          </cell>
          <cell r="C940" t="str">
            <v>U</v>
          </cell>
          <cell r="D940">
            <v>328978</v>
          </cell>
          <cell r="E940">
            <v>29104</v>
          </cell>
          <cell r="F940">
            <v>2858</v>
          </cell>
          <cell r="G940">
            <v>0</v>
          </cell>
          <cell r="H940">
            <v>114664</v>
          </cell>
          <cell r="I940">
            <v>0</v>
          </cell>
          <cell r="J940">
            <v>0</v>
          </cell>
          <cell r="K940">
            <v>0</v>
          </cell>
          <cell r="L940">
            <v>0</v>
          </cell>
          <cell r="M940">
            <v>214314</v>
          </cell>
        </row>
        <row r="941">
          <cell r="A941" t="str">
            <v>NF884B</v>
          </cell>
          <cell r="B941" t="str">
            <v>Hopewell W/S:Constr. Manager</v>
          </cell>
          <cell r="C941" t="str">
            <v>U</v>
          </cell>
          <cell r="D941">
            <v>888223</v>
          </cell>
          <cell r="E941">
            <v>3968</v>
          </cell>
          <cell r="F941">
            <v>0</v>
          </cell>
          <cell r="G941">
            <v>0</v>
          </cell>
          <cell r="H941">
            <v>77546</v>
          </cell>
          <cell r="I941">
            <v>0</v>
          </cell>
          <cell r="J941">
            <v>0</v>
          </cell>
          <cell r="K941">
            <v>0</v>
          </cell>
          <cell r="L941">
            <v>0</v>
          </cell>
          <cell r="M941">
            <v>810677</v>
          </cell>
        </row>
        <row r="942">
          <cell r="A942" t="str">
            <v>NF884C</v>
          </cell>
          <cell r="B942" t="str">
            <v>Hopewell W/S:Contractors</v>
          </cell>
          <cell r="C942" t="str">
            <v>R</v>
          </cell>
          <cell r="D942">
            <v>1402838</v>
          </cell>
          <cell r="E942">
            <v>88873</v>
          </cell>
          <cell r="F942">
            <v>23833</v>
          </cell>
          <cell r="G942">
            <v>0</v>
          </cell>
          <cell r="H942">
            <v>271279</v>
          </cell>
          <cell r="I942">
            <v>59237</v>
          </cell>
          <cell r="J942">
            <v>0</v>
          </cell>
          <cell r="K942">
            <v>0</v>
          </cell>
          <cell r="L942">
            <v>-22552</v>
          </cell>
          <cell r="M942">
            <v>1131559</v>
          </cell>
        </row>
        <row r="943">
          <cell r="A943" t="str">
            <v>NF884D</v>
          </cell>
          <cell r="B943" t="str">
            <v>Hopewell W/S:Pipejacking</v>
          </cell>
          <cell r="C943" t="str">
            <v>R</v>
          </cell>
          <cell r="D943">
            <v>125723</v>
          </cell>
          <cell r="E943">
            <v>0</v>
          </cell>
          <cell r="F943">
            <v>0</v>
          </cell>
          <cell r="G943">
            <v>0</v>
          </cell>
          <cell r="H943">
            <v>6286</v>
          </cell>
          <cell r="I943">
            <v>0</v>
          </cell>
          <cell r="J943">
            <v>0</v>
          </cell>
          <cell r="K943">
            <v>0</v>
          </cell>
          <cell r="L943">
            <v>-6286</v>
          </cell>
          <cell r="M943">
            <v>119437</v>
          </cell>
        </row>
        <row r="944">
          <cell r="A944" t="str">
            <v>NF884E</v>
          </cell>
          <cell r="B944" t="str">
            <v>Hopewell W/S :Branch Office</v>
          </cell>
          <cell r="C944" t="str">
            <v>U</v>
          </cell>
          <cell r="D944">
            <v>0</v>
          </cell>
          <cell r="E944">
            <v>157242</v>
          </cell>
          <cell r="F944">
            <v>0</v>
          </cell>
          <cell r="G944">
            <v>0</v>
          </cell>
          <cell r="H944">
            <v>0</v>
          </cell>
          <cell r="I944">
            <v>0</v>
          </cell>
          <cell r="J944">
            <v>0</v>
          </cell>
          <cell r="K944">
            <v>0</v>
          </cell>
          <cell r="L944">
            <v>0</v>
          </cell>
          <cell r="M944">
            <v>0</v>
          </cell>
        </row>
        <row r="945">
          <cell r="A945" t="str">
            <v>NF885A</v>
          </cell>
          <cell r="B945" t="str">
            <v>Hopewell Rural Water Supply</v>
          </cell>
          <cell r="C945" t="str">
            <v>C</v>
          </cell>
          <cell r="D945">
            <v>0</v>
          </cell>
          <cell r="E945">
            <v>0</v>
          </cell>
          <cell r="F945">
            <v>0</v>
          </cell>
          <cell r="G945">
            <v>0</v>
          </cell>
          <cell r="H945">
            <v>0</v>
          </cell>
          <cell r="I945">
            <v>0</v>
          </cell>
          <cell r="J945">
            <v>0</v>
          </cell>
          <cell r="K945">
            <v>0</v>
          </cell>
          <cell r="L945">
            <v>0</v>
          </cell>
          <cell r="M945">
            <v>0</v>
          </cell>
        </row>
        <row r="946">
          <cell r="A946" t="str">
            <v>NF901A</v>
          </cell>
          <cell r="B946" t="str">
            <v>Sweetwaters(Ph.1)Pipeline</v>
          </cell>
          <cell r="C946" t="str">
            <v>C</v>
          </cell>
          <cell r="D946">
            <v>296056</v>
          </cell>
          <cell r="E946">
            <v>0</v>
          </cell>
          <cell r="F946">
            <v>0</v>
          </cell>
          <cell r="G946">
            <v>0</v>
          </cell>
          <cell r="H946">
            <v>0</v>
          </cell>
          <cell r="I946">
            <v>0</v>
          </cell>
          <cell r="J946">
            <v>0</v>
          </cell>
          <cell r="K946">
            <v>0</v>
          </cell>
          <cell r="L946">
            <v>0</v>
          </cell>
          <cell r="M946">
            <v>296056</v>
          </cell>
        </row>
        <row r="947">
          <cell r="A947" t="str">
            <v>NF901B</v>
          </cell>
          <cell r="B947" t="str">
            <v>Ephayiphini (Ph.1)-Pipeline</v>
          </cell>
          <cell r="C947" t="str">
            <v>C</v>
          </cell>
          <cell r="D947">
            <v>200599</v>
          </cell>
          <cell r="E947">
            <v>0</v>
          </cell>
          <cell r="F947">
            <v>0</v>
          </cell>
          <cell r="G947">
            <v>0</v>
          </cell>
          <cell r="H947">
            <v>0</v>
          </cell>
          <cell r="I947">
            <v>0</v>
          </cell>
          <cell r="J947">
            <v>0</v>
          </cell>
          <cell r="K947">
            <v>0</v>
          </cell>
          <cell r="L947">
            <v>0</v>
          </cell>
          <cell r="M947">
            <v>200599</v>
          </cell>
        </row>
        <row r="948">
          <cell r="A948" t="str">
            <v>NF901C</v>
          </cell>
          <cell r="B948" t="str">
            <v>Table Mountain(Ph.1)-Pipeline</v>
          </cell>
          <cell r="C948" t="str">
            <v>C</v>
          </cell>
          <cell r="D948">
            <v>82634</v>
          </cell>
          <cell r="E948">
            <v>0</v>
          </cell>
          <cell r="F948">
            <v>0</v>
          </cell>
          <cell r="G948">
            <v>0</v>
          </cell>
          <cell r="H948">
            <v>0</v>
          </cell>
          <cell r="I948">
            <v>0</v>
          </cell>
          <cell r="J948">
            <v>0</v>
          </cell>
          <cell r="K948">
            <v>0</v>
          </cell>
          <cell r="L948">
            <v>0</v>
          </cell>
          <cell r="M948">
            <v>82634</v>
          </cell>
        </row>
        <row r="949">
          <cell r="A949" t="str">
            <v>NF901D</v>
          </cell>
          <cell r="B949" t="str">
            <v>Kwa-Ximba (Ph.1)-Pipeline</v>
          </cell>
          <cell r="C949" t="str">
            <v>C</v>
          </cell>
          <cell r="D949">
            <v>591813</v>
          </cell>
          <cell r="E949">
            <v>200</v>
          </cell>
          <cell r="F949">
            <v>0</v>
          </cell>
          <cell r="G949">
            <v>0</v>
          </cell>
          <cell r="H949">
            <v>0</v>
          </cell>
          <cell r="I949">
            <v>0</v>
          </cell>
          <cell r="J949">
            <v>0</v>
          </cell>
          <cell r="K949">
            <v>0</v>
          </cell>
          <cell r="L949">
            <v>0</v>
          </cell>
          <cell r="M949">
            <v>591813</v>
          </cell>
        </row>
        <row r="950">
          <cell r="A950" t="str">
            <v>NF901E</v>
          </cell>
          <cell r="B950" t="str">
            <v>Sankontshe - Pipeline</v>
          </cell>
          <cell r="C950" t="str">
            <v>C</v>
          </cell>
          <cell r="D950">
            <v>77410</v>
          </cell>
          <cell r="E950">
            <v>0</v>
          </cell>
          <cell r="F950">
            <v>0</v>
          </cell>
          <cell r="G950">
            <v>0</v>
          </cell>
          <cell r="H950">
            <v>0</v>
          </cell>
          <cell r="I950">
            <v>0</v>
          </cell>
          <cell r="J950">
            <v>0</v>
          </cell>
          <cell r="K950">
            <v>0</v>
          </cell>
          <cell r="L950">
            <v>0</v>
          </cell>
          <cell r="M950">
            <v>77410</v>
          </cell>
        </row>
        <row r="951">
          <cell r="A951" t="str">
            <v>NF901F</v>
          </cell>
          <cell r="B951" t="str">
            <v>Mophela - Pipeline</v>
          </cell>
          <cell r="C951" t="str">
            <v>C</v>
          </cell>
          <cell r="D951">
            <v>2921</v>
          </cell>
          <cell r="E951">
            <v>0</v>
          </cell>
          <cell r="F951">
            <v>0</v>
          </cell>
          <cell r="G951">
            <v>0</v>
          </cell>
          <cell r="H951">
            <v>0</v>
          </cell>
          <cell r="I951">
            <v>0</v>
          </cell>
          <cell r="J951">
            <v>0</v>
          </cell>
          <cell r="K951">
            <v>0</v>
          </cell>
          <cell r="L951">
            <v>0</v>
          </cell>
          <cell r="M951">
            <v>2921</v>
          </cell>
        </row>
        <row r="952">
          <cell r="A952" t="str">
            <v>NF901G</v>
          </cell>
          <cell r="B952" t="str">
            <v>Ntshongweni - Pipeline</v>
          </cell>
          <cell r="C952" t="str">
            <v>C</v>
          </cell>
          <cell r="D952">
            <v>81374</v>
          </cell>
          <cell r="E952">
            <v>200</v>
          </cell>
          <cell r="F952">
            <v>0</v>
          </cell>
          <cell r="G952">
            <v>0</v>
          </cell>
          <cell r="H952">
            <v>0</v>
          </cell>
          <cell r="I952">
            <v>0</v>
          </cell>
          <cell r="J952">
            <v>0</v>
          </cell>
          <cell r="K952">
            <v>0</v>
          </cell>
          <cell r="L952">
            <v>0</v>
          </cell>
          <cell r="M952">
            <v>81374</v>
          </cell>
        </row>
        <row r="953">
          <cell r="A953" t="str">
            <v>NF901H</v>
          </cell>
          <cell r="B953" t="str">
            <v>Georgedale (Ph.1)-Pipeline</v>
          </cell>
          <cell r="C953" t="str">
            <v>C</v>
          </cell>
          <cell r="D953">
            <v>133045</v>
          </cell>
          <cell r="E953">
            <v>4600</v>
          </cell>
          <cell r="F953">
            <v>0</v>
          </cell>
          <cell r="G953">
            <v>0</v>
          </cell>
          <cell r="H953">
            <v>0</v>
          </cell>
          <cell r="I953">
            <v>0</v>
          </cell>
          <cell r="J953">
            <v>0</v>
          </cell>
          <cell r="K953">
            <v>0</v>
          </cell>
          <cell r="L953">
            <v>0</v>
          </cell>
          <cell r="M953">
            <v>133045</v>
          </cell>
        </row>
        <row r="954">
          <cell r="A954" t="str">
            <v>NF901I</v>
          </cell>
          <cell r="B954" t="str">
            <v>Fredville(Ph.1)-Pipeline</v>
          </cell>
          <cell r="C954" t="str">
            <v>C</v>
          </cell>
          <cell r="D954">
            <v>254106</v>
          </cell>
          <cell r="E954">
            <v>0</v>
          </cell>
          <cell r="F954">
            <v>0</v>
          </cell>
          <cell r="G954">
            <v>0</v>
          </cell>
          <cell r="H954">
            <v>0</v>
          </cell>
          <cell r="I954">
            <v>0</v>
          </cell>
          <cell r="J954">
            <v>0</v>
          </cell>
          <cell r="K954">
            <v>0</v>
          </cell>
          <cell r="L954">
            <v>0</v>
          </cell>
          <cell r="M954">
            <v>254106</v>
          </cell>
        </row>
        <row r="955">
          <cell r="A955" t="str">
            <v>NF901J</v>
          </cell>
          <cell r="B955" t="str">
            <v>Ezitendeni - Pipeline</v>
          </cell>
          <cell r="C955" t="str">
            <v>C</v>
          </cell>
          <cell r="D955">
            <v>30153</v>
          </cell>
          <cell r="E955">
            <v>0</v>
          </cell>
          <cell r="F955">
            <v>0</v>
          </cell>
          <cell r="G955">
            <v>0</v>
          </cell>
          <cell r="H955">
            <v>0</v>
          </cell>
          <cell r="I955">
            <v>0</v>
          </cell>
          <cell r="J955">
            <v>0</v>
          </cell>
          <cell r="K955">
            <v>0</v>
          </cell>
          <cell r="L955">
            <v>0</v>
          </cell>
          <cell r="M955">
            <v>30153</v>
          </cell>
        </row>
        <row r="956">
          <cell r="A956" t="str">
            <v>NF901K</v>
          </cell>
          <cell r="B956" t="str">
            <v>Emalangeni - Pipeline</v>
          </cell>
          <cell r="C956" t="str">
            <v>C</v>
          </cell>
          <cell r="D956">
            <v>55470</v>
          </cell>
          <cell r="E956">
            <v>0</v>
          </cell>
          <cell r="F956">
            <v>0</v>
          </cell>
          <cell r="G956">
            <v>0</v>
          </cell>
          <cell r="H956">
            <v>0</v>
          </cell>
          <cell r="I956">
            <v>0</v>
          </cell>
          <cell r="J956">
            <v>0</v>
          </cell>
          <cell r="K956">
            <v>0</v>
          </cell>
          <cell r="L956">
            <v>0</v>
          </cell>
          <cell r="M956">
            <v>55470</v>
          </cell>
        </row>
        <row r="957">
          <cell r="A957" t="str">
            <v>NF901L</v>
          </cell>
          <cell r="B957" t="str">
            <v>Panakeni - Pipeline</v>
          </cell>
          <cell r="C957" t="str">
            <v>C</v>
          </cell>
          <cell r="D957">
            <v>46662</v>
          </cell>
          <cell r="E957">
            <v>0</v>
          </cell>
          <cell r="F957">
            <v>0</v>
          </cell>
          <cell r="G957">
            <v>0</v>
          </cell>
          <cell r="H957">
            <v>0</v>
          </cell>
          <cell r="I957">
            <v>0</v>
          </cell>
          <cell r="J957">
            <v>0</v>
          </cell>
          <cell r="K957">
            <v>0</v>
          </cell>
          <cell r="L957">
            <v>0</v>
          </cell>
          <cell r="M957">
            <v>46662</v>
          </cell>
        </row>
        <row r="958">
          <cell r="A958" t="str">
            <v>NF901M</v>
          </cell>
          <cell r="B958" t="str">
            <v>Manyavu Pipeline</v>
          </cell>
          <cell r="C958" t="str">
            <v>C</v>
          </cell>
          <cell r="D958">
            <v>289709</v>
          </cell>
          <cell r="E958">
            <v>0</v>
          </cell>
          <cell r="F958">
            <v>0</v>
          </cell>
          <cell r="G958">
            <v>0</v>
          </cell>
          <cell r="H958">
            <v>0</v>
          </cell>
          <cell r="I958">
            <v>0</v>
          </cell>
          <cell r="J958">
            <v>0</v>
          </cell>
          <cell r="K958">
            <v>0</v>
          </cell>
          <cell r="L958">
            <v>0</v>
          </cell>
          <cell r="M958">
            <v>289709</v>
          </cell>
        </row>
        <row r="959">
          <cell r="A959" t="str">
            <v>NF901N</v>
          </cell>
          <cell r="B959" t="str">
            <v>Camperdown - Pipeline</v>
          </cell>
          <cell r="C959" t="str">
            <v>C</v>
          </cell>
          <cell r="D959">
            <v>31771</v>
          </cell>
          <cell r="E959">
            <v>0</v>
          </cell>
          <cell r="F959">
            <v>0</v>
          </cell>
          <cell r="G959">
            <v>0</v>
          </cell>
          <cell r="H959">
            <v>0</v>
          </cell>
          <cell r="I959">
            <v>0</v>
          </cell>
          <cell r="J959">
            <v>0</v>
          </cell>
          <cell r="K959">
            <v>0</v>
          </cell>
          <cell r="L959">
            <v>0</v>
          </cell>
          <cell r="M959">
            <v>31771</v>
          </cell>
        </row>
        <row r="960">
          <cell r="A960" t="str">
            <v>NF901O</v>
          </cell>
          <cell r="B960" t="str">
            <v>Mpolweni (Ph.1)-Pipeline</v>
          </cell>
          <cell r="C960" t="str">
            <v>C</v>
          </cell>
          <cell r="D960">
            <v>640</v>
          </cell>
          <cell r="E960">
            <v>0</v>
          </cell>
          <cell r="F960">
            <v>0</v>
          </cell>
          <cell r="G960">
            <v>0</v>
          </cell>
          <cell r="H960">
            <v>0</v>
          </cell>
          <cell r="I960">
            <v>0</v>
          </cell>
          <cell r="J960">
            <v>0</v>
          </cell>
          <cell r="K960">
            <v>0</v>
          </cell>
          <cell r="L960">
            <v>0</v>
          </cell>
          <cell r="M960">
            <v>640</v>
          </cell>
        </row>
        <row r="961">
          <cell r="A961" t="str">
            <v>NF901P</v>
          </cell>
          <cell r="B961" t="str">
            <v>Ampleton - Pipeline</v>
          </cell>
          <cell r="C961" t="str">
            <v>C</v>
          </cell>
          <cell r="D961">
            <v>0</v>
          </cell>
          <cell r="E961">
            <v>0</v>
          </cell>
          <cell r="F961">
            <v>0</v>
          </cell>
          <cell r="G961">
            <v>0</v>
          </cell>
          <cell r="H961">
            <v>0</v>
          </cell>
          <cell r="I961">
            <v>0</v>
          </cell>
          <cell r="J961">
            <v>0</v>
          </cell>
          <cell r="K961">
            <v>0</v>
          </cell>
          <cell r="L961">
            <v>0</v>
          </cell>
          <cell r="M961">
            <v>0</v>
          </cell>
        </row>
        <row r="962">
          <cell r="A962" t="str">
            <v>NF901Q</v>
          </cell>
          <cell r="B962" t="str">
            <v>Birnam Wood - Pipeline</v>
          </cell>
          <cell r="C962" t="str">
            <v>C</v>
          </cell>
          <cell r="D962">
            <v>1078</v>
          </cell>
          <cell r="E962">
            <v>0</v>
          </cell>
          <cell r="F962">
            <v>0</v>
          </cell>
          <cell r="G962">
            <v>0</v>
          </cell>
          <cell r="H962">
            <v>0</v>
          </cell>
          <cell r="I962">
            <v>0</v>
          </cell>
          <cell r="J962">
            <v>0</v>
          </cell>
          <cell r="K962">
            <v>0</v>
          </cell>
          <cell r="L962">
            <v>0</v>
          </cell>
          <cell r="M962">
            <v>1078</v>
          </cell>
        </row>
        <row r="963">
          <cell r="A963" t="str">
            <v>NF901R</v>
          </cell>
          <cell r="B963" t="str">
            <v>Whispers - Pipeline</v>
          </cell>
          <cell r="C963" t="str">
            <v>C</v>
          </cell>
          <cell r="D963">
            <v>14656</v>
          </cell>
          <cell r="E963">
            <v>175</v>
          </cell>
          <cell r="F963">
            <v>0</v>
          </cell>
          <cell r="G963">
            <v>0</v>
          </cell>
          <cell r="H963">
            <v>0</v>
          </cell>
          <cell r="I963">
            <v>0</v>
          </cell>
          <cell r="J963">
            <v>0</v>
          </cell>
          <cell r="K963">
            <v>0</v>
          </cell>
          <cell r="L963">
            <v>0</v>
          </cell>
          <cell r="M963">
            <v>14656</v>
          </cell>
        </row>
        <row r="964">
          <cell r="A964" t="str">
            <v>NF901S</v>
          </cell>
          <cell r="B964" t="str">
            <v>Bishopstowe - Pipeline</v>
          </cell>
          <cell r="C964" t="str">
            <v>C</v>
          </cell>
          <cell r="D964">
            <v>348</v>
          </cell>
          <cell r="E964">
            <v>0</v>
          </cell>
          <cell r="F964">
            <v>0</v>
          </cell>
          <cell r="G964">
            <v>0</v>
          </cell>
          <cell r="H964">
            <v>0</v>
          </cell>
          <cell r="I964">
            <v>0</v>
          </cell>
          <cell r="J964">
            <v>0</v>
          </cell>
          <cell r="K964">
            <v>0</v>
          </cell>
          <cell r="L964">
            <v>0</v>
          </cell>
          <cell r="M964">
            <v>348</v>
          </cell>
        </row>
        <row r="965">
          <cell r="A965" t="str">
            <v>NF902A</v>
          </cell>
          <cell r="B965" t="str">
            <v>Table Mt Extentions - Add.Wk.</v>
          </cell>
          <cell r="C965" t="str">
            <v>C</v>
          </cell>
          <cell r="D965">
            <v>65543</v>
          </cell>
          <cell r="E965">
            <v>0</v>
          </cell>
          <cell r="F965">
            <v>0</v>
          </cell>
          <cell r="G965">
            <v>0</v>
          </cell>
          <cell r="H965">
            <v>0</v>
          </cell>
          <cell r="I965">
            <v>0</v>
          </cell>
          <cell r="J965">
            <v>0</v>
          </cell>
          <cell r="K965">
            <v>0</v>
          </cell>
          <cell r="L965">
            <v>0</v>
          </cell>
          <cell r="M965">
            <v>65543</v>
          </cell>
        </row>
        <row r="966">
          <cell r="A966" t="str">
            <v>NF902B</v>
          </cell>
          <cell r="B966" t="str">
            <v>Table Mountain Extensions 2</v>
          </cell>
          <cell r="C966" t="str">
            <v>C</v>
          </cell>
          <cell r="D966">
            <v>100637</v>
          </cell>
          <cell r="E966">
            <v>1907</v>
          </cell>
          <cell r="F966">
            <v>0</v>
          </cell>
          <cell r="G966">
            <v>0</v>
          </cell>
          <cell r="H966">
            <v>0</v>
          </cell>
          <cell r="I966">
            <v>0</v>
          </cell>
          <cell r="J966">
            <v>0</v>
          </cell>
          <cell r="K966">
            <v>0</v>
          </cell>
          <cell r="L966">
            <v>0</v>
          </cell>
          <cell r="M966">
            <v>100637</v>
          </cell>
        </row>
        <row r="967">
          <cell r="A967" t="str">
            <v>NF902C</v>
          </cell>
          <cell r="B967" t="str">
            <v>Table Mountain:Consultants</v>
          </cell>
          <cell r="C967" t="str">
            <v>C</v>
          </cell>
          <cell r="D967">
            <v>23151</v>
          </cell>
          <cell r="E967">
            <v>0</v>
          </cell>
          <cell r="F967">
            <v>0</v>
          </cell>
          <cell r="G967">
            <v>0</v>
          </cell>
          <cell r="H967">
            <v>0</v>
          </cell>
          <cell r="I967">
            <v>0</v>
          </cell>
          <cell r="J967">
            <v>0</v>
          </cell>
          <cell r="K967">
            <v>0</v>
          </cell>
          <cell r="L967">
            <v>0</v>
          </cell>
          <cell r="M967">
            <v>23151</v>
          </cell>
        </row>
        <row r="968">
          <cell r="A968" t="str">
            <v>NF902D</v>
          </cell>
          <cell r="B968" t="str">
            <v>Table Mountain Ph3:Contractor</v>
          </cell>
          <cell r="C968" t="str">
            <v>C</v>
          </cell>
          <cell r="D968">
            <v>114027</v>
          </cell>
          <cell r="E968">
            <v>10918</v>
          </cell>
          <cell r="F968">
            <v>0</v>
          </cell>
          <cell r="G968">
            <v>0</v>
          </cell>
          <cell r="H968">
            <v>0</v>
          </cell>
          <cell r="I968">
            <v>0</v>
          </cell>
          <cell r="J968">
            <v>0</v>
          </cell>
          <cell r="K968">
            <v>0</v>
          </cell>
          <cell r="L968">
            <v>0</v>
          </cell>
          <cell r="M968">
            <v>114027</v>
          </cell>
        </row>
        <row r="969">
          <cell r="A969" t="str">
            <v>NF902E</v>
          </cell>
          <cell r="B969" t="str">
            <v>Table Mt.:Proj. Man.-SRK</v>
          </cell>
          <cell r="C969" t="str">
            <v>C</v>
          </cell>
          <cell r="D969">
            <v>24000</v>
          </cell>
          <cell r="E969">
            <v>0</v>
          </cell>
          <cell r="F969">
            <v>0</v>
          </cell>
          <cell r="G969">
            <v>0</v>
          </cell>
          <cell r="H969">
            <v>0</v>
          </cell>
          <cell r="I969">
            <v>0</v>
          </cell>
          <cell r="J969">
            <v>0</v>
          </cell>
          <cell r="K969">
            <v>0</v>
          </cell>
          <cell r="L969">
            <v>0</v>
          </cell>
          <cell r="M969">
            <v>24000</v>
          </cell>
        </row>
        <row r="970">
          <cell r="A970" t="str">
            <v>NF902F</v>
          </cell>
          <cell r="B970" t="str">
            <v>Table Mt.Ph3:Materials (UW)</v>
          </cell>
          <cell r="C970" t="str">
            <v>R</v>
          </cell>
          <cell r="D970">
            <v>76929</v>
          </cell>
          <cell r="E970">
            <v>417</v>
          </cell>
          <cell r="F970">
            <v>0</v>
          </cell>
          <cell r="G970">
            <v>0</v>
          </cell>
          <cell r="H970">
            <v>3236</v>
          </cell>
          <cell r="I970">
            <v>0</v>
          </cell>
          <cell r="J970">
            <v>0</v>
          </cell>
          <cell r="K970">
            <v>0</v>
          </cell>
          <cell r="L970">
            <v>0</v>
          </cell>
          <cell r="M970">
            <v>73693</v>
          </cell>
        </row>
        <row r="971">
          <cell r="A971" t="str">
            <v>NF903A</v>
          </cell>
          <cell r="B971" t="str">
            <v>Impendle Water Supply Scheme</v>
          </cell>
          <cell r="C971" t="str">
            <v>C</v>
          </cell>
          <cell r="D971">
            <v>15585</v>
          </cell>
          <cell r="E971">
            <v>0</v>
          </cell>
          <cell r="F971">
            <v>0</v>
          </cell>
          <cell r="G971">
            <v>0</v>
          </cell>
          <cell r="H971">
            <v>0</v>
          </cell>
          <cell r="I971">
            <v>0</v>
          </cell>
          <cell r="J971">
            <v>0</v>
          </cell>
          <cell r="K971">
            <v>0</v>
          </cell>
          <cell r="L971">
            <v>0</v>
          </cell>
          <cell r="M971">
            <v>15585</v>
          </cell>
        </row>
        <row r="972">
          <cell r="A972" t="str">
            <v>NF904A</v>
          </cell>
          <cell r="B972" t="str">
            <v>Manyavu Community Centre</v>
          </cell>
          <cell r="C972" t="str">
            <v>C</v>
          </cell>
          <cell r="D972">
            <v>258978</v>
          </cell>
          <cell r="E972">
            <v>0</v>
          </cell>
          <cell r="F972">
            <v>0</v>
          </cell>
          <cell r="G972">
            <v>0</v>
          </cell>
          <cell r="H972">
            <v>0</v>
          </cell>
          <cell r="I972">
            <v>0</v>
          </cell>
          <cell r="J972">
            <v>0</v>
          </cell>
          <cell r="K972">
            <v>0</v>
          </cell>
          <cell r="L972">
            <v>0</v>
          </cell>
          <cell r="M972">
            <v>258978</v>
          </cell>
        </row>
        <row r="973">
          <cell r="A973" t="str">
            <v>NF905A</v>
          </cell>
          <cell r="B973" t="str">
            <v>Ephayphini:Altern.Mains Supply</v>
          </cell>
          <cell r="C973" t="str">
            <v>C</v>
          </cell>
          <cell r="D973">
            <v>51941</v>
          </cell>
          <cell r="E973">
            <v>0</v>
          </cell>
          <cell r="F973">
            <v>0</v>
          </cell>
          <cell r="G973">
            <v>0</v>
          </cell>
          <cell r="H973">
            <v>2884</v>
          </cell>
          <cell r="I973">
            <v>0</v>
          </cell>
          <cell r="J973">
            <v>0</v>
          </cell>
          <cell r="K973">
            <v>0</v>
          </cell>
          <cell r="L973">
            <v>0</v>
          </cell>
          <cell r="M973">
            <v>49057</v>
          </cell>
        </row>
        <row r="974">
          <cell r="A974" t="str">
            <v>NF905B</v>
          </cell>
          <cell r="B974" t="str">
            <v>Ephayphini Mains Supp.-Contrct</v>
          </cell>
          <cell r="C974" t="str">
            <v>C</v>
          </cell>
          <cell r="D974">
            <v>386040</v>
          </cell>
          <cell r="E974">
            <v>0</v>
          </cell>
          <cell r="F974">
            <v>0</v>
          </cell>
          <cell r="G974">
            <v>0</v>
          </cell>
          <cell r="H974">
            <v>0</v>
          </cell>
          <cell r="I974">
            <v>0</v>
          </cell>
          <cell r="J974">
            <v>0</v>
          </cell>
          <cell r="K974">
            <v>0</v>
          </cell>
          <cell r="L974">
            <v>0</v>
          </cell>
          <cell r="M974">
            <v>386040</v>
          </cell>
        </row>
        <row r="975">
          <cell r="A975" t="str">
            <v>NF906A</v>
          </cell>
          <cell r="B975" t="str">
            <v>Sweetwaters Ph.1 Connection</v>
          </cell>
          <cell r="C975" t="str">
            <v>U</v>
          </cell>
          <cell r="D975">
            <v>72574</v>
          </cell>
          <cell r="E975">
            <v>3680</v>
          </cell>
          <cell r="F975">
            <v>0</v>
          </cell>
          <cell r="G975">
            <v>0</v>
          </cell>
          <cell r="H975">
            <v>44777</v>
          </cell>
          <cell r="I975">
            <v>0</v>
          </cell>
          <cell r="J975">
            <v>0</v>
          </cell>
          <cell r="K975">
            <v>0</v>
          </cell>
          <cell r="L975">
            <v>0</v>
          </cell>
          <cell r="M975">
            <v>27797</v>
          </cell>
        </row>
        <row r="976">
          <cell r="A976" t="str">
            <v>NF906B</v>
          </cell>
          <cell r="B976" t="str">
            <v>Payiphini Ph.1 Connection</v>
          </cell>
          <cell r="C976" t="str">
            <v>U</v>
          </cell>
          <cell r="D976">
            <v>71582</v>
          </cell>
          <cell r="E976">
            <v>0</v>
          </cell>
          <cell r="F976">
            <v>2689</v>
          </cell>
          <cell r="G976">
            <v>0</v>
          </cell>
          <cell r="H976">
            <v>43862</v>
          </cell>
          <cell r="I976">
            <v>0</v>
          </cell>
          <cell r="J976">
            <v>0</v>
          </cell>
          <cell r="K976">
            <v>0</v>
          </cell>
          <cell r="L976">
            <v>0</v>
          </cell>
          <cell r="M976">
            <v>27720</v>
          </cell>
        </row>
        <row r="977">
          <cell r="A977" t="str">
            <v>NF906C</v>
          </cell>
          <cell r="B977" t="str">
            <v>Table Mt. Ph.1 Connection</v>
          </cell>
          <cell r="C977" t="str">
            <v>U</v>
          </cell>
          <cell r="D977">
            <v>73051</v>
          </cell>
          <cell r="E977">
            <v>0</v>
          </cell>
          <cell r="F977">
            <v>16521</v>
          </cell>
          <cell r="G977">
            <v>0</v>
          </cell>
          <cell r="H977">
            <v>34345</v>
          </cell>
          <cell r="I977">
            <v>0</v>
          </cell>
          <cell r="J977">
            <v>0</v>
          </cell>
          <cell r="K977">
            <v>0</v>
          </cell>
          <cell r="L977">
            <v>0</v>
          </cell>
          <cell r="M977">
            <v>38706</v>
          </cell>
        </row>
        <row r="978">
          <cell r="A978" t="str">
            <v>NF906D</v>
          </cell>
          <cell r="B978" t="str">
            <v>Kwa-Ximba Ph.1 Connection</v>
          </cell>
          <cell r="C978" t="str">
            <v>U</v>
          </cell>
          <cell r="D978">
            <v>144661</v>
          </cell>
          <cell r="E978">
            <v>585</v>
          </cell>
          <cell r="F978">
            <v>4138</v>
          </cell>
          <cell r="G978">
            <v>0</v>
          </cell>
          <cell r="H978">
            <v>77031</v>
          </cell>
          <cell r="I978">
            <v>0</v>
          </cell>
          <cell r="J978">
            <v>0</v>
          </cell>
          <cell r="K978">
            <v>0</v>
          </cell>
          <cell r="L978">
            <v>0</v>
          </cell>
          <cell r="M978">
            <v>67630</v>
          </cell>
        </row>
        <row r="979">
          <cell r="A979" t="str">
            <v>NF906E</v>
          </cell>
          <cell r="B979" t="str">
            <v>Sankontshe Ph.1 Connection</v>
          </cell>
          <cell r="C979" t="str">
            <v>U</v>
          </cell>
          <cell r="D979">
            <v>92718</v>
          </cell>
          <cell r="E979">
            <v>2394</v>
          </cell>
          <cell r="F979">
            <v>11632</v>
          </cell>
          <cell r="G979">
            <v>513</v>
          </cell>
          <cell r="H979">
            <v>88975</v>
          </cell>
          <cell r="I979">
            <v>0</v>
          </cell>
          <cell r="J979">
            <v>0</v>
          </cell>
          <cell r="K979">
            <v>0</v>
          </cell>
          <cell r="L979">
            <v>0</v>
          </cell>
          <cell r="M979">
            <v>3230</v>
          </cell>
        </row>
        <row r="980">
          <cell r="A980" t="str">
            <v>NF906F</v>
          </cell>
          <cell r="B980" t="str">
            <v>Mophela Ph.1 Connection</v>
          </cell>
          <cell r="C980" t="str">
            <v>U</v>
          </cell>
          <cell r="D980">
            <v>45276</v>
          </cell>
          <cell r="E980">
            <v>0</v>
          </cell>
          <cell r="F980">
            <v>17712</v>
          </cell>
          <cell r="G980">
            <v>0</v>
          </cell>
          <cell r="H980">
            <v>41035</v>
          </cell>
          <cell r="I980">
            <v>0</v>
          </cell>
          <cell r="J980">
            <v>0</v>
          </cell>
          <cell r="K980">
            <v>0</v>
          </cell>
          <cell r="L980">
            <v>0</v>
          </cell>
          <cell r="M980">
            <v>4241</v>
          </cell>
        </row>
        <row r="981">
          <cell r="A981" t="str">
            <v>NF906G</v>
          </cell>
          <cell r="B981" t="str">
            <v>Ntshongweni Ph.1 Connection</v>
          </cell>
          <cell r="C981" t="str">
            <v>U</v>
          </cell>
          <cell r="D981">
            <v>267161</v>
          </cell>
          <cell r="E981">
            <v>633</v>
          </cell>
          <cell r="F981">
            <v>44358</v>
          </cell>
          <cell r="G981">
            <v>0</v>
          </cell>
          <cell r="H981">
            <v>267161</v>
          </cell>
          <cell r="I981">
            <v>0</v>
          </cell>
          <cell r="J981">
            <v>0</v>
          </cell>
          <cell r="K981">
            <v>0</v>
          </cell>
          <cell r="L981">
            <v>0</v>
          </cell>
          <cell r="M981">
            <v>0</v>
          </cell>
        </row>
        <row r="982">
          <cell r="A982" t="str">
            <v>NF906H</v>
          </cell>
          <cell r="B982" t="str">
            <v>Georgedale Ph.1 Connection</v>
          </cell>
          <cell r="C982" t="str">
            <v>U</v>
          </cell>
          <cell r="D982">
            <v>96221</v>
          </cell>
          <cell r="E982">
            <v>1890</v>
          </cell>
          <cell r="F982">
            <v>0</v>
          </cell>
          <cell r="G982">
            <v>0</v>
          </cell>
          <cell r="H982">
            <v>72363</v>
          </cell>
          <cell r="I982">
            <v>0</v>
          </cell>
          <cell r="J982">
            <v>0</v>
          </cell>
          <cell r="K982">
            <v>0</v>
          </cell>
          <cell r="L982">
            <v>0</v>
          </cell>
          <cell r="M982">
            <v>23858</v>
          </cell>
        </row>
        <row r="983">
          <cell r="A983" t="str">
            <v>NF906J</v>
          </cell>
          <cell r="B983" t="str">
            <v>Ezitendeni Ph. 1 Connection</v>
          </cell>
          <cell r="C983" t="str">
            <v>U</v>
          </cell>
          <cell r="D983">
            <v>2098</v>
          </cell>
          <cell r="E983">
            <v>0</v>
          </cell>
          <cell r="F983">
            <v>0</v>
          </cell>
          <cell r="G983">
            <v>0</v>
          </cell>
          <cell r="H983">
            <v>2098</v>
          </cell>
          <cell r="I983">
            <v>0</v>
          </cell>
          <cell r="J983">
            <v>0</v>
          </cell>
          <cell r="K983">
            <v>0</v>
          </cell>
          <cell r="L983">
            <v>0</v>
          </cell>
          <cell r="M983">
            <v>0</v>
          </cell>
        </row>
        <row r="984">
          <cell r="A984" t="str">
            <v>NF906K</v>
          </cell>
          <cell r="B984" t="str">
            <v>Emalangeni Ph.1 Connection</v>
          </cell>
          <cell r="C984" t="str">
            <v>U</v>
          </cell>
          <cell r="D984">
            <v>7395</v>
          </cell>
          <cell r="E984">
            <v>0</v>
          </cell>
          <cell r="F984">
            <v>0</v>
          </cell>
          <cell r="G984">
            <v>0</v>
          </cell>
          <cell r="H984">
            <v>6276</v>
          </cell>
          <cell r="I984">
            <v>0</v>
          </cell>
          <cell r="J984">
            <v>0</v>
          </cell>
          <cell r="K984">
            <v>0</v>
          </cell>
          <cell r="L984">
            <v>0</v>
          </cell>
          <cell r="M984">
            <v>1119</v>
          </cell>
        </row>
        <row r="985">
          <cell r="A985" t="str">
            <v>NF906L</v>
          </cell>
          <cell r="B985" t="str">
            <v>Panakeni Ph.1 Connection</v>
          </cell>
          <cell r="C985" t="str">
            <v>U</v>
          </cell>
          <cell r="D985">
            <v>7975</v>
          </cell>
          <cell r="E985">
            <v>0</v>
          </cell>
          <cell r="F985">
            <v>0</v>
          </cell>
          <cell r="G985">
            <v>0</v>
          </cell>
          <cell r="H985">
            <v>4274</v>
          </cell>
          <cell r="I985">
            <v>0</v>
          </cell>
          <cell r="J985">
            <v>0</v>
          </cell>
          <cell r="K985">
            <v>0</v>
          </cell>
          <cell r="L985">
            <v>0</v>
          </cell>
          <cell r="M985">
            <v>3701</v>
          </cell>
        </row>
        <row r="986">
          <cell r="A986" t="str">
            <v>NF906M</v>
          </cell>
          <cell r="B986" t="str">
            <v>Manyavu Ph.1 Connection</v>
          </cell>
          <cell r="C986" t="str">
            <v>U</v>
          </cell>
          <cell r="D986">
            <v>147261</v>
          </cell>
          <cell r="E986">
            <v>0</v>
          </cell>
          <cell r="F986">
            <v>6262</v>
          </cell>
          <cell r="G986">
            <v>1260</v>
          </cell>
          <cell r="H986">
            <v>66976</v>
          </cell>
          <cell r="I986">
            <v>0</v>
          </cell>
          <cell r="J986">
            <v>0</v>
          </cell>
          <cell r="K986">
            <v>0</v>
          </cell>
          <cell r="L986">
            <v>0</v>
          </cell>
          <cell r="M986">
            <v>79025</v>
          </cell>
        </row>
        <row r="987">
          <cell r="A987" t="str">
            <v>NF906N</v>
          </cell>
          <cell r="B987" t="str">
            <v>Camperdown Ph.1 Connection</v>
          </cell>
          <cell r="C987" t="str">
            <v>U</v>
          </cell>
          <cell r="D987">
            <v>2952</v>
          </cell>
          <cell r="E987">
            <v>0</v>
          </cell>
          <cell r="F987">
            <v>0</v>
          </cell>
          <cell r="G987">
            <v>0</v>
          </cell>
          <cell r="H987">
            <v>876</v>
          </cell>
          <cell r="I987">
            <v>0</v>
          </cell>
          <cell r="J987">
            <v>0</v>
          </cell>
          <cell r="K987">
            <v>0</v>
          </cell>
          <cell r="L987">
            <v>0</v>
          </cell>
          <cell r="M987">
            <v>2076</v>
          </cell>
        </row>
        <row r="988">
          <cell r="A988" t="str">
            <v>NF906P</v>
          </cell>
          <cell r="B988" t="str">
            <v>Sweetwaters Ph.2 Connection</v>
          </cell>
          <cell r="C988" t="str">
            <v>U</v>
          </cell>
          <cell r="D988">
            <v>208829</v>
          </cell>
          <cell r="E988">
            <v>410</v>
          </cell>
          <cell r="F988">
            <v>3990</v>
          </cell>
          <cell r="G988">
            <v>0</v>
          </cell>
          <cell r="H988">
            <v>91925</v>
          </cell>
          <cell r="I988">
            <v>0</v>
          </cell>
          <cell r="J988">
            <v>0</v>
          </cell>
          <cell r="K988">
            <v>0</v>
          </cell>
          <cell r="L988">
            <v>0</v>
          </cell>
          <cell r="M988">
            <v>116904</v>
          </cell>
        </row>
        <row r="989">
          <cell r="A989" t="str">
            <v>NF906Q</v>
          </cell>
          <cell r="B989" t="str">
            <v>Birnamwood Ph.1 Connection</v>
          </cell>
          <cell r="C989" t="str">
            <v>U</v>
          </cell>
          <cell r="D989">
            <v>0</v>
          </cell>
          <cell r="E989">
            <v>0</v>
          </cell>
          <cell r="F989">
            <v>0</v>
          </cell>
          <cell r="G989">
            <v>0</v>
          </cell>
          <cell r="H989">
            <v>0</v>
          </cell>
          <cell r="I989">
            <v>0</v>
          </cell>
          <cell r="J989">
            <v>0</v>
          </cell>
          <cell r="K989">
            <v>0</v>
          </cell>
          <cell r="L989">
            <v>0</v>
          </cell>
          <cell r="M989">
            <v>0</v>
          </cell>
        </row>
        <row r="990">
          <cell r="A990" t="str">
            <v>NF906R</v>
          </cell>
          <cell r="B990" t="str">
            <v>Whispers Ph.1 Connection</v>
          </cell>
          <cell r="C990" t="str">
            <v>U</v>
          </cell>
          <cell r="D990">
            <v>1654</v>
          </cell>
          <cell r="E990">
            <v>0</v>
          </cell>
          <cell r="F990">
            <v>0</v>
          </cell>
          <cell r="G990">
            <v>0</v>
          </cell>
          <cell r="H990">
            <v>0</v>
          </cell>
          <cell r="I990">
            <v>0</v>
          </cell>
          <cell r="J990">
            <v>0</v>
          </cell>
          <cell r="K990">
            <v>0</v>
          </cell>
          <cell r="L990">
            <v>0</v>
          </cell>
          <cell r="M990">
            <v>1654</v>
          </cell>
        </row>
        <row r="991">
          <cell r="A991" t="str">
            <v>NF906S</v>
          </cell>
          <cell r="B991" t="str">
            <v>Bishopstowe Ph.1 Connection</v>
          </cell>
          <cell r="C991" t="str">
            <v>U</v>
          </cell>
          <cell r="D991">
            <v>0</v>
          </cell>
          <cell r="E991">
            <v>0</v>
          </cell>
          <cell r="F991">
            <v>0</v>
          </cell>
          <cell r="G991">
            <v>0</v>
          </cell>
          <cell r="H991">
            <v>0</v>
          </cell>
          <cell r="I991">
            <v>0</v>
          </cell>
          <cell r="J991">
            <v>0</v>
          </cell>
          <cell r="K991">
            <v>0</v>
          </cell>
          <cell r="L991">
            <v>0</v>
          </cell>
          <cell r="M991">
            <v>0</v>
          </cell>
        </row>
        <row r="992">
          <cell r="A992" t="str">
            <v>NF906T</v>
          </cell>
          <cell r="B992" t="str">
            <v>Fredville Ph.1 Connection</v>
          </cell>
          <cell r="C992" t="str">
            <v>U</v>
          </cell>
          <cell r="D992">
            <v>153595</v>
          </cell>
          <cell r="E992">
            <v>0</v>
          </cell>
          <cell r="F992">
            <v>13895</v>
          </cell>
          <cell r="G992">
            <v>0</v>
          </cell>
          <cell r="H992">
            <v>96800</v>
          </cell>
          <cell r="I992">
            <v>0</v>
          </cell>
          <cell r="J992">
            <v>0</v>
          </cell>
          <cell r="K992">
            <v>0</v>
          </cell>
          <cell r="L992">
            <v>0</v>
          </cell>
          <cell r="M992">
            <v>56795</v>
          </cell>
        </row>
        <row r="993">
          <cell r="A993" t="str">
            <v>NF906V</v>
          </cell>
          <cell r="B993" t="str">
            <v>Swayimane Ph.1 Connection</v>
          </cell>
          <cell r="C993" t="str">
            <v>U</v>
          </cell>
          <cell r="D993">
            <v>367516</v>
          </cell>
          <cell r="E993">
            <v>2000</v>
          </cell>
          <cell r="F993">
            <v>185870</v>
          </cell>
          <cell r="G993">
            <v>13020</v>
          </cell>
          <cell r="H993">
            <v>354496</v>
          </cell>
          <cell r="I993">
            <v>0</v>
          </cell>
          <cell r="J993">
            <v>0</v>
          </cell>
          <cell r="K993">
            <v>0</v>
          </cell>
          <cell r="L993">
            <v>0</v>
          </cell>
          <cell r="M993">
            <v>0</v>
          </cell>
        </row>
        <row r="994">
          <cell r="A994" t="str">
            <v>NF906W</v>
          </cell>
          <cell r="B994" t="str">
            <v>Hopewell Ph.1 Connection</v>
          </cell>
          <cell r="C994" t="str">
            <v>U</v>
          </cell>
          <cell r="D994">
            <v>188299</v>
          </cell>
          <cell r="E994">
            <v>0</v>
          </cell>
          <cell r="F994">
            <v>26082</v>
          </cell>
          <cell r="G994">
            <v>0</v>
          </cell>
          <cell r="H994">
            <v>188299</v>
          </cell>
          <cell r="I994">
            <v>0</v>
          </cell>
          <cell r="J994">
            <v>0</v>
          </cell>
          <cell r="K994">
            <v>0</v>
          </cell>
          <cell r="L994">
            <v>0</v>
          </cell>
          <cell r="M994">
            <v>0</v>
          </cell>
        </row>
        <row r="995">
          <cell r="A995" t="str">
            <v>NF906X</v>
          </cell>
          <cell r="B995" t="str">
            <v>Esikhelekehleni Ph.1 Connect.</v>
          </cell>
          <cell r="C995" t="str">
            <v>U</v>
          </cell>
          <cell r="D995">
            <v>1264</v>
          </cell>
          <cell r="E995">
            <v>2940</v>
          </cell>
          <cell r="F995">
            <v>0</v>
          </cell>
          <cell r="G995">
            <v>0</v>
          </cell>
          <cell r="H995">
            <v>1264</v>
          </cell>
          <cell r="I995">
            <v>0</v>
          </cell>
          <cell r="J995">
            <v>0</v>
          </cell>
          <cell r="K995">
            <v>0</v>
          </cell>
          <cell r="L995">
            <v>0</v>
          </cell>
          <cell r="M995">
            <v>0</v>
          </cell>
        </row>
        <row r="996">
          <cell r="A996" t="str">
            <v>NF906Y</v>
          </cell>
          <cell r="B996" t="str">
            <v>Claridge Ph.1 Connection</v>
          </cell>
          <cell r="C996" t="str">
            <v>U</v>
          </cell>
          <cell r="D996">
            <v>1938</v>
          </cell>
          <cell r="E996">
            <v>0</v>
          </cell>
          <cell r="F996">
            <v>0</v>
          </cell>
          <cell r="G996">
            <v>0</v>
          </cell>
          <cell r="H996">
            <v>1938</v>
          </cell>
          <cell r="I996">
            <v>0</v>
          </cell>
          <cell r="J996">
            <v>0</v>
          </cell>
          <cell r="K996">
            <v>0</v>
          </cell>
          <cell r="L996">
            <v>0</v>
          </cell>
          <cell r="M996">
            <v>0</v>
          </cell>
        </row>
        <row r="997">
          <cell r="A997" t="str">
            <v>NF906Z</v>
          </cell>
          <cell r="B997" t="str">
            <v>Mpolweni Ph.1 Connection</v>
          </cell>
          <cell r="C997" t="str">
            <v>U</v>
          </cell>
          <cell r="D997">
            <v>0</v>
          </cell>
          <cell r="E997">
            <v>0</v>
          </cell>
          <cell r="F997">
            <v>0</v>
          </cell>
          <cell r="G997">
            <v>0</v>
          </cell>
          <cell r="H997">
            <v>0</v>
          </cell>
          <cell r="I997">
            <v>0</v>
          </cell>
          <cell r="J997">
            <v>0</v>
          </cell>
          <cell r="K997">
            <v>0</v>
          </cell>
          <cell r="L997">
            <v>0</v>
          </cell>
          <cell r="M997">
            <v>0</v>
          </cell>
        </row>
        <row r="998">
          <cell r="A998" t="str">
            <v>NF907A</v>
          </cell>
          <cell r="B998" t="str">
            <v>Rietvallei Connections</v>
          </cell>
          <cell r="C998" t="str">
            <v>U</v>
          </cell>
          <cell r="D998">
            <v>57846</v>
          </cell>
          <cell r="E998">
            <v>2310</v>
          </cell>
          <cell r="F998">
            <v>5950</v>
          </cell>
          <cell r="G998">
            <v>0</v>
          </cell>
          <cell r="H998">
            <v>57846</v>
          </cell>
          <cell r="I998">
            <v>0</v>
          </cell>
          <cell r="J998">
            <v>0</v>
          </cell>
          <cell r="K998">
            <v>0</v>
          </cell>
          <cell r="L998">
            <v>0</v>
          </cell>
          <cell r="M998">
            <v>0</v>
          </cell>
        </row>
        <row r="999">
          <cell r="A999" t="str">
            <v>NF907B</v>
          </cell>
          <cell r="B999" t="str">
            <v>Mboyi Consumer Connections</v>
          </cell>
          <cell r="C999" t="str">
            <v>U</v>
          </cell>
          <cell r="D999">
            <v>8295</v>
          </cell>
          <cell r="E999">
            <v>0</v>
          </cell>
          <cell r="F999">
            <v>0</v>
          </cell>
          <cell r="G999">
            <v>0</v>
          </cell>
          <cell r="H999">
            <v>8295</v>
          </cell>
          <cell r="I999">
            <v>0</v>
          </cell>
          <cell r="J999">
            <v>0</v>
          </cell>
          <cell r="K999">
            <v>0</v>
          </cell>
          <cell r="L999">
            <v>0</v>
          </cell>
          <cell r="M999">
            <v>0</v>
          </cell>
        </row>
        <row r="1000">
          <cell r="A1000" t="str">
            <v>NF907C</v>
          </cell>
          <cell r="B1000" t="str">
            <v>Low.N.Cst.Retic.:Emangangeni</v>
          </cell>
          <cell r="C1000" t="str">
            <v>U</v>
          </cell>
          <cell r="D1000">
            <v>15496</v>
          </cell>
          <cell r="E1000">
            <v>1450</v>
          </cell>
          <cell r="F1000">
            <v>11460</v>
          </cell>
          <cell r="G1000">
            <v>0</v>
          </cell>
          <cell r="H1000">
            <v>15496</v>
          </cell>
          <cell r="I1000">
            <v>0</v>
          </cell>
          <cell r="J1000">
            <v>0</v>
          </cell>
          <cell r="K1000">
            <v>0</v>
          </cell>
          <cell r="L1000">
            <v>0</v>
          </cell>
          <cell r="M1000">
            <v>0</v>
          </cell>
        </row>
        <row r="1001">
          <cell r="A1001" t="str">
            <v>NF907D</v>
          </cell>
          <cell r="B1001" t="str">
            <v>Low.N.Cst.Retic:Zwelibomvu</v>
          </cell>
          <cell r="C1001" t="str">
            <v>U</v>
          </cell>
          <cell r="D1001">
            <v>82879</v>
          </cell>
          <cell r="E1001">
            <v>0</v>
          </cell>
          <cell r="F1001">
            <v>26344</v>
          </cell>
          <cell r="G1001">
            <v>0</v>
          </cell>
          <cell r="H1001">
            <v>82879</v>
          </cell>
          <cell r="I1001">
            <v>0</v>
          </cell>
          <cell r="J1001">
            <v>0</v>
          </cell>
          <cell r="K1001">
            <v>0</v>
          </cell>
          <cell r="L1001">
            <v>0</v>
          </cell>
          <cell r="M1001">
            <v>0</v>
          </cell>
        </row>
        <row r="1002">
          <cell r="A1002" t="str">
            <v>NF907E</v>
          </cell>
          <cell r="B1002" t="str">
            <v>Efaye House Connections</v>
          </cell>
          <cell r="C1002" t="str">
            <v>U</v>
          </cell>
          <cell r="D1002">
            <v>88</v>
          </cell>
          <cell r="E1002">
            <v>502</v>
          </cell>
          <cell r="F1002">
            <v>88</v>
          </cell>
          <cell r="G1002">
            <v>0</v>
          </cell>
          <cell r="H1002">
            <v>88</v>
          </cell>
          <cell r="I1002">
            <v>0</v>
          </cell>
          <cell r="J1002">
            <v>0</v>
          </cell>
          <cell r="K1002">
            <v>0</v>
          </cell>
          <cell r="L1002">
            <v>0</v>
          </cell>
          <cell r="M1002">
            <v>0</v>
          </cell>
        </row>
        <row r="1003">
          <cell r="A1003" t="str">
            <v>NF911A</v>
          </cell>
          <cell r="B1003" t="str">
            <v>Nwabi Emerg.Retic:Consultants</v>
          </cell>
          <cell r="C1003" t="str">
            <v>R</v>
          </cell>
          <cell r="D1003">
            <v>594467</v>
          </cell>
          <cell r="E1003">
            <v>92288</v>
          </cell>
          <cell r="F1003">
            <v>0</v>
          </cell>
          <cell r="G1003">
            <v>0</v>
          </cell>
          <cell r="H1003">
            <v>105729</v>
          </cell>
          <cell r="I1003">
            <v>0</v>
          </cell>
          <cell r="J1003">
            <v>0</v>
          </cell>
          <cell r="K1003">
            <v>0</v>
          </cell>
          <cell r="L1003">
            <v>0</v>
          </cell>
          <cell r="M1003">
            <v>488738</v>
          </cell>
        </row>
        <row r="1004">
          <cell r="A1004" t="str">
            <v>NF911B</v>
          </cell>
          <cell r="B1004" t="str">
            <v>Nwabi Retic. Sch.:Consultants</v>
          </cell>
          <cell r="C1004" t="str">
            <v>C</v>
          </cell>
          <cell r="D1004">
            <v>46000</v>
          </cell>
          <cell r="E1004">
            <v>5000</v>
          </cell>
          <cell r="F1004">
            <v>0</v>
          </cell>
          <cell r="G1004">
            <v>0</v>
          </cell>
          <cell r="H1004">
            <v>0</v>
          </cell>
          <cell r="I1004">
            <v>0</v>
          </cell>
          <cell r="J1004">
            <v>0</v>
          </cell>
          <cell r="K1004">
            <v>0</v>
          </cell>
          <cell r="L1004">
            <v>0</v>
          </cell>
          <cell r="M1004">
            <v>46000</v>
          </cell>
        </row>
        <row r="1005">
          <cell r="A1005" t="str">
            <v>NF911C</v>
          </cell>
          <cell r="B1005" t="str">
            <v>Nwabi Retic.:Constr. Manager</v>
          </cell>
          <cell r="C1005" t="str">
            <v>C</v>
          </cell>
          <cell r="D1005">
            <v>798843</v>
          </cell>
          <cell r="E1005">
            <v>43326</v>
          </cell>
          <cell r="F1005">
            <v>0</v>
          </cell>
          <cell r="G1005">
            <v>0</v>
          </cell>
          <cell r="H1005">
            <v>0</v>
          </cell>
          <cell r="I1005">
            <v>0</v>
          </cell>
          <cell r="J1005">
            <v>0</v>
          </cell>
          <cell r="K1005">
            <v>0</v>
          </cell>
          <cell r="L1005">
            <v>0</v>
          </cell>
          <cell r="M1005">
            <v>798843</v>
          </cell>
        </row>
        <row r="1006">
          <cell r="A1006" t="str">
            <v>NF912</v>
          </cell>
          <cell r="B1006" t="str">
            <v>New Connections</v>
          </cell>
          <cell r="C1006" t="str">
            <v>R</v>
          </cell>
          <cell r="D1006">
            <v>0</v>
          </cell>
          <cell r="E1006">
            <v>0</v>
          </cell>
          <cell r="F1006">
            <v>0</v>
          </cell>
          <cell r="G1006">
            <v>0</v>
          </cell>
          <cell r="H1006">
            <v>0</v>
          </cell>
          <cell r="I1006">
            <v>0</v>
          </cell>
          <cell r="J1006">
            <v>0</v>
          </cell>
          <cell r="K1006">
            <v>0</v>
          </cell>
          <cell r="L1006">
            <v>0</v>
          </cell>
          <cell r="M1006">
            <v>0</v>
          </cell>
        </row>
        <row r="1007">
          <cell r="A1007" t="str">
            <v>NF912A</v>
          </cell>
          <cell r="B1007" t="str">
            <v>Cstal Conn.:KwaMakutha</v>
          </cell>
          <cell r="C1007" t="str">
            <v>C</v>
          </cell>
          <cell r="D1007">
            <v>21067</v>
          </cell>
          <cell r="E1007">
            <v>0</v>
          </cell>
          <cell r="F1007">
            <v>0</v>
          </cell>
          <cell r="G1007">
            <v>0</v>
          </cell>
          <cell r="H1007">
            <v>0</v>
          </cell>
          <cell r="I1007">
            <v>0</v>
          </cell>
          <cell r="J1007">
            <v>0</v>
          </cell>
          <cell r="K1007">
            <v>0</v>
          </cell>
          <cell r="L1007">
            <v>0</v>
          </cell>
          <cell r="M1007">
            <v>21067</v>
          </cell>
        </row>
        <row r="1008">
          <cell r="A1008" t="str">
            <v>NF912B</v>
          </cell>
          <cell r="B1008" t="str">
            <v>Coastal Connect. :Bhekulwandle</v>
          </cell>
          <cell r="C1008" t="str">
            <v>C</v>
          </cell>
          <cell r="D1008">
            <v>160082</v>
          </cell>
          <cell r="E1008">
            <v>0</v>
          </cell>
          <cell r="F1008">
            <v>0</v>
          </cell>
          <cell r="G1008">
            <v>0</v>
          </cell>
          <cell r="H1008">
            <v>0</v>
          </cell>
          <cell r="I1008">
            <v>0</v>
          </cell>
          <cell r="J1008">
            <v>0</v>
          </cell>
          <cell r="K1008">
            <v>0</v>
          </cell>
          <cell r="L1008">
            <v>0</v>
          </cell>
          <cell r="M1008">
            <v>160082</v>
          </cell>
        </row>
        <row r="1009">
          <cell r="A1009" t="str">
            <v>NF912C</v>
          </cell>
          <cell r="B1009" t="str">
            <v>Embo:Central Ares Retic.</v>
          </cell>
          <cell r="C1009" t="str">
            <v>U</v>
          </cell>
          <cell r="D1009">
            <v>90975</v>
          </cell>
          <cell r="E1009">
            <v>0</v>
          </cell>
          <cell r="F1009">
            <v>1050</v>
          </cell>
          <cell r="G1009">
            <v>0</v>
          </cell>
          <cell r="H1009">
            <v>37857</v>
          </cell>
          <cell r="I1009">
            <v>0</v>
          </cell>
          <cell r="J1009">
            <v>0</v>
          </cell>
          <cell r="K1009">
            <v>0</v>
          </cell>
          <cell r="L1009">
            <v>0</v>
          </cell>
          <cell r="M1009">
            <v>53118</v>
          </cell>
        </row>
        <row r="1010">
          <cell r="A1010" t="str">
            <v>NF912D</v>
          </cell>
          <cell r="B1010" t="str">
            <v>Groutville: New Connections</v>
          </cell>
          <cell r="C1010" t="str">
            <v>U</v>
          </cell>
          <cell r="D1010">
            <v>601537</v>
          </cell>
          <cell r="E1010">
            <v>0</v>
          </cell>
          <cell r="F1010">
            <v>13922</v>
          </cell>
          <cell r="G1010">
            <v>0</v>
          </cell>
          <cell r="H1010">
            <v>236421</v>
          </cell>
          <cell r="I1010">
            <v>0</v>
          </cell>
          <cell r="J1010">
            <v>0</v>
          </cell>
          <cell r="K1010">
            <v>0</v>
          </cell>
          <cell r="L1010">
            <v>0</v>
          </cell>
          <cell r="M1010">
            <v>365116</v>
          </cell>
        </row>
        <row r="1011">
          <cell r="A1011" t="str">
            <v>NF912E</v>
          </cell>
          <cell r="B1011" t="str">
            <v>Ndwedwe: New Connections</v>
          </cell>
          <cell r="C1011" t="str">
            <v>U</v>
          </cell>
          <cell r="D1011">
            <v>331444</v>
          </cell>
          <cell r="E1011">
            <v>0</v>
          </cell>
          <cell r="F1011">
            <v>-221</v>
          </cell>
          <cell r="G1011">
            <v>0</v>
          </cell>
          <cell r="H1011">
            <v>179984</v>
          </cell>
          <cell r="I1011">
            <v>0</v>
          </cell>
          <cell r="J1011">
            <v>0</v>
          </cell>
          <cell r="K1011">
            <v>0</v>
          </cell>
          <cell r="L1011">
            <v>0</v>
          </cell>
          <cell r="M1011">
            <v>151460</v>
          </cell>
        </row>
        <row r="1012">
          <cell r="A1012" t="str">
            <v>NF912F</v>
          </cell>
          <cell r="B1012" t="str">
            <v>Central Areas Ret.:Upp. Ngcolo</v>
          </cell>
          <cell r="C1012" t="str">
            <v>U</v>
          </cell>
          <cell r="D1012">
            <v>89963</v>
          </cell>
          <cell r="E1012">
            <v>0</v>
          </cell>
          <cell r="F1012">
            <v>9756</v>
          </cell>
          <cell r="G1012">
            <v>0</v>
          </cell>
          <cell r="H1012">
            <v>58331</v>
          </cell>
          <cell r="I1012">
            <v>0</v>
          </cell>
          <cell r="J1012">
            <v>0</v>
          </cell>
          <cell r="K1012">
            <v>0</v>
          </cell>
          <cell r="L1012">
            <v>0</v>
          </cell>
          <cell r="M1012">
            <v>31632</v>
          </cell>
        </row>
        <row r="1013">
          <cell r="A1013" t="str">
            <v>NF912G</v>
          </cell>
          <cell r="B1013" t="str">
            <v>Central Areas Ret.:Low. Ngcolo</v>
          </cell>
          <cell r="C1013" t="str">
            <v>U</v>
          </cell>
          <cell r="D1013">
            <v>173526</v>
          </cell>
          <cell r="E1013">
            <v>0</v>
          </cell>
          <cell r="F1013">
            <v>19955</v>
          </cell>
          <cell r="G1013">
            <v>0</v>
          </cell>
          <cell r="H1013">
            <v>90382</v>
          </cell>
          <cell r="I1013">
            <v>0</v>
          </cell>
          <cell r="J1013">
            <v>0</v>
          </cell>
          <cell r="K1013">
            <v>0</v>
          </cell>
          <cell r="L1013">
            <v>0</v>
          </cell>
          <cell r="M1013">
            <v>83144</v>
          </cell>
        </row>
        <row r="1014">
          <cell r="A1014" t="str">
            <v>NF912H</v>
          </cell>
          <cell r="B1014" t="str">
            <v>Central Areas Ret.:Salem</v>
          </cell>
          <cell r="C1014" t="str">
            <v>U</v>
          </cell>
          <cell r="D1014">
            <v>53871</v>
          </cell>
          <cell r="E1014">
            <v>0</v>
          </cell>
          <cell r="F1014">
            <v>17822</v>
          </cell>
          <cell r="G1014">
            <v>0</v>
          </cell>
          <cell r="H1014">
            <v>43538</v>
          </cell>
          <cell r="I1014">
            <v>0</v>
          </cell>
          <cell r="J1014">
            <v>0</v>
          </cell>
          <cell r="K1014">
            <v>0</v>
          </cell>
          <cell r="L1014">
            <v>0</v>
          </cell>
          <cell r="M1014">
            <v>10333</v>
          </cell>
        </row>
        <row r="1015">
          <cell r="A1015" t="str">
            <v>NF912I</v>
          </cell>
          <cell r="B1015" t="str">
            <v>Cstl.Conn.:Umgababa/Umnini</v>
          </cell>
          <cell r="C1015" t="str">
            <v>U</v>
          </cell>
          <cell r="D1015">
            <v>425878</v>
          </cell>
          <cell r="E1015">
            <v>2679</v>
          </cell>
          <cell r="F1015">
            <v>0</v>
          </cell>
          <cell r="G1015">
            <v>0</v>
          </cell>
          <cell r="H1015">
            <v>131165</v>
          </cell>
          <cell r="I1015">
            <v>0</v>
          </cell>
          <cell r="J1015">
            <v>0</v>
          </cell>
          <cell r="K1015">
            <v>0</v>
          </cell>
          <cell r="L1015">
            <v>0</v>
          </cell>
          <cell r="M1015">
            <v>294713</v>
          </cell>
        </row>
        <row r="1016">
          <cell r="A1016" t="str">
            <v>NF912J</v>
          </cell>
          <cell r="B1016" t="str">
            <v>Cstl.Conn.:Embhokodweni</v>
          </cell>
          <cell r="C1016" t="str">
            <v>C</v>
          </cell>
          <cell r="D1016">
            <v>12146</v>
          </cell>
          <cell r="E1016">
            <v>0</v>
          </cell>
          <cell r="F1016">
            <v>0</v>
          </cell>
          <cell r="G1016">
            <v>0</v>
          </cell>
          <cell r="H1016">
            <v>0</v>
          </cell>
          <cell r="I1016">
            <v>0</v>
          </cell>
          <cell r="J1016">
            <v>0</v>
          </cell>
          <cell r="K1016">
            <v>0</v>
          </cell>
          <cell r="L1016">
            <v>0</v>
          </cell>
          <cell r="M1016">
            <v>12146</v>
          </cell>
        </row>
        <row r="1017">
          <cell r="A1017" t="str">
            <v>NF912K</v>
          </cell>
          <cell r="B1017" t="str">
            <v>Coastal Connec:Qadi Nyuswa</v>
          </cell>
          <cell r="C1017" t="str">
            <v>U</v>
          </cell>
          <cell r="D1017">
            <v>43019</v>
          </cell>
          <cell r="E1017">
            <v>0</v>
          </cell>
          <cell r="F1017">
            <v>0</v>
          </cell>
          <cell r="G1017">
            <v>0</v>
          </cell>
          <cell r="H1017">
            <v>14764</v>
          </cell>
          <cell r="I1017">
            <v>0</v>
          </cell>
          <cell r="J1017">
            <v>0</v>
          </cell>
          <cell r="K1017">
            <v>0</v>
          </cell>
          <cell r="L1017">
            <v>0</v>
          </cell>
          <cell r="M1017">
            <v>28255</v>
          </cell>
        </row>
        <row r="1018">
          <cell r="A1018" t="str">
            <v>NF912L</v>
          </cell>
          <cell r="B1018" t="str">
            <v>Cstl. Connec.:Molweni</v>
          </cell>
          <cell r="C1018" t="str">
            <v>U</v>
          </cell>
          <cell r="D1018">
            <v>83373</v>
          </cell>
          <cell r="E1018">
            <v>0</v>
          </cell>
          <cell r="F1018">
            <v>6752</v>
          </cell>
          <cell r="G1018">
            <v>0</v>
          </cell>
          <cell r="H1018">
            <v>52996</v>
          </cell>
          <cell r="I1018">
            <v>0</v>
          </cell>
          <cell r="J1018">
            <v>0</v>
          </cell>
          <cell r="K1018">
            <v>0</v>
          </cell>
          <cell r="L1018">
            <v>0</v>
          </cell>
          <cell r="M1018">
            <v>30377</v>
          </cell>
        </row>
        <row r="1019">
          <cell r="A1019" t="str">
            <v>NF912M</v>
          </cell>
          <cell r="B1019" t="str">
            <v>Cstl. Connec.:Umgababa</v>
          </cell>
          <cell r="C1019" t="str">
            <v>U</v>
          </cell>
          <cell r="D1019">
            <v>130907</v>
          </cell>
          <cell r="E1019">
            <v>0</v>
          </cell>
          <cell r="F1019">
            <v>184</v>
          </cell>
          <cell r="G1019">
            <v>0</v>
          </cell>
          <cell r="H1019">
            <v>39746</v>
          </cell>
          <cell r="I1019">
            <v>0</v>
          </cell>
          <cell r="J1019">
            <v>0</v>
          </cell>
          <cell r="K1019">
            <v>0</v>
          </cell>
          <cell r="L1019">
            <v>0</v>
          </cell>
          <cell r="M1019">
            <v>91161</v>
          </cell>
        </row>
        <row r="1020">
          <cell r="A1020" t="str">
            <v>NF912N</v>
          </cell>
          <cell r="B1020" t="str">
            <v>Cstl. Connec.:KwaMthembu</v>
          </cell>
          <cell r="C1020" t="str">
            <v>U</v>
          </cell>
          <cell r="D1020">
            <v>101715</v>
          </cell>
          <cell r="E1020">
            <v>0</v>
          </cell>
          <cell r="F1020">
            <v>9010</v>
          </cell>
          <cell r="G1020">
            <v>0</v>
          </cell>
          <cell r="H1020">
            <v>57546</v>
          </cell>
          <cell r="I1020">
            <v>0</v>
          </cell>
          <cell r="J1020">
            <v>0</v>
          </cell>
          <cell r="K1020">
            <v>0</v>
          </cell>
          <cell r="L1020">
            <v>0</v>
          </cell>
          <cell r="M1020">
            <v>44169</v>
          </cell>
        </row>
        <row r="1021">
          <cell r="A1021" t="str">
            <v>NF912P</v>
          </cell>
          <cell r="B1021" t="str">
            <v>Pilot Proj:Ndwedwe Bambamanzi</v>
          </cell>
          <cell r="C1021" t="str">
            <v>U</v>
          </cell>
          <cell r="D1021">
            <v>0</v>
          </cell>
          <cell r="E1021">
            <v>0</v>
          </cell>
          <cell r="F1021">
            <v>0</v>
          </cell>
          <cell r="G1021">
            <v>0</v>
          </cell>
          <cell r="H1021">
            <v>0</v>
          </cell>
          <cell r="I1021">
            <v>0</v>
          </cell>
          <cell r="J1021">
            <v>0</v>
          </cell>
          <cell r="K1021">
            <v>0</v>
          </cell>
          <cell r="L1021">
            <v>0</v>
          </cell>
          <cell r="M1021">
            <v>0</v>
          </cell>
        </row>
        <row r="1022">
          <cell r="A1022" t="str">
            <v>NF914A</v>
          </cell>
          <cell r="B1022" t="str">
            <v>Salem Plant Settler</v>
          </cell>
          <cell r="C1022" t="str">
            <v>C</v>
          </cell>
          <cell r="D1022">
            <v>20750</v>
          </cell>
          <cell r="E1022">
            <v>0</v>
          </cell>
          <cell r="F1022">
            <v>0</v>
          </cell>
          <cell r="G1022">
            <v>0</v>
          </cell>
          <cell r="H1022">
            <v>0</v>
          </cell>
          <cell r="I1022">
            <v>0</v>
          </cell>
          <cell r="J1022">
            <v>0</v>
          </cell>
          <cell r="K1022">
            <v>0</v>
          </cell>
          <cell r="L1022">
            <v>0</v>
          </cell>
          <cell r="M1022">
            <v>20750</v>
          </cell>
        </row>
        <row r="1023">
          <cell r="A1023" t="str">
            <v>NF915A</v>
          </cell>
          <cell r="B1023" t="str">
            <v>Kwahlophe Rehabilitation</v>
          </cell>
          <cell r="C1023" t="str">
            <v>C</v>
          </cell>
          <cell r="D1023">
            <v>87705</v>
          </cell>
          <cell r="E1023">
            <v>14</v>
          </cell>
          <cell r="F1023">
            <v>0</v>
          </cell>
          <cell r="G1023">
            <v>0</v>
          </cell>
          <cell r="H1023">
            <v>7940</v>
          </cell>
          <cell r="I1023">
            <v>0</v>
          </cell>
          <cell r="J1023">
            <v>0</v>
          </cell>
          <cell r="K1023">
            <v>0</v>
          </cell>
          <cell r="L1023">
            <v>0</v>
          </cell>
          <cell r="M1023">
            <v>79765</v>
          </cell>
        </row>
        <row r="1024">
          <cell r="A1024" t="str">
            <v>NF918A</v>
          </cell>
          <cell r="B1024" t="str">
            <v>Mkhiz./Mabed. Areas:Feas. Stdy</v>
          </cell>
          <cell r="C1024" t="str">
            <v>C</v>
          </cell>
          <cell r="D1024">
            <v>0</v>
          </cell>
          <cell r="E1024">
            <v>0</v>
          </cell>
          <cell r="F1024">
            <v>0</v>
          </cell>
          <cell r="G1024">
            <v>0</v>
          </cell>
          <cell r="H1024">
            <v>0</v>
          </cell>
          <cell r="I1024">
            <v>0</v>
          </cell>
          <cell r="J1024">
            <v>0</v>
          </cell>
          <cell r="K1024">
            <v>0</v>
          </cell>
          <cell r="L1024">
            <v>0</v>
          </cell>
          <cell r="M1024">
            <v>0</v>
          </cell>
        </row>
        <row r="1025">
          <cell r="A1025" t="str">
            <v>NF921A</v>
          </cell>
          <cell r="B1025" t="str">
            <v>Branch Offices:Budget Review</v>
          </cell>
          <cell r="C1025" t="str">
            <v>C</v>
          </cell>
          <cell r="D1025">
            <v>92353</v>
          </cell>
          <cell r="E1025">
            <v>607</v>
          </cell>
          <cell r="F1025">
            <v>0</v>
          </cell>
          <cell r="G1025">
            <v>0</v>
          </cell>
          <cell r="H1025">
            <v>907</v>
          </cell>
          <cell r="I1025">
            <v>0</v>
          </cell>
          <cell r="J1025">
            <v>0</v>
          </cell>
          <cell r="K1025">
            <v>0</v>
          </cell>
          <cell r="L1025">
            <v>0</v>
          </cell>
          <cell r="M1025">
            <v>91446</v>
          </cell>
        </row>
        <row r="1026">
          <cell r="A1026" t="str">
            <v>NF921B</v>
          </cell>
          <cell r="B1026" t="str">
            <v>Branch Offices: Swayimane</v>
          </cell>
          <cell r="C1026" t="str">
            <v>C</v>
          </cell>
          <cell r="D1026">
            <v>74401</v>
          </cell>
          <cell r="E1026">
            <v>0</v>
          </cell>
          <cell r="F1026">
            <v>0</v>
          </cell>
          <cell r="G1026">
            <v>0</v>
          </cell>
          <cell r="H1026">
            <v>0</v>
          </cell>
          <cell r="I1026">
            <v>0</v>
          </cell>
          <cell r="J1026">
            <v>0</v>
          </cell>
          <cell r="K1026">
            <v>0</v>
          </cell>
          <cell r="L1026">
            <v>0</v>
          </cell>
          <cell r="M1026">
            <v>74401</v>
          </cell>
        </row>
        <row r="1027">
          <cell r="A1027" t="str">
            <v>NF921C</v>
          </cell>
          <cell r="B1027" t="str">
            <v>Branch Offices : Amaphetwa</v>
          </cell>
          <cell r="C1027" t="str">
            <v>C</v>
          </cell>
          <cell r="D1027">
            <v>623</v>
          </cell>
          <cell r="E1027">
            <v>0</v>
          </cell>
          <cell r="F1027">
            <v>0</v>
          </cell>
          <cell r="G1027">
            <v>0</v>
          </cell>
          <cell r="H1027">
            <v>0</v>
          </cell>
          <cell r="I1027">
            <v>0</v>
          </cell>
          <cell r="J1027">
            <v>0</v>
          </cell>
          <cell r="K1027">
            <v>0</v>
          </cell>
          <cell r="L1027">
            <v>0</v>
          </cell>
          <cell r="M1027">
            <v>623</v>
          </cell>
        </row>
        <row r="1028">
          <cell r="A1028" t="str">
            <v>NF921D</v>
          </cell>
          <cell r="B1028" t="str">
            <v>Branch Offices: Ndwedwe</v>
          </cell>
          <cell r="C1028" t="str">
            <v>C</v>
          </cell>
          <cell r="D1028">
            <v>5942</v>
          </cell>
          <cell r="E1028">
            <v>0</v>
          </cell>
          <cell r="F1028">
            <v>0</v>
          </cell>
          <cell r="G1028">
            <v>0</v>
          </cell>
          <cell r="H1028">
            <v>0</v>
          </cell>
          <cell r="I1028">
            <v>0</v>
          </cell>
          <cell r="J1028">
            <v>0</v>
          </cell>
          <cell r="K1028">
            <v>0</v>
          </cell>
          <cell r="L1028">
            <v>0</v>
          </cell>
          <cell r="M1028">
            <v>5942</v>
          </cell>
        </row>
        <row r="1029">
          <cell r="A1029" t="str">
            <v>NF921E</v>
          </cell>
          <cell r="B1029" t="str">
            <v>Branch offices: Zwelibomvu</v>
          </cell>
          <cell r="C1029" t="str">
            <v>C</v>
          </cell>
          <cell r="D1029">
            <v>76264</v>
          </cell>
          <cell r="E1029">
            <v>0</v>
          </cell>
          <cell r="F1029">
            <v>0</v>
          </cell>
          <cell r="G1029">
            <v>0</v>
          </cell>
          <cell r="H1029">
            <v>0</v>
          </cell>
          <cell r="I1029">
            <v>0</v>
          </cell>
          <cell r="J1029">
            <v>0</v>
          </cell>
          <cell r="K1029">
            <v>0</v>
          </cell>
          <cell r="L1029">
            <v>0</v>
          </cell>
          <cell r="M1029">
            <v>76264</v>
          </cell>
        </row>
        <row r="1030">
          <cell r="A1030" t="str">
            <v>NF921F</v>
          </cell>
          <cell r="B1030" t="str">
            <v>Branch Offices: Umgababa/Umnin</v>
          </cell>
          <cell r="C1030" t="str">
            <v>C</v>
          </cell>
          <cell r="D1030">
            <v>0</v>
          </cell>
          <cell r="E1030">
            <v>0</v>
          </cell>
          <cell r="F1030">
            <v>0</v>
          </cell>
          <cell r="G1030">
            <v>0</v>
          </cell>
          <cell r="H1030">
            <v>0</v>
          </cell>
          <cell r="I1030">
            <v>0</v>
          </cell>
          <cell r="J1030">
            <v>0</v>
          </cell>
          <cell r="K1030">
            <v>0</v>
          </cell>
          <cell r="L1030">
            <v>0</v>
          </cell>
          <cell r="M1030">
            <v>0</v>
          </cell>
        </row>
        <row r="1031">
          <cell r="A1031" t="str">
            <v>NF921G</v>
          </cell>
          <cell r="B1031" t="str">
            <v>Branch Offices: Ntshongweni</v>
          </cell>
          <cell r="C1031" t="str">
            <v>C</v>
          </cell>
          <cell r="D1031">
            <v>19710</v>
          </cell>
          <cell r="E1031">
            <v>1029</v>
          </cell>
          <cell r="F1031">
            <v>0</v>
          </cell>
          <cell r="G1031">
            <v>0</v>
          </cell>
          <cell r="H1031">
            <v>0</v>
          </cell>
          <cell r="I1031">
            <v>0</v>
          </cell>
          <cell r="J1031">
            <v>0</v>
          </cell>
          <cell r="K1031">
            <v>0</v>
          </cell>
          <cell r="L1031">
            <v>0</v>
          </cell>
          <cell r="M1031">
            <v>19710</v>
          </cell>
        </row>
        <row r="1032">
          <cell r="A1032" t="str">
            <v>NF921H</v>
          </cell>
          <cell r="B1032" t="str">
            <v>Branch Off. No.2: Maphephetwa</v>
          </cell>
          <cell r="C1032" t="str">
            <v>C</v>
          </cell>
          <cell r="D1032">
            <v>39705</v>
          </cell>
          <cell r="E1032">
            <v>32</v>
          </cell>
          <cell r="F1032">
            <v>0</v>
          </cell>
          <cell r="G1032">
            <v>0</v>
          </cell>
          <cell r="H1032">
            <v>0</v>
          </cell>
          <cell r="I1032">
            <v>0</v>
          </cell>
          <cell r="J1032">
            <v>0</v>
          </cell>
          <cell r="K1032">
            <v>0</v>
          </cell>
          <cell r="L1032">
            <v>0</v>
          </cell>
          <cell r="M1032">
            <v>39705</v>
          </cell>
        </row>
        <row r="1033">
          <cell r="A1033" t="str">
            <v>NF921I</v>
          </cell>
          <cell r="B1033" t="str">
            <v>Branch Offices: Adams Mission</v>
          </cell>
          <cell r="C1033" t="str">
            <v>C</v>
          </cell>
          <cell r="D1033">
            <v>70146</v>
          </cell>
          <cell r="E1033">
            <v>0</v>
          </cell>
          <cell r="F1033">
            <v>0</v>
          </cell>
          <cell r="G1033">
            <v>0</v>
          </cell>
          <cell r="H1033">
            <v>0</v>
          </cell>
          <cell r="I1033">
            <v>-4015</v>
          </cell>
          <cell r="J1033">
            <v>0</v>
          </cell>
          <cell r="K1033">
            <v>0</v>
          </cell>
          <cell r="L1033">
            <v>0</v>
          </cell>
          <cell r="M1033">
            <v>70146</v>
          </cell>
        </row>
        <row r="1034">
          <cell r="A1034" t="str">
            <v>NF921N</v>
          </cell>
          <cell r="B1034" t="str">
            <v>Branch Offices: Salem</v>
          </cell>
          <cell r="C1034" t="str">
            <v>C</v>
          </cell>
          <cell r="D1034">
            <v>70831</v>
          </cell>
          <cell r="E1034">
            <v>0</v>
          </cell>
          <cell r="F1034">
            <v>0</v>
          </cell>
          <cell r="G1034">
            <v>0</v>
          </cell>
          <cell r="H1034">
            <v>0</v>
          </cell>
          <cell r="I1034">
            <v>0</v>
          </cell>
          <cell r="J1034">
            <v>0</v>
          </cell>
          <cell r="K1034">
            <v>0</v>
          </cell>
          <cell r="L1034">
            <v>0</v>
          </cell>
          <cell r="M1034">
            <v>70831</v>
          </cell>
        </row>
        <row r="1035">
          <cell r="A1035" t="str">
            <v>NF921Q</v>
          </cell>
          <cell r="B1035" t="str">
            <v>Branch Offices: Esikhelehleni</v>
          </cell>
          <cell r="C1035" t="str">
            <v>C</v>
          </cell>
          <cell r="D1035">
            <v>72164</v>
          </cell>
          <cell r="E1035">
            <v>0</v>
          </cell>
          <cell r="F1035">
            <v>0</v>
          </cell>
          <cell r="G1035">
            <v>0</v>
          </cell>
          <cell r="H1035">
            <v>0</v>
          </cell>
          <cell r="I1035">
            <v>1517</v>
          </cell>
          <cell r="J1035">
            <v>0</v>
          </cell>
          <cell r="K1035">
            <v>0</v>
          </cell>
          <cell r="L1035">
            <v>0</v>
          </cell>
          <cell r="M1035">
            <v>72164</v>
          </cell>
        </row>
        <row r="1036">
          <cell r="A1036" t="str">
            <v>NF921R</v>
          </cell>
          <cell r="B1036" t="str">
            <v>Branch Offices: Ogungini</v>
          </cell>
          <cell r="C1036" t="str">
            <v>C</v>
          </cell>
          <cell r="D1036">
            <v>71718</v>
          </cell>
          <cell r="E1036">
            <v>0</v>
          </cell>
          <cell r="F1036">
            <v>0</v>
          </cell>
          <cell r="G1036">
            <v>0</v>
          </cell>
          <cell r="H1036">
            <v>0</v>
          </cell>
          <cell r="I1036">
            <v>7742</v>
          </cell>
          <cell r="J1036">
            <v>0</v>
          </cell>
          <cell r="K1036">
            <v>0</v>
          </cell>
          <cell r="L1036">
            <v>0</v>
          </cell>
          <cell r="M1036">
            <v>71718</v>
          </cell>
        </row>
        <row r="1037">
          <cell r="A1037" t="str">
            <v>NF921S</v>
          </cell>
          <cell r="B1037" t="str">
            <v>Branch Offices:Hammarsdale</v>
          </cell>
          <cell r="C1037" t="str">
            <v>C</v>
          </cell>
          <cell r="D1037">
            <v>30522</v>
          </cell>
          <cell r="E1037">
            <v>630</v>
          </cell>
          <cell r="F1037">
            <v>0</v>
          </cell>
          <cell r="G1037">
            <v>0</v>
          </cell>
          <cell r="H1037">
            <v>0</v>
          </cell>
          <cell r="I1037">
            <v>630</v>
          </cell>
          <cell r="J1037">
            <v>0</v>
          </cell>
          <cell r="K1037">
            <v>0</v>
          </cell>
          <cell r="L1037">
            <v>0</v>
          </cell>
          <cell r="M1037">
            <v>30522</v>
          </cell>
        </row>
        <row r="1038">
          <cell r="A1038" t="str">
            <v>NF921T</v>
          </cell>
          <cell r="B1038" t="str">
            <v>Branch Off.:Spaceframe Trnsprt</v>
          </cell>
          <cell r="C1038" t="str">
            <v>C</v>
          </cell>
          <cell r="D1038">
            <v>54040</v>
          </cell>
          <cell r="E1038">
            <v>7960</v>
          </cell>
          <cell r="F1038">
            <v>0</v>
          </cell>
          <cell r="G1038">
            <v>0</v>
          </cell>
          <cell r="H1038">
            <v>0</v>
          </cell>
          <cell r="I1038">
            <v>-1530</v>
          </cell>
          <cell r="J1038">
            <v>0</v>
          </cell>
          <cell r="K1038">
            <v>0</v>
          </cell>
          <cell r="L1038">
            <v>0</v>
          </cell>
          <cell r="M1038">
            <v>54040</v>
          </cell>
        </row>
        <row r="1039">
          <cell r="A1039" t="str">
            <v>NF921V</v>
          </cell>
          <cell r="B1039" t="str">
            <v>Table Mt. Branch Offices</v>
          </cell>
          <cell r="C1039" t="str">
            <v>C</v>
          </cell>
          <cell r="D1039">
            <v>30000</v>
          </cell>
          <cell r="E1039">
            <v>0</v>
          </cell>
          <cell r="F1039">
            <v>0</v>
          </cell>
          <cell r="G1039">
            <v>0</v>
          </cell>
          <cell r="H1039">
            <v>0</v>
          </cell>
          <cell r="I1039">
            <v>0</v>
          </cell>
          <cell r="J1039">
            <v>0</v>
          </cell>
          <cell r="K1039">
            <v>0</v>
          </cell>
          <cell r="L1039">
            <v>0</v>
          </cell>
          <cell r="M1039">
            <v>30000</v>
          </cell>
        </row>
        <row r="1040">
          <cell r="A1040" t="str">
            <v>NF922B</v>
          </cell>
          <cell r="B1040" t="str">
            <v>Supply of Digital Data: Air Su</v>
          </cell>
          <cell r="C1040" t="str">
            <v>C</v>
          </cell>
          <cell r="D1040">
            <v>1682</v>
          </cell>
          <cell r="E1040">
            <v>36110</v>
          </cell>
          <cell r="F1040">
            <v>0</v>
          </cell>
          <cell r="G1040">
            <v>0</v>
          </cell>
          <cell r="H1040">
            <v>0</v>
          </cell>
          <cell r="I1040">
            <v>0</v>
          </cell>
          <cell r="J1040">
            <v>0</v>
          </cell>
          <cell r="K1040">
            <v>0</v>
          </cell>
          <cell r="L1040">
            <v>0</v>
          </cell>
          <cell r="M1040">
            <v>1682</v>
          </cell>
        </row>
        <row r="1041">
          <cell r="A1041" t="str">
            <v>NF922C</v>
          </cell>
          <cell r="B1041" t="str">
            <v>Supply of Maps: Air Survey Co.</v>
          </cell>
          <cell r="C1041" t="str">
            <v>C</v>
          </cell>
          <cell r="D1041">
            <v>11875</v>
          </cell>
          <cell r="E1041">
            <v>125</v>
          </cell>
          <cell r="F1041">
            <v>0</v>
          </cell>
          <cell r="G1041">
            <v>0</v>
          </cell>
          <cell r="H1041">
            <v>0</v>
          </cell>
          <cell r="I1041">
            <v>0</v>
          </cell>
          <cell r="J1041">
            <v>0</v>
          </cell>
          <cell r="K1041">
            <v>0</v>
          </cell>
          <cell r="L1041">
            <v>0</v>
          </cell>
          <cell r="M1041">
            <v>11875</v>
          </cell>
        </row>
        <row r="1042">
          <cell r="A1042" t="str">
            <v>NF922D</v>
          </cell>
          <cell r="B1042" t="str">
            <v>Supply of Maps: AOC Mapping Co</v>
          </cell>
          <cell r="C1042" t="str">
            <v>C</v>
          </cell>
          <cell r="D1042">
            <v>59000</v>
          </cell>
          <cell r="E1042">
            <v>2404</v>
          </cell>
          <cell r="F1042">
            <v>0</v>
          </cell>
          <cell r="G1042">
            <v>0</v>
          </cell>
          <cell r="H1042">
            <v>0</v>
          </cell>
          <cell r="I1042">
            <v>0</v>
          </cell>
          <cell r="J1042">
            <v>0</v>
          </cell>
          <cell r="K1042">
            <v>0</v>
          </cell>
          <cell r="L1042">
            <v>0</v>
          </cell>
          <cell r="M1042">
            <v>59000</v>
          </cell>
        </row>
        <row r="1043">
          <cell r="A1043" t="str">
            <v>NF922E</v>
          </cell>
          <cell r="B1043" t="str">
            <v>Aerial Photog.:Greater Efaye</v>
          </cell>
          <cell r="C1043" t="str">
            <v>C</v>
          </cell>
          <cell r="D1043">
            <v>12134</v>
          </cell>
          <cell r="E1043">
            <v>0</v>
          </cell>
          <cell r="F1043">
            <v>0</v>
          </cell>
          <cell r="G1043">
            <v>0</v>
          </cell>
          <cell r="H1043">
            <v>0</v>
          </cell>
          <cell r="I1043">
            <v>0</v>
          </cell>
          <cell r="J1043">
            <v>0</v>
          </cell>
          <cell r="K1043">
            <v>0</v>
          </cell>
          <cell r="L1043">
            <v>0</v>
          </cell>
          <cell r="M1043">
            <v>12134</v>
          </cell>
        </row>
        <row r="1044">
          <cell r="A1044" t="str">
            <v>NF922F</v>
          </cell>
          <cell r="B1044" t="str">
            <v>Digital Mapping:Table Mountain</v>
          </cell>
          <cell r="C1044" t="str">
            <v>C</v>
          </cell>
          <cell r="D1044">
            <v>51530</v>
          </cell>
          <cell r="E1044">
            <v>1102</v>
          </cell>
          <cell r="F1044">
            <v>0</v>
          </cell>
          <cell r="G1044">
            <v>0</v>
          </cell>
          <cell r="H1044">
            <v>0</v>
          </cell>
          <cell r="I1044">
            <v>0</v>
          </cell>
          <cell r="J1044">
            <v>0</v>
          </cell>
          <cell r="K1044">
            <v>0</v>
          </cell>
          <cell r="L1044">
            <v>0</v>
          </cell>
          <cell r="M1044">
            <v>51530</v>
          </cell>
        </row>
        <row r="1045">
          <cell r="A1045" t="str">
            <v>NF924A</v>
          </cell>
          <cell r="B1045" t="str">
            <v>Appropriate Technology Work</v>
          </cell>
          <cell r="C1045" t="str">
            <v>C</v>
          </cell>
          <cell r="D1045">
            <v>119921</v>
          </cell>
          <cell r="E1045">
            <v>79</v>
          </cell>
          <cell r="F1045">
            <v>0</v>
          </cell>
          <cell r="G1045">
            <v>0</v>
          </cell>
          <cell r="H1045">
            <v>0</v>
          </cell>
          <cell r="I1045">
            <v>0</v>
          </cell>
          <cell r="J1045">
            <v>0</v>
          </cell>
          <cell r="K1045">
            <v>0</v>
          </cell>
          <cell r="L1045">
            <v>0</v>
          </cell>
          <cell r="M1045">
            <v>119921</v>
          </cell>
        </row>
        <row r="1046">
          <cell r="A1046" t="str">
            <v>NF925A</v>
          </cell>
          <cell r="B1046" t="str">
            <v>RDP Study: Msinga</v>
          </cell>
          <cell r="C1046" t="str">
            <v>R</v>
          </cell>
          <cell r="D1046">
            <v>319620</v>
          </cell>
          <cell r="E1046">
            <v>22614</v>
          </cell>
          <cell r="F1046">
            <v>0</v>
          </cell>
          <cell r="G1046">
            <v>0</v>
          </cell>
          <cell r="H1046">
            <v>119432</v>
          </cell>
          <cell r="I1046">
            <v>0</v>
          </cell>
          <cell r="J1046">
            <v>0</v>
          </cell>
          <cell r="K1046">
            <v>0</v>
          </cell>
          <cell r="L1046">
            <v>0</v>
          </cell>
          <cell r="M1046">
            <v>200188</v>
          </cell>
        </row>
        <row r="1047">
          <cell r="A1047" t="str">
            <v>NF925B</v>
          </cell>
          <cell r="B1047" t="str">
            <v>RDP Study: Maphumulo/Matafeni</v>
          </cell>
          <cell r="C1047" t="str">
            <v>R</v>
          </cell>
          <cell r="D1047">
            <v>579083</v>
          </cell>
          <cell r="E1047">
            <v>68502</v>
          </cell>
          <cell r="F1047">
            <v>0</v>
          </cell>
          <cell r="G1047">
            <v>0</v>
          </cell>
          <cell r="H1047">
            <v>166088</v>
          </cell>
          <cell r="I1047">
            <v>0</v>
          </cell>
          <cell r="J1047">
            <v>0</v>
          </cell>
          <cell r="K1047">
            <v>0</v>
          </cell>
          <cell r="L1047">
            <v>0</v>
          </cell>
          <cell r="M1047">
            <v>412995</v>
          </cell>
        </row>
        <row r="1048">
          <cell r="A1048" t="str">
            <v>NF925C</v>
          </cell>
          <cell r="B1048" t="str">
            <v>RDP Study: Hlanganani</v>
          </cell>
          <cell r="C1048" t="str">
            <v>R</v>
          </cell>
          <cell r="D1048">
            <v>227894</v>
          </cell>
          <cell r="E1048">
            <v>12734</v>
          </cell>
          <cell r="F1048">
            <v>0</v>
          </cell>
          <cell r="G1048">
            <v>0</v>
          </cell>
          <cell r="H1048">
            <v>0</v>
          </cell>
          <cell r="I1048">
            <v>0</v>
          </cell>
          <cell r="J1048">
            <v>0</v>
          </cell>
          <cell r="K1048">
            <v>0</v>
          </cell>
          <cell r="L1048">
            <v>0</v>
          </cell>
          <cell r="M1048">
            <v>227894</v>
          </cell>
        </row>
        <row r="1049">
          <cell r="A1049" t="str">
            <v>NF925D</v>
          </cell>
          <cell r="B1049" t="str">
            <v>RDP Study: Umbumbulu/Vulamehlo</v>
          </cell>
          <cell r="C1049" t="str">
            <v>R</v>
          </cell>
          <cell r="D1049">
            <v>186333</v>
          </cell>
          <cell r="E1049">
            <v>1561</v>
          </cell>
          <cell r="F1049">
            <v>0</v>
          </cell>
          <cell r="G1049">
            <v>0</v>
          </cell>
          <cell r="H1049">
            <v>0</v>
          </cell>
          <cell r="I1049">
            <v>0</v>
          </cell>
          <cell r="J1049">
            <v>0</v>
          </cell>
          <cell r="K1049">
            <v>0</v>
          </cell>
          <cell r="L1049">
            <v>0</v>
          </cell>
          <cell r="M1049">
            <v>186333</v>
          </cell>
        </row>
        <row r="1050">
          <cell r="A1050" t="str">
            <v>NF925E</v>
          </cell>
          <cell r="B1050" t="str">
            <v>RDP Study: Emzumbe</v>
          </cell>
          <cell r="C1050" t="str">
            <v>R</v>
          </cell>
          <cell r="D1050">
            <v>191789</v>
          </cell>
          <cell r="E1050">
            <v>5211</v>
          </cell>
          <cell r="F1050">
            <v>0</v>
          </cell>
          <cell r="G1050">
            <v>0</v>
          </cell>
          <cell r="H1050">
            <v>5000</v>
          </cell>
          <cell r="I1050">
            <v>0</v>
          </cell>
          <cell r="J1050">
            <v>0</v>
          </cell>
          <cell r="K1050">
            <v>0</v>
          </cell>
          <cell r="L1050">
            <v>0</v>
          </cell>
          <cell r="M1050">
            <v>186789</v>
          </cell>
        </row>
        <row r="1051">
          <cell r="A1051" t="str">
            <v>NF925F</v>
          </cell>
          <cell r="B1051" t="str">
            <v>Lower Kranskop-Tugela Feas.Rpt</v>
          </cell>
          <cell r="C1051" t="str">
            <v>R</v>
          </cell>
          <cell r="D1051">
            <v>136658</v>
          </cell>
          <cell r="E1051">
            <v>4942</v>
          </cell>
          <cell r="F1051">
            <v>0</v>
          </cell>
          <cell r="G1051">
            <v>0</v>
          </cell>
          <cell r="H1051">
            <v>34622</v>
          </cell>
          <cell r="I1051">
            <v>0</v>
          </cell>
          <cell r="J1051">
            <v>0</v>
          </cell>
          <cell r="K1051">
            <v>0</v>
          </cell>
          <cell r="L1051">
            <v>0</v>
          </cell>
          <cell r="M1051">
            <v>102036</v>
          </cell>
        </row>
        <row r="1052">
          <cell r="A1052" t="str">
            <v>NF925G</v>
          </cell>
          <cell r="B1052" t="str">
            <v>Thembeni RWS:Feasibility Study</v>
          </cell>
          <cell r="C1052" t="str">
            <v>U</v>
          </cell>
          <cell r="D1052">
            <v>732522</v>
          </cell>
          <cell r="E1052">
            <v>97837</v>
          </cell>
          <cell r="F1052">
            <v>6525</v>
          </cell>
          <cell r="G1052">
            <v>0</v>
          </cell>
          <cell r="H1052">
            <v>732522</v>
          </cell>
          <cell r="I1052">
            <v>0</v>
          </cell>
          <cell r="J1052">
            <v>0</v>
          </cell>
          <cell r="K1052">
            <v>0</v>
          </cell>
          <cell r="L1052">
            <v>0</v>
          </cell>
          <cell r="M1052">
            <v>0</v>
          </cell>
        </row>
        <row r="1053">
          <cell r="A1053" t="str">
            <v>NF925H</v>
          </cell>
          <cell r="B1053" t="str">
            <v>Sihlangene W/S:Feas. Report</v>
          </cell>
          <cell r="C1053" t="str">
            <v>U</v>
          </cell>
          <cell r="D1053">
            <v>131531</v>
          </cell>
          <cell r="E1053">
            <v>18469</v>
          </cell>
          <cell r="F1053">
            <v>0</v>
          </cell>
          <cell r="G1053">
            <v>0</v>
          </cell>
          <cell r="H1053">
            <v>18649</v>
          </cell>
          <cell r="I1053">
            <v>0</v>
          </cell>
          <cell r="J1053">
            <v>0</v>
          </cell>
          <cell r="K1053">
            <v>0</v>
          </cell>
          <cell r="L1053">
            <v>0</v>
          </cell>
          <cell r="M1053">
            <v>112882</v>
          </cell>
        </row>
        <row r="1054">
          <cell r="A1054" t="str">
            <v>NF926A</v>
          </cell>
          <cell r="B1054" t="str">
            <v>Northern Areas School Sanitati</v>
          </cell>
          <cell r="C1054" t="str">
            <v>C</v>
          </cell>
          <cell r="D1054">
            <v>44491</v>
          </cell>
          <cell r="E1054">
            <v>0</v>
          </cell>
          <cell r="F1054">
            <v>0</v>
          </cell>
          <cell r="G1054">
            <v>0</v>
          </cell>
          <cell r="H1054">
            <v>1152</v>
          </cell>
          <cell r="I1054">
            <v>0</v>
          </cell>
          <cell r="J1054">
            <v>0</v>
          </cell>
          <cell r="K1054">
            <v>0</v>
          </cell>
          <cell r="L1054">
            <v>0</v>
          </cell>
          <cell r="M1054">
            <v>43339</v>
          </cell>
        </row>
        <row r="1055">
          <cell r="A1055" t="str">
            <v>NF926B</v>
          </cell>
          <cell r="B1055" t="str">
            <v>Zifikili School Sanitation</v>
          </cell>
          <cell r="C1055" t="str">
            <v>C</v>
          </cell>
          <cell r="D1055">
            <v>72319</v>
          </cell>
          <cell r="E1055">
            <v>4871</v>
          </cell>
          <cell r="F1055">
            <v>0</v>
          </cell>
          <cell r="G1055">
            <v>0</v>
          </cell>
          <cell r="H1055">
            <v>0</v>
          </cell>
          <cell r="I1055">
            <v>0</v>
          </cell>
          <cell r="J1055">
            <v>0</v>
          </cell>
          <cell r="K1055">
            <v>0</v>
          </cell>
          <cell r="L1055">
            <v>0</v>
          </cell>
          <cell r="M1055">
            <v>72319</v>
          </cell>
        </row>
        <row r="1056">
          <cell r="A1056" t="str">
            <v>NF926C</v>
          </cell>
          <cell r="B1056" t="str">
            <v>Ximba HP School Sanitation</v>
          </cell>
          <cell r="C1056" t="str">
            <v>C</v>
          </cell>
          <cell r="D1056">
            <v>67281</v>
          </cell>
          <cell r="E1056">
            <v>7585</v>
          </cell>
          <cell r="F1056">
            <v>0</v>
          </cell>
          <cell r="G1056">
            <v>0</v>
          </cell>
          <cell r="H1056">
            <v>0</v>
          </cell>
          <cell r="I1056">
            <v>0</v>
          </cell>
          <cell r="J1056">
            <v>0</v>
          </cell>
          <cell r="K1056">
            <v>0</v>
          </cell>
          <cell r="L1056">
            <v>0</v>
          </cell>
          <cell r="M1056">
            <v>67281</v>
          </cell>
        </row>
        <row r="1057">
          <cell r="A1057" t="str">
            <v>NF926D</v>
          </cell>
          <cell r="B1057" t="str">
            <v>Sithumba LP School Sanitation</v>
          </cell>
          <cell r="C1057" t="str">
            <v>C</v>
          </cell>
          <cell r="D1057">
            <v>78752</v>
          </cell>
          <cell r="E1057">
            <v>1922</v>
          </cell>
          <cell r="F1057">
            <v>0</v>
          </cell>
          <cell r="G1057">
            <v>0</v>
          </cell>
          <cell r="H1057">
            <v>0</v>
          </cell>
          <cell r="I1057">
            <v>0</v>
          </cell>
          <cell r="J1057">
            <v>0</v>
          </cell>
          <cell r="K1057">
            <v>0</v>
          </cell>
          <cell r="L1057">
            <v>0</v>
          </cell>
          <cell r="M1057">
            <v>78752</v>
          </cell>
        </row>
        <row r="1058">
          <cell r="A1058" t="str">
            <v>NF926E</v>
          </cell>
          <cell r="B1058" t="str">
            <v>Siphesihle High Sch.Sanitation</v>
          </cell>
          <cell r="C1058" t="str">
            <v>C</v>
          </cell>
          <cell r="D1058">
            <v>58610</v>
          </cell>
          <cell r="E1058">
            <v>7714</v>
          </cell>
          <cell r="F1058">
            <v>0</v>
          </cell>
          <cell r="G1058">
            <v>0</v>
          </cell>
          <cell r="H1058">
            <v>0</v>
          </cell>
          <cell r="I1058">
            <v>0</v>
          </cell>
          <cell r="J1058">
            <v>0</v>
          </cell>
          <cell r="K1058">
            <v>0</v>
          </cell>
          <cell r="L1058">
            <v>0</v>
          </cell>
          <cell r="M1058">
            <v>58610</v>
          </cell>
        </row>
        <row r="1059">
          <cell r="A1059" t="str">
            <v>NF926F</v>
          </cell>
          <cell r="B1059" t="str">
            <v>Sch. San.-Imbaliyezwe School</v>
          </cell>
          <cell r="C1059" t="str">
            <v>C</v>
          </cell>
          <cell r="D1059">
            <v>65516</v>
          </cell>
          <cell r="E1059">
            <v>3669</v>
          </cell>
          <cell r="F1059">
            <v>0</v>
          </cell>
          <cell r="G1059">
            <v>0</v>
          </cell>
          <cell r="H1059">
            <v>0</v>
          </cell>
          <cell r="I1059">
            <v>0</v>
          </cell>
          <cell r="J1059">
            <v>0</v>
          </cell>
          <cell r="K1059">
            <v>0</v>
          </cell>
          <cell r="L1059">
            <v>0</v>
          </cell>
          <cell r="M1059">
            <v>65516</v>
          </cell>
        </row>
        <row r="1060">
          <cell r="A1060" t="str">
            <v>NF926G</v>
          </cell>
          <cell r="B1060" t="str">
            <v>Sch. San.-Fredville School</v>
          </cell>
          <cell r="C1060" t="str">
            <v>C</v>
          </cell>
          <cell r="D1060">
            <v>71901</v>
          </cell>
          <cell r="E1060">
            <v>2920</v>
          </cell>
          <cell r="F1060">
            <v>0</v>
          </cell>
          <cell r="G1060">
            <v>0</v>
          </cell>
          <cell r="H1060">
            <v>0</v>
          </cell>
          <cell r="I1060">
            <v>0</v>
          </cell>
          <cell r="J1060">
            <v>0</v>
          </cell>
          <cell r="K1060">
            <v>0</v>
          </cell>
          <cell r="L1060">
            <v>0</v>
          </cell>
          <cell r="M1060">
            <v>71901</v>
          </cell>
        </row>
        <row r="1061">
          <cell r="A1061" t="str">
            <v>NF926H</v>
          </cell>
          <cell r="B1061" t="str">
            <v>Sch San.:Bhekiximba High Sch.</v>
          </cell>
          <cell r="C1061" t="str">
            <v>C</v>
          </cell>
          <cell r="D1061">
            <v>62009</v>
          </cell>
          <cell r="E1061">
            <v>268</v>
          </cell>
          <cell r="F1061">
            <v>0</v>
          </cell>
          <cell r="G1061">
            <v>0</v>
          </cell>
          <cell r="H1061">
            <v>0</v>
          </cell>
          <cell r="I1061">
            <v>0</v>
          </cell>
          <cell r="J1061">
            <v>0</v>
          </cell>
          <cell r="K1061">
            <v>0</v>
          </cell>
          <cell r="L1061">
            <v>0</v>
          </cell>
          <cell r="M1061">
            <v>62009</v>
          </cell>
        </row>
        <row r="1062">
          <cell r="A1062" t="str">
            <v>NF926J</v>
          </cell>
          <cell r="B1062" t="str">
            <v>Sanitation Remedial Work(4 Sch</v>
          </cell>
          <cell r="C1062" t="str">
            <v>U</v>
          </cell>
          <cell r="D1062">
            <v>100702</v>
          </cell>
          <cell r="E1062">
            <v>76</v>
          </cell>
          <cell r="F1062">
            <v>0</v>
          </cell>
          <cell r="G1062">
            <v>0</v>
          </cell>
          <cell r="H1062">
            <v>98185</v>
          </cell>
          <cell r="I1062">
            <v>0</v>
          </cell>
          <cell r="J1062">
            <v>0</v>
          </cell>
          <cell r="K1062">
            <v>0</v>
          </cell>
          <cell r="L1062">
            <v>0</v>
          </cell>
          <cell r="M1062">
            <v>2517</v>
          </cell>
        </row>
        <row r="1063">
          <cell r="A1063" t="str">
            <v>NF926K</v>
          </cell>
          <cell r="B1063" t="str">
            <v>Curry's Post School:W.Supply</v>
          </cell>
          <cell r="C1063" t="str">
            <v>U</v>
          </cell>
          <cell r="D1063">
            <v>31975</v>
          </cell>
          <cell r="E1063">
            <v>0</v>
          </cell>
          <cell r="F1063">
            <v>0</v>
          </cell>
          <cell r="G1063">
            <v>0</v>
          </cell>
          <cell r="H1063">
            <v>31975</v>
          </cell>
          <cell r="I1063">
            <v>0</v>
          </cell>
          <cell r="J1063">
            <v>0</v>
          </cell>
          <cell r="K1063">
            <v>0</v>
          </cell>
          <cell r="L1063">
            <v>0</v>
          </cell>
          <cell r="M1063">
            <v>0</v>
          </cell>
        </row>
        <row r="1064">
          <cell r="A1064" t="str">
            <v>NF927A</v>
          </cell>
          <cell r="B1064" t="str">
            <v>Ground Water Exploration-Efaye</v>
          </cell>
          <cell r="C1064" t="str">
            <v>C</v>
          </cell>
          <cell r="D1064">
            <v>127940</v>
          </cell>
          <cell r="E1064">
            <v>12060</v>
          </cell>
          <cell r="F1064">
            <v>0</v>
          </cell>
          <cell r="G1064">
            <v>0</v>
          </cell>
          <cell r="H1064">
            <v>0</v>
          </cell>
          <cell r="I1064">
            <v>0</v>
          </cell>
          <cell r="J1064">
            <v>0</v>
          </cell>
          <cell r="K1064">
            <v>0</v>
          </cell>
          <cell r="L1064">
            <v>0</v>
          </cell>
          <cell r="M1064">
            <v>127940</v>
          </cell>
        </row>
        <row r="1065">
          <cell r="A1065" t="str">
            <v>NF928A</v>
          </cell>
          <cell r="B1065" t="str">
            <v>Nkumba Phase II</v>
          </cell>
          <cell r="C1065" t="str">
            <v>C</v>
          </cell>
          <cell r="D1065">
            <v>3500</v>
          </cell>
          <cell r="E1065">
            <v>0</v>
          </cell>
          <cell r="F1065">
            <v>0</v>
          </cell>
          <cell r="G1065">
            <v>0</v>
          </cell>
          <cell r="H1065">
            <v>0</v>
          </cell>
          <cell r="I1065">
            <v>0</v>
          </cell>
          <cell r="J1065">
            <v>0</v>
          </cell>
          <cell r="K1065">
            <v>0</v>
          </cell>
          <cell r="L1065">
            <v>0</v>
          </cell>
          <cell r="M1065">
            <v>3500</v>
          </cell>
        </row>
        <row r="1066">
          <cell r="A1066" t="str">
            <v>NF928B</v>
          </cell>
          <cell r="B1066" t="str">
            <v>Mophela-Temporay Water Supply</v>
          </cell>
          <cell r="C1066" t="str">
            <v>C</v>
          </cell>
          <cell r="D1066">
            <v>2611</v>
          </cell>
          <cell r="E1066">
            <v>8</v>
          </cell>
          <cell r="F1066">
            <v>0</v>
          </cell>
          <cell r="G1066">
            <v>0</v>
          </cell>
          <cell r="H1066">
            <v>0</v>
          </cell>
          <cell r="I1066">
            <v>0</v>
          </cell>
          <cell r="J1066">
            <v>0</v>
          </cell>
          <cell r="K1066">
            <v>0</v>
          </cell>
          <cell r="L1066">
            <v>0</v>
          </cell>
          <cell r="M1066">
            <v>2611</v>
          </cell>
        </row>
        <row r="1067">
          <cell r="A1067" t="str">
            <v>NF929A</v>
          </cell>
          <cell r="B1067" t="str">
            <v>Sweetwaters/Embutshana(Cnslts)</v>
          </cell>
          <cell r="C1067" t="str">
            <v>U</v>
          </cell>
          <cell r="D1067">
            <v>430430</v>
          </cell>
          <cell r="E1067">
            <v>430</v>
          </cell>
          <cell r="F1067">
            <v>0</v>
          </cell>
          <cell r="G1067">
            <v>0</v>
          </cell>
          <cell r="H1067">
            <v>66869</v>
          </cell>
          <cell r="I1067">
            <v>0</v>
          </cell>
          <cell r="J1067">
            <v>0</v>
          </cell>
          <cell r="K1067">
            <v>0</v>
          </cell>
          <cell r="L1067">
            <v>0</v>
          </cell>
          <cell r="M1067">
            <v>363561</v>
          </cell>
        </row>
        <row r="1068">
          <cell r="A1068" t="str">
            <v>NF929B</v>
          </cell>
          <cell r="B1068" t="str">
            <v>Sweetwaters:Const. Manager</v>
          </cell>
          <cell r="C1068" t="str">
            <v>U</v>
          </cell>
          <cell r="D1068">
            <v>1714212</v>
          </cell>
          <cell r="E1068">
            <v>348640</v>
          </cell>
          <cell r="F1068">
            <v>0</v>
          </cell>
          <cell r="G1068">
            <v>0</v>
          </cell>
          <cell r="H1068">
            <v>0</v>
          </cell>
          <cell r="I1068">
            <v>0</v>
          </cell>
          <cell r="J1068">
            <v>0</v>
          </cell>
          <cell r="K1068">
            <v>0</v>
          </cell>
          <cell r="L1068">
            <v>0</v>
          </cell>
          <cell r="M1068">
            <v>1714212</v>
          </cell>
        </row>
        <row r="1069">
          <cell r="A1069" t="str">
            <v>NF930A</v>
          </cell>
          <cell r="B1069" t="str">
            <v>Embutshana RWS:Consultants</v>
          </cell>
          <cell r="C1069" t="str">
            <v>U</v>
          </cell>
          <cell r="D1069">
            <v>116259</v>
          </cell>
          <cell r="E1069">
            <v>4230</v>
          </cell>
          <cell r="F1069">
            <v>22144</v>
          </cell>
          <cell r="G1069">
            <v>0</v>
          </cell>
          <cell r="H1069">
            <v>92544</v>
          </cell>
          <cell r="I1069">
            <v>0</v>
          </cell>
          <cell r="J1069">
            <v>0</v>
          </cell>
          <cell r="K1069">
            <v>0</v>
          </cell>
          <cell r="L1069">
            <v>0</v>
          </cell>
          <cell r="M1069">
            <v>23715</v>
          </cell>
        </row>
        <row r="1070">
          <cell r="A1070" t="str">
            <v>NF930B</v>
          </cell>
          <cell r="B1070" t="str">
            <v>Embutshana RWS: MGRtr. Manager</v>
          </cell>
          <cell r="C1070" t="str">
            <v>U</v>
          </cell>
          <cell r="D1070">
            <v>1305492</v>
          </cell>
          <cell r="E1070">
            <v>546804</v>
          </cell>
          <cell r="F1070">
            <v>194898</v>
          </cell>
          <cell r="G1070">
            <v>0</v>
          </cell>
          <cell r="H1070">
            <v>1305492</v>
          </cell>
          <cell r="I1070">
            <v>0</v>
          </cell>
          <cell r="J1070">
            <v>0</v>
          </cell>
          <cell r="K1070">
            <v>0</v>
          </cell>
          <cell r="L1070">
            <v>0</v>
          </cell>
          <cell r="M1070">
            <v>0</v>
          </cell>
        </row>
        <row r="1071">
          <cell r="A1071" t="str">
            <v>NF930C</v>
          </cell>
          <cell r="B1071" t="str">
            <v>Embutshana RWS:Materials</v>
          </cell>
          <cell r="C1071" t="str">
            <v>U</v>
          </cell>
          <cell r="D1071">
            <v>329182</v>
          </cell>
          <cell r="E1071">
            <v>42304</v>
          </cell>
          <cell r="F1071">
            <v>18560</v>
          </cell>
          <cell r="G1071">
            <v>0</v>
          </cell>
          <cell r="H1071">
            <v>329182</v>
          </cell>
          <cell r="I1071">
            <v>0</v>
          </cell>
          <cell r="J1071">
            <v>0</v>
          </cell>
          <cell r="K1071">
            <v>0</v>
          </cell>
          <cell r="L1071">
            <v>0</v>
          </cell>
          <cell r="M1071">
            <v>0</v>
          </cell>
        </row>
        <row r="1072">
          <cell r="A1072" t="str">
            <v>NF941A</v>
          </cell>
          <cell r="B1072" t="str">
            <v>Maphaphetwa W/S: Consultants</v>
          </cell>
          <cell r="C1072" t="str">
            <v>R</v>
          </cell>
          <cell r="D1072">
            <v>758131</v>
          </cell>
          <cell r="E1072">
            <v>0</v>
          </cell>
          <cell r="F1072">
            <v>0</v>
          </cell>
          <cell r="G1072">
            <v>0</v>
          </cell>
          <cell r="H1072">
            <v>26694</v>
          </cell>
          <cell r="I1072">
            <v>0</v>
          </cell>
          <cell r="J1072">
            <v>0</v>
          </cell>
          <cell r="K1072">
            <v>0</v>
          </cell>
          <cell r="L1072">
            <v>0</v>
          </cell>
          <cell r="M1072">
            <v>731437</v>
          </cell>
        </row>
        <row r="1073">
          <cell r="A1073" t="str">
            <v>NF941B</v>
          </cell>
          <cell r="B1073" t="str">
            <v>Maphephethwa W/S: Contract</v>
          </cell>
          <cell r="C1073" t="str">
            <v>R</v>
          </cell>
          <cell r="D1073">
            <v>2323416</v>
          </cell>
          <cell r="E1073">
            <v>0</v>
          </cell>
          <cell r="F1073">
            <v>0</v>
          </cell>
          <cell r="G1073">
            <v>0</v>
          </cell>
          <cell r="H1073">
            <v>111052</v>
          </cell>
          <cell r="I1073">
            <v>0</v>
          </cell>
          <cell r="J1073">
            <v>0</v>
          </cell>
          <cell r="K1073">
            <v>0</v>
          </cell>
          <cell r="L1073">
            <v>-97767</v>
          </cell>
          <cell r="M1073">
            <v>2212364</v>
          </cell>
        </row>
        <row r="1074">
          <cell r="A1074" t="str">
            <v>NF941C</v>
          </cell>
          <cell r="B1074" t="str">
            <v>Maphaphetwa WS:Reticulation</v>
          </cell>
          <cell r="C1074" t="str">
            <v>R</v>
          </cell>
          <cell r="D1074">
            <v>8528120</v>
          </cell>
          <cell r="E1074">
            <v>0</v>
          </cell>
          <cell r="F1074">
            <v>0</v>
          </cell>
          <cell r="G1074">
            <v>0</v>
          </cell>
          <cell r="H1074">
            <v>324623</v>
          </cell>
          <cell r="I1074">
            <v>0</v>
          </cell>
          <cell r="J1074">
            <v>0</v>
          </cell>
          <cell r="K1074">
            <v>0</v>
          </cell>
          <cell r="L1074">
            <v>0</v>
          </cell>
          <cell r="M1074">
            <v>8203497</v>
          </cell>
        </row>
        <row r="1075">
          <cell r="A1075" t="str">
            <v>NF941D</v>
          </cell>
          <cell r="B1075" t="str">
            <v>Maphapetwa WS:Connections</v>
          </cell>
          <cell r="C1075" t="str">
            <v>U</v>
          </cell>
          <cell r="D1075">
            <v>29883</v>
          </cell>
          <cell r="E1075">
            <v>0</v>
          </cell>
          <cell r="F1075">
            <v>3053</v>
          </cell>
          <cell r="G1075">
            <v>0</v>
          </cell>
          <cell r="H1075">
            <v>29883</v>
          </cell>
          <cell r="I1075">
            <v>0</v>
          </cell>
          <cell r="J1075">
            <v>0</v>
          </cell>
          <cell r="K1075">
            <v>0</v>
          </cell>
          <cell r="L1075">
            <v>0</v>
          </cell>
          <cell r="M1075">
            <v>0</v>
          </cell>
        </row>
        <row r="1076">
          <cell r="A1076" t="str">
            <v>NF942</v>
          </cell>
          <cell r="B1076" t="str">
            <v>Ogunjini Water Supply</v>
          </cell>
          <cell r="C1076" t="str">
            <v>R</v>
          </cell>
          <cell r="D1076">
            <v>0</v>
          </cell>
          <cell r="E1076">
            <v>0</v>
          </cell>
          <cell r="F1076">
            <v>0</v>
          </cell>
          <cell r="G1076">
            <v>0</v>
          </cell>
          <cell r="H1076">
            <v>0</v>
          </cell>
          <cell r="I1076">
            <v>0</v>
          </cell>
          <cell r="J1076">
            <v>0</v>
          </cell>
          <cell r="K1076">
            <v>0</v>
          </cell>
          <cell r="L1076">
            <v>0</v>
          </cell>
          <cell r="M1076">
            <v>0</v>
          </cell>
        </row>
        <row r="1077">
          <cell r="A1077" t="str">
            <v>NF942A</v>
          </cell>
          <cell r="B1077" t="str">
            <v>Ogunjini W/S: Consultants</v>
          </cell>
          <cell r="C1077" t="str">
            <v>U</v>
          </cell>
          <cell r="D1077">
            <v>1150828</v>
          </cell>
          <cell r="E1077">
            <v>45306</v>
          </cell>
          <cell r="F1077">
            <v>14173</v>
          </cell>
          <cell r="G1077">
            <v>0</v>
          </cell>
          <cell r="H1077">
            <v>277796</v>
          </cell>
          <cell r="I1077">
            <v>0</v>
          </cell>
          <cell r="J1077">
            <v>0</v>
          </cell>
          <cell r="K1077">
            <v>0</v>
          </cell>
          <cell r="L1077">
            <v>0</v>
          </cell>
          <cell r="M1077">
            <v>873032</v>
          </cell>
        </row>
        <row r="1078">
          <cell r="A1078" t="str">
            <v>NF942B</v>
          </cell>
          <cell r="B1078" t="str">
            <v>Ogungini 2 Branch Offices</v>
          </cell>
          <cell r="C1078" t="str">
            <v>R</v>
          </cell>
          <cell r="D1078">
            <v>71915</v>
          </cell>
          <cell r="E1078">
            <v>3095</v>
          </cell>
          <cell r="F1078">
            <v>0</v>
          </cell>
          <cell r="G1078">
            <v>0</v>
          </cell>
          <cell r="H1078">
            <v>0</v>
          </cell>
          <cell r="I1078">
            <v>0</v>
          </cell>
          <cell r="J1078">
            <v>0</v>
          </cell>
          <cell r="K1078">
            <v>0</v>
          </cell>
          <cell r="L1078">
            <v>0</v>
          </cell>
          <cell r="M1078">
            <v>71915</v>
          </cell>
        </row>
        <row r="1079">
          <cell r="A1079" t="str">
            <v>NF942C</v>
          </cell>
          <cell r="B1079" t="str">
            <v>Ogunjini W/S:Access Training</v>
          </cell>
          <cell r="C1079" t="str">
            <v>U</v>
          </cell>
          <cell r="D1079">
            <v>12162</v>
          </cell>
          <cell r="E1079">
            <v>10806</v>
          </cell>
          <cell r="F1079">
            <v>0</v>
          </cell>
          <cell r="G1079">
            <v>0</v>
          </cell>
          <cell r="H1079">
            <v>816</v>
          </cell>
          <cell r="I1079">
            <v>5073</v>
          </cell>
          <cell r="J1079">
            <v>0</v>
          </cell>
          <cell r="K1079">
            <v>0</v>
          </cell>
          <cell r="L1079">
            <v>0</v>
          </cell>
          <cell r="M1079">
            <v>11346</v>
          </cell>
        </row>
        <row r="1080">
          <cell r="A1080" t="str">
            <v>NF942D</v>
          </cell>
          <cell r="B1080" t="str">
            <v>Ogunjini WS:Retic &amp; Reservoirs</v>
          </cell>
          <cell r="C1080" t="str">
            <v>U</v>
          </cell>
          <cell r="D1080">
            <v>4805250</v>
          </cell>
          <cell r="E1080">
            <v>141582</v>
          </cell>
          <cell r="F1080">
            <v>0</v>
          </cell>
          <cell r="G1080">
            <v>0</v>
          </cell>
          <cell r="H1080">
            <v>1870443</v>
          </cell>
          <cell r="I1080">
            <v>0</v>
          </cell>
          <cell r="J1080">
            <v>0</v>
          </cell>
          <cell r="K1080">
            <v>0</v>
          </cell>
          <cell r="L1080">
            <v>0</v>
          </cell>
          <cell r="M1080">
            <v>2934807</v>
          </cell>
        </row>
        <row r="1081">
          <cell r="A1081" t="str">
            <v>NF942E</v>
          </cell>
          <cell r="B1081" t="str">
            <v>Ogunjini WS:Bulk Supply</v>
          </cell>
          <cell r="C1081" t="str">
            <v>U</v>
          </cell>
          <cell r="D1081">
            <v>2554791</v>
          </cell>
          <cell r="E1081">
            <v>589389</v>
          </cell>
          <cell r="F1081">
            <v>0</v>
          </cell>
          <cell r="G1081">
            <v>0</v>
          </cell>
          <cell r="H1081">
            <v>617324</v>
          </cell>
          <cell r="I1081">
            <v>283782</v>
          </cell>
          <cell r="J1081">
            <v>0</v>
          </cell>
          <cell r="K1081">
            <v>0</v>
          </cell>
          <cell r="L1081">
            <v>68565</v>
          </cell>
          <cell r="M1081">
            <v>1937467</v>
          </cell>
        </row>
        <row r="1082">
          <cell r="A1082" t="str">
            <v>NF942F</v>
          </cell>
          <cell r="B1082" t="str">
            <v>Ogunjini WS:Intake Upgrade</v>
          </cell>
          <cell r="C1082" t="str">
            <v>U</v>
          </cell>
          <cell r="D1082">
            <v>0</v>
          </cell>
          <cell r="E1082">
            <v>0</v>
          </cell>
          <cell r="F1082">
            <v>0</v>
          </cell>
          <cell r="G1082">
            <v>0</v>
          </cell>
          <cell r="H1082">
            <v>0</v>
          </cell>
          <cell r="I1082">
            <v>0</v>
          </cell>
          <cell r="J1082">
            <v>0</v>
          </cell>
          <cell r="K1082">
            <v>0</v>
          </cell>
          <cell r="L1082">
            <v>0</v>
          </cell>
          <cell r="M1082">
            <v>0</v>
          </cell>
        </row>
        <row r="1083">
          <cell r="A1083" t="str">
            <v>NF944A</v>
          </cell>
          <cell r="B1083" t="str">
            <v>Adams Miss./Baph.:Bulk Supply</v>
          </cell>
          <cell r="C1083" t="str">
            <v>R</v>
          </cell>
          <cell r="D1083">
            <v>4903675</v>
          </cell>
          <cell r="E1083">
            <v>377865</v>
          </cell>
          <cell r="F1083">
            <v>0</v>
          </cell>
          <cell r="G1083">
            <v>0</v>
          </cell>
          <cell r="H1083">
            <v>232731</v>
          </cell>
          <cell r="I1083">
            <v>0</v>
          </cell>
          <cell r="J1083">
            <v>0</v>
          </cell>
          <cell r="K1083">
            <v>0</v>
          </cell>
          <cell r="L1083">
            <v>-236335</v>
          </cell>
          <cell r="M1083">
            <v>4670944</v>
          </cell>
        </row>
        <row r="1084">
          <cell r="A1084" t="str">
            <v>NF944B</v>
          </cell>
          <cell r="B1084" t="str">
            <v>Adams/Baphehli:Conslt. Firms</v>
          </cell>
          <cell r="C1084" t="str">
            <v>R</v>
          </cell>
          <cell r="D1084">
            <v>3393855</v>
          </cell>
          <cell r="E1084">
            <v>110731</v>
          </cell>
          <cell r="F1084">
            <v>0</v>
          </cell>
          <cell r="G1084">
            <v>0</v>
          </cell>
          <cell r="H1084">
            <v>203661</v>
          </cell>
          <cell r="I1084">
            <v>0</v>
          </cell>
          <cell r="J1084">
            <v>0</v>
          </cell>
          <cell r="K1084">
            <v>0</v>
          </cell>
          <cell r="L1084">
            <v>0</v>
          </cell>
          <cell r="M1084">
            <v>3190194</v>
          </cell>
        </row>
        <row r="1085">
          <cell r="A1085" t="str">
            <v>NF944C</v>
          </cell>
          <cell r="B1085" t="str">
            <v>Adams/Baphehli-Reticulation</v>
          </cell>
          <cell r="C1085" t="str">
            <v>R</v>
          </cell>
          <cell r="D1085">
            <v>2271182</v>
          </cell>
          <cell r="E1085">
            <v>30095</v>
          </cell>
          <cell r="F1085">
            <v>0</v>
          </cell>
          <cell r="G1085">
            <v>0</v>
          </cell>
          <cell r="H1085">
            <v>-37170</v>
          </cell>
          <cell r="I1085">
            <v>0</v>
          </cell>
          <cell r="J1085">
            <v>0</v>
          </cell>
          <cell r="K1085">
            <v>0</v>
          </cell>
          <cell r="L1085">
            <v>0</v>
          </cell>
          <cell r="M1085">
            <v>2308352</v>
          </cell>
        </row>
        <row r="1086">
          <cell r="A1086" t="str">
            <v>NF944D</v>
          </cell>
          <cell r="B1086" t="str">
            <v>Adams/Baphehli:Pump St.&amp; Reser</v>
          </cell>
          <cell r="C1086" t="str">
            <v>R</v>
          </cell>
          <cell r="D1086">
            <v>5970834</v>
          </cell>
          <cell r="E1086">
            <v>533071</v>
          </cell>
          <cell r="F1086">
            <v>0</v>
          </cell>
          <cell r="G1086">
            <v>0</v>
          </cell>
          <cell r="H1086">
            <v>217937</v>
          </cell>
          <cell r="I1086">
            <v>311998</v>
          </cell>
          <cell r="J1086">
            <v>0</v>
          </cell>
          <cell r="K1086">
            <v>0</v>
          </cell>
          <cell r="L1086">
            <v>11394</v>
          </cell>
          <cell r="M1086">
            <v>5752897</v>
          </cell>
        </row>
        <row r="1087">
          <cell r="A1087" t="str">
            <v>NF944E</v>
          </cell>
          <cell r="B1087" t="str">
            <v>Adams/Baphehli:Telemetry</v>
          </cell>
          <cell r="C1087" t="str">
            <v>R</v>
          </cell>
          <cell r="D1087">
            <v>0</v>
          </cell>
          <cell r="E1087">
            <v>0</v>
          </cell>
          <cell r="F1087">
            <v>0</v>
          </cell>
          <cell r="G1087">
            <v>0</v>
          </cell>
          <cell r="H1087">
            <v>0</v>
          </cell>
          <cell r="I1087">
            <v>0</v>
          </cell>
          <cell r="J1087">
            <v>0</v>
          </cell>
          <cell r="K1087">
            <v>0</v>
          </cell>
          <cell r="L1087">
            <v>0</v>
          </cell>
          <cell r="M1087">
            <v>0</v>
          </cell>
        </row>
        <row r="1088">
          <cell r="A1088" t="str">
            <v>NF944F</v>
          </cell>
          <cell r="B1088" t="str">
            <v>Adams/Baphehli:Connections</v>
          </cell>
          <cell r="C1088" t="str">
            <v>U</v>
          </cell>
          <cell r="D1088">
            <v>577638</v>
          </cell>
          <cell r="E1088">
            <v>4653</v>
          </cell>
          <cell r="F1088">
            <v>10218</v>
          </cell>
          <cell r="G1088">
            <v>7936</v>
          </cell>
          <cell r="H1088">
            <v>333945</v>
          </cell>
          <cell r="I1088">
            <v>0</v>
          </cell>
          <cell r="J1088">
            <v>0</v>
          </cell>
          <cell r="K1088">
            <v>0</v>
          </cell>
          <cell r="L1088">
            <v>0</v>
          </cell>
          <cell r="M1088">
            <v>235757</v>
          </cell>
        </row>
        <row r="1089">
          <cell r="A1089" t="str">
            <v>NF944G</v>
          </cell>
          <cell r="B1089" t="str">
            <v>Adams/Baphehli:Construct Man.</v>
          </cell>
          <cell r="C1089" t="str">
            <v>R</v>
          </cell>
          <cell r="D1089">
            <v>12987940</v>
          </cell>
          <cell r="E1089">
            <v>0</v>
          </cell>
          <cell r="F1089">
            <v>0</v>
          </cell>
          <cell r="G1089">
            <v>0</v>
          </cell>
          <cell r="H1089">
            <v>805273</v>
          </cell>
          <cell r="I1089">
            <v>0</v>
          </cell>
          <cell r="J1089">
            <v>0</v>
          </cell>
          <cell r="K1089">
            <v>0</v>
          </cell>
          <cell r="L1089">
            <v>0</v>
          </cell>
          <cell r="M1089">
            <v>12182667</v>
          </cell>
        </row>
        <row r="1090">
          <cell r="A1090" t="str">
            <v>NF945A</v>
          </cell>
          <cell r="B1090" t="str">
            <v>Cliffdale W/S: Feasibility Stu</v>
          </cell>
          <cell r="C1090" t="str">
            <v>R</v>
          </cell>
          <cell r="D1090">
            <v>29141</v>
          </cell>
          <cell r="E1090">
            <v>0</v>
          </cell>
          <cell r="F1090">
            <v>0</v>
          </cell>
          <cell r="G1090">
            <v>0</v>
          </cell>
          <cell r="H1090">
            <v>0</v>
          </cell>
          <cell r="I1090">
            <v>0</v>
          </cell>
          <cell r="J1090">
            <v>0</v>
          </cell>
          <cell r="K1090">
            <v>0</v>
          </cell>
          <cell r="L1090">
            <v>0</v>
          </cell>
          <cell r="M1090">
            <v>29141</v>
          </cell>
        </row>
        <row r="1091">
          <cell r="A1091" t="str">
            <v>NF945B</v>
          </cell>
          <cell r="B1091" t="str">
            <v>Cliffdale Water Supply Scheme</v>
          </cell>
          <cell r="C1091" t="str">
            <v>U</v>
          </cell>
          <cell r="D1091">
            <v>11026072</v>
          </cell>
          <cell r="E1091">
            <v>1271368</v>
          </cell>
          <cell r="F1091">
            <v>8347</v>
          </cell>
          <cell r="G1091">
            <v>0</v>
          </cell>
          <cell r="H1091">
            <v>4356035</v>
          </cell>
          <cell r="I1091">
            <v>0</v>
          </cell>
          <cell r="J1091">
            <v>0</v>
          </cell>
          <cell r="K1091">
            <v>0</v>
          </cell>
          <cell r="L1091">
            <v>0</v>
          </cell>
          <cell r="M1091">
            <v>6670037</v>
          </cell>
        </row>
        <row r="1092">
          <cell r="A1092" t="str">
            <v>NF946A</v>
          </cell>
          <cell r="B1092" t="str">
            <v>Nwabi W/S Scheme: Det.Feas.Stu</v>
          </cell>
          <cell r="C1092" t="str">
            <v>R</v>
          </cell>
          <cell r="D1092">
            <v>202480</v>
          </cell>
          <cell r="E1092">
            <v>0</v>
          </cell>
          <cell r="F1092">
            <v>0</v>
          </cell>
          <cell r="G1092">
            <v>0</v>
          </cell>
          <cell r="H1092">
            <v>0</v>
          </cell>
          <cell r="I1092">
            <v>0</v>
          </cell>
          <cell r="J1092">
            <v>0</v>
          </cell>
          <cell r="K1092">
            <v>0</v>
          </cell>
          <cell r="L1092">
            <v>0</v>
          </cell>
          <cell r="M1092">
            <v>202480</v>
          </cell>
        </row>
        <row r="1093">
          <cell r="A1093" t="str">
            <v>NF946B</v>
          </cell>
          <cell r="B1093" t="str">
            <v>Nwabi-Consultants Reticulation</v>
          </cell>
          <cell r="C1093" t="str">
            <v>U</v>
          </cell>
          <cell r="D1093">
            <v>783749</v>
          </cell>
          <cell r="E1093">
            <v>348761</v>
          </cell>
          <cell r="F1093">
            <v>71145</v>
          </cell>
          <cell r="G1093">
            <v>0</v>
          </cell>
          <cell r="H1093">
            <v>710049</v>
          </cell>
          <cell r="I1093">
            <v>0</v>
          </cell>
          <cell r="J1093">
            <v>0</v>
          </cell>
          <cell r="K1093">
            <v>0</v>
          </cell>
          <cell r="L1093">
            <v>0</v>
          </cell>
          <cell r="M1093">
            <v>73700</v>
          </cell>
        </row>
        <row r="1094">
          <cell r="A1094" t="str">
            <v>NF946C</v>
          </cell>
          <cell r="B1094" t="str">
            <v>Nwabi-QS Reticulation</v>
          </cell>
          <cell r="C1094" t="str">
            <v>U</v>
          </cell>
          <cell r="D1094">
            <v>26821</v>
          </cell>
          <cell r="E1094">
            <v>35824</v>
          </cell>
          <cell r="F1094">
            <v>13682</v>
          </cell>
          <cell r="G1094">
            <v>0</v>
          </cell>
          <cell r="H1094">
            <v>26821</v>
          </cell>
          <cell r="I1094">
            <v>0</v>
          </cell>
          <cell r="J1094">
            <v>0</v>
          </cell>
          <cell r="K1094">
            <v>0</v>
          </cell>
          <cell r="L1094">
            <v>0</v>
          </cell>
          <cell r="M1094">
            <v>0</v>
          </cell>
        </row>
        <row r="1095">
          <cell r="A1095" t="str">
            <v>NF946D</v>
          </cell>
          <cell r="B1095" t="str">
            <v>Nwabi:Construction Manager</v>
          </cell>
          <cell r="C1095" t="str">
            <v>U</v>
          </cell>
          <cell r="D1095">
            <v>4591199</v>
          </cell>
          <cell r="E1095">
            <v>456533</v>
          </cell>
          <cell r="F1095">
            <v>0</v>
          </cell>
          <cell r="G1095">
            <v>0</v>
          </cell>
          <cell r="H1095">
            <v>4389544</v>
          </cell>
          <cell r="I1095">
            <v>0</v>
          </cell>
          <cell r="J1095">
            <v>0</v>
          </cell>
          <cell r="K1095">
            <v>0</v>
          </cell>
          <cell r="L1095">
            <v>0</v>
          </cell>
          <cell r="M1095">
            <v>201655</v>
          </cell>
        </row>
        <row r="1096">
          <cell r="A1096" t="str">
            <v>NF946E</v>
          </cell>
          <cell r="B1096" t="str">
            <v>Nwabi-Civil Engineer:S. Scott</v>
          </cell>
          <cell r="C1096" t="str">
            <v>U</v>
          </cell>
          <cell r="D1096">
            <v>256454</v>
          </cell>
          <cell r="E1096">
            <v>111212</v>
          </cell>
          <cell r="F1096">
            <v>39441</v>
          </cell>
          <cell r="G1096">
            <v>0</v>
          </cell>
          <cell r="H1096">
            <v>256454</v>
          </cell>
          <cell r="I1096">
            <v>0</v>
          </cell>
          <cell r="J1096">
            <v>0</v>
          </cell>
          <cell r="K1096">
            <v>0</v>
          </cell>
          <cell r="L1096">
            <v>0</v>
          </cell>
          <cell r="M1096">
            <v>0</v>
          </cell>
        </row>
        <row r="1097">
          <cell r="A1097" t="str">
            <v>NF946F</v>
          </cell>
          <cell r="B1097" t="str">
            <v>Nwabi-Civils Contractor</v>
          </cell>
          <cell r="C1097" t="str">
            <v>U</v>
          </cell>
          <cell r="D1097">
            <v>531430</v>
          </cell>
          <cell r="E1097">
            <v>1929444</v>
          </cell>
          <cell r="F1097">
            <v>323492</v>
          </cell>
          <cell r="G1097">
            <v>0</v>
          </cell>
          <cell r="H1097">
            <v>531430</v>
          </cell>
          <cell r="I1097">
            <v>18870</v>
          </cell>
          <cell r="J1097">
            <v>0</v>
          </cell>
          <cell r="K1097">
            <v>0</v>
          </cell>
          <cell r="L1097">
            <v>18870</v>
          </cell>
          <cell r="M1097">
            <v>0</v>
          </cell>
        </row>
        <row r="1098">
          <cell r="A1098" t="str">
            <v>NF946G</v>
          </cell>
          <cell r="B1098" t="str">
            <v>Nwabi-Umgeni Water Costs</v>
          </cell>
          <cell r="C1098" t="str">
            <v>U</v>
          </cell>
          <cell r="D1098">
            <v>1499821</v>
          </cell>
          <cell r="E1098">
            <v>278134</v>
          </cell>
          <cell r="F1098">
            <v>117388</v>
          </cell>
          <cell r="G1098">
            <v>16444</v>
          </cell>
          <cell r="H1098">
            <v>1113624</v>
          </cell>
          <cell r="I1098">
            <v>0</v>
          </cell>
          <cell r="J1098">
            <v>0</v>
          </cell>
          <cell r="K1098">
            <v>0</v>
          </cell>
          <cell r="L1098">
            <v>0</v>
          </cell>
          <cell r="M1098">
            <v>369753</v>
          </cell>
        </row>
        <row r="1099">
          <cell r="A1099" t="str">
            <v>NF946H</v>
          </cell>
          <cell r="B1099" t="str">
            <v>Nwabi W/S:Inspectors Vehicle</v>
          </cell>
          <cell r="C1099" t="str">
            <v>U</v>
          </cell>
          <cell r="D1099">
            <v>22574</v>
          </cell>
          <cell r="E1099">
            <v>15926</v>
          </cell>
          <cell r="F1099">
            <v>13531</v>
          </cell>
          <cell r="G1099">
            <v>0</v>
          </cell>
          <cell r="H1099">
            <v>22574</v>
          </cell>
          <cell r="I1099">
            <v>0</v>
          </cell>
          <cell r="J1099">
            <v>0</v>
          </cell>
          <cell r="K1099">
            <v>0</v>
          </cell>
          <cell r="L1099">
            <v>0</v>
          </cell>
          <cell r="M1099">
            <v>0</v>
          </cell>
        </row>
        <row r="1100">
          <cell r="A1100" t="str">
            <v>NG003A</v>
          </cell>
          <cell r="B1100" t="str">
            <v>DH-Chemical House MCC</v>
          </cell>
          <cell r="C1100" t="str">
            <v>C</v>
          </cell>
          <cell r="D1100">
            <v>69968</v>
          </cell>
          <cell r="E1100">
            <v>0</v>
          </cell>
          <cell r="F1100">
            <v>0</v>
          </cell>
          <cell r="G1100">
            <v>0</v>
          </cell>
          <cell r="H1100">
            <v>0</v>
          </cell>
          <cell r="I1100">
            <v>0</v>
          </cell>
          <cell r="J1100">
            <v>0</v>
          </cell>
          <cell r="K1100">
            <v>0</v>
          </cell>
          <cell r="L1100">
            <v>0</v>
          </cell>
          <cell r="M1100">
            <v>69968</v>
          </cell>
        </row>
        <row r="1101">
          <cell r="A1101" t="str">
            <v>NG004A</v>
          </cell>
          <cell r="B1101" t="str">
            <v>Aqua Aid Plant</v>
          </cell>
          <cell r="C1101" t="str">
            <v>R</v>
          </cell>
          <cell r="D1101">
            <v>0</v>
          </cell>
          <cell r="E1101">
            <v>0</v>
          </cell>
          <cell r="F1101">
            <v>0</v>
          </cell>
          <cell r="G1101">
            <v>0</v>
          </cell>
          <cell r="H1101">
            <v>0</v>
          </cell>
          <cell r="I1101">
            <v>0</v>
          </cell>
          <cell r="J1101">
            <v>0</v>
          </cell>
          <cell r="K1101">
            <v>0</v>
          </cell>
          <cell r="L1101">
            <v>0</v>
          </cell>
          <cell r="M1101">
            <v>0</v>
          </cell>
        </row>
        <row r="1102">
          <cell r="A1102" t="str">
            <v>NG006A</v>
          </cell>
          <cell r="B1102" t="str">
            <v>Filter Nozzles</v>
          </cell>
          <cell r="C1102" t="str">
            <v>R</v>
          </cell>
          <cell r="D1102">
            <v>0</v>
          </cell>
          <cell r="E1102">
            <v>0</v>
          </cell>
          <cell r="F1102">
            <v>0</v>
          </cell>
          <cell r="G1102">
            <v>0</v>
          </cell>
          <cell r="H1102">
            <v>0</v>
          </cell>
          <cell r="I1102">
            <v>0</v>
          </cell>
          <cell r="J1102">
            <v>0</v>
          </cell>
          <cell r="K1102">
            <v>0</v>
          </cell>
          <cell r="L1102">
            <v>0</v>
          </cell>
          <cell r="M1102">
            <v>0</v>
          </cell>
        </row>
        <row r="1103">
          <cell r="A1103" t="str">
            <v>NG007A</v>
          </cell>
          <cell r="B1103" t="str">
            <v>Sand Filter</v>
          </cell>
          <cell r="C1103" t="str">
            <v>C</v>
          </cell>
          <cell r="D1103">
            <v>0</v>
          </cell>
          <cell r="E1103">
            <v>0</v>
          </cell>
          <cell r="F1103">
            <v>0</v>
          </cell>
          <cell r="G1103">
            <v>0</v>
          </cell>
          <cell r="H1103">
            <v>0</v>
          </cell>
          <cell r="I1103">
            <v>0</v>
          </cell>
          <cell r="J1103">
            <v>0</v>
          </cell>
          <cell r="K1103">
            <v>0</v>
          </cell>
          <cell r="L1103">
            <v>0</v>
          </cell>
          <cell r="M1103">
            <v>0</v>
          </cell>
        </row>
        <row r="1104">
          <cell r="A1104" t="str">
            <v>NG008A</v>
          </cell>
          <cell r="B1104" t="str">
            <v>Painting of Building</v>
          </cell>
          <cell r="C1104" t="str">
            <v>C</v>
          </cell>
          <cell r="D1104">
            <v>0</v>
          </cell>
          <cell r="E1104">
            <v>0</v>
          </cell>
          <cell r="F1104">
            <v>0</v>
          </cell>
          <cell r="G1104">
            <v>0</v>
          </cell>
          <cell r="H1104">
            <v>0</v>
          </cell>
          <cell r="I1104">
            <v>0</v>
          </cell>
          <cell r="J1104">
            <v>0</v>
          </cell>
          <cell r="K1104">
            <v>0</v>
          </cell>
          <cell r="L1104">
            <v>0</v>
          </cell>
          <cell r="M1104">
            <v>0</v>
          </cell>
        </row>
        <row r="1105">
          <cell r="A1105" t="str">
            <v>NG009</v>
          </cell>
          <cell r="B1105" t="str">
            <v>Old Degremont Outlet Pipe</v>
          </cell>
          <cell r="C1105" t="str">
            <v>C</v>
          </cell>
          <cell r="D1105">
            <v>0</v>
          </cell>
          <cell r="E1105">
            <v>0</v>
          </cell>
          <cell r="F1105">
            <v>0</v>
          </cell>
          <cell r="G1105">
            <v>0</v>
          </cell>
          <cell r="H1105">
            <v>0</v>
          </cell>
          <cell r="I1105">
            <v>0</v>
          </cell>
          <cell r="J1105">
            <v>0</v>
          </cell>
          <cell r="K1105">
            <v>0</v>
          </cell>
          <cell r="L1105">
            <v>0</v>
          </cell>
          <cell r="M1105">
            <v>0</v>
          </cell>
        </row>
        <row r="1106">
          <cell r="A1106" t="str">
            <v>NG009A</v>
          </cell>
          <cell r="B1106" t="str">
            <v>Renew Old Deg. Outlet Pipe</v>
          </cell>
          <cell r="C1106" t="str">
            <v>R</v>
          </cell>
          <cell r="D1106">
            <v>10470</v>
          </cell>
          <cell r="E1106">
            <v>0</v>
          </cell>
          <cell r="F1106">
            <v>0</v>
          </cell>
          <cell r="G1106">
            <v>0</v>
          </cell>
          <cell r="H1106">
            <v>6325</v>
          </cell>
          <cell r="I1106">
            <v>0</v>
          </cell>
          <cell r="J1106">
            <v>0</v>
          </cell>
          <cell r="K1106">
            <v>0</v>
          </cell>
          <cell r="L1106">
            <v>0</v>
          </cell>
          <cell r="M1106">
            <v>4145</v>
          </cell>
        </row>
        <row r="1107">
          <cell r="A1107" t="str">
            <v>NG010</v>
          </cell>
          <cell r="B1107" t="str">
            <v>Training Centre</v>
          </cell>
          <cell r="C1107" t="str">
            <v>R</v>
          </cell>
          <cell r="D1107">
            <v>0</v>
          </cell>
          <cell r="E1107">
            <v>0</v>
          </cell>
          <cell r="F1107">
            <v>0</v>
          </cell>
          <cell r="G1107">
            <v>0</v>
          </cell>
          <cell r="H1107">
            <v>0</v>
          </cell>
          <cell r="I1107">
            <v>0</v>
          </cell>
          <cell r="J1107">
            <v>0</v>
          </cell>
          <cell r="K1107">
            <v>0</v>
          </cell>
          <cell r="L1107">
            <v>0</v>
          </cell>
          <cell r="M1107">
            <v>0</v>
          </cell>
        </row>
        <row r="1108">
          <cell r="A1108" t="str">
            <v>NG010A</v>
          </cell>
          <cell r="B1108" t="str">
            <v>Durban Heights Training Centre</v>
          </cell>
          <cell r="C1108" t="str">
            <v>U</v>
          </cell>
          <cell r="D1108">
            <v>4949</v>
          </cell>
          <cell r="E1108">
            <v>352</v>
          </cell>
          <cell r="F1108">
            <v>0</v>
          </cell>
          <cell r="G1108">
            <v>0</v>
          </cell>
          <cell r="H1108">
            <v>4949</v>
          </cell>
          <cell r="I1108">
            <v>0</v>
          </cell>
          <cell r="J1108">
            <v>0</v>
          </cell>
          <cell r="K1108">
            <v>0</v>
          </cell>
          <cell r="L1108">
            <v>0</v>
          </cell>
          <cell r="M1108">
            <v>0</v>
          </cell>
        </row>
        <row r="1109">
          <cell r="A1109" t="str">
            <v>NG011A</v>
          </cell>
          <cell r="B1109" t="str">
            <v>Upgr.Res 3 Inflow</v>
          </cell>
          <cell r="C1109" t="str">
            <v>C</v>
          </cell>
          <cell r="D1109">
            <v>0</v>
          </cell>
          <cell r="E1109">
            <v>0</v>
          </cell>
          <cell r="F1109">
            <v>0</v>
          </cell>
          <cell r="G1109">
            <v>0</v>
          </cell>
          <cell r="H1109">
            <v>0</v>
          </cell>
          <cell r="I1109">
            <v>0</v>
          </cell>
          <cell r="J1109">
            <v>0</v>
          </cell>
          <cell r="K1109">
            <v>0</v>
          </cell>
          <cell r="L1109">
            <v>0</v>
          </cell>
          <cell r="M1109">
            <v>0</v>
          </cell>
        </row>
        <row r="1110">
          <cell r="A1110" t="str">
            <v>NG012A</v>
          </cell>
          <cell r="B1110" t="str">
            <v>DH-Modifications:Res 1 Inlets</v>
          </cell>
          <cell r="C1110" t="str">
            <v>C</v>
          </cell>
          <cell r="D1110">
            <v>6240</v>
          </cell>
          <cell r="E1110">
            <v>0</v>
          </cell>
          <cell r="F1110">
            <v>0</v>
          </cell>
          <cell r="G1110">
            <v>0</v>
          </cell>
          <cell r="H1110">
            <v>0</v>
          </cell>
          <cell r="I1110">
            <v>0</v>
          </cell>
          <cell r="J1110">
            <v>0</v>
          </cell>
          <cell r="K1110">
            <v>0</v>
          </cell>
          <cell r="L1110">
            <v>0</v>
          </cell>
          <cell r="M1110">
            <v>6240</v>
          </cell>
        </row>
        <row r="1111">
          <cell r="A1111" t="str">
            <v>NG013A</v>
          </cell>
          <cell r="B1111" t="str">
            <v>DH:Candy Moore Plnt.W/proofing</v>
          </cell>
          <cell r="C1111" t="str">
            <v>C</v>
          </cell>
          <cell r="D1111">
            <v>0</v>
          </cell>
          <cell r="E1111">
            <v>0</v>
          </cell>
          <cell r="F1111">
            <v>0</v>
          </cell>
          <cell r="G1111">
            <v>0</v>
          </cell>
          <cell r="H1111">
            <v>0</v>
          </cell>
          <cell r="I1111">
            <v>0</v>
          </cell>
          <cell r="J1111">
            <v>0</v>
          </cell>
          <cell r="K1111">
            <v>0</v>
          </cell>
          <cell r="L1111">
            <v>0</v>
          </cell>
          <cell r="M1111">
            <v>0</v>
          </cell>
        </row>
        <row r="1112">
          <cell r="A1112" t="str">
            <v>NG014</v>
          </cell>
          <cell r="B1112" t="str">
            <v>Upg. Samp. Sys.:On-Line Anal.</v>
          </cell>
          <cell r="C1112" t="str">
            <v>C</v>
          </cell>
          <cell r="D1112">
            <v>0</v>
          </cell>
          <cell r="E1112">
            <v>0</v>
          </cell>
          <cell r="F1112">
            <v>0</v>
          </cell>
          <cell r="G1112">
            <v>0</v>
          </cell>
          <cell r="H1112">
            <v>0</v>
          </cell>
          <cell r="I1112">
            <v>0</v>
          </cell>
          <cell r="J1112">
            <v>0</v>
          </cell>
          <cell r="K1112">
            <v>0</v>
          </cell>
          <cell r="L1112">
            <v>0</v>
          </cell>
          <cell r="M1112">
            <v>0</v>
          </cell>
        </row>
        <row r="1113">
          <cell r="A1113" t="str">
            <v>NG014A</v>
          </cell>
          <cell r="B1113" t="str">
            <v>Upgr. Sam. Sys.-On-Line Anal.</v>
          </cell>
          <cell r="C1113" t="str">
            <v>U</v>
          </cell>
          <cell r="D1113">
            <v>32961</v>
          </cell>
          <cell r="E1113">
            <v>35008</v>
          </cell>
          <cell r="F1113">
            <v>32961</v>
          </cell>
          <cell r="G1113">
            <v>0</v>
          </cell>
          <cell r="H1113">
            <v>32961</v>
          </cell>
          <cell r="I1113">
            <v>0</v>
          </cell>
          <cell r="J1113">
            <v>0</v>
          </cell>
          <cell r="K1113">
            <v>0</v>
          </cell>
          <cell r="L1113">
            <v>0</v>
          </cell>
          <cell r="M1113">
            <v>0</v>
          </cell>
        </row>
        <row r="1114">
          <cell r="A1114" t="str">
            <v>NG015</v>
          </cell>
          <cell r="B1114" t="str">
            <v>DH:Shaft Pump No.2 Repairs</v>
          </cell>
          <cell r="C1114" t="str">
            <v>C</v>
          </cell>
          <cell r="D1114">
            <v>0</v>
          </cell>
          <cell r="E1114">
            <v>0</v>
          </cell>
          <cell r="F1114">
            <v>0</v>
          </cell>
          <cell r="G1114">
            <v>0</v>
          </cell>
          <cell r="H1114">
            <v>0</v>
          </cell>
          <cell r="I1114">
            <v>0</v>
          </cell>
          <cell r="J1114">
            <v>0</v>
          </cell>
          <cell r="K1114">
            <v>0</v>
          </cell>
          <cell r="L1114">
            <v>0</v>
          </cell>
          <cell r="M1114">
            <v>0</v>
          </cell>
        </row>
        <row r="1115">
          <cell r="A1115" t="str">
            <v>NG015A</v>
          </cell>
          <cell r="B1115" t="str">
            <v>DH:Shaft Pump No.2 Repairs</v>
          </cell>
          <cell r="C1115" t="str">
            <v>U</v>
          </cell>
          <cell r="D1115">
            <v>262988</v>
          </cell>
          <cell r="E1115">
            <v>0</v>
          </cell>
          <cell r="F1115">
            <v>0</v>
          </cell>
          <cell r="G1115">
            <v>0</v>
          </cell>
          <cell r="H1115">
            <v>234902</v>
          </cell>
          <cell r="I1115">
            <v>0</v>
          </cell>
          <cell r="J1115">
            <v>0</v>
          </cell>
          <cell r="K1115">
            <v>0</v>
          </cell>
          <cell r="L1115">
            <v>0</v>
          </cell>
          <cell r="M1115">
            <v>28086</v>
          </cell>
        </row>
        <row r="1116">
          <cell r="A1116" t="str">
            <v>NG016</v>
          </cell>
          <cell r="B1116" t="str">
            <v>DH:Reservoir 3 Review</v>
          </cell>
          <cell r="C1116" t="str">
            <v>C</v>
          </cell>
          <cell r="D1116">
            <v>0</v>
          </cell>
          <cell r="E1116">
            <v>0</v>
          </cell>
          <cell r="F1116">
            <v>0</v>
          </cell>
          <cell r="G1116">
            <v>0</v>
          </cell>
          <cell r="H1116">
            <v>0</v>
          </cell>
          <cell r="I1116">
            <v>0</v>
          </cell>
          <cell r="J1116">
            <v>0</v>
          </cell>
          <cell r="K1116">
            <v>0</v>
          </cell>
          <cell r="L1116">
            <v>0</v>
          </cell>
          <cell r="M1116">
            <v>0</v>
          </cell>
        </row>
        <row r="1117">
          <cell r="A1117" t="str">
            <v>NG016A</v>
          </cell>
          <cell r="B1117" t="str">
            <v>DH:Reservoir 3 Review</v>
          </cell>
          <cell r="C1117" t="str">
            <v>R</v>
          </cell>
          <cell r="D1117">
            <v>266389</v>
          </cell>
          <cell r="E1117">
            <v>84291</v>
          </cell>
          <cell r="F1117">
            <v>0</v>
          </cell>
          <cell r="G1117">
            <v>0</v>
          </cell>
          <cell r="H1117">
            <v>266389</v>
          </cell>
          <cell r="I1117">
            <v>0</v>
          </cell>
          <cell r="J1117">
            <v>0</v>
          </cell>
          <cell r="K1117">
            <v>0</v>
          </cell>
          <cell r="L1117">
            <v>0</v>
          </cell>
          <cell r="M1117">
            <v>0</v>
          </cell>
        </row>
        <row r="1118">
          <cell r="A1118" t="str">
            <v>NG017</v>
          </cell>
          <cell r="B1118" t="str">
            <v>Shaft Pump No. 1 Repairs</v>
          </cell>
          <cell r="C1118" t="str">
            <v>C</v>
          </cell>
          <cell r="D1118">
            <v>0</v>
          </cell>
          <cell r="E1118">
            <v>0</v>
          </cell>
          <cell r="F1118">
            <v>0</v>
          </cell>
          <cell r="G1118">
            <v>0</v>
          </cell>
          <cell r="H1118">
            <v>0</v>
          </cell>
          <cell r="I1118">
            <v>0</v>
          </cell>
          <cell r="J1118">
            <v>0</v>
          </cell>
          <cell r="K1118">
            <v>0</v>
          </cell>
          <cell r="L1118">
            <v>0</v>
          </cell>
          <cell r="M1118">
            <v>0</v>
          </cell>
        </row>
        <row r="1119">
          <cell r="A1119" t="str">
            <v>NG017A</v>
          </cell>
          <cell r="B1119" t="str">
            <v>Shaft Pump No. 1 Repairs</v>
          </cell>
          <cell r="C1119" t="str">
            <v>U</v>
          </cell>
          <cell r="D1119">
            <v>273079</v>
          </cell>
          <cell r="E1119">
            <v>0</v>
          </cell>
          <cell r="F1119">
            <v>0</v>
          </cell>
          <cell r="G1119">
            <v>0</v>
          </cell>
          <cell r="H1119">
            <v>273079</v>
          </cell>
          <cell r="I1119">
            <v>0</v>
          </cell>
          <cell r="J1119">
            <v>0</v>
          </cell>
          <cell r="K1119">
            <v>0</v>
          </cell>
          <cell r="L1119">
            <v>0</v>
          </cell>
          <cell r="M1119">
            <v>0</v>
          </cell>
        </row>
        <row r="1120">
          <cell r="A1120" t="str">
            <v>NG031A</v>
          </cell>
          <cell r="B1120" t="str">
            <v>Umlaas Intake:Rep/Ren. Bldgs.</v>
          </cell>
          <cell r="C1120" t="str">
            <v>C</v>
          </cell>
          <cell r="D1120">
            <v>27950</v>
          </cell>
          <cell r="E1120">
            <v>0</v>
          </cell>
          <cell r="F1120">
            <v>0</v>
          </cell>
          <cell r="G1120">
            <v>0</v>
          </cell>
          <cell r="H1120">
            <v>0</v>
          </cell>
          <cell r="I1120">
            <v>0</v>
          </cell>
          <cell r="J1120">
            <v>0</v>
          </cell>
          <cell r="K1120">
            <v>0</v>
          </cell>
          <cell r="L1120">
            <v>0</v>
          </cell>
          <cell r="M1120">
            <v>27950</v>
          </cell>
        </row>
        <row r="1121">
          <cell r="A1121" t="str">
            <v>NG041A</v>
          </cell>
          <cell r="B1121" t="str">
            <v>Nag.AQ:Renew/Refurb Air Valves</v>
          </cell>
          <cell r="C1121" t="str">
            <v>R</v>
          </cell>
          <cell r="D1121">
            <v>47150</v>
          </cell>
          <cell r="E1121">
            <v>0</v>
          </cell>
          <cell r="F1121">
            <v>0</v>
          </cell>
          <cell r="G1121">
            <v>0</v>
          </cell>
          <cell r="H1121">
            <v>13884</v>
          </cell>
          <cell r="I1121">
            <v>0</v>
          </cell>
          <cell r="J1121">
            <v>0</v>
          </cell>
          <cell r="K1121">
            <v>0</v>
          </cell>
          <cell r="L1121">
            <v>0</v>
          </cell>
          <cell r="M1121">
            <v>33266</v>
          </cell>
        </row>
        <row r="1122">
          <cell r="A1122" t="str">
            <v>NG041B</v>
          </cell>
          <cell r="B1122" t="str">
            <v>Emol.Siph.-Cable Anch.:Cnslt.</v>
          </cell>
          <cell r="C1122" t="str">
            <v>R</v>
          </cell>
          <cell r="D1122">
            <v>2208</v>
          </cell>
          <cell r="E1122">
            <v>1653</v>
          </cell>
          <cell r="F1122">
            <v>0</v>
          </cell>
          <cell r="G1122">
            <v>0</v>
          </cell>
          <cell r="H1122">
            <v>2208</v>
          </cell>
          <cell r="I1122">
            <v>0</v>
          </cell>
          <cell r="J1122">
            <v>0</v>
          </cell>
          <cell r="K1122">
            <v>0</v>
          </cell>
          <cell r="L1122">
            <v>0</v>
          </cell>
          <cell r="M1122">
            <v>0</v>
          </cell>
        </row>
        <row r="1123">
          <cell r="A1123" t="str">
            <v>NG041C</v>
          </cell>
          <cell r="B1123" t="str">
            <v>Emol.Siph.-Cable Anch.:Contrct</v>
          </cell>
          <cell r="C1123" t="str">
            <v>R</v>
          </cell>
          <cell r="D1123">
            <v>27180</v>
          </cell>
          <cell r="E1123">
            <v>2718</v>
          </cell>
          <cell r="F1123">
            <v>0</v>
          </cell>
          <cell r="G1123">
            <v>0</v>
          </cell>
          <cell r="H1123">
            <v>27180</v>
          </cell>
          <cell r="I1123">
            <v>0</v>
          </cell>
          <cell r="J1123">
            <v>0</v>
          </cell>
          <cell r="K1123">
            <v>0</v>
          </cell>
          <cell r="L1123">
            <v>0</v>
          </cell>
          <cell r="M1123">
            <v>0</v>
          </cell>
        </row>
        <row r="1124">
          <cell r="A1124" t="str">
            <v>NG042</v>
          </cell>
          <cell r="B1124" t="str">
            <v>Clermont R/main Coating</v>
          </cell>
          <cell r="C1124" t="str">
            <v>C</v>
          </cell>
          <cell r="D1124">
            <v>0</v>
          </cell>
          <cell r="E1124">
            <v>0</v>
          </cell>
          <cell r="F1124">
            <v>0</v>
          </cell>
          <cell r="G1124">
            <v>0</v>
          </cell>
          <cell r="H1124">
            <v>0</v>
          </cell>
          <cell r="I1124">
            <v>0</v>
          </cell>
          <cell r="J1124">
            <v>0</v>
          </cell>
          <cell r="K1124">
            <v>0</v>
          </cell>
          <cell r="L1124">
            <v>0</v>
          </cell>
          <cell r="M1124">
            <v>0</v>
          </cell>
        </row>
        <row r="1125">
          <cell r="A1125" t="str">
            <v>NG061A</v>
          </cell>
          <cell r="B1125" t="str">
            <v>Wiggins:Security Light Upgrade</v>
          </cell>
          <cell r="C1125" t="str">
            <v>C</v>
          </cell>
          <cell r="D1125">
            <v>180058</v>
          </cell>
          <cell r="E1125">
            <v>0</v>
          </cell>
          <cell r="F1125">
            <v>0</v>
          </cell>
          <cell r="G1125">
            <v>0</v>
          </cell>
          <cell r="H1125">
            <v>0</v>
          </cell>
          <cell r="I1125">
            <v>0</v>
          </cell>
          <cell r="J1125">
            <v>0</v>
          </cell>
          <cell r="K1125">
            <v>0</v>
          </cell>
          <cell r="L1125">
            <v>0</v>
          </cell>
          <cell r="M1125">
            <v>180058</v>
          </cell>
        </row>
        <row r="1126">
          <cell r="A1126" t="str">
            <v>NG062A</v>
          </cell>
          <cell r="B1126" t="str">
            <v>Ultra-Sonic Level t/mitters</v>
          </cell>
          <cell r="C1126" t="str">
            <v>C</v>
          </cell>
          <cell r="D1126">
            <v>37562</v>
          </cell>
          <cell r="E1126">
            <v>0</v>
          </cell>
          <cell r="F1126">
            <v>0</v>
          </cell>
          <cell r="G1126">
            <v>0</v>
          </cell>
          <cell r="H1126">
            <v>0</v>
          </cell>
          <cell r="I1126">
            <v>0</v>
          </cell>
          <cell r="J1126">
            <v>0</v>
          </cell>
          <cell r="K1126">
            <v>0</v>
          </cell>
          <cell r="L1126">
            <v>0</v>
          </cell>
          <cell r="M1126">
            <v>37562</v>
          </cell>
        </row>
        <row r="1127">
          <cell r="A1127" t="str">
            <v>NG063A</v>
          </cell>
          <cell r="B1127" t="str">
            <v>Ozone airdryer molecular</v>
          </cell>
          <cell r="C1127" t="str">
            <v>C</v>
          </cell>
          <cell r="D1127">
            <v>0</v>
          </cell>
          <cell r="E1127">
            <v>0</v>
          </cell>
          <cell r="F1127">
            <v>0</v>
          </cell>
          <cell r="G1127">
            <v>0</v>
          </cell>
          <cell r="H1127">
            <v>0</v>
          </cell>
          <cell r="I1127">
            <v>0</v>
          </cell>
          <cell r="J1127">
            <v>0</v>
          </cell>
          <cell r="K1127">
            <v>0</v>
          </cell>
          <cell r="L1127">
            <v>0</v>
          </cell>
          <cell r="M1127">
            <v>0</v>
          </cell>
        </row>
        <row r="1128">
          <cell r="A1128" t="str">
            <v>NG064</v>
          </cell>
          <cell r="B1128" t="str">
            <v>Wig:Covers over cable ducting</v>
          </cell>
          <cell r="C1128" t="str">
            <v>C</v>
          </cell>
          <cell r="D1128">
            <v>0</v>
          </cell>
          <cell r="E1128">
            <v>0</v>
          </cell>
          <cell r="F1128">
            <v>0</v>
          </cell>
          <cell r="G1128">
            <v>0</v>
          </cell>
          <cell r="H1128">
            <v>0</v>
          </cell>
          <cell r="I1128">
            <v>0</v>
          </cell>
          <cell r="J1128">
            <v>0</v>
          </cell>
          <cell r="K1128">
            <v>0</v>
          </cell>
          <cell r="L1128">
            <v>0</v>
          </cell>
          <cell r="M1128">
            <v>0</v>
          </cell>
        </row>
        <row r="1129">
          <cell r="A1129" t="str">
            <v>NG071A</v>
          </cell>
          <cell r="B1129" t="str">
            <v>Rlocate Aux. Transformer</v>
          </cell>
          <cell r="C1129" t="str">
            <v>C</v>
          </cell>
          <cell r="D1129">
            <v>2318</v>
          </cell>
          <cell r="E1129">
            <v>0</v>
          </cell>
          <cell r="F1129">
            <v>0</v>
          </cell>
          <cell r="G1129">
            <v>0</v>
          </cell>
          <cell r="H1129">
            <v>0</v>
          </cell>
          <cell r="I1129">
            <v>0</v>
          </cell>
          <cell r="J1129">
            <v>0</v>
          </cell>
          <cell r="K1129">
            <v>0</v>
          </cell>
          <cell r="L1129">
            <v>0</v>
          </cell>
          <cell r="M1129">
            <v>2318</v>
          </cell>
        </row>
        <row r="1130">
          <cell r="A1130" t="str">
            <v>NG072A</v>
          </cell>
          <cell r="B1130" t="str">
            <v>Transformer No. 4</v>
          </cell>
          <cell r="C1130" t="str">
            <v>C</v>
          </cell>
          <cell r="D1130">
            <v>0</v>
          </cell>
          <cell r="E1130">
            <v>0</v>
          </cell>
          <cell r="F1130">
            <v>0</v>
          </cell>
          <cell r="G1130">
            <v>0</v>
          </cell>
          <cell r="H1130">
            <v>0</v>
          </cell>
          <cell r="I1130">
            <v>0</v>
          </cell>
          <cell r="J1130">
            <v>0</v>
          </cell>
          <cell r="K1130">
            <v>0</v>
          </cell>
          <cell r="L1130">
            <v>0</v>
          </cell>
          <cell r="M1130">
            <v>0</v>
          </cell>
        </row>
        <row r="1131">
          <cell r="A1131" t="str">
            <v>NG073A</v>
          </cell>
          <cell r="B1131" t="str">
            <v>Upgr. Jet Pump Stat. Electr.</v>
          </cell>
          <cell r="C1131" t="str">
            <v>C</v>
          </cell>
          <cell r="D1131">
            <v>55321</v>
          </cell>
          <cell r="E1131">
            <v>0</v>
          </cell>
          <cell r="F1131">
            <v>0</v>
          </cell>
          <cell r="G1131">
            <v>0</v>
          </cell>
          <cell r="H1131">
            <v>0</v>
          </cell>
          <cell r="I1131">
            <v>0</v>
          </cell>
          <cell r="J1131">
            <v>0</v>
          </cell>
          <cell r="K1131">
            <v>0</v>
          </cell>
          <cell r="L1131">
            <v>0</v>
          </cell>
          <cell r="M1131">
            <v>55321</v>
          </cell>
        </row>
        <row r="1132">
          <cell r="A1132" t="str">
            <v>NG074A</v>
          </cell>
          <cell r="B1132" t="str">
            <v>Haz:Upgrade Security System</v>
          </cell>
          <cell r="C1132" t="str">
            <v>C</v>
          </cell>
          <cell r="D1132">
            <v>18001</v>
          </cell>
          <cell r="E1132">
            <v>0</v>
          </cell>
          <cell r="F1132">
            <v>0</v>
          </cell>
          <cell r="G1132">
            <v>0</v>
          </cell>
          <cell r="H1132">
            <v>0</v>
          </cell>
          <cell r="I1132">
            <v>0</v>
          </cell>
          <cell r="J1132">
            <v>0</v>
          </cell>
          <cell r="K1132">
            <v>0</v>
          </cell>
          <cell r="L1132">
            <v>0</v>
          </cell>
          <cell r="M1132">
            <v>18001</v>
          </cell>
        </row>
        <row r="1133">
          <cell r="A1133" t="str">
            <v>NG075A</v>
          </cell>
          <cell r="B1133" t="str">
            <v>Paint Admin Building</v>
          </cell>
          <cell r="C1133" t="str">
            <v>C</v>
          </cell>
          <cell r="D1133">
            <v>0</v>
          </cell>
          <cell r="E1133">
            <v>0</v>
          </cell>
          <cell r="F1133">
            <v>0</v>
          </cell>
          <cell r="G1133">
            <v>0</v>
          </cell>
          <cell r="H1133">
            <v>0</v>
          </cell>
          <cell r="I1133">
            <v>0</v>
          </cell>
          <cell r="J1133">
            <v>0</v>
          </cell>
          <cell r="K1133">
            <v>0</v>
          </cell>
          <cell r="L1133">
            <v>0</v>
          </cell>
          <cell r="M1133">
            <v>0</v>
          </cell>
        </row>
        <row r="1134">
          <cell r="A1134" t="str">
            <v>NG076</v>
          </cell>
          <cell r="B1134" t="str">
            <v>Refurbish Filters</v>
          </cell>
          <cell r="C1134" t="str">
            <v>R</v>
          </cell>
          <cell r="D1134">
            <v>0</v>
          </cell>
          <cell r="E1134">
            <v>0</v>
          </cell>
          <cell r="F1134">
            <v>0</v>
          </cell>
          <cell r="G1134">
            <v>0</v>
          </cell>
          <cell r="H1134">
            <v>0</v>
          </cell>
          <cell r="I1134">
            <v>0</v>
          </cell>
          <cell r="J1134">
            <v>0</v>
          </cell>
          <cell r="K1134">
            <v>0</v>
          </cell>
          <cell r="L1134">
            <v>0</v>
          </cell>
          <cell r="M1134">
            <v>0</v>
          </cell>
        </row>
        <row r="1135">
          <cell r="A1135" t="str">
            <v>NG076A</v>
          </cell>
          <cell r="B1135" t="str">
            <v>Refurbish Filters</v>
          </cell>
          <cell r="C1135" t="str">
            <v>U</v>
          </cell>
          <cell r="D1135">
            <v>27316</v>
          </cell>
          <cell r="E1135">
            <v>1890</v>
          </cell>
          <cell r="F1135">
            <v>24129</v>
          </cell>
          <cell r="G1135">
            <v>0</v>
          </cell>
          <cell r="H1135">
            <v>27052</v>
          </cell>
          <cell r="I1135">
            <v>0</v>
          </cell>
          <cell r="J1135">
            <v>0</v>
          </cell>
          <cell r="K1135">
            <v>0</v>
          </cell>
          <cell r="L1135">
            <v>0</v>
          </cell>
          <cell r="M1135">
            <v>264</v>
          </cell>
        </row>
        <row r="1136">
          <cell r="A1136" t="str">
            <v>NG077</v>
          </cell>
          <cell r="B1136" t="str">
            <v>Update Drawings</v>
          </cell>
          <cell r="C1136" t="str">
            <v>C</v>
          </cell>
          <cell r="D1136">
            <v>0</v>
          </cell>
          <cell r="E1136">
            <v>0</v>
          </cell>
          <cell r="F1136">
            <v>0</v>
          </cell>
          <cell r="G1136">
            <v>0</v>
          </cell>
          <cell r="H1136">
            <v>0</v>
          </cell>
          <cell r="I1136">
            <v>0</v>
          </cell>
          <cell r="J1136">
            <v>0</v>
          </cell>
          <cell r="K1136">
            <v>0</v>
          </cell>
          <cell r="L1136">
            <v>0</v>
          </cell>
          <cell r="M1136">
            <v>0</v>
          </cell>
        </row>
        <row r="1137">
          <cell r="A1137" t="str">
            <v>NG078A</v>
          </cell>
          <cell r="B1137" t="str">
            <v>Renew Satelite Stores Nth.Area</v>
          </cell>
          <cell r="C1137" t="str">
            <v>C</v>
          </cell>
          <cell r="D1137">
            <v>34510</v>
          </cell>
          <cell r="E1137">
            <v>0</v>
          </cell>
          <cell r="F1137">
            <v>0</v>
          </cell>
          <cell r="G1137">
            <v>0</v>
          </cell>
          <cell r="H1137">
            <v>0</v>
          </cell>
          <cell r="I1137">
            <v>0</v>
          </cell>
          <cell r="J1137">
            <v>0</v>
          </cell>
          <cell r="K1137">
            <v>0</v>
          </cell>
          <cell r="L1137">
            <v>0</v>
          </cell>
          <cell r="M1137">
            <v>34510</v>
          </cell>
        </row>
        <row r="1138">
          <cell r="A1138" t="str">
            <v>NG086</v>
          </cell>
          <cell r="B1138" t="str">
            <v>North Coast Telemetry</v>
          </cell>
          <cell r="C1138" t="str">
            <v>C</v>
          </cell>
          <cell r="D1138">
            <v>0</v>
          </cell>
          <cell r="E1138">
            <v>0</v>
          </cell>
          <cell r="F1138">
            <v>0</v>
          </cell>
          <cell r="G1138">
            <v>0</v>
          </cell>
          <cell r="H1138">
            <v>0</v>
          </cell>
          <cell r="I1138">
            <v>0</v>
          </cell>
          <cell r="J1138">
            <v>0</v>
          </cell>
          <cell r="K1138">
            <v>0</v>
          </cell>
          <cell r="L1138">
            <v>0</v>
          </cell>
          <cell r="M1138">
            <v>0</v>
          </cell>
        </row>
        <row r="1139">
          <cell r="A1139" t="str">
            <v>NG086A</v>
          </cell>
          <cell r="B1139" t="str">
            <v>Haz-North Coast Telemetry</v>
          </cell>
          <cell r="C1139" t="str">
            <v>U</v>
          </cell>
          <cell r="D1139">
            <v>56975</v>
          </cell>
          <cell r="E1139">
            <v>3368</v>
          </cell>
          <cell r="F1139">
            <v>9470</v>
          </cell>
          <cell r="G1139">
            <v>0</v>
          </cell>
          <cell r="H1139">
            <v>56975</v>
          </cell>
          <cell r="I1139">
            <v>0</v>
          </cell>
          <cell r="J1139">
            <v>0</v>
          </cell>
          <cell r="K1139">
            <v>0</v>
          </cell>
          <cell r="L1139">
            <v>0</v>
          </cell>
          <cell r="M1139">
            <v>0</v>
          </cell>
        </row>
        <row r="1140">
          <cell r="A1140" t="str">
            <v>NG091A</v>
          </cell>
          <cell r="B1140" t="str">
            <v>Working as-built Drawings</v>
          </cell>
          <cell r="C1140" t="str">
            <v>C</v>
          </cell>
          <cell r="D1140">
            <v>0</v>
          </cell>
          <cell r="E1140">
            <v>0</v>
          </cell>
          <cell r="F1140">
            <v>0</v>
          </cell>
          <cell r="G1140">
            <v>0</v>
          </cell>
          <cell r="H1140">
            <v>0</v>
          </cell>
          <cell r="I1140">
            <v>0</v>
          </cell>
          <cell r="J1140">
            <v>0</v>
          </cell>
          <cell r="K1140">
            <v>0</v>
          </cell>
          <cell r="L1140">
            <v>0</v>
          </cell>
          <cell r="M1140">
            <v>0</v>
          </cell>
        </row>
        <row r="1141">
          <cell r="A1141" t="str">
            <v>NG092A</v>
          </cell>
          <cell r="B1141" t="str">
            <v>Res.1 Outlet Vlve. Cham. Prot.</v>
          </cell>
          <cell r="C1141" t="str">
            <v>C</v>
          </cell>
          <cell r="D1141">
            <v>76183</v>
          </cell>
          <cell r="E1141">
            <v>0</v>
          </cell>
          <cell r="F1141">
            <v>0</v>
          </cell>
          <cell r="G1141">
            <v>0</v>
          </cell>
          <cell r="H1141">
            <v>0</v>
          </cell>
          <cell r="I1141">
            <v>0</v>
          </cell>
          <cell r="J1141">
            <v>0</v>
          </cell>
          <cell r="K1141">
            <v>0</v>
          </cell>
          <cell r="L1141">
            <v>0</v>
          </cell>
          <cell r="M1141">
            <v>76183</v>
          </cell>
        </row>
        <row r="1142">
          <cell r="A1142" t="str">
            <v>NG093A</v>
          </cell>
          <cell r="B1142" t="str">
            <v>Valve Chambers</v>
          </cell>
          <cell r="C1142" t="str">
            <v>C</v>
          </cell>
          <cell r="D1142">
            <v>0</v>
          </cell>
          <cell r="E1142">
            <v>0</v>
          </cell>
          <cell r="F1142">
            <v>0</v>
          </cell>
          <cell r="G1142">
            <v>0</v>
          </cell>
          <cell r="H1142">
            <v>0</v>
          </cell>
          <cell r="I1142">
            <v>0</v>
          </cell>
          <cell r="J1142">
            <v>0</v>
          </cell>
          <cell r="K1142">
            <v>0</v>
          </cell>
          <cell r="L1142">
            <v>0</v>
          </cell>
          <cell r="M1142">
            <v>0</v>
          </cell>
        </row>
        <row r="1143">
          <cell r="A1143" t="str">
            <v>NG094A</v>
          </cell>
          <cell r="B1143" t="str">
            <v>Lovu Res. Grassing &amp; Land</v>
          </cell>
          <cell r="C1143" t="str">
            <v>C</v>
          </cell>
          <cell r="D1143">
            <v>74246</v>
          </cell>
          <cell r="E1143">
            <v>0</v>
          </cell>
          <cell r="F1143">
            <v>0</v>
          </cell>
          <cell r="G1143">
            <v>0</v>
          </cell>
          <cell r="H1143">
            <v>0</v>
          </cell>
          <cell r="I1143">
            <v>0</v>
          </cell>
          <cell r="J1143">
            <v>0</v>
          </cell>
          <cell r="K1143">
            <v>0</v>
          </cell>
          <cell r="L1143">
            <v>0</v>
          </cell>
          <cell r="M1143">
            <v>74246</v>
          </cell>
        </row>
        <row r="1144">
          <cell r="A1144" t="str">
            <v>NG095A</v>
          </cell>
          <cell r="B1144" t="str">
            <v>Lovu Reservoir Security</v>
          </cell>
          <cell r="C1144" t="str">
            <v>C</v>
          </cell>
          <cell r="D1144">
            <v>14448</v>
          </cell>
          <cell r="E1144">
            <v>0</v>
          </cell>
          <cell r="F1144">
            <v>0</v>
          </cell>
          <cell r="G1144">
            <v>0</v>
          </cell>
          <cell r="H1144">
            <v>14448</v>
          </cell>
          <cell r="I1144">
            <v>0</v>
          </cell>
          <cell r="J1144">
            <v>0</v>
          </cell>
          <cell r="K1144">
            <v>0</v>
          </cell>
          <cell r="L1144">
            <v>0</v>
          </cell>
          <cell r="M1144">
            <v>0</v>
          </cell>
        </row>
        <row r="1145">
          <cell r="A1145" t="str">
            <v>NG096A</v>
          </cell>
          <cell r="B1145" t="str">
            <v>SCA Pipeline-Emergency Repair</v>
          </cell>
          <cell r="C1145" t="str">
            <v>C</v>
          </cell>
          <cell r="D1145">
            <v>381358</v>
          </cell>
          <cell r="E1145">
            <v>0</v>
          </cell>
          <cell r="F1145">
            <v>0</v>
          </cell>
          <cell r="G1145">
            <v>0</v>
          </cell>
          <cell r="H1145">
            <v>49808</v>
          </cell>
          <cell r="I1145">
            <v>0</v>
          </cell>
          <cell r="J1145">
            <v>0</v>
          </cell>
          <cell r="K1145">
            <v>0</v>
          </cell>
          <cell r="L1145">
            <v>0</v>
          </cell>
          <cell r="M1145">
            <v>331550</v>
          </cell>
        </row>
        <row r="1146">
          <cell r="A1146" t="str">
            <v>NG097A</v>
          </cell>
          <cell r="B1146" t="str">
            <v>Toti-Upgr. Turning Circle</v>
          </cell>
          <cell r="C1146" t="str">
            <v>C</v>
          </cell>
          <cell r="D1146">
            <v>86517</v>
          </cell>
          <cell r="E1146">
            <v>0</v>
          </cell>
          <cell r="F1146">
            <v>0</v>
          </cell>
          <cell r="G1146">
            <v>0</v>
          </cell>
          <cell r="H1146">
            <v>0</v>
          </cell>
          <cell r="I1146">
            <v>0</v>
          </cell>
          <cell r="J1146">
            <v>0</v>
          </cell>
          <cell r="K1146">
            <v>0</v>
          </cell>
          <cell r="L1146">
            <v>0</v>
          </cell>
          <cell r="M1146">
            <v>86517</v>
          </cell>
        </row>
        <row r="1147">
          <cell r="A1147" t="str">
            <v>NG098</v>
          </cell>
          <cell r="B1147" t="str">
            <v>Filter Repairs</v>
          </cell>
          <cell r="C1147" t="str">
            <v>C</v>
          </cell>
          <cell r="D1147">
            <v>0</v>
          </cell>
          <cell r="E1147">
            <v>0</v>
          </cell>
          <cell r="F1147">
            <v>0</v>
          </cell>
          <cell r="G1147">
            <v>0</v>
          </cell>
          <cell r="H1147">
            <v>0</v>
          </cell>
          <cell r="I1147">
            <v>0</v>
          </cell>
          <cell r="J1147">
            <v>0</v>
          </cell>
          <cell r="K1147">
            <v>0</v>
          </cell>
          <cell r="L1147">
            <v>0</v>
          </cell>
          <cell r="M1147">
            <v>0</v>
          </cell>
        </row>
        <row r="1148">
          <cell r="A1148" t="str">
            <v>NG098A</v>
          </cell>
          <cell r="B1148" t="str">
            <v>Filter Repairs</v>
          </cell>
          <cell r="C1148" t="str">
            <v>U</v>
          </cell>
          <cell r="D1148">
            <v>0</v>
          </cell>
          <cell r="E1148">
            <v>42921</v>
          </cell>
          <cell r="F1148">
            <v>0</v>
          </cell>
          <cell r="G1148">
            <v>0</v>
          </cell>
          <cell r="H1148">
            <v>0</v>
          </cell>
          <cell r="I1148">
            <v>0</v>
          </cell>
          <cell r="J1148">
            <v>0</v>
          </cell>
          <cell r="K1148">
            <v>0</v>
          </cell>
          <cell r="L1148">
            <v>0</v>
          </cell>
          <cell r="M1148">
            <v>0</v>
          </cell>
        </row>
        <row r="1149">
          <cell r="A1149" t="str">
            <v>NG111</v>
          </cell>
          <cell r="B1149" t="str">
            <v>South Coast Telemetry</v>
          </cell>
          <cell r="C1149" t="str">
            <v>C</v>
          </cell>
          <cell r="D1149">
            <v>0</v>
          </cell>
          <cell r="E1149">
            <v>0</v>
          </cell>
          <cell r="F1149">
            <v>0</v>
          </cell>
          <cell r="G1149">
            <v>0</v>
          </cell>
          <cell r="H1149">
            <v>0</v>
          </cell>
          <cell r="I1149">
            <v>0</v>
          </cell>
          <cell r="J1149">
            <v>0</v>
          </cell>
          <cell r="K1149">
            <v>0</v>
          </cell>
          <cell r="L1149">
            <v>0</v>
          </cell>
          <cell r="M1149">
            <v>0</v>
          </cell>
        </row>
        <row r="1150">
          <cell r="A1150" t="str">
            <v>NG111A</v>
          </cell>
          <cell r="B1150" t="str">
            <v>South Coast Telemetry</v>
          </cell>
          <cell r="C1150" t="str">
            <v>U</v>
          </cell>
          <cell r="D1150">
            <v>57277</v>
          </cell>
          <cell r="E1150">
            <v>2200</v>
          </cell>
          <cell r="F1150">
            <v>0</v>
          </cell>
          <cell r="G1150">
            <v>0</v>
          </cell>
          <cell r="H1150">
            <v>57277</v>
          </cell>
          <cell r="I1150">
            <v>0</v>
          </cell>
          <cell r="J1150">
            <v>0</v>
          </cell>
          <cell r="K1150">
            <v>0</v>
          </cell>
          <cell r="L1150">
            <v>0</v>
          </cell>
          <cell r="M1150">
            <v>0</v>
          </cell>
        </row>
        <row r="1151">
          <cell r="A1151" t="str">
            <v>NG116</v>
          </cell>
          <cell r="B1151" t="str">
            <v>Inspect and Repair Pipeline</v>
          </cell>
          <cell r="C1151" t="str">
            <v>R</v>
          </cell>
          <cell r="D1151">
            <v>0</v>
          </cell>
          <cell r="E1151">
            <v>0</v>
          </cell>
          <cell r="F1151">
            <v>0</v>
          </cell>
          <cell r="G1151">
            <v>0</v>
          </cell>
          <cell r="H1151">
            <v>0</v>
          </cell>
          <cell r="I1151">
            <v>0</v>
          </cell>
          <cell r="J1151">
            <v>0</v>
          </cell>
          <cell r="K1151">
            <v>0</v>
          </cell>
          <cell r="L1151">
            <v>0</v>
          </cell>
          <cell r="M1151">
            <v>0</v>
          </cell>
        </row>
        <row r="1152">
          <cell r="A1152" t="str">
            <v>NG116A</v>
          </cell>
          <cell r="B1152" t="str">
            <v>Nung. Aqu.:Inspect/Repair P.L</v>
          </cell>
          <cell r="C1152" t="str">
            <v>R</v>
          </cell>
          <cell r="D1152">
            <v>65459</v>
          </cell>
          <cell r="E1152">
            <v>0</v>
          </cell>
          <cell r="F1152">
            <v>0</v>
          </cell>
          <cell r="G1152">
            <v>0</v>
          </cell>
          <cell r="H1152">
            <v>11495</v>
          </cell>
          <cell r="I1152">
            <v>0</v>
          </cell>
          <cell r="J1152">
            <v>0</v>
          </cell>
          <cell r="K1152">
            <v>0</v>
          </cell>
          <cell r="L1152">
            <v>0</v>
          </cell>
          <cell r="M1152">
            <v>53964</v>
          </cell>
        </row>
        <row r="1153">
          <cell r="A1153" t="str">
            <v>NG121A</v>
          </cell>
          <cell r="B1153" t="str">
            <v>Emergency Valves Repl.</v>
          </cell>
          <cell r="C1153" t="str">
            <v>C</v>
          </cell>
          <cell r="D1153">
            <v>0</v>
          </cell>
          <cell r="E1153">
            <v>0</v>
          </cell>
          <cell r="F1153">
            <v>0</v>
          </cell>
          <cell r="G1153">
            <v>0</v>
          </cell>
          <cell r="H1153">
            <v>0</v>
          </cell>
          <cell r="I1153">
            <v>0</v>
          </cell>
          <cell r="J1153">
            <v>0</v>
          </cell>
          <cell r="K1153">
            <v>0</v>
          </cell>
          <cell r="L1153">
            <v>0</v>
          </cell>
          <cell r="M1153">
            <v>0</v>
          </cell>
        </row>
        <row r="1154">
          <cell r="A1154" t="str">
            <v>NG126</v>
          </cell>
          <cell r="B1154" t="str">
            <v>Refurbish Chambers and Scours</v>
          </cell>
          <cell r="C1154" t="str">
            <v>C</v>
          </cell>
          <cell r="D1154">
            <v>0</v>
          </cell>
          <cell r="E1154">
            <v>0</v>
          </cell>
          <cell r="F1154">
            <v>0</v>
          </cell>
          <cell r="G1154">
            <v>0</v>
          </cell>
          <cell r="H1154">
            <v>0</v>
          </cell>
          <cell r="I1154">
            <v>0</v>
          </cell>
          <cell r="J1154">
            <v>0</v>
          </cell>
          <cell r="K1154">
            <v>0</v>
          </cell>
          <cell r="L1154">
            <v>0</v>
          </cell>
          <cell r="M1154">
            <v>0</v>
          </cell>
        </row>
        <row r="1155">
          <cell r="A1155" t="str">
            <v>NG126A</v>
          </cell>
          <cell r="B1155" t="str">
            <v>Refurbish Chambers &amp; Scours</v>
          </cell>
          <cell r="C1155" t="str">
            <v>R</v>
          </cell>
          <cell r="D1155">
            <v>29081</v>
          </cell>
          <cell r="E1155">
            <v>60</v>
          </cell>
          <cell r="F1155">
            <v>0</v>
          </cell>
          <cell r="G1155">
            <v>0</v>
          </cell>
          <cell r="H1155">
            <v>14</v>
          </cell>
          <cell r="I1155">
            <v>0</v>
          </cell>
          <cell r="J1155">
            <v>0</v>
          </cell>
          <cell r="K1155">
            <v>0</v>
          </cell>
          <cell r="L1155">
            <v>0</v>
          </cell>
          <cell r="M1155">
            <v>29067</v>
          </cell>
        </row>
        <row r="1156">
          <cell r="A1156" t="str">
            <v>NG131A</v>
          </cell>
          <cell r="B1156" t="str">
            <v>Fencing of Stores</v>
          </cell>
          <cell r="C1156" t="str">
            <v>C</v>
          </cell>
          <cell r="D1156">
            <v>0</v>
          </cell>
          <cell r="E1156">
            <v>0</v>
          </cell>
          <cell r="F1156">
            <v>0</v>
          </cell>
          <cell r="G1156">
            <v>0</v>
          </cell>
          <cell r="H1156">
            <v>0</v>
          </cell>
          <cell r="I1156">
            <v>0</v>
          </cell>
          <cell r="J1156">
            <v>0</v>
          </cell>
          <cell r="K1156">
            <v>0</v>
          </cell>
          <cell r="L1156">
            <v>0</v>
          </cell>
          <cell r="M1156">
            <v>0</v>
          </cell>
        </row>
        <row r="1157">
          <cell r="A1157" t="str">
            <v>NG135</v>
          </cell>
          <cell r="B1157" t="str">
            <v>Upgrade Blower/Washwater Pump</v>
          </cell>
          <cell r="C1157" t="str">
            <v>C</v>
          </cell>
          <cell r="D1157">
            <v>0</v>
          </cell>
          <cell r="E1157">
            <v>0</v>
          </cell>
          <cell r="F1157">
            <v>0</v>
          </cell>
          <cell r="G1157">
            <v>0</v>
          </cell>
          <cell r="H1157">
            <v>0</v>
          </cell>
          <cell r="I1157">
            <v>0</v>
          </cell>
          <cell r="J1157">
            <v>0</v>
          </cell>
          <cell r="K1157">
            <v>0</v>
          </cell>
          <cell r="L1157">
            <v>0</v>
          </cell>
          <cell r="M1157">
            <v>0</v>
          </cell>
        </row>
        <row r="1158">
          <cell r="A1158" t="str">
            <v>NG135A</v>
          </cell>
          <cell r="B1158" t="str">
            <v>Upgrade Blower/Washwater Pump</v>
          </cell>
          <cell r="C1158" t="str">
            <v>R</v>
          </cell>
          <cell r="D1158">
            <v>45445</v>
          </cell>
          <cell r="E1158">
            <v>2392</v>
          </cell>
          <cell r="F1158">
            <v>0</v>
          </cell>
          <cell r="G1158">
            <v>0</v>
          </cell>
          <cell r="H1158">
            <v>45445</v>
          </cell>
          <cell r="I1158">
            <v>2392</v>
          </cell>
          <cell r="J1158">
            <v>0</v>
          </cell>
          <cell r="K1158">
            <v>0</v>
          </cell>
          <cell r="L1158">
            <v>2392</v>
          </cell>
          <cell r="M1158">
            <v>0</v>
          </cell>
        </row>
        <row r="1159">
          <cell r="A1159" t="str">
            <v>NG151A</v>
          </cell>
          <cell r="B1159" t="str">
            <v>Deg. Filters Air Flow</v>
          </cell>
          <cell r="C1159" t="str">
            <v>C</v>
          </cell>
          <cell r="D1159">
            <v>0</v>
          </cell>
          <cell r="E1159">
            <v>0</v>
          </cell>
          <cell r="F1159">
            <v>0</v>
          </cell>
          <cell r="G1159">
            <v>0</v>
          </cell>
          <cell r="H1159">
            <v>0</v>
          </cell>
          <cell r="I1159">
            <v>0</v>
          </cell>
          <cell r="J1159">
            <v>0</v>
          </cell>
          <cell r="K1159">
            <v>0</v>
          </cell>
          <cell r="L1159">
            <v>0</v>
          </cell>
          <cell r="M1159">
            <v>0</v>
          </cell>
        </row>
        <row r="1160">
          <cell r="A1160" t="str">
            <v>NG152A</v>
          </cell>
          <cell r="B1160" t="str">
            <v>DH:Aqua-Aid Filters Air Flow</v>
          </cell>
          <cell r="C1160" t="str">
            <v>C</v>
          </cell>
          <cell r="D1160">
            <v>26900</v>
          </cell>
          <cell r="E1160">
            <v>0</v>
          </cell>
          <cell r="F1160">
            <v>0</v>
          </cell>
          <cell r="G1160">
            <v>0</v>
          </cell>
          <cell r="H1160">
            <v>0</v>
          </cell>
          <cell r="I1160">
            <v>0</v>
          </cell>
          <cell r="J1160">
            <v>0</v>
          </cell>
          <cell r="K1160">
            <v>0</v>
          </cell>
          <cell r="L1160">
            <v>0</v>
          </cell>
          <cell r="M1160">
            <v>26900</v>
          </cell>
        </row>
        <row r="1161">
          <cell r="A1161" t="str">
            <v>NG153A</v>
          </cell>
          <cell r="B1161" t="str">
            <v>Old Deg. Filters Airflow</v>
          </cell>
          <cell r="C1161" t="str">
            <v>C</v>
          </cell>
          <cell r="D1161">
            <v>0</v>
          </cell>
          <cell r="E1161">
            <v>0</v>
          </cell>
          <cell r="F1161">
            <v>0</v>
          </cell>
          <cell r="G1161">
            <v>0</v>
          </cell>
          <cell r="H1161">
            <v>0</v>
          </cell>
          <cell r="I1161">
            <v>0</v>
          </cell>
          <cell r="J1161">
            <v>0</v>
          </cell>
          <cell r="K1161">
            <v>0</v>
          </cell>
          <cell r="L1161">
            <v>0</v>
          </cell>
          <cell r="M1161">
            <v>0</v>
          </cell>
        </row>
        <row r="1162">
          <cell r="A1162" t="str">
            <v>NG154</v>
          </cell>
          <cell r="B1162" t="str">
            <v>Lime Scours</v>
          </cell>
          <cell r="C1162" t="str">
            <v>R</v>
          </cell>
          <cell r="D1162">
            <v>0</v>
          </cell>
          <cell r="E1162">
            <v>0</v>
          </cell>
          <cell r="F1162">
            <v>0</v>
          </cell>
          <cell r="G1162">
            <v>0</v>
          </cell>
          <cell r="H1162">
            <v>0</v>
          </cell>
          <cell r="I1162">
            <v>0</v>
          </cell>
          <cell r="J1162">
            <v>0</v>
          </cell>
          <cell r="K1162">
            <v>0</v>
          </cell>
          <cell r="L1162">
            <v>0</v>
          </cell>
          <cell r="M1162">
            <v>0</v>
          </cell>
        </row>
        <row r="1163">
          <cell r="A1163" t="str">
            <v>NG154A</v>
          </cell>
          <cell r="B1163" t="str">
            <v>Chemical House Upgrade</v>
          </cell>
          <cell r="C1163" t="str">
            <v>R</v>
          </cell>
          <cell r="D1163">
            <v>24879</v>
          </cell>
          <cell r="E1163">
            <v>10121</v>
          </cell>
          <cell r="F1163">
            <v>0</v>
          </cell>
          <cell r="G1163">
            <v>0</v>
          </cell>
          <cell r="H1163">
            <v>24879</v>
          </cell>
          <cell r="I1163">
            <v>0</v>
          </cell>
          <cell r="J1163">
            <v>0</v>
          </cell>
          <cell r="K1163">
            <v>0</v>
          </cell>
          <cell r="L1163">
            <v>0</v>
          </cell>
          <cell r="M1163">
            <v>0</v>
          </cell>
        </row>
        <row r="1164">
          <cell r="A1164" t="str">
            <v>NG155A</v>
          </cell>
          <cell r="B1164" t="str">
            <v>DH:Chlorine Leak Detection</v>
          </cell>
          <cell r="C1164" t="str">
            <v>U</v>
          </cell>
          <cell r="D1164">
            <v>73318</v>
          </cell>
          <cell r="E1164">
            <v>0</v>
          </cell>
          <cell r="F1164">
            <v>10845</v>
          </cell>
          <cell r="G1164">
            <v>0</v>
          </cell>
          <cell r="H1164">
            <v>39355</v>
          </cell>
          <cell r="I1164">
            <v>0</v>
          </cell>
          <cell r="J1164">
            <v>0</v>
          </cell>
          <cell r="K1164">
            <v>0</v>
          </cell>
          <cell r="L1164">
            <v>0</v>
          </cell>
          <cell r="M1164">
            <v>33963</v>
          </cell>
        </row>
        <row r="1165">
          <cell r="A1165" t="str">
            <v>NG156A</v>
          </cell>
          <cell r="B1165" t="str">
            <v>Upgr. Deg. Filt.:Upwash Pipewk</v>
          </cell>
          <cell r="C1165" t="str">
            <v>R</v>
          </cell>
          <cell r="D1165">
            <v>88728</v>
          </cell>
          <cell r="E1165">
            <v>1272</v>
          </cell>
          <cell r="F1165">
            <v>924</v>
          </cell>
          <cell r="G1165">
            <v>0</v>
          </cell>
          <cell r="H1165">
            <v>10684</v>
          </cell>
          <cell r="I1165">
            <v>0</v>
          </cell>
          <cell r="J1165">
            <v>0</v>
          </cell>
          <cell r="K1165">
            <v>0</v>
          </cell>
          <cell r="L1165">
            <v>0</v>
          </cell>
          <cell r="M1165">
            <v>78044</v>
          </cell>
        </row>
        <row r="1166">
          <cell r="A1166" t="str">
            <v>NG156B</v>
          </cell>
          <cell r="B1166" t="str">
            <v>Upg.  Deg. Fltrs:Upw. P/W:Cont</v>
          </cell>
          <cell r="C1166" t="str">
            <v>R</v>
          </cell>
          <cell r="D1166">
            <v>976266</v>
          </cell>
          <cell r="E1166">
            <v>228235</v>
          </cell>
          <cell r="F1166">
            <v>0</v>
          </cell>
          <cell r="G1166">
            <v>0</v>
          </cell>
          <cell r="H1166">
            <v>254145</v>
          </cell>
          <cell r="I1166">
            <v>47089</v>
          </cell>
          <cell r="J1166">
            <v>0</v>
          </cell>
          <cell r="K1166">
            <v>0</v>
          </cell>
          <cell r="L1166">
            <v>-22833</v>
          </cell>
          <cell r="M1166">
            <v>722121</v>
          </cell>
        </row>
        <row r="1167">
          <cell r="A1167" t="str">
            <v>NG157A</v>
          </cell>
          <cell r="B1167" t="str">
            <v>DH-Sand Removal Equipment</v>
          </cell>
          <cell r="C1167" t="str">
            <v>C</v>
          </cell>
          <cell r="D1167">
            <v>35962</v>
          </cell>
          <cell r="E1167">
            <v>0</v>
          </cell>
          <cell r="F1167">
            <v>0</v>
          </cell>
          <cell r="G1167">
            <v>0</v>
          </cell>
          <cell r="H1167">
            <v>3822</v>
          </cell>
          <cell r="I1167">
            <v>0</v>
          </cell>
          <cell r="J1167">
            <v>0</v>
          </cell>
          <cell r="K1167">
            <v>0</v>
          </cell>
          <cell r="L1167">
            <v>0</v>
          </cell>
          <cell r="M1167">
            <v>32140</v>
          </cell>
        </row>
        <row r="1168">
          <cell r="A1168" t="str">
            <v>NG158A</v>
          </cell>
          <cell r="B1168" t="str">
            <v>Data Acquisition</v>
          </cell>
          <cell r="C1168" t="str">
            <v>C</v>
          </cell>
          <cell r="D1168">
            <v>0</v>
          </cell>
          <cell r="E1168">
            <v>0</v>
          </cell>
          <cell r="F1168">
            <v>0</v>
          </cell>
          <cell r="G1168">
            <v>0</v>
          </cell>
          <cell r="H1168">
            <v>0</v>
          </cell>
          <cell r="I1168">
            <v>0</v>
          </cell>
          <cell r="J1168">
            <v>0</v>
          </cell>
          <cell r="K1168">
            <v>0</v>
          </cell>
          <cell r="L1168">
            <v>0</v>
          </cell>
          <cell r="M1168">
            <v>0</v>
          </cell>
        </row>
        <row r="1169">
          <cell r="A1169" t="str">
            <v>NG159</v>
          </cell>
          <cell r="B1169" t="str">
            <v>DH:Reservoir 3 Repairs</v>
          </cell>
          <cell r="C1169" t="str">
            <v>R</v>
          </cell>
          <cell r="D1169">
            <v>0</v>
          </cell>
          <cell r="E1169">
            <v>0</v>
          </cell>
          <cell r="F1169">
            <v>0</v>
          </cell>
          <cell r="G1169">
            <v>0</v>
          </cell>
          <cell r="H1169">
            <v>0</v>
          </cell>
          <cell r="I1169">
            <v>0</v>
          </cell>
          <cell r="J1169">
            <v>0</v>
          </cell>
          <cell r="K1169">
            <v>0</v>
          </cell>
          <cell r="L1169">
            <v>0</v>
          </cell>
          <cell r="M1169">
            <v>0</v>
          </cell>
        </row>
        <row r="1170">
          <cell r="A1170" t="str">
            <v>NG159A</v>
          </cell>
          <cell r="B1170" t="str">
            <v>DH-Reservoir 3 Repairs:Report</v>
          </cell>
          <cell r="C1170" t="str">
            <v>U</v>
          </cell>
          <cell r="D1170">
            <v>88948</v>
          </cell>
          <cell r="E1170">
            <v>0</v>
          </cell>
          <cell r="F1170">
            <v>0</v>
          </cell>
          <cell r="G1170">
            <v>0</v>
          </cell>
          <cell r="H1170">
            <v>775</v>
          </cell>
          <cell r="I1170">
            <v>0</v>
          </cell>
          <cell r="J1170">
            <v>0</v>
          </cell>
          <cell r="K1170">
            <v>0</v>
          </cell>
          <cell r="L1170">
            <v>0</v>
          </cell>
          <cell r="M1170">
            <v>88173</v>
          </cell>
        </row>
        <row r="1171">
          <cell r="A1171" t="str">
            <v>NG159B</v>
          </cell>
          <cell r="B1171" t="str">
            <v>Dbn Hts Res.3 Repairs-EC&amp;S</v>
          </cell>
          <cell r="C1171" t="str">
            <v>R</v>
          </cell>
          <cell r="D1171">
            <v>196241</v>
          </cell>
          <cell r="E1171">
            <v>0</v>
          </cell>
          <cell r="F1171">
            <v>0</v>
          </cell>
          <cell r="G1171">
            <v>0</v>
          </cell>
          <cell r="H1171">
            <v>0</v>
          </cell>
          <cell r="I1171">
            <v>0</v>
          </cell>
          <cell r="J1171">
            <v>0</v>
          </cell>
          <cell r="K1171">
            <v>0</v>
          </cell>
          <cell r="L1171">
            <v>0</v>
          </cell>
          <cell r="M1171">
            <v>196241</v>
          </cell>
        </row>
        <row r="1172">
          <cell r="A1172" t="str">
            <v>NG159C</v>
          </cell>
          <cell r="B1172" t="str">
            <v>DH:Reservoir 3 Repairs</v>
          </cell>
          <cell r="C1172" t="str">
            <v>R</v>
          </cell>
          <cell r="D1172">
            <v>-575455</v>
          </cell>
          <cell r="E1172">
            <v>121507</v>
          </cell>
          <cell r="F1172">
            <v>0</v>
          </cell>
          <cell r="G1172">
            <v>0</v>
          </cell>
          <cell r="H1172">
            <v>-956071</v>
          </cell>
          <cell r="I1172">
            <v>0</v>
          </cell>
          <cell r="J1172">
            <v>0</v>
          </cell>
          <cell r="K1172">
            <v>0</v>
          </cell>
          <cell r="L1172">
            <v>0</v>
          </cell>
          <cell r="M1172">
            <v>380616</v>
          </cell>
        </row>
        <row r="1173">
          <cell r="A1173" t="str">
            <v>NG159D</v>
          </cell>
          <cell r="B1173" t="str">
            <v>DH:Res.3 Rep.-Civ. Wk.-Aquatan</v>
          </cell>
          <cell r="C1173" t="str">
            <v>R</v>
          </cell>
          <cell r="D1173">
            <v>1050305</v>
          </cell>
          <cell r="E1173">
            <v>690122</v>
          </cell>
          <cell r="F1173">
            <v>0</v>
          </cell>
          <cell r="G1173">
            <v>0</v>
          </cell>
          <cell r="H1173">
            <v>53804</v>
          </cell>
          <cell r="I1173">
            <v>53804</v>
          </cell>
          <cell r="J1173">
            <v>0</v>
          </cell>
          <cell r="K1173">
            <v>0</v>
          </cell>
          <cell r="L1173">
            <v>-53804</v>
          </cell>
          <cell r="M1173">
            <v>996501</v>
          </cell>
        </row>
        <row r="1174">
          <cell r="A1174" t="str">
            <v>NG159E</v>
          </cell>
          <cell r="B1174" t="str">
            <v>DH:Res.3 Repairs-Civ.Wk.B &amp; S</v>
          </cell>
          <cell r="C1174" t="str">
            <v>R</v>
          </cell>
          <cell r="D1174">
            <v>636501</v>
          </cell>
          <cell r="E1174">
            <v>0</v>
          </cell>
          <cell r="F1174">
            <v>0</v>
          </cell>
          <cell r="G1174">
            <v>0</v>
          </cell>
          <cell r="H1174">
            <v>0</v>
          </cell>
          <cell r="I1174">
            <v>0</v>
          </cell>
          <cell r="J1174">
            <v>0</v>
          </cell>
          <cell r="K1174">
            <v>0</v>
          </cell>
          <cell r="L1174">
            <v>0</v>
          </cell>
          <cell r="M1174">
            <v>636501</v>
          </cell>
        </row>
        <row r="1175">
          <cell r="A1175" t="str">
            <v>NG159F</v>
          </cell>
          <cell r="B1175" t="str">
            <v>DH:Res.3 Repairs-Ancillary Wks</v>
          </cell>
          <cell r="C1175" t="str">
            <v>U</v>
          </cell>
          <cell r="D1175">
            <v>64262</v>
          </cell>
          <cell r="E1175">
            <v>0</v>
          </cell>
          <cell r="F1175">
            <v>0</v>
          </cell>
          <cell r="G1175">
            <v>0</v>
          </cell>
          <cell r="H1175">
            <v>5324</v>
          </cell>
          <cell r="I1175">
            <v>0</v>
          </cell>
          <cell r="J1175">
            <v>0</v>
          </cell>
          <cell r="K1175">
            <v>0</v>
          </cell>
          <cell r="L1175">
            <v>0</v>
          </cell>
          <cell r="M1175">
            <v>58938</v>
          </cell>
        </row>
        <row r="1176">
          <cell r="A1176" t="str">
            <v>NG160A</v>
          </cell>
          <cell r="B1176" t="str">
            <v>DH:Res.3 Add. Instrumentation</v>
          </cell>
          <cell r="C1176" t="str">
            <v>C</v>
          </cell>
          <cell r="D1176">
            <v>35542</v>
          </cell>
          <cell r="E1176">
            <v>0</v>
          </cell>
          <cell r="F1176">
            <v>0</v>
          </cell>
          <cell r="G1176">
            <v>0</v>
          </cell>
          <cell r="H1176">
            <v>0</v>
          </cell>
          <cell r="I1176">
            <v>0</v>
          </cell>
          <cell r="J1176">
            <v>0</v>
          </cell>
          <cell r="K1176">
            <v>0</v>
          </cell>
          <cell r="L1176">
            <v>0</v>
          </cell>
          <cell r="M1176">
            <v>35542</v>
          </cell>
        </row>
        <row r="1177">
          <cell r="A1177" t="str">
            <v>NG161A</v>
          </cell>
          <cell r="B1177" t="str">
            <v>DH-750Ml/day Upgrade</v>
          </cell>
          <cell r="C1177" t="str">
            <v>U</v>
          </cell>
          <cell r="D1177">
            <v>10458</v>
          </cell>
          <cell r="E1177">
            <v>12875</v>
          </cell>
          <cell r="F1177">
            <v>0</v>
          </cell>
          <cell r="G1177">
            <v>0</v>
          </cell>
          <cell r="H1177">
            <v>4333</v>
          </cell>
          <cell r="I1177">
            <v>0</v>
          </cell>
          <cell r="J1177">
            <v>0</v>
          </cell>
          <cell r="K1177">
            <v>0</v>
          </cell>
          <cell r="L1177">
            <v>0</v>
          </cell>
          <cell r="M1177">
            <v>6125</v>
          </cell>
        </row>
        <row r="1178">
          <cell r="A1178" t="str">
            <v>NG162A</v>
          </cell>
          <cell r="B1178" t="str">
            <v>DH-Paving blks. at Sludge Plnt</v>
          </cell>
          <cell r="C1178" t="str">
            <v>C</v>
          </cell>
          <cell r="D1178">
            <v>30297</v>
          </cell>
          <cell r="E1178">
            <v>0</v>
          </cell>
          <cell r="F1178">
            <v>0</v>
          </cell>
          <cell r="G1178">
            <v>0</v>
          </cell>
          <cell r="H1178">
            <v>0</v>
          </cell>
          <cell r="I1178">
            <v>0</v>
          </cell>
          <cell r="J1178">
            <v>0</v>
          </cell>
          <cell r="K1178">
            <v>0</v>
          </cell>
          <cell r="L1178">
            <v>0</v>
          </cell>
          <cell r="M1178">
            <v>30297</v>
          </cell>
        </row>
        <row r="1179">
          <cell r="A1179" t="str">
            <v>NG163A</v>
          </cell>
          <cell r="B1179" t="str">
            <v>DH Res.3 Joint Rehabilitation</v>
          </cell>
          <cell r="C1179" t="str">
            <v>R</v>
          </cell>
          <cell r="D1179">
            <v>88821</v>
          </cell>
          <cell r="E1179">
            <v>0</v>
          </cell>
          <cell r="F1179">
            <v>0</v>
          </cell>
          <cell r="G1179">
            <v>0</v>
          </cell>
          <cell r="H1179">
            <v>77393</v>
          </cell>
          <cell r="I1179">
            <v>4429</v>
          </cell>
          <cell r="J1179">
            <v>0</v>
          </cell>
          <cell r="K1179">
            <v>0</v>
          </cell>
          <cell r="L1179">
            <v>3426</v>
          </cell>
          <cell r="M1179">
            <v>11428</v>
          </cell>
        </row>
        <row r="1180">
          <cell r="A1180" t="str">
            <v>NG165A</v>
          </cell>
          <cell r="B1180" t="str">
            <v>DH:Install H/rails:Sedim. Tank</v>
          </cell>
          <cell r="C1180" t="str">
            <v>C</v>
          </cell>
          <cell r="D1180">
            <v>24060</v>
          </cell>
          <cell r="E1180">
            <v>0</v>
          </cell>
          <cell r="F1180">
            <v>0</v>
          </cell>
          <cell r="G1180">
            <v>0</v>
          </cell>
          <cell r="H1180">
            <v>0</v>
          </cell>
          <cell r="I1180">
            <v>0</v>
          </cell>
          <cell r="J1180">
            <v>0</v>
          </cell>
          <cell r="K1180">
            <v>0</v>
          </cell>
          <cell r="L1180">
            <v>0</v>
          </cell>
          <cell r="M1180">
            <v>24060</v>
          </cell>
        </row>
        <row r="1181">
          <cell r="A1181" t="str">
            <v>NG170A</v>
          </cell>
          <cell r="B1181" t="str">
            <v>Shong.Dam:Safety Barrier:Cnslt</v>
          </cell>
          <cell r="C1181" t="str">
            <v>C</v>
          </cell>
          <cell r="D1181">
            <v>17043</v>
          </cell>
          <cell r="E1181">
            <v>0</v>
          </cell>
          <cell r="F1181">
            <v>0</v>
          </cell>
          <cell r="G1181">
            <v>0</v>
          </cell>
          <cell r="H1181">
            <v>3836</v>
          </cell>
          <cell r="I1181">
            <v>0</v>
          </cell>
          <cell r="J1181">
            <v>0</v>
          </cell>
          <cell r="K1181">
            <v>0</v>
          </cell>
          <cell r="L1181">
            <v>0</v>
          </cell>
          <cell r="M1181">
            <v>13207</v>
          </cell>
        </row>
        <row r="1182">
          <cell r="A1182" t="str">
            <v>NG170B</v>
          </cell>
          <cell r="B1182" t="str">
            <v>Shong.Dam:Sfty. Barrier:Contr.</v>
          </cell>
          <cell r="C1182" t="str">
            <v>C</v>
          </cell>
          <cell r="D1182">
            <v>39669</v>
          </cell>
          <cell r="E1182">
            <v>8110</v>
          </cell>
          <cell r="F1182">
            <v>0</v>
          </cell>
          <cell r="G1182">
            <v>0</v>
          </cell>
          <cell r="H1182">
            <v>39669</v>
          </cell>
          <cell r="I1182">
            <v>2088</v>
          </cell>
          <cell r="J1182">
            <v>0</v>
          </cell>
          <cell r="K1182">
            <v>0</v>
          </cell>
          <cell r="L1182">
            <v>2088</v>
          </cell>
          <cell r="M1182">
            <v>0</v>
          </cell>
        </row>
        <row r="1183">
          <cell r="A1183" t="str">
            <v>NG175A</v>
          </cell>
          <cell r="B1183" t="str">
            <v>Nagle Dam:Data Acquisition</v>
          </cell>
          <cell r="C1183" t="str">
            <v>C</v>
          </cell>
          <cell r="D1183">
            <v>42453</v>
          </cell>
          <cell r="E1183">
            <v>0</v>
          </cell>
          <cell r="F1183">
            <v>3039</v>
          </cell>
          <cell r="G1183">
            <v>0</v>
          </cell>
          <cell r="H1183">
            <v>26956</v>
          </cell>
          <cell r="I1183">
            <v>0</v>
          </cell>
          <cell r="J1183">
            <v>0</v>
          </cell>
          <cell r="K1183">
            <v>0</v>
          </cell>
          <cell r="L1183">
            <v>0</v>
          </cell>
          <cell r="M1183">
            <v>15497</v>
          </cell>
        </row>
        <row r="1184">
          <cell r="A1184" t="str">
            <v>NG176A</v>
          </cell>
          <cell r="B1184" t="str">
            <v>Nagle Dam:Paving New Offices</v>
          </cell>
          <cell r="C1184" t="str">
            <v>C</v>
          </cell>
          <cell r="D1184">
            <v>31646</v>
          </cell>
          <cell r="E1184">
            <v>0</v>
          </cell>
          <cell r="F1184">
            <v>0</v>
          </cell>
          <cell r="G1184">
            <v>0</v>
          </cell>
          <cell r="H1184">
            <v>0</v>
          </cell>
          <cell r="I1184">
            <v>0</v>
          </cell>
          <cell r="J1184">
            <v>0</v>
          </cell>
          <cell r="K1184">
            <v>0</v>
          </cell>
          <cell r="L1184">
            <v>0</v>
          </cell>
          <cell r="M1184">
            <v>31646</v>
          </cell>
        </row>
        <row r="1185">
          <cell r="A1185" t="str">
            <v>NG181</v>
          </cell>
          <cell r="B1185" t="str">
            <v>Cathodic Protection</v>
          </cell>
          <cell r="C1185" t="str">
            <v>R</v>
          </cell>
          <cell r="D1185">
            <v>0</v>
          </cell>
          <cell r="E1185">
            <v>0</v>
          </cell>
          <cell r="F1185">
            <v>0</v>
          </cell>
          <cell r="G1185">
            <v>0</v>
          </cell>
          <cell r="H1185">
            <v>0</v>
          </cell>
          <cell r="I1185">
            <v>0</v>
          </cell>
          <cell r="J1185">
            <v>0</v>
          </cell>
          <cell r="K1185">
            <v>0</v>
          </cell>
          <cell r="L1185">
            <v>0</v>
          </cell>
          <cell r="M1185">
            <v>0</v>
          </cell>
        </row>
        <row r="1186">
          <cell r="A1186" t="str">
            <v>NG181A</v>
          </cell>
          <cell r="B1186" t="str">
            <v>Cathodic Protection:Invest.</v>
          </cell>
          <cell r="C1186" t="str">
            <v>U</v>
          </cell>
          <cell r="D1186">
            <v>0</v>
          </cell>
          <cell r="E1186">
            <v>0</v>
          </cell>
          <cell r="F1186">
            <v>0</v>
          </cell>
          <cell r="G1186">
            <v>0</v>
          </cell>
          <cell r="H1186">
            <v>0</v>
          </cell>
          <cell r="I1186">
            <v>0</v>
          </cell>
          <cell r="J1186">
            <v>0</v>
          </cell>
          <cell r="K1186">
            <v>0</v>
          </cell>
          <cell r="L1186">
            <v>0</v>
          </cell>
          <cell r="M1186">
            <v>0</v>
          </cell>
        </row>
        <row r="1187">
          <cell r="A1187" t="str">
            <v>NG191A</v>
          </cell>
          <cell r="B1187" t="str">
            <v>Northern Feeder:Feas. Study</v>
          </cell>
          <cell r="C1187" t="str">
            <v>U</v>
          </cell>
          <cell r="D1187">
            <v>1116605</v>
          </cell>
          <cell r="E1187">
            <v>780</v>
          </cell>
          <cell r="F1187">
            <v>0</v>
          </cell>
          <cell r="G1187">
            <v>0</v>
          </cell>
          <cell r="H1187">
            <v>21188</v>
          </cell>
          <cell r="I1187">
            <v>0</v>
          </cell>
          <cell r="J1187">
            <v>0</v>
          </cell>
          <cell r="K1187">
            <v>0</v>
          </cell>
          <cell r="L1187">
            <v>0</v>
          </cell>
          <cell r="M1187">
            <v>1095417</v>
          </cell>
        </row>
        <row r="1188">
          <cell r="A1188" t="str">
            <v>NG191B</v>
          </cell>
          <cell r="B1188" t="str">
            <v>North. Feeder P/L:Consultants</v>
          </cell>
          <cell r="C1188" t="str">
            <v>U</v>
          </cell>
          <cell r="D1188">
            <v>712850</v>
          </cell>
          <cell r="E1188">
            <v>342751</v>
          </cell>
          <cell r="F1188">
            <v>171102</v>
          </cell>
          <cell r="G1188">
            <v>0</v>
          </cell>
          <cell r="H1188">
            <v>712850</v>
          </cell>
          <cell r="I1188">
            <v>0</v>
          </cell>
          <cell r="J1188">
            <v>0</v>
          </cell>
          <cell r="K1188">
            <v>0</v>
          </cell>
          <cell r="L1188">
            <v>0</v>
          </cell>
          <cell r="M1188">
            <v>0</v>
          </cell>
        </row>
        <row r="1189">
          <cell r="A1189" t="str">
            <v>NG196A</v>
          </cell>
          <cell r="B1189" t="str">
            <v>Elec Ring Main Consultants</v>
          </cell>
          <cell r="C1189" t="str">
            <v>R</v>
          </cell>
          <cell r="D1189">
            <v>0</v>
          </cell>
          <cell r="E1189">
            <v>0</v>
          </cell>
          <cell r="F1189">
            <v>0</v>
          </cell>
          <cell r="G1189">
            <v>0</v>
          </cell>
          <cell r="H1189">
            <v>0</v>
          </cell>
          <cell r="I1189">
            <v>0</v>
          </cell>
          <cell r="J1189">
            <v>0</v>
          </cell>
          <cell r="K1189">
            <v>0</v>
          </cell>
          <cell r="L1189">
            <v>0</v>
          </cell>
          <cell r="M1189">
            <v>0</v>
          </cell>
        </row>
        <row r="1190">
          <cell r="A1190" t="str">
            <v>NG197A</v>
          </cell>
          <cell r="B1190" t="str">
            <v>Wig:Additional Instrumentation</v>
          </cell>
          <cell r="C1190" t="str">
            <v>C</v>
          </cell>
          <cell r="D1190">
            <v>89350</v>
          </cell>
          <cell r="E1190">
            <v>0</v>
          </cell>
          <cell r="F1190">
            <v>0</v>
          </cell>
          <cell r="G1190">
            <v>0</v>
          </cell>
          <cell r="H1190">
            <v>0</v>
          </cell>
          <cell r="I1190">
            <v>0</v>
          </cell>
          <cell r="J1190">
            <v>0</v>
          </cell>
          <cell r="K1190">
            <v>0</v>
          </cell>
          <cell r="L1190">
            <v>0</v>
          </cell>
          <cell r="M1190">
            <v>89350</v>
          </cell>
        </row>
        <row r="1191">
          <cell r="A1191" t="str">
            <v>NG198A</v>
          </cell>
          <cell r="B1191" t="str">
            <v>Wig:Filt. Plant Handrails</v>
          </cell>
          <cell r="C1191" t="str">
            <v>U</v>
          </cell>
          <cell r="D1191">
            <v>0</v>
          </cell>
          <cell r="E1191">
            <v>0</v>
          </cell>
          <cell r="F1191">
            <v>0</v>
          </cell>
          <cell r="G1191">
            <v>0</v>
          </cell>
          <cell r="H1191">
            <v>0</v>
          </cell>
          <cell r="I1191">
            <v>0</v>
          </cell>
          <cell r="J1191">
            <v>0</v>
          </cell>
          <cell r="K1191">
            <v>0</v>
          </cell>
          <cell r="L1191">
            <v>0</v>
          </cell>
          <cell r="M1191">
            <v>0</v>
          </cell>
        </row>
        <row r="1192">
          <cell r="A1192" t="str">
            <v>NG199A</v>
          </cell>
          <cell r="B1192" t="str">
            <v>Sleeve Valve Mexican Hat</v>
          </cell>
          <cell r="C1192" t="str">
            <v>C</v>
          </cell>
          <cell r="D1192">
            <v>0</v>
          </cell>
          <cell r="E1192">
            <v>0</v>
          </cell>
          <cell r="F1192">
            <v>0</v>
          </cell>
          <cell r="G1192">
            <v>0</v>
          </cell>
          <cell r="H1192">
            <v>0</v>
          </cell>
          <cell r="I1192">
            <v>0</v>
          </cell>
          <cell r="J1192">
            <v>0</v>
          </cell>
          <cell r="K1192">
            <v>0</v>
          </cell>
          <cell r="L1192">
            <v>0</v>
          </cell>
          <cell r="M1192">
            <v>0</v>
          </cell>
        </row>
        <row r="1193">
          <cell r="A1193" t="str">
            <v>NG201A</v>
          </cell>
          <cell r="B1193" t="str">
            <v>Gas Leak DetectionO3&amp;C122</v>
          </cell>
          <cell r="C1193" t="str">
            <v>C</v>
          </cell>
          <cell r="D1193">
            <v>0</v>
          </cell>
          <cell r="E1193">
            <v>0</v>
          </cell>
          <cell r="F1193">
            <v>0</v>
          </cell>
          <cell r="G1193">
            <v>0</v>
          </cell>
          <cell r="H1193">
            <v>0</v>
          </cell>
          <cell r="I1193">
            <v>0</v>
          </cell>
          <cell r="J1193">
            <v>0</v>
          </cell>
          <cell r="K1193">
            <v>0</v>
          </cell>
          <cell r="L1193">
            <v>0</v>
          </cell>
          <cell r="M1193">
            <v>0</v>
          </cell>
        </row>
        <row r="1194">
          <cell r="A1194" t="str">
            <v>NG202A</v>
          </cell>
          <cell r="B1194" t="str">
            <v>Mini-sub Process Evaluation</v>
          </cell>
          <cell r="C1194" t="str">
            <v>R</v>
          </cell>
          <cell r="D1194">
            <v>0</v>
          </cell>
          <cell r="E1194">
            <v>0</v>
          </cell>
          <cell r="F1194">
            <v>0</v>
          </cell>
          <cell r="G1194">
            <v>0</v>
          </cell>
          <cell r="H1194">
            <v>0</v>
          </cell>
          <cell r="I1194">
            <v>0</v>
          </cell>
          <cell r="J1194">
            <v>0</v>
          </cell>
          <cell r="K1194">
            <v>0</v>
          </cell>
          <cell r="L1194">
            <v>0</v>
          </cell>
          <cell r="M1194">
            <v>0</v>
          </cell>
        </row>
        <row r="1195">
          <cell r="A1195" t="str">
            <v>NG203A</v>
          </cell>
          <cell r="B1195" t="str">
            <v>Data Acquisition</v>
          </cell>
          <cell r="C1195" t="str">
            <v>R</v>
          </cell>
          <cell r="D1195">
            <v>0</v>
          </cell>
          <cell r="E1195">
            <v>0</v>
          </cell>
          <cell r="F1195">
            <v>0</v>
          </cell>
          <cell r="G1195">
            <v>0</v>
          </cell>
          <cell r="H1195">
            <v>0</v>
          </cell>
          <cell r="I1195">
            <v>0</v>
          </cell>
          <cell r="J1195">
            <v>0</v>
          </cell>
          <cell r="K1195">
            <v>0</v>
          </cell>
          <cell r="L1195">
            <v>0</v>
          </cell>
          <cell r="M1195">
            <v>0</v>
          </cell>
        </row>
        <row r="1196">
          <cell r="A1196" t="str">
            <v>NG204A</v>
          </cell>
          <cell r="B1196" t="str">
            <v>Sludge Disposal From PEF</v>
          </cell>
          <cell r="C1196" t="str">
            <v>C</v>
          </cell>
          <cell r="D1196">
            <v>0</v>
          </cell>
          <cell r="E1196">
            <v>0</v>
          </cell>
          <cell r="F1196">
            <v>0</v>
          </cell>
          <cell r="G1196">
            <v>0</v>
          </cell>
          <cell r="H1196">
            <v>0</v>
          </cell>
          <cell r="I1196">
            <v>0</v>
          </cell>
          <cell r="J1196">
            <v>0</v>
          </cell>
          <cell r="K1196">
            <v>0</v>
          </cell>
          <cell r="L1196">
            <v>0</v>
          </cell>
          <cell r="M1196">
            <v>0</v>
          </cell>
        </row>
        <row r="1197">
          <cell r="A1197" t="str">
            <v>NG205A</v>
          </cell>
          <cell r="B1197" t="str">
            <v>Wig.Purified P/S:Feasibility</v>
          </cell>
          <cell r="C1197" t="str">
            <v>R</v>
          </cell>
          <cell r="D1197">
            <v>129342</v>
          </cell>
          <cell r="E1197">
            <v>0</v>
          </cell>
          <cell r="F1197">
            <v>0</v>
          </cell>
          <cell r="G1197">
            <v>0</v>
          </cell>
          <cell r="H1197">
            <v>11802</v>
          </cell>
          <cell r="I1197">
            <v>0</v>
          </cell>
          <cell r="J1197">
            <v>0</v>
          </cell>
          <cell r="K1197">
            <v>0</v>
          </cell>
          <cell r="L1197">
            <v>0</v>
          </cell>
          <cell r="M1197">
            <v>117540</v>
          </cell>
        </row>
        <row r="1198">
          <cell r="A1198" t="str">
            <v>NG205B</v>
          </cell>
          <cell r="B1198" t="str">
            <v>Wig. Purified P/S:Design</v>
          </cell>
          <cell r="C1198" t="str">
            <v>R</v>
          </cell>
          <cell r="D1198">
            <v>952888</v>
          </cell>
          <cell r="E1198">
            <v>103396</v>
          </cell>
          <cell r="F1198">
            <v>64549</v>
          </cell>
          <cell r="G1198">
            <v>0</v>
          </cell>
          <cell r="H1198">
            <v>753252</v>
          </cell>
          <cell r="I1198">
            <v>0</v>
          </cell>
          <cell r="J1198">
            <v>0</v>
          </cell>
          <cell r="K1198">
            <v>0</v>
          </cell>
          <cell r="L1198">
            <v>0</v>
          </cell>
          <cell r="M1198">
            <v>199636</v>
          </cell>
        </row>
        <row r="1199">
          <cell r="A1199" t="str">
            <v>NG205C</v>
          </cell>
          <cell r="B1199" t="str">
            <v>Wig.P/S:Civil Work</v>
          </cell>
          <cell r="C1199" t="str">
            <v>U</v>
          </cell>
          <cell r="D1199">
            <v>3205103</v>
          </cell>
          <cell r="E1199">
            <v>534032</v>
          </cell>
          <cell r="F1199">
            <v>93150</v>
          </cell>
          <cell r="G1199">
            <v>0</v>
          </cell>
          <cell r="H1199">
            <v>3205103</v>
          </cell>
          <cell r="I1199">
            <v>343684</v>
          </cell>
          <cell r="J1199">
            <v>0</v>
          </cell>
          <cell r="K1199">
            <v>0</v>
          </cell>
          <cell r="L1199">
            <v>343684</v>
          </cell>
          <cell r="M1199">
            <v>0</v>
          </cell>
        </row>
        <row r="1200">
          <cell r="A1200" t="str">
            <v>NG205D</v>
          </cell>
          <cell r="B1200" t="str">
            <v>Wig.P/S:Refurbish Pumps</v>
          </cell>
          <cell r="C1200" t="str">
            <v>U</v>
          </cell>
          <cell r="D1200">
            <v>1014568</v>
          </cell>
          <cell r="E1200">
            <v>770080</v>
          </cell>
          <cell r="F1200">
            <v>142457</v>
          </cell>
          <cell r="G1200">
            <v>0</v>
          </cell>
          <cell r="H1200">
            <v>1014568</v>
          </cell>
          <cell r="I1200">
            <v>91607</v>
          </cell>
          <cell r="J1200">
            <v>0</v>
          </cell>
          <cell r="K1200">
            <v>0</v>
          </cell>
          <cell r="L1200">
            <v>91607</v>
          </cell>
          <cell r="M1200">
            <v>0</v>
          </cell>
        </row>
        <row r="1201">
          <cell r="A1201" t="str">
            <v>NG205E</v>
          </cell>
          <cell r="B1201" t="str">
            <v>Wig.P/S:Pump/Pipe Remove/Instl</v>
          </cell>
          <cell r="C1201" t="str">
            <v>U</v>
          </cell>
          <cell r="D1201">
            <v>1662646</v>
          </cell>
          <cell r="E1201">
            <v>742627</v>
          </cell>
          <cell r="F1201">
            <v>229476</v>
          </cell>
          <cell r="G1201">
            <v>0</v>
          </cell>
          <cell r="H1201">
            <v>1662646</v>
          </cell>
          <cell r="I1201">
            <v>151422</v>
          </cell>
          <cell r="J1201">
            <v>0</v>
          </cell>
          <cell r="K1201">
            <v>0</v>
          </cell>
          <cell r="L1201">
            <v>151422</v>
          </cell>
          <cell r="M1201">
            <v>0</v>
          </cell>
        </row>
        <row r="1202">
          <cell r="A1202" t="str">
            <v>NG205F</v>
          </cell>
          <cell r="B1202" t="str">
            <v>Wig.P/S:Elect. Removal/Install</v>
          </cell>
          <cell r="C1202" t="str">
            <v>U</v>
          </cell>
          <cell r="D1202">
            <v>500067</v>
          </cell>
          <cell r="E1202">
            <v>273841</v>
          </cell>
          <cell r="F1202">
            <v>156947</v>
          </cell>
          <cell r="G1202">
            <v>0</v>
          </cell>
          <cell r="H1202">
            <v>500067</v>
          </cell>
          <cell r="I1202">
            <v>9632</v>
          </cell>
          <cell r="J1202">
            <v>0</v>
          </cell>
          <cell r="K1202">
            <v>0</v>
          </cell>
          <cell r="L1202">
            <v>9632</v>
          </cell>
          <cell r="M1202">
            <v>0</v>
          </cell>
        </row>
        <row r="1203">
          <cell r="A1203" t="str">
            <v>NG205G</v>
          </cell>
          <cell r="B1203" t="str">
            <v>Wig.P/S:Instrumentation</v>
          </cell>
          <cell r="C1203" t="str">
            <v>U</v>
          </cell>
          <cell r="D1203">
            <v>315935</v>
          </cell>
          <cell r="E1203">
            <v>211238</v>
          </cell>
          <cell r="F1203">
            <v>74544</v>
          </cell>
          <cell r="G1203">
            <v>0</v>
          </cell>
          <cell r="H1203">
            <v>315935</v>
          </cell>
          <cell r="I1203">
            <v>0</v>
          </cell>
          <cell r="J1203">
            <v>0</v>
          </cell>
          <cell r="K1203">
            <v>0</v>
          </cell>
          <cell r="L1203">
            <v>0</v>
          </cell>
          <cell r="M1203">
            <v>0</v>
          </cell>
        </row>
        <row r="1204">
          <cell r="A1204" t="str">
            <v>NG205H</v>
          </cell>
          <cell r="B1204" t="str">
            <v>Wig.P/S:Quantity Survey Srvice</v>
          </cell>
          <cell r="C1204" t="str">
            <v>U</v>
          </cell>
          <cell r="D1204">
            <v>54800</v>
          </cell>
          <cell r="E1204">
            <v>25200</v>
          </cell>
          <cell r="F1204">
            <v>10000</v>
          </cell>
          <cell r="G1204">
            <v>0</v>
          </cell>
          <cell r="H1204">
            <v>54800</v>
          </cell>
          <cell r="I1204">
            <v>0</v>
          </cell>
          <cell r="J1204">
            <v>0</v>
          </cell>
          <cell r="K1204">
            <v>0</v>
          </cell>
          <cell r="L1204">
            <v>0</v>
          </cell>
          <cell r="M1204">
            <v>0</v>
          </cell>
        </row>
        <row r="1205">
          <cell r="A1205" t="str">
            <v>NG208A</v>
          </cell>
          <cell r="B1205" t="str">
            <v>Waterloo/Canelands Pipe:E&amp;CS</v>
          </cell>
          <cell r="C1205" t="str">
            <v>U</v>
          </cell>
          <cell r="D1205">
            <v>322871</v>
          </cell>
          <cell r="E1205">
            <v>360</v>
          </cell>
          <cell r="F1205">
            <v>0</v>
          </cell>
          <cell r="G1205">
            <v>440</v>
          </cell>
          <cell r="H1205">
            <v>235197</v>
          </cell>
          <cell r="I1205">
            <v>0</v>
          </cell>
          <cell r="J1205">
            <v>0</v>
          </cell>
          <cell r="K1205">
            <v>0</v>
          </cell>
          <cell r="L1205">
            <v>0</v>
          </cell>
          <cell r="M1205">
            <v>87234</v>
          </cell>
        </row>
        <row r="1206">
          <cell r="A1206" t="str">
            <v>NG208B</v>
          </cell>
          <cell r="B1206" t="str">
            <v>Scour Outlet at Ballito Res.</v>
          </cell>
          <cell r="C1206" t="str">
            <v>U</v>
          </cell>
          <cell r="D1206">
            <v>16483</v>
          </cell>
          <cell r="E1206">
            <v>0</v>
          </cell>
          <cell r="F1206">
            <v>0</v>
          </cell>
          <cell r="G1206">
            <v>0</v>
          </cell>
          <cell r="H1206">
            <v>0</v>
          </cell>
          <cell r="I1206">
            <v>0</v>
          </cell>
          <cell r="J1206">
            <v>0</v>
          </cell>
          <cell r="K1206">
            <v>0</v>
          </cell>
          <cell r="L1206">
            <v>0</v>
          </cell>
          <cell r="M1206">
            <v>16483</v>
          </cell>
        </row>
        <row r="1207">
          <cell r="A1207" t="str">
            <v>NG208C</v>
          </cell>
          <cell r="B1207" t="str">
            <v>Waterloo Canelands :Servitudes</v>
          </cell>
          <cell r="C1207" t="str">
            <v>U</v>
          </cell>
          <cell r="D1207">
            <v>1467</v>
          </cell>
          <cell r="E1207">
            <v>0</v>
          </cell>
          <cell r="F1207">
            <v>0</v>
          </cell>
          <cell r="G1207">
            <v>0</v>
          </cell>
          <cell r="H1207">
            <v>1221</v>
          </cell>
          <cell r="I1207">
            <v>0</v>
          </cell>
          <cell r="J1207">
            <v>0</v>
          </cell>
          <cell r="K1207">
            <v>0</v>
          </cell>
          <cell r="L1207">
            <v>0</v>
          </cell>
          <cell r="M1207">
            <v>246</v>
          </cell>
        </row>
        <row r="1208">
          <cell r="A1208" t="str">
            <v>NG208D</v>
          </cell>
          <cell r="B1208" t="str">
            <v>Waterloo Caneland:Consultants</v>
          </cell>
          <cell r="C1208" t="str">
            <v>U</v>
          </cell>
          <cell r="D1208">
            <v>54360</v>
          </cell>
          <cell r="E1208">
            <v>0</v>
          </cell>
          <cell r="F1208">
            <v>3320</v>
          </cell>
          <cell r="G1208">
            <v>0</v>
          </cell>
          <cell r="H1208">
            <v>34994</v>
          </cell>
          <cell r="I1208">
            <v>0</v>
          </cell>
          <cell r="J1208">
            <v>0</v>
          </cell>
          <cell r="K1208">
            <v>0</v>
          </cell>
          <cell r="L1208">
            <v>0</v>
          </cell>
          <cell r="M1208">
            <v>19366</v>
          </cell>
        </row>
        <row r="1209">
          <cell r="A1209" t="str">
            <v>NG208E</v>
          </cell>
          <cell r="B1209" t="str">
            <v>Waterloo/Caneland:E&amp;CS Control</v>
          </cell>
          <cell r="C1209" t="str">
            <v>R</v>
          </cell>
          <cell r="D1209">
            <v>480539</v>
          </cell>
          <cell r="E1209">
            <v>0</v>
          </cell>
          <cell r="F1209">
            <v>0</v>
          </cell>
          <cell r="G1209">
            <v>0</v>
          </cell>
          <cell r="H1209">
            <v>267312</v>
          </cell>
          <cell r="I1209">
            <v>0</v>
          </cell>
          <cell r="J1209">
            <v>0</v>
          </cell>
          <cell r="K1209">
            <v>0</v>
          </cell>
          <cell r="L1209">
            <v>0</v>
          </cell>
          <cell r="M1209">
            <v>213227</v>
          </cell>
        </row>
        <row r="1210">
          <cell r="A1210" t="str">
            <v>NG221A</v>
          </cell>
          <cell r="B1210" t="str">
            <v>Haz.WW Upgrade:Add Fil.7,8 &amp; 9</v>
          </cell>
          <cell r="C1210" t="str">
            <v>R</v>
          </cell>
          <cell r="D1210">
            <v>1096211</v>
          </cell>
          <cell r="E1210">
            <v>0</v>
          </cell>
          <cell r="F1210">
            <v>0</v>
          </cell>
          <cell r="G1210">
            <v>0</v>
          </cell>
          <cell r="H1210">
            <v>179958</v>
          </cell>
          <cell r="I1210">
            <v>57515</v>
          </cell>
          <cell r="J1210">
            <v>0</v>
          </cell>
          <cell r="K1210">
            <v>0</v>
          </cell>
          <cell r="L1210">
            <v>-43910</v>
          </cell>
          <cell r="M1210">
            <v>916253</v>
          </cell>
        </row>
        <row r="1211">
          <cell r="A1211" t="str">
            <v>NG221B</v>
          </cell>
          <cell r="B1211" t="str">
            <v>Haz WW:Add. Filters 7,8 &amp; 9</v>
          </cell>
          <cell r="C1211" t="str">
            <v>R</v>
          </cell>
          <cell r="D1211">
            <v>636696</v>
          </cell>
          <cell r="E1211">
            <v>309625</v>
          </cell>
          <cell r="F1211">
            <v>0</v>
          </cell>
          <cell r="G1211">
            <v>0</v>
          </cell>
          <cell r="H1211">
            <v>19302</v>
          </cell>
          <cell r="I1211">
            <v>33260</v>
          </cell>
          <cell r="J1211">
            <v>0</v>
          </cell>
          <cell r="K1211">
            <v>0</v>
          </cell>
          <cell r="L1211">
            <v>-110</v>
          </cell>
          <cell r="M1211">
            <v>617394</v>
          </cell>
        </row>
        <row r="1212">
          <cell r="A1212" t="str">
            <v>NG222A</v>
          </cell>
          <cell r="B1212" t="str">
            <v>Filter Controls</v>
          </cell>
          <cell r="C1212" t="str">
            <v>C</v>
          </cell>
          <cell r="D1212">
            <v>0</v>
          </cell>
          <cell r="E1212">
            <v>0</v>
          </cell>
          <cell r="F1212">
            <v>0</v>
          </cell>
          <cell r="G1212">
            <v>0</v>
          </cell>
          <cell r="H1212">
            <v>0</v>
          </cell>
          <cell r="I1212">
            <v>0</v>
          </cell>
          <cell r="J1212">
            <v>0</v>
          </cell>
          <cell r="K1212">
            <v>0</v>
          </cell>
          <cell r="L1212">
            <v>0</v>
          </cell>
          <cell r="M1212">
            <v>0</v>
          </cell>
        </row>
        <row r="1213">
          <cell r="A1213" t="str">
            <v>NG223A</v>
          </cell>
          <cell r="B1213" t="str">
            <v>Inst. Scour Vlve:.Fltr.Launder</v>
          </cell>
          <cell r="C1213" t="str">
            <v>C</v>
          </cell>
          <cell r="D1213">
            <v>4949</v>
          </cell>
          <cell r="E1213">
            <v>0</v>
          </cell>
          <cell r="F1213">
            <v>0</v>
          </cell>
          <cell r="G1213">
            <v>0</v>
          </cell>
          <cell r="H1213">
            <v>0</v>
          </cell>
          <cell r="I1213">
            <v>0</v>
          </cell>
          <cell r="J1213">
            <v>0</v>
          </cell>
          <cell r="K1213">
            <v>0</v>
          </cell>
          <cell r="L1213">
            <v>0</v>
          </cell>
          <cell r="M1213">
            <v>4949</v>
          </cell>
        </row>
        <row r="1214">
          <cell r="A1214" t="str">
            <v>NG224A</v>
          </cell>
          <cell r="B1214" t="str">
            <v>Haz:Standby Power Plant</v>
          </cell>
          <cell r="C1214" t="str">
            <v>U</v>
          </cell>
          <cell r="D1214">
            <v>193875</v>
          </cell>
          <cell r="E1214">
            <v>29348</v>
          </cell>
          <cell r="F1214">
            <v>0</v>
          </cell>
          <cell r="G1214">
            <v>0</v>
          </cell>
          <cell r="H1214">
            <v>53650</v>
          </cell>
          <cell r="I1214">
            <v>0</v>
          </cell>
          <cell r="J1214">
            <v>0</v>
          </cell>
          <cell r="K1214">
            <v>0</v>
          </cell>
          <cell r="L1214">
            <v>0</v>
          </cell>
          <cell r="M1214">
            <v>140225</v>
          </cell>
        </row>
        <row r="1215">
          <cell r="A1215" t="str">
            <v>NG225A</v>
          </cell>
          <cell r="B1215" t="str">
            <v>Additional 2 Filters</v>
          </cell>
          <cell r="C1215" t="str">
            <v>C</v>
          </cell>
          <cell r="D1215">
            <v>0</v>
          </cell>
          <cell r="E1215">
            <v>0</v>
          </cell>
          <cell r="F1215">
            <v>0</v>
          </cell>
          <cell r="G1215">
            <v>0</v>
          </cell>
          <cell r="H1215">
            <v>0</v>
          </cell>
          <cell r="I1215">
            <v>0</v>
          </cell>
          <cell r="J1215">
            <v>0</v>
          </cell>
          <cell r="K1215">
            <v>0</v>
          </cell>
          <cell r="L1215">
            <v>0</v>
          </cell>
          <cell r="M1215">
            <v>0</v>
          </cell>
        </row>
        <row r="1216">
          <cell r="A1216" t="str">
            <v>NG226A</v>
          </cell>
          <cell r="B1216" t="str">
            <v>Haz:Upgrade Scada</v>
          </cell>
          <cell r="C1216" t="str">
            <v>C</v>
          </cell>
          <cell r="D1216">
            <v>98165</v>
          </cell>
          <cell r="E1216">
            <v>0</v>
          </cell>
          <cell r="F1216">
            <v>0</v>
          </cell>
          <cell r="G1216">
            <v>0</v>
          </cell>
          <cell r="H1216">
            <v>24145</v>
          </cell>
          <cell r="I1216">
            <v>0</v>
          </cell>
          <cell r="J1216">
            <v>0</v>
          </cell>
          <cell r="K1216">
            <v>0</v>
          </cell>
          <cell r="L1216">
            <v>0</v>
          </cell>
          <cell r="M1216">
            <v>74020</v>
          </cell>
        </row>
        <row r="1217">
          <cell r="A1217" t="str">
            <v>NG228A</v>
          </cell>
          <cell r="B1217" t="str">
            <v>Upgrade of Control Room</v>
          </cell>
          <cell r="C1217" t="str">
            <v>U</v>
          </cell>
          <cell r="D1217">
            <v>108316</v>
          </cell>
          <cell r="E1217">
            <v>585</v>
          </cell>
          <cell r="F1217">
            <v>0</v>
          </cell>
          <cell r="G1217">
            <v>0</v>
          </cell>
          <cell r="H1217">
            <v>48712</v>
          </cell>
          <cell r="I1217">
            <v>0</v>
          </cell>
          <cell r="J1217">
            <v>0</v>
          </cell>
          <cell r="K1217">
            <v>0</v>
          </cell>
          <cell r="L1217">
            <v>0</v>
          </cell>
          <cell r="M1217">
            <v>59604</v>
          </cell>
        </row>
        <row r="1218">
          <cell r="A1218" t="str">
            <v>NG229A</v>
          </cell>
          <cell r="B1218" t="str">
            <v>Upgrade Ndwedwe Pumps</v>
          </cell>
          <cell r="C1218" t="str">
            <v>R</v>
          </cell>
          <cell r="D1218">
            <v>0</v>
          </cell>
          <cell r="E1218">
            <v>1005418</v>
          </cell>
          <cell r="F1218">
            <v>0</v>
          </cell>
          <cell r="G1218">
            <v>0</v>
          </cell>
          <cell r="H1218">
            <v>0</v>
          </cell>
          <cell r="I1218">
            <v>0</v>
          </cell>
          <cell r="J1218">
            <v>0</v>
          </cell>
          <cell r="K1218">
            <v>0</v>
          </cell>
          <cell r="L1218">
            <v>0</v>
          </cell>
          <cell r="M1218">
            <v>0</v>
          </cell>
        </row>
        <row r="1219">
          <cell r="A1219" t="str">
            <v>NG229Z</v>
          </cell>
          <cell r="B1219" t="str">
            <v>Ndwedwe Bulk Water:Elec. Rprs.</v>
          </cell>
          <cell r="C1219" t="str">
            <v>C</v>
          </cell>
          <cell r="D1219">
            <v>22021</v>
          </cell>
          <cell r="E1219">
            <v>0</v>
          </cell>
          <cell r="F1219">
            <v>0</v>
          </cell>
          <cell r="G1219">
            <v>0</v>
          </cell>
          <cell r="H1219">
            <v>0</v>
          </cell>
          <cell r="I1219">
            <v>0</v>
          </cell>
          <cell r="J1219">
            <v>0</v>
          </cell>
          <cell r="K1219">
            <v>0</v>
          </cell>
          <cell r="L1219">
            <v>0</v>
          </cell>
          <cell r="M1219">
            <v>22021</v>
          </cell>
        </row>
        <row r="1220">
          <cell r="A1220" t="str">
            <v>NG230A</v>
          </cell>
          <cell r="B1220" t="str">
            <v>Res. 2 On-Line Analyers</v>
          </cell>
          <cell r="C1220" t="str">
            <v>C</v>
          </cell>
          <cell r="D1220">
            <v>52299</v>
          </cell>
          <cell r="E1220">
            <v>0</v>
          </cell>
          <cell r="F1220">
            <v>0</v>
          </cell>
          <cell r="G1220">
            <v>0</v>
          </cell>
          <cell r="H1220">
            <v>23382</v>
          </cell>
          <cell r="I1220">
            <v>0</v>
          </cell>
          <cell r="J1220">
            <v>0</v>
          </cell>
          <cell r="K1220">
            <v>0</v>
          </cell>
          <cell r="L1220">
            <v>0</v>
          </cell>
          <cell r="M1220">
            <v>28917</v>
          </cell>
        </row>
        <row r="1221">
          <cell r="A1221" t="str">
            <v>NG231A</v>
          </cell>
          <cell r="B1221" t="str">
            <v>N.Cst. W/shops,Off,Fac,Tools</v>
          </cell>
          <cell r="C1221" t="str">
            <v>U</v>
          </cell>
          <cell r="D1221">
            <v>176506</v>
          </cell>
          <cell r="E1221">
            <v>0</v>
          </cell>
          <cell r="F1221">
            <v>0</v>
          </cell>
          <cell r="G1221">
            <v>100</v>
          </cell>
          <cell r="H1221">
            <v>176406</v>
          </cell>
          <cell r="I1221">
            <v>0</v>
          </cell>
          <cell r="J1221">
            <v>0</v>
          </cell>
          <cell r="K1221">
            <v>0</v>
          </cell>
          <cell r="L1221">
            <v>0</v>
          </cell>
          <cell r="M1221">
            <v>0</v>
          </cell>
        </row>
        <row r="1222">
          <cell r="A1222" t="str">
            <v>NG236A</v>
          </cell>
          <cell r="B1222" t="str">
            <v>La Mercy Res. No 2 (25 MI)</v>
          </cell>
          <cell r="C1222" t="str">
            <v>R</v>
          </cell>
          <cell r="D1222">
            <v>0</v>
          </cell>
          <cell r="E1222">
            <v>0</v>
          </cell>
          <cell r="F1222">
            <v>0</v>
          </cell>
          <cell r="G1222">
            <v>0</v>
          </cell>
          <cell r="H1222">
            <v>0</v>
          </cell>
          <cell r="I1222">
            <v>0</v>
          </cell>
          <cell r="J1222">
            <v>0</v>
          </cell>
          <cell r="K1222">
            <v>0</v>
          </cell>
          <cell r="L1222">
            <v>0</v>
          </cell>
          <cell r="M1222">
            <v>0</v>
          </cell>
        </row>
        <row r="1223">
          <cell r="A1223" t="str">
            <v>NG237</v>
          </cell>
          <cell r="B1223" t="str">
            <v>La Mercy-Ballito Pipeline</v>
          </cell>
          <cell r="C1223" t="str">
            <v>R</v>
          </cell>
          <cell r="D1223">
            <v>0</v>
          </cell>
          <cell r="E1223">
            <v>0</v>
          </cell>
          <cell r="F1223">
            <v>0</v>
          </cell>
          <cell r="G1223">
            <v>0</v>
          </cell>
          <cell r="H1223">
            <v>0</v>
          </cell>
          <cell r="I1223">
            <v>0</v>
          </cell>
          <cell r="J1223">
            <v>0</v>
          </cell>
          <cell r="K1223">
            <v>0</v>
          </cell>
          <cell r="L1223">
            <v>0</v>
          </cell>
          <cell r="M1223">
            <v>0</v>
          </cell>
        </row>
        <row r="1224">
          <cell r="A1224" t="str">
            <v>NG237A</v>
          </cell>
          <cell r="B1224" t="str">
            <v>La Mercy-Ballito PL:Det. Feas.</v>
          </cell>
          <cell r="C1224" t="str">
            <v>R</v>
          </cell>
          <cell r="D1224">
            <v>807409</v>
          </cell>
          <cell r="E1224">
            <v>5124</v>
          </cell>
          <cell r="F1224">
            <v>0</v>
          </cell>
          <cell r="G1224">
            <v>0</v>
          </cell>
          <cell r="H1224">
            <v>498126</v>
          </cell>
          <cell r="I1224">
            <v>0</v>
          </cell>
          <cell r="J1224">
            <v>0</v>
          </cell>
          <cell r="K1224">
            <v>0</v>
          </cell>
          <cell r="L1224">
            <v>0</v>
          </cell>
          <cell r="M1224">
            <v>309283</v>
          </cell>
        </row>
        <row r="1225">
          <cell r="A1225" t="str">
            <v>NG237B</v>
          </cell>
          <cell r="B1225" t="str">
            <v>North Coast Supp.Sys. Env. Inv</v>
          </cell>
          <cell r="C1225" t="str">
            <v>R</v>
          </cell>
          <cell r="D1225">
            <v>193086</v>
          </cell>
          <cell r="E1225">
            <v>3540</v>
          </cell>
          <cell r="F1225">
            <v>16701</v>
          </cell>
          <cell r="G1225">
            <v>0</v>
          </cell>
          <cell r="H1225">
            <v>81421</v>
          </cell>
          <cell r="I1225">
            <v>0</v>
          </cell>
          <cell r="J1225">
            <v>0</v>
          </cell>
          <cell r="K1225">
            <v>0</v>
          </cell>
          <cell r="L1225">
            <v>0</v>
          </cell>
          <cell r="M1225">
            <v>111665</v>
          </cell>
        </row>
        <row r="1226">
          <cell r="A1226" t="str">
            <v>NG237C</v>
          </cell>
          <cell r="B1226" t="str">
            <v>Avondale Res.:Feas. Study</v>
          </cell>
          <cell r="C1226" t="str">
            <v>R</v>
          </cell>
          <cell r="D1226">
            <v>3180</v>
          </cell>
          <cell r="E1226">
            <v>0</v>
          </cell>
          <cell r="F1226">
            <v>0</v>
          </cell>
          <cell r="G1226">
            <v>0</v>
          </cell>
          <cell r="H1226">
            <v>0</v>
          </cell>
          <cell r="I1226">
            <v>0</v>
          </cell>
          <cell r="J1226">
            <v>0</v>
          </cell>
          <cell r="K1226">
            <v>0</v>
          </cell>
          <cell r="L1226">
            <v>0</v>
          </cell>
          <cell r="M1226">
            <v>3180</v>
          </cell>
        </row>
        <row r="1227">
          <cell r="A1227" t="str">
            <v>NG237D</v>
          </cell>
          <cell r="B1227" t="str">
            <v>Ballito Res.:Comp. Visualisat.</v>
          </cell>
          <cell r="C1227" t="str">
            <v>R</v>
          </cell>
          <cell r="D1227">
            <v>10615</v>
          </cell>
          <cell r="E1227">
            <v>0</v>
          </cell>
          <cell r="F1227">
            <v>0</v>
          </cell>
          <cell r="G1227">
            <v>0</v>
          </cell>
          <cell r="H1227">
            <v>10615</v>
          </cell>
          <cell r="I1227">
            <v>0</v>
          </cell>
          <cell r="J1227">
            <v>0</v>
          </cell>
          <cell r="K1227">
            <v>0</v>
          </cell>
          <cell r="L1227">
            <v>0</v>
          </cell>
          <cell r="M1227">
            <v>0</v>
          </cell>
        </row>
        <row r="1228">
          <cell r="A1228" t="str">
            <v>NG251A</v>
          </cell>
          <cell r="B1228" t="str">
            <v>Data Acquisition</v>
          </cell>
          <cell r="C1228" t="str">
            <v>C</v>
          </cell>
          <cell r="D1228">
            <v>0</v>
          </cell>
          <cell r="E1228">
            <v>0</v>
          </cell>
          <cell r="F1228">
            <v>0</v>
          </cell>
          <cell r="G1228">
            <v>0</v>
          </cell>
          <cell r="H1228">
            <v>0</v>
          </cell>
          <cell r="I1228">
            <v>0</v>
          </cell>
          <cell r="J1228">
            <v>0</v>
          </cell>
          <cell r="K1228">
            <v>0</v>
          </cell>
          <cell r="L1228">
            <v>0</v>
          </cell>
          <cell r="M1228">
            <v>0</v>
          </cell>
        </row>
        <row r="1229">
          <cell r="A1229" t="str">
            <v>NG252A</v>
          </cell>
          <cell r="B1229" t="str">
            <v>Umbogintwini Rvr. Crs:Consult</v>
          </cell>
          <cell r="C1229" t="str">
            <v>R</v>
          </cell>
          <cell r="D1229">
            <v>141623</v>
          </cell>
          <cell r="E1229">
            <v>0</v>
          </cell>
          <cell r="F1229">
            <v>0</v>
          </cell>
          <cell r="G1229">
            <v>0</v>
          </cell>
          <cell r="H1229">
            <v>0</v>
          </cell>
          <cell r="I1229">
            <v>0</v>
          </cell>
          <cell r="J1229">
            <v>0</v>
          </cell>
          <cell r="K1229">
            <v>0</v>
          </cell>
          <cell r="L1229">
            <v>0</v>
          </cell>
          <cell r="M1229">
            <v>141623</v>
          </cell>
        </row>
        <row r="1230">
          <cell r="A1230" t="str">
            <v>NG253A</v>
          </cell>
          <cell r="B1230" t="str">
            <v>Toti:Add. Instrumentation</v>
          </cell>
          <cell r="C1230" t="str">
            <v>C</v>
          </cell>
          <cell r="D1230">
            <v>32277</v>
          </cell>
          <cell r="E1230">
            <v>0</v>
          </cell>
          <cell r="F1230">
            <v>0</v>
          </cell>
          <cell r="G1230">
            <v>0</v>
          </cell>
          <cell r="H1230">
            <v>0</v>
          </cell>
          <cell r="I1230">
            <v>0</v>
          </cell>
          <cell r="J1230">
            <v>0</v>
          </cell>
          <cell r="K1230">
            <v>0</v>
          </cell>
          <cell r="L1230">
            <v>0</v>
          </cell>
          <cell r="M1230">
            <v>32277</v>
          </cell>
        </row>
        <row r="1231">
          <cell r="A1231" t="str">
            <v>NG254A</v>
          </cell>
          <cell r="B1231" t="str">
            <v>Centralise Filter Control</v>
          </cell>
          <cell r="C1231" t="str">
            <v>C</v>
          </cell>
          <cell r="D1231">
            <v>0</v>
          </cell>
          <cell r="E1231">
            <v>0</v>
          </cell>
          <cell r="F1231">
            <v>0</v>
          </cell>
          <cell r="G1231">
            <v>0</v>
          </cell>
          <cell r="H1231">
            <v>0</v>
          </cell>
          <cell r="I1231">
            <v>0</v>
          </cell>
          <cell r="J1231">
            <v>0</v>
          </cell>
          <cell r="K1231">
            <v>0</v>
          </cell>
          <cell r="L1231">
            <v>0</v>
          </cell>
          <cell r="M1231">
            <v>0</v>
          </cell>
        </row>
        <row r="1232">
          <cell r="A1232" t="str">
            <v>NG255A</v>
          </cell>
          <cell r="B1232" t="str">
            <v>Isipingo Hills Mag. Check Mtrs</v>
          </cell>
          <cell r="C1232" t="str">
            <v>C</v>
          </cell>
          <cell r="D1232">
            <v>18426</v>
          </cell>
          <cell r="E1232">
            <v>0</v>
          </cell>
          <cell r="F1232">
            <v>0</v>
          </cell>
          <cell r="G1232">
            <v>0</v>
          </cell>
          <cell r="H1232">
            <v>0</v>
          </cell>
          <cell r="I1232">
            <v>0</v>
          </cell>
          <cell r="J1232">
            <v>0</v>
          </cell>
          <cell r="K1232">
            <v>0</v>
          </cell>
          <cell r="L1232">
            <v>0</v>
          </cell>
          <cell r="M1232">
            <v>18426</v>
          </cell>
        </row>
        <row r="1233">
          <cell r="A1233" t="str">
            <v>NG256A</v>
          </cell>
          <cell r="B1233" t="str">
            <v>SCAUG:Purch. Uml.Canl. PS site</v>
          </cell>
          <cell r="C1233" t="str">
            <v>R</v>
          </cell>
          <cell r="D1233">
            <v>677425</v>
          </cell>
          <cell r="E1233">
            <v>0</v>
          </cell>
          <cell r="F1233">
            <v>0</v>
          </cell>
          <cell r="G1233">
            <v>0</v>
          </cell>
          <cell r="H1233">
            <v>0</v>
          </cell>
          <cell r="I1233">
            <v>0</v>
          </cell>
          <cell r="J1233">
            <v>0</v>
          </cell>
          <cell r="K1233">
            <v>0</v>
          </cell>
          <cell r="L1233">
            <v>0</v>
          </cell>
          <cell r="M1233">
            <v>677425</v>
          </cell>
        </row>
        <row r="1234">
          <cell r="A1234" t="str">
            <v>NG256B</v>
          </cell>
          <cell r="B1234" t="str">
            <v>South Coast Aug.:Servitudes</v>
          </cell>
          <cell r="C1234" t="str">
            <v>U</v>
          </cell>
          <cell r="D1234">
            <v>0</v>
          </cell>
          <cell r="E1234">
            <v>30850</v>
          </cell>
          <cell r="F1234">
            <v>0</v>
          </cell>
          <cell r="G1234">
            <v>0</v>
          </cell>
          <cell r="H1234">
            <v>0</v>
          </cell>
          <cell r="I1234">
            <v>0</v>
          </cell>
          <cell r="J1234">
            <v>0</v>
          </cell>
          <cell r="K1234">
            <v>0</v>
          </cell>
          <cell r="L1234">
            <v>0</v>
          </cell>
          <cell r="M1234">
            <v>0</v>
          </cell>
        </row>
        <row r="1235">
          <cell r="A1235" t="str">
            <v>NG266A</v>
          </cell>
          <cell r="B1235" t="str">
            <v>Haz:Domestic Retic. &amp; Toilet</v>
          </cell>
          <cell r="C1235" t="str">
            <v>C</v>
          </cell>
          <cell r="D1235">
            <v>106753</v>
          </cell>
          <cell r="E1235">
            <v>7992</v>
          </cell>
          <cell r="F1235">
            <v>0</v>
          </cell>
          <cell r="G1235">
            <v>0</v>
          </cell>
          <cell r="H1235">
            <v>0</v>
          </cell>
          <cell r="I1235">
            <v>0</v>
          </cell>
          <cell r="J1235">
            <v>0</v>
          </cell>
          <cell r="K1235">
            <v>0</v>
          </cell>
          <cell r="L1235">
            <v>0</v>
          </cell>
          <cell r="M1235">
            <v>106753</v>
          </cell>
        </row>
        <row r="1236">
          <cell r="A1236" t="str">
            <v>NG267A</v>
          </cell>
          <cell r="B1236" t="str">
            <v>Hazelmere Dam Jethouse</v>
          </cell>
          <cell r="C1236" t="str">
            <v>R</v>
          </cell>
          <cell r="D1236">
            <v>36690</v>
          </cell>
          <cell r="E1236">
            <v>0</v>
          </cell>
          <cell r="F1236">
            <v>0</v>
          </cell>
          <cell r="G1236">
            <v>0</v>
          </cell>
          <cell r="H1236">
            <v>36690</v>
          </cell>
          <cell r="I1236">
            <v>0</v>
          </cell>
          <cell r="J1236">
            <v>0</v>
          </cell>
          <cell r="K1236">
            <v>0</v>
          </cell>
          <cell r="L1236">
            <v>0</v>
          </cell>
          <cell r="M1236">
            <v>0</v>
          </cell>
        </row>
        <row r="1237">
          <cell r="A1237" t="str">
            <v>NG268A</v>
          </cell>
          <cell r="B1237" t="str">
            <v>Upgrade Jet Flow Valves</v>
          </cell>
          <cell r="C1237" t="str">
            <v>U</v>
          </cell>
          <cell r="D1237">
            <v>33033</v>
          </cell>
          <cell r="E1237">
            <v>0</v>
          </cell>
          <cell r="F1237">
            <v>0</v>
          </cell>
          <cell r="G1237">
            <v>0</v>
          </cell>
          <cell r="H1237">
            <v>33033</v>
          </cell>
          <cell r="I1237">
            <v>0</v>
          </cell>
          <cell r="J1237">
            <v>0</v>
          </cell>
          <cell r="K1237">
            <v>0</v>
          </cell>
          <cell r="L1237">
            <v>0</v>
          </cell>
          <cell r="M1237">
            <v>0</v>
          </cell>
        </row>
        <row r="1238">
          <cell r="A1238" t="str">
            <v>NG271A</v>
          </cell>
          <cell r="B1238" t="str">
            <v>P/side:W/shop Vent-Sisalation</v>
          </cell>
          <cell r="C1238" t="str">
            <v>C</v>
          </cell>
          <cell r="D1238">
            <v>28947</v>
          </cell>
          <cell r="E1238">
            <v>0</v>
          </cell>
          <cell r="F1238">
            <v>0</v>
          </cell>
          <cell r="G1238">
            <v>0</v>
          </cell>
          <cell r="H1238">
            <v>0</v>
          </cell>
          <cell r="I1238">
            <v>0</v>
          </cell>
          <cell r="J1238">
            <v>0</v>
          </cell>
          <cell r="K1238">
            <v>0</v>
          </cell>
          <cell r="L1238">
            <v>0</v>
          </cell>
          <cell r="M1238">
            <v>28947</v>
          </cell>
        </row>
        <row r="1239">
          <cell r="A1239" t="str">
            <v>NG272A</v>
          </cell>
          <cell r="B1239" t="str">
            <v>Develop. Tools:Electr. Engin.</v>
          </cell>
          <cell r="C1239" t="str">
            <v>C</v>
          </cell>
          <cell r="D1239">
            <v>43430</v>
          </cell>
          <cell r="E1239">
            <v>0</v>
          </cell>
          <cell r="F1239">
            <v>0</v>
          </cell>
          <cell r="G1239">
            <v>0</v>
          </cell>
          <cell r="H1239">
            <v>1480</v>
          </cell>
          <cell r="I1239">
            <v>0</v>
          </cell>
          <cell r="J1239">
            <v>0</v>
          </cell>
          <cell r="K1239">
            <v>0</v>
          </cell>
          <cell r="L1239">
            <v>0</v>
          </cell>
          <cell r="M1239">
            <v>41950</v>
          </cell>
        </row>
        <row r="1240">
          <cell r="A1240" t="str">
            <v>NG273A</v>
          </cell>
          <cell r="B1240" t="str">
            <v>Dev. Tools:Instrument Engin.</v>
          </cell>
          <cell r="C1240" t="str">
            <v>U</v>
          </cell>
          <cell r="D1240">
            <v>34949</v>
          </cell>
          <cell r="E1240">
            <v>0</v>
          </cell>
          <cell r="F1240">
            <v>10743</v>
          </cell>
          <cell r="G1240">
            <v>0</v>
          </cell>
          <cell r="H1240">
            <v>14207</v>
          </cell>
          <cell r="I1240">
            <v>0</v>
          </cell>
          <cell r="J1240">
            <v>0</v>
          </cell>
          <cell r="K1240">
            <v>0</v>
          </cell>
          <cell r="L1240">
            <v>0</v>
          </cell>
          <cell r="M1240">
            <v>20742</v>
          </cell>
        </row>
        <row r="1241">
          <cell r="A1241" t="str">
            <v>NG274A</v>
          </cell>
          <cell r="B1241" t="str">
            <v>Spray Painting Booth</v>
          </cell>
          <cell r="C1241" t="str">
            <v>C</v>
          </cell>
          <cell r="D1241">
            <v>23874</v>
          </cell>
          <cell r="E1241">
            <v>0</v>
          </cell>
          <cell r="F1241">
            <v>0</v>
          </cell>
          <cell r="G1241">
            <v>0</v>
          </cell>
          <cell r="H1241">
            <v>0</v>
          </cell>
          <cell r="I1241">
            <v>0</v>
          </cell>
          <cell r="J1241">
            <v>0</v>
          </cell>
          <cell r="K1241">
            <v>0</v>
          </cell>
          <cell r="L1241">
            <v>0</v>
          </cell>
          <cell r="M1241">
            <v>23874</v>
          </cell>
        </row>
        <row r="1242">
          <cell r="A1242" t="str">
            <v>NG281A</v>
          </cell>
          <cell r="B1242" t="str">
            <v>Chech Meters Buy Backs</v>
          </cell>
          <cell r="C1242" t="str">
            <v>C</v>
          </cell>
          <cell r="D1242">
            <v>0</v>
          </cell>
          <cell r="E1242">
            <v>0</v>
          </cell>
          <cell r="F1242">
            <v>0</v>
          </cell>
          <cell r="G1242">
            <v>0</v>
          </cell>
          <cell r="H1242">
            <v>0</v>
          </cell>
          <cell r="I1242">
            <v>0</v>
          </cell>
          <cell r="J1242">
            <v>0</v>
          </cell>
          <cell r="K1242">
            <v>0</v>
          </cell>
          <cell r="L1242">
            <v>0</v>
          </cell>
          <cell r="M1242">
            <v>0</v>
          </cell>
        </row>
        <row r="1243">
          <cell r="A1243" t="str">
            <v>NG286A</v>
          </cell>
          <cell r="B1243" t="str">
            <v>Surface Road:Inanda Intake</v>
          </cell>
          <cell r="C1243" t="str">
            <v>C</v>
          </cell>
          <cell r="D1243">
            <v>250675</v>
          </cell>
          <cell r="E1243">
            <v>0</v>
          </cell>
          <cell r="F1243">
            <v>0</v>
          </cell>
          <cell r="G1243">
            <v>0</v>
          </cell>
          <cell r="H1243">
            <v>0</v>
          </cell>
          <cell r="I1243">
            <v>0</v>
          </cell>
          <cell r="J1243">
            <v>0</v>
          </cell>
          <cell r="K1243">
            <v>0</v>
          </cell>
          <cell r="L1243">
            <v>0</v>
          </cell>
          <cell r="M1243">
            <v>250675</v>
          </cell>
        </row>
        <row r="1244">
          <cell r="A1244" t="str">
            <v>NG291A</v>
          </cell>
          <cell r="B1244" t="str">
            <v>Low.S/C Sales Meter:Cn-CBI</v>
          </cell>
          <cell r="C1244" t="str">
            <v>U</v>
          </cell>
          <cell r="D1244">
            <v>29206</v>
          </cell>
          <cell r="E1244">
            <v>134255</v>
          </cell>
          <cell r="F1244">
            <v>0</v>
          </cell>
          <cell r="G1244">
            <v>0</v>
          </cell>
          <cell r="H1244">
            <v>0</v>
          </cell>
          <cell r="I1244">
            <v>0</v>
          </cell>
          <cell r="J1244">
            <v>0</v>
          </cell>
          <cell r="K1244">
            <v>0</v>
          </cell>
          <cell r="L1244">
            <v>0</v>
          </cell>
          <cell r="M1244">
            <v>29206</v>
          </cell>
        </row>
        <row r="1245">
          <cell r="A1245" t="str">
            <v>NG291B</v>
          </cell>
          <cell r="B1245" t="str">
            <v>Lower S.Cst Sales Meters :Cont</v>
          </cell>
          <cell r="C1245" t="str">
            <v>U</v>
          </cell>
          <cell r="D1245">
            <v>572862</v>
          </cell>
          <cell r="E1245">
            <v>0</v>
          </cell>
          <cell r="F1245">
            <v>0</v>
          </cell>
          <cell r="G1245">
            <v>0</v>
          </cell>
          <cell r="H1245">
            <v>572862</v>
          </cell>
          <cell r="I1245">
            <v>0</v>
          </cell>
          <cell r="J1245">
            <v>0</v>
          </cell>
          <cell r="K1245">
            <v>0</v>
          </cell>
          <cell r="L1245">
            <v>0</v>
          </cell>
          <cell r="M1245">
            <v>0</v>
          </cell>
        </row>
        <row r="1246">
          <cell r="A1246" t="str">
            <v>NG292A</v>
          </cell>
          <cell r="B1246" t="str">
            <v>Middle S.Cst.Chem Dosing.Upgr.</v>
          </cell>
          <cell r="C1246" t="str">
            <v>U</v>
          </cell>
          <cell r="D1246">
            <v>155043</v>
          </cell>
          <cell r="E1246">
            <v>251167</v>
          </cell>
          <cell r="F1246">
            <v>0</v>
          </cell>
          <cell r="G1246">
            <v>0</v>
          </cell>
          <cell r="H1246">
            <v>155043</v>
          </cell>
          <cell r="I1246">
            <v>0</v>
          </cell>
          <cell r="J1246">
            <v>0</v>
          </cell>
          <cell r="K1246">
            <v>0</v>
          </cell>
          <cell r="L1246">
            <v>0</v>
          </cell>
          <cell r="M1246">
            <v>0</v>
          </cell>
        </row>
        <row r="1247">
          <cell r="A1247" t="str">
            <v>NG292C</v>
          </cell>
          <cell r="B1247" t="str">
            <v>Umzinto Poly/Cl2 Dosing</v>
          </cell>
          <cell r="C1247" t="str">
            <v>U</v>
          </cell>
          <cell r="D1247">
            <v>70287</v>
          </cell>
          <cell r="E1247">
            <v>0</v>
          </cell>
          <cell r="F1247">
            <v>5650</v>
          </cell>
          <cell r="G1247">
            <v>0</v>
          </cell>
          <cell r="H1247">
            <v>70287</v>
          </cell>
          <cell r="I1247">
            <v>0</v>
          </cell>
          <cell r="J1247">
            <v>0</v>
          </cell>
          <cell r="K1247">
            <v>0</v>
          </cell>
          <cell r="L1247">
            <v>0</v>
          </cell>
          <cell r="M1247">
            <v>0</v>
          </cell>
        </row>
        <row r="1248">
          <cell r="A1248" t="str">
            <v>NG293A</v>
          </cell>
          <cell r="B1248" t="str">
            <v>Raw Water Abstract.Sys.:Cnslts</v>
          </cell>
          <cell r="C1248" t="str">
            <v>R</v>
          </cell>
          <cell r="D1248">
            <v>32874</v>
          </cell>
          <cell r="E1248">
            <v>23140</v>
          </cell>
          <cell r="F1248">
            <v>0</v>
          </cell>
          <cell r="G1248">
            <v>0</v>
          </cell>
          <cell r="H1248">
            <v>32874</v>
          </cell>
          <cell r="I1248">
            <v>0</v>
          </cell>
          <cell r="J1248">
            <v>0</v>
          </cell>
          <cell r="K1248">
            <v>0</v>
          </cell>
          <cell r="L1248">
            <v>0</v>
          </cell>
          <cell r="M1248">
            <v>0</v>
          </cell>
        </row>
        <row r="1249">
          <cell r="A1249" t="str">
            <v>NG294A</v>
          </cell>
          <cell r="B1249" t="str">
            <v>South Coast Workshops</v>
          </cell>
          <cell r="C1249" t="str">
            <v>U</v>
          </cell>
          <cell r="D1249">
            <v>160249</v>
          </cell>
          <cell r="E1249">
            <v>25685</v>
          </cell>
          <cell r="F1249">
            <v>20982</v>
          </cell>
          <cell r="G1249">
            <v>0</v>
          </cell>
          <cell r="H1249">
            <v>160249</v>
          </cell>
          <cell r="I1249">
            <v>0</v>
          </cell>
          <cell r="J1249">
            <v>0</v>
          </cell>
          <cell r="K1249">
            <v>0</v>
          </cell>
          <cell r="L1249">
            <v>0</v>
          </cell>
          <cell r="M1249">
            <v>0</v>
          </cell>
        </row>
        <row r="1250">
          <cell r="A1250" t="str">
            <v>NG295A</v>
          </cell>
          <cell r="B1250" t="str">
            <v>Design Costs</v>
          </cell>
          <cell r="C1250" t="str">
            <v>R</v>
          </cell>
          <cell r="D1250">
            <v>0</v>
          </cell>
          <cell r="E1250">
            <v>0</v>
          </cell>
          <cell r="F1250">
            <v>0</v>
          </cell>
          <cell r="G1250">
            <v>0</v>
          </cell>
          <cell r="H1250">
            <v>0</v>
          </cell>
          <cell r="I1250">
            <v>0</v>
          </cell>
          <cell r="J1250">
            <v>0</v>
          </cell>
          <cell r="K1250">
            <v>0</v>
          </cell>
          <cell r="L1250">
            <v>0</v>
          </cell>
          <cell r="M1250">
            <v>0</v>
          </cell>
        </row>
        <row r="1251">
          <cell r="A1251" t="str">
            <v>NG296A</v>
          </cell>
          <cell r="B1251" t="str">
            <v>Soft Water Attack Invest.</v>
          </cell>
          <cell r="C1251" t="str">
            <v>U</v>
          </cell>
          <cell r="D1251">
            <v>20655</v>
          </cell>
          <cell r="E1251">
            <v>79345</v>
          </cell>
          <cell r="F1251">
            <v>0</v>
          </cell>
          <cell r="G1251">
            <v>0</v>
          </cell>
          <cell r="H1251">
            <v>0</v>
          </cell>
          <cell r="I1251">
            <v>0</v>
          </cell>
          <cell r="J1251">
            <v>0</v>
          </cell>
          <cell r="K1251">
            <v>0</v>
          </cell>
          <cell r="L1251">
            <v>0</v>
          </cell>
          <cell r="M1251">
            <v>20655</v>
          </cell>
        </row>
        <row r="1252">
          <cell r="A1252" t="str">
            <v>NG297A</v>
          </cell>
          <cell r="B1252" t="str">
            <v>Kloof Off.:NW Coastal Division</v>
          </cell>
          <cell r="C1252" t="str">
            <v>U</v>
          </cell>
          <cell r="D1252">
            <v>162106</v>
          </cell>
          <cell r="E1252">
            <v>45128</v>
          </cell>
          <cell r="F1252">
            <v>0</v>
          </cell>
          <cell r="G1252">
            <v>0</v>
          </cell>
          <cell r="H1252">
            <v>62965</v>
          </cell>
          <cell r="I1252">
            <v>0</v>
          </cell>
          <cell r="J1252">
            <v>0</v>
          </cell>
          <cell r="K1252">
            <v>0</v>
          </cell>
          <cell r="L1252">
            <v>0</v>
          </cell>
          <cell r="M1252">
            <v>99141</v>
          </cell>
        </row>
        <row r="1253">
          <cell r="A1253" t="str">
            <v>NG297B</v>
          </cell>
          <cell r="B1253" t="str">
            <v>Kloof Offices:Computer Install</v>
          </cell>
          <cell r="C1253" t="str">
            <v>U</v>
          </cell>
          <cell r="D1253">
            <v>0</v>
          </cell>
          <cell r="E1253">
            <v>0</v>
          </cell>
          <cell r="F1253">
            <v>0</v>
          </cell>
          <cell r="G1253">
            <v>0</v>
          </cell>
          <cell r="H1253">
            <v>0</v>
          </cell>
          <cell r="I1253">
            <v>0</v>
          </cell>
          <cell r="J1253">
            <v>0</v>
          </cell>
          <cell r="K1253">
            <v>0</v>
          </cell>
          <cell r="L1253">
            <v>0</v>
          </cell>
          <cell r="M1253">
            <v>0</v>
          </cell>
        </row>
        <row r="1254">
          <cell r="A1254" t="str">
            <v>NG298A</v>
          </cell>
          <cell r="B1254" t="str">
            <v>Purchase Land:N.C Area Off.</v>
          </cell>
          <cell r="C1254" t="str">
            <v>R</v>
          </cell>
          <cell r="D1254">
            <v>0</v>
          </cell>
          <cell r="E1254">
            <v>0</v>
          </cell>
          <cell r="F1254">
            <v>0</v>
          </cell>
          <cell r="G1254">
            <v>0</v>
          </cell>
          <cell r="H1254">
            <v>0</v>
          </cell>
          <cell r="I1254">
            <v>0</v>
          </cell>
          <cell r="J1254">
            <v>0</v>
          </cell>
          <cell r="K1254">
            <v>0</v>
          </cell>
          <cell r="L1254">
            <v>0</v>
          </cell>
          <cell r="M1254">
            <v>0</v>
          </cell>
        </row>
        <row r="1255">
          <cell r="A1255" t="str">
            <v>NG301A</v>
          </cell>
          <cell r="B1255" t="str">
            <v>Head Office Minor Works</v>
          </cell>
          <cell r="C1255" t="str">
            <v>U</v>
          </cell>
          <cell r="D1255">
            <v>79547</v>
          </cell>
          <cell r="E1255">
            <v>1313</v>
          </cell>
          <cell r="F1255">
            <v>0</v>
          </cell>
          <cell r="G1255">
            <v>0</v>
          </cell>
          <cell r="H1255">
            <v>79174</v>
          </cell>
          <cell r="I1255">
            <v>0</v>
          </cell>
          <cell r="J1255">
            <v>0</v>
          </cell>
          <cell r="K1255">
            <v>0</v>
          </cell>
          <cell r="L1255">
            <v>0</v>
          </cell>
          <cell r="M1255">
            <v>373</v>
          </cell>
        </row>
        <row r="1256">
          <cell r="A1256" t="str">
            <v>NG302A</v>
          </cell>
          <cell r="B1256" t="str">
            <v>UPS Upgrade-Ph.3 Building</v>
          </cell>
          <cell r="C1256" t="str">
            <v>U</v>
          </cell>
          <cell r="D1256">
            <v>119737</v>
          </cell>
          <cell r="E1256">
            <v>70940</v>
          </cell>
          <cell r="F1256">
            <v>969</v>
          </cell>
          <cell r="G1256">
            <v>0</v>
          </cell>
          <cell r="H1256">
            <v>119737</v>
          </cell>
          <cell r="I1256">
            <v>0</v>
          </cell>
          <cell r="J1256">
            <v>0</v>
          </cell>
          <cell r="K1256">
            <v>0</v>
          </cell>
          <cell r="L1256">
            <v>0</v>
          </cell>
          <cell r="M1256">
            <v>0</v>
          </cell>
        </row>
        <row r="1257">
          <cell r="A1257" t="str">
            <v>NG302B</v>
          </cell>
          <cell r="B1257" t="str">
            <v>Fresh Air Filter Unit:Chem Lab</v>
          </cell>
          <cell r="C1257" t="str">
            <v>U</v>
          </cell>
          <cell r="D1257">
            <v>215400</v>
          </cell>
          <cell r="E1257">
            <v>4600</v>
          </cell>
          <cell r="F1257">
            <v>0</v>
          </cell>
          <cell r="G1257">
            <v>0</v>
          </cell>
          <cell r="H1257">
            <v>215400</v>
          </cell>
          <cell r="I1257">
            <v>0</v>
          </cell>
          <cell r="J1257">
            <v>0</v>
          </cell>
          <cell r="K1257">
            <v>0</v>
          </cell>
          <cell r="L1257">
            <v>0</v>
          </cell>
          <cell r="M1257">
            <v>0</v>
          </cell>
        </row>
        <row r="1258">
          <cell r="A1258" t="str">
            <v>NG303</v>
          </cell>
          <cell r="B1258" t="str">
            <v>Sanitation Schemes (95/96)</v>
          </cell>
          <cell r="C1258" t="str">
            <v>R</v>
          </cell>
          <cell r="D1258">
            <v>0</v>
          </cell>
          <cell r="E1258">
            <v>0</v>
          </cell>
          <cell r="F1258">
            <v>0</v>
          </cell>
          <cell r="G1258">
            <v>0</v>
          </cell>
          <cell r="H1258">
            <v>0</v>
          </cell>
          <cell r="I1258">
            <v>0</v>
          </cell>
          <cell r="J1258">
            <v>0</v>
          </cell>
          <cell r="K1258">
            <v>0</v>
          </cell>
          <cell r="L1258">
            <v>0</v>
          </cell>
          <cell r="M1258">
            <v>0</v>
          </cell>
        </row>
        <row r="1259">
          <cell r="A1259" t="str">
            <v>NG303A</v>
          </cell>
          <cell r="B1259" t="str">
            <v>Sch. Sanitation:Clerk of Works</v>
          </cell>
          <cell r="C1259" t="str">
            <v>R</v>
          </cell>
          <cell r="D1259">
            <v>2060</v>
          </cell>
          <cell r="E1259">
            <v>0</v>
          </cell>
          <cell r="F1259">
            <v>0</v>
          </cell>
          <cell r="G1259">
            <v>0</v>
          </cell>
          <cell r="H1259">
            <v>2060</v>
          </cell>
          <cell r="I1259">
            <v>0</v>
          </cell>
          <cell r="J1259">
            <v>0</v>
          </cell>
          <cell r="K1259">
            <v>0</v>
          </cell>
          <cell r="L1259">
            <v>0</v>
          </cell>
          <cell r="M1259">
            <v>0</v>
          </cell>
        </row>
        <row r="1260">
          <cell r="A1260" t="str">
            <v>NG303B</v>
          </cell>
          <cell r="B1260" t="str">
            <v>Mqedi H.P.School Sanitation</v>
          </cell>
          <cell r="C1260" t="str">
            <v>R</v>
          </cell>
          <cell r="D1260">
            <v>23699</v>
          </cell>
          <cell r="E1260">
            <v>102</v>
          </cell>
          <cell r="F1260">
            <v>0</v>
          </cell>
          <cell r="G1260">
            <v>0</v>
          </cell>
          <cell r="H1260">
            <v>22207</v>
          </cell>
          <cell r="I1260">
            <v>0</v>
          </cell>
          <cell r="J1260">
            <v>0</v>
          </cell>
          <cell r="K1260">
            <v>0</v>
          </cell>
          <cell r="L1260">
            <v>-80</v>
          </cell>
          <cell r="M1260">
            <v>1492</v>
          </cell>
        </row>
        <row r="1261">
          <cell r="A1261" t="str">
            <v>NG303C</v>
          </cell>
          <cell r="B1261" t="str">
            <v>Sompukwane J.S.Sch.:Sanitation</v>
          </cell>
          <cell r="C1261" t="str">
            <v>R</v>
          </cell>
          <cell r="D1261">
            <v>31856</v>
          </cell>
          <cell r="E1261">
            <v>3473</v>
          </cell>
          <cell r="F1261">
            <v>0</v>
          </cell>
          <cell r="G1261">
            <v>0</v>
          </cell>
          <cell r="H1261">
            <v>31856</v>
          </cell>
          <cell r="I1261">
            <v>850</v>
          </cell>
          <cell r="J1261">
            <v>0</v>
          </cell>
          <cell r="K1261">
            <v>0</v>
          </cell>
          <cell r="L1261">
            <v>850</v>
          </cell>
          <cell r="M1261">
            <v>0</v>
          </cell>
        </row>
        <row r="1262">
          <cell r="A1262" t="str">
            <v>NG303D</v>
          </cell>
          <cell r="B1262" t="str">
            <v>KwaJessop LHP Sch.San:Ndwedwe</v>
          </cell>
          <cell r="C1262" t="str">
            <v>R</v>
          </cell>
          <cell r="D1262">
            <v>9096</v>
          </cell>
          <cell r="E1262">
            <v>5536</v>
          </cell>
          <cell r="F1262">
            <v>0</v>
          </cell>
          <cell r="G1262">
            <v>0</v>
          </cell>
          <cell r="H1262">
            <v>7665</v>
          </cell>
          <cell r="I1262">
            <v>-2</v>
          </cell>
          <cell r="J1262">
            <v>0</v>
          </cell>
          <cell r="K1262">
            <v>0</v>
          </cell>
          <cell r="L1262">
            <v>-161</v>
          </cell>
          <cell r="M1262">
            <v>1431</v>
          </cell>
        </row>
        <row r="1263">
          <cell r="A1263" t="str">
            <v>NG303N</v>
          </cell>
          <cell r="B1263" t="str">
            <v>Ndwedwe LP School Sanitation</v>
          </cell>
          <cell r="C1263" t="str">
            <v>R</v>
          </cell>
          <cell r="D1263">
            <v>7266</v>
          </cell>
          <cell r="E1263">
            <v>3508</v>
          </cell>
          <cell r="F1263">
            <v>0</v>
          </cell>
          <cell r="G1263">
            <v>0</v>
          </cell>
          <cell r="H1263">
            <v>6087</v>
          </cell>
          <cell r="I1263">
            <v>0</v>
          </cell>
          <cell r="J1263">
            <v>0</v>
          </cell>
          <cell r="K1263">
            <v>0</v>
          </cell>
          <cell r="L1263">
            <v>-131</v>
          </cell>
          <cell r="M1263">
            <v>1179</v>
          </cell>
        </row>
        <row r="1264">
          <cell r="A1264" t="str">
            <v>NG303Z</v>
          </cell>
          <cell r="B1264" t="str">
            <v>Putellos P Sch.Sanit:Umbumbulu</v>
          </cell>
          <cell r="C1264" t="str">
            <v>R</v>
          </cell>
          <cell r="D1264">
            <v>15946</v>
          </cell>
          <cell r="E1264">
            <v>0</v>
          </cell>
          <cell r="F1264">
            <v>0</v>
          </cell>
          <cell r="G1264">
            <v>0</v>
          </cell>
          <cell r="H1264">
            <v>7096</v>
          </cell>
          <cell r="I1264">
            <v>0</v>
          </cell>
          <cell r="J1264">
            <v>0</v>
          </cell>
          <cell r="K1264">
            <v>0</v>
          </cell>
          <cell r="L1264">
            <v>-275</v>
          </cell>
          <cell r="M1264">
            <v>8850</v>
          </cell>
        </row>
        <row r="1265">
          <cell r="A1265" t="str">
            <v>NG304A</v>
          </cell>
          <cell r="B1265" t="str">
            <v>School Sanitation:Consultants</v>
          </cell>
          <cell r="C1265" t="str">
            <v>R</v>
          </cell>
          <cell r="D1265">
            <v>553325</v>
          </cell>
          <cell r="E1265">
            <v>88747</v>
          </cell>
          <cell r="F1265">
            <v>13175</v>
          </cell>
          <cell r="G1265">
            <v>0</v>
          </cell>
          <cell r="H1265">
            <v>507131</v>
          </cell>
          <cell r="I1265">
            <v>0</v>
          </cell>
          <cell r="J1265">
            <v>0</v>
          </cell>
          <cell r="K1265">
            <v>0</v>
          </cell>
          <cell r="L1265">
            <v>0</v>
          </cell>
          <cell r="M1265">
            <v>46194</v>
          </cell>
        </row>
        <row r="1266">
          <cell r="A1266" t="str">
            <v>NG304D</v>
          </cell>
          <cell r="B1266" t="str">
            <v>Sikhululiwe Secondary School</v>
          </cell>
          <cell r="C1266" t="str">
            <v>U</v>
          </cell>
          <cell r="D1266">
            <v>65058</v>
          </cell>
          <cell r="E1266">
            <v>17686</v>
          </cell>
          <cell r="F1266">
            <v>27706</v>
          </cell>
          <cell r="G1266">
            <v>0</v>
          </cell>
          <cell r="H1266">
            <v>65058</v>
          </cell>
          <cell r="I1266">
            <v>2750</v>
          </cell>
          <cell r="J1266">
            <v>351</v>
          </cell>
          <cell r="K1266">
            <v>0</v>
          </cell>
          <cell r="L1266">
            <v>2750</v>
          </cell>
          <cell r="M1266">
            <v>0</v>
          </cell>
        </row>
        <row r="1267">
          <cell r="A1267" t="str">
            <v>NG304E</v>
          </cell>
          <cell r="B1267" t="str">
            <v>Nokweja Sec. Sch. San.:Ixopo</v>
          </cell>
          <cell r="C1267" t="str">
            <v>R</v>
          </cell>
          <cell r="D1267">
            <v>88542</v>
          </cell>
          <cell r="E1267">
            <v>5450</v>
          </cell>
          <cell r="F1267">
            <v>0</v>
          </cell>
          <cell r="G1267">
            <v>0</v>
          </cell>
          <cell r="H1267">
            <v>4223</v>
          </cell>
          <cell r="I1267">
            <v>4054</v>
          </cell>
          <cell r="J1267">
            <v>0</v>
          </cell>
          <cell r="K1267">
            <v>0</v>
          </cell>
          <cell r="L1267">
            <v>429</v>
          </cell>
          <cell r="M1267">
            <v>84319</v>
          </cell>
        </row>
        <row r="1268">
          <cell r="A1268" t="str">
            <v>NG304F</v>
          </cell>
          <cell r="B1268" t="str">
            <v>Mbingeleli P Sch. San.:Ixopo</v>
          </cell>
          <cell r="C1268" t="str">
            <v>R</v>
          </cell>
          <cell r="D1268">
            <v>56666</v>
          </cell>
          <cell r="E1268">
            <v>0</v>
          </cell>
          <cell r="F1268">
            <v>0</v>
          </cell>
          <cell r="G1268">
            <v>0</v>
          </cell>
          <cell r="H1268">
            <v>4083</v>
          </cell>
          <cell r="I1268">
            <v>3486</v>
          </cell>
          <cell r="J1268">
            <v>0</v>
          </cell>
          <cell r="K1268">
            <v>0</v>
          </cell>
          <cell r="L1268">
            <v>417</v>
          </cell>
          <cell r="M1268">
            <v>52583</v>
          </cell>
        </row>
        <row r="1269">
          <cell r="A1269" t="str">
            <v>NG304X</v>
          </cell>
          <cell r="B1269" t="str">
            <v>Henley P.Sch. San.:Vulindlela</v>
          </cell>
          <cell r="C1269" t="str">
            <v>R</v>
          </cell>
          <cell r="D1269">
            <v>78131</v>
          </cell>
          <cell r="E1269">
            <v>1167</v>
          </cell>
          <cell r="F1269">
            <v>3038</v>
          </cell>
          <cell r="G1269">
            <v>0</v>
          </cell>
          <cell r="H1269">
            <v>16510</v>
          </cell>
          <cell r="I1269">
            <v>0</v>
          </cell>
          <cell r="J1269">
            <v>-3038</v>
          </cell>
          <cell r="K1269">
            <v>0</v>
          </cell>
          <cell r="L1269">
            <v>-2170</v>
          </cell>
          <cell r="M1269">
            <v>61621</v>
          </cell>
        </row>
        <row r="1270">
          <cell r="A1270" t="str">
            <v>NG304Y</v>
          </cell>
          <cell r="B1270" t="str">
            <v>Gabangolwazi P School:Richmond</v>
          </cell>
          <cell r="C1270" t="str">
            <v>R</v>
          </cell>
          <cell r="D1270">
            <v>26522</v>
          </cell>
          <cell r="E1270">
            <v>1565</v>
          </cell>
          <cell r="F1270">
            <v>0</v>
          </cell>
          <cell r="G1270">
            <v>0</v>
          </cell>
          <cell r="H1270">
            <v>4408</v>
          </cell>
          <cell r="I1270">
            <v>0</v>
          </cell>
          <cell r="J1270">
            <v>0</v>
          </cell>
          <cell r="K1270">
            <v>0</v>
          </cell>
          <cell r="L1270">
            <v>-1329</v>
          </cell>
          <cell r="M1270">
            <v>22114</v>
          </cell>
        </row>
        <row r="1271">
          <cell r="A1271" t="str">
            <v>NG304Z</v>
          </cell>
          <cell r="B1271" t="str">
            <v>Makhapha LP Sch. San.:Ndwedwe</v>
          </cell>
          <cell r="C1271" t="str">
            <v>R</v>
          </cell>
          <cell r="D1271">
            <v>28500</v>
          </cell>
          <cell r="E1271">
            <v>1500</v>
          </cell>
          <cell r="F1271">
            <v>0</v>
          </cell>
          <cell r="G1271">
            <v>0</v>
          </cell>
          <cell r="H1271">
            <v>28500</v>
          </cell>
          <cell r="I1271">
            <v>1500</v>
          </cell>
          <cell r="J1271">
            <v>0</v>
          </cell>
          <cell r="K1271">
            <v>0</v>
          </cell>
          <cell r="L1271">
            <v>1500</v>
          </cell>
          <cell r="M1271">
            <v>0</v>
          </cell>
        </row>
        <row r="1272">
          <cell r="A1272" t="str">
            <v>NG305A</v>
          </cell>
          <cell r="B1272" t="str">
            <v>Ezimpondweni LP School</v>
          </cell>
          <cell r="C1272" t="str">
            <v>U</v>
          </cell>
          <cell r="D1272">
            <v>21684</v>
          </cell>
          <cell r="E1272">
            <v>6439</v>
          </cell>
          <cell r="F1272">
            <v>0</v>
          </cell>
          <cell r="G1272">
            <v>0</v>
          </cell>
          <cell r="H1272">
            <v>21684</v>
          </cell>
          <cell r="I1272">
            <v>305</v>
          </cell>
          <cell r="J1272">
            <v>0</v>
          </cell>
          <cell r="K1272">
            <v>0</v>
          </cell>
          <cell r="L1272">
            <v>305</v>
          </cell>
          <cell r="M1272">
            <v>0</v>
          </cell>
        </row>
        <row r="1273">
          <cell r="A1273" t="str">
            <v>NG305B</v>
          </cell>
          <cell r="B1273" t="str">
            <v>Qoqisiwe Sec. Sch. Sanitation</v>
          </cell>
          <cell r="C1273" t="str">
            <v>U</v>
          </cell>
          <cell r="D1273">
            <v>75435</v>
          </cell>
          <cell r="E1273">
            <v>10621</v>
          </cell>
          <cell r="F1273">
            <v>0</v>
          </cell>
          <cell r="G1273">
            <v>0</v>
          </cell>
          <cell r="H1273">
            <v>75435</v>
          </cell>
          <cell r="I1273">
            <v>2962</v>
          </cell>
          <cell r="J1273">
            <v>0</v>
          </cell>
          <cell r="K1273">
            <v>0</v>
          </cell>
          <cell r="L1273">
            <v>2962</v>
          </cell>
          <cell r="M1273">
            <v>0</v>
          </cell>
        </row>
        <row r="1274">
          <cell r="A1274" t="str">
            <v>NG305C</v>
          </cell>
          <cell r="B1274" t="str">
            <v>S'so,In'lane,B'phiwa,N'ja San.</v>
          </cell>
          <cell r="C1274" t="str">
            <v>U</v>
          </cell>
          <cell r="D1274">
            <v>23066</v>
          </cell>
          <cell r="E1274">
            <v>13830</v>
          </cell>
          <cell r="F1274">
            <v>2650</v>
          </cell>
          <cell r="G1274">
            <v>0</v>
          </cell>
          <cell r="H1274">
            <v>23066</v>
          </cell>
          <cell r="I1274">
            <v>1903</v>
          </cell>
          <cell r="J1274">
            <v>0</v>
          </cell>
          <cell r="K1274">
            <v>0</v>
          </cell>
          <cell r="L1274">
            <v>1903</v>
          </cell>
          <cell r="M1274">
            <v>0</v>
          </cell>
        </row>
        <row r="1275">
          <cell r="A1275" t="str">
            <v>NG305D</v>
          </cell>
          <cell r="B1275" t="str">
            <v>Bhensela Prim.Sch. Sanitation</v>
          </cell>
          <cell r="C1275" t="str">
            <v>U</v>
          </cell>
          <cell r="D1275">
            <v>19016</v>
          </cell>
          <cell r="E1275">
            <v>50979</v>
          </cell>
          <cell r="F1275">
            <v>11579</v>
          </cell>
          <cell r="G1275">
            <v>0</v>
          </cell>
          <cell r="H1275">
            <v>19016</v>
          </cell>
          <cell r="I1275">
            <v>2111</v>
          </cell>
          <cell r="J1275">
            <v>1285</v>
          </cell>
          <cell r="K1275">
            <v>0</v>
          </cell>
          <cell r="L1275">
            <v>2111</v>
          </cell>
          <cell r="M1275">
            <v>0</v>
          </cell>
        </row>
        <row r="1276">
          <cell r="A1276" t="str">
            <v>NG305E</v>
          </cell>
          <cell r="B1276" t="str">
            <v>Demo Echo-Logic</v>
          </cell>
          <cell r="C1276" t="str">
            <v>U</v>
          </cell>
          <cell r="D1276">
            <v>0</v>
          </cell>
          <cell r="E1276">
            <v>11842</v>
          </cell>
          <cell r="F1276">
            <v>0</v>
          </cell>
          <cell r="G1276">
            <v>0</v>
          </cell>
          <cell r="H1276">
            <v>0</v>
          </cell>
          <cell r="I1276">
            <v>0</v>
          </cell>
          <cell r="J1276">
            <v>0</v>
          </cell>
          <cell r="K1276">
            <v>0</v>
          </cell>
          <cell r="L1276">
            <v>0</v>
          </cell>
          <cell r="M1276">
            <v>0</v>
          </cell>
        </row>
        <row r="1277">
          <cell r="A1277" t="str">
            <v>NG305M</v>
          </cell>
          <cell r="B1277" t="str">
            <v>Gobindlovu JS Sch.San.-Vulind.</v>
          </cell>
          <cell r="C1277" t="str">
            <v>U</v>
          </cell>
          <cell r="D1277">
            <v>78484</v>
          </cell>
          <cell r="E1277">
            <v>20283</v>
          </cell>
          <cell r="F1277">
            <v>3740</v>
          </cell>
          <cell r="G1277">
            <v>0</v>
          </cell>
          <cell r="H1277">
            <v>78484</v>
          </cell>
          <cell r="I1277">
            <v>2946</v>
          </cell>
          <cell r="J1277">
            <v>260</v>
          </cell>
          <cell r="K1277">
            <v>0</v>
          </cell>
          <cell r="L1277">
            <v>2946</v>
          </cell>
          <cell r="M1277">
            <v>0</v>
          </cell>
        </row>
        <row r="1278">
          <cell r="A1278" t="str">
            <v>NG305N</v>
          </cell>
          <cell r="B1278" t="str">
            <v>Carisbrooke CP Sch.San.:Ixopo</v>
          </cell>
          <cell r="C1278" t="str">
            <v>U</v>
          </cell>
          <cell r="D1278">
            <v>47510</v>
          </cell>
          <cell r="E1278">
            <v>3291</v>
          </cell>
          <cell r="F1278">
            <v>15</v>
          </cell>
          <cell r="G1278">
            <v>0</v>
          </cell>
          <cell r="H1278">
            <v>47510</v>
          </cell>
          <cell r="I1278">
            <v>1646</v>
          </cell>
          <cell r="J1278">
            <v>0</v>
          </cell>
          <cell r="K1278">
            <v>0</v>
          </cell>
          <cell r="L1278">
            <v>1646</v>
          </cell>
          <cell r="M1278">
            <v>0</v>
          </cell>
        </row>
        <row r="1279">
          <cell r="A1279" t="str">
            <v>NG305R</v>
          </cell>
          <cell r="B1279" t="str">
            <v>Iwahlanga LP Sch. Sanotation</v>
          </cell>
          <cell r="C1279" t="str">
            <v>U</v>
          </cell>
          <cell r="D1279">
            <v>50974</v>
          </cell>
          <cell r="E1279">
            <v>4636</v>
          </cell>
          <cell r="F1279">
            <v>0</v>
          </cell>
          <cell r="G1279">
            <v>0</v>
          </cell>
          <cell r="H1279">
            <v>50974</v>
          </cell>
          <cell r="I1279">
            <v>2537</v>
          </cell>
          <cell r="J1279">
            <v>0</v>
          </cell>
          <cell r="K1279">
            <v>0</v>
          </cell>
          <cell r="L1279">
            <v>2537</v>
          </cell>
          <cell r="M1279">
            <v>0</v>
          </cell>
        </row>
        <row r="1280">
          <cell r="A1280" t="str">
            <v>NG305S</v>
          </cell>
          <cell r="B1280" t="str">
            <v>Imbeka J S Sch. San.:Ndwedwe</v>
          </cell>
          <cell r="C1280" t="str">
            <v>U</v>
          </cell>
          <cell r="D1280">
            <v>33031</v>
          </cell>
          <cell r="E1280">
            <v>1002</v>
          </cell>
          <cell r="F1280">
            <v>5073</v>
          </cell>
          <cell r="G1280">
            <v>0</v>
          </cell>
          <cell r="H1280">
            <v>33031</v>
          </cell>
          <cell r="I1280">
            <v>895</v>
          </cell>
          <cell r="J1280">
            <v>346</v>
          </cell>
          <cell r="K1280">
            <v>0</v>
          </cell>
          <cell r="L1280">
            <v>895</v>
          </cell>
          <cell r="M1280">
            <v>0</v>
          </cell>
        </row>
        <row r="1281">
          <cell r="A1281" t="str">
            <v>NG305T</v>
          </cell>
          <cell r="B1281" t="str">
            <v>Condco H. Sch. San.:Richmond</v>
          </cell>
          <cell r="C1281" t="str">
            <v>U</v>
          </cell>
          <cell r="D1281">
            <v>74085</v>
          </cell>
          <cell r="E1281">
            <v>4087</v>
          </cell>
          <cell r="F1281">
            <v>18</v>
          </cell>
          <cell r="G1281">
            <v>0</v>
          </cell>
          <cell r="H1281">
            <v>74085</v>
          </cell>
          <cell r="I1281">
            <v>3648</v>
          </cell>
          <cell r="J1281">
            <v>0</v>
          </cell>
          <cell r="K1281">
            <v>0</v>
          </cell>
          <cell r="L1281">
            <v>3648</v>
          </cell>
          <cell r="M1281">
            <v>0</v>
          </cell>
        </row>
        <row r="1282">
          <cell r="A1282" t="str">
            <v>NG305U</v>
          </cell>
          <cell r="B1282" t="str">
            <v>Nyambayi P. School Sanitation</v>
          </cell>
          <cell r="C1282" t="str">
            <v>U</v>
          </cell>
          <cell r="D1282">
            <v>67219</v>
          </cell>
          <cell r="E1282">
            <v>3737</v>
          </cell>
          <cell r="F1282">
            <v>0</v>
          </cell>
          <cell r="G1282">
            <v>0</v>
          </cell>
          <cell r="H1282">
            <v>67219</v>
          </cell>
          <cell r="I1282">
            <v>2564</v>
          </cell>
          <cell r="J1282">
            <v>0</v>
          </cell>
          <cell r="K1282">
            <v>0</v>
          </cell>
          <cell r="L1282">
            <v>2564</v>
          </cell>
          <cell r="M1282">
            <v>0</v>
          </cell>
        </row>
        <row r="1283">
          <cell r="A1283" t="str">
            <v>NG305V</v>
          </cell>
          <cell r="B1283" t="str">
            <v>Wozamoya H Scj.San.:Shongweni</v>
          </cell>
          <cell r="C1283" t="str">
            <v>U</v>
          </cell>
          <cell r="D1283">
            <v>31781</v>
          </cell>
          <cell r="E1283">
            <v>611</v>
          </cell>
          <cell r="F1283">
            <v>1668</v>
          </cell>
          <cell r="G1283">
            <v>0</v>
          </cell>
          <cell r="H1283">
            <v>31781</v>
          </cell>
          <cell r="I1283">
            <v>1378</v>
          </cell>
          <cell r="J1283">
            <v>0</v>
          </cell>
          <cell r="K1283">
            <v>0</v>
          </cell>
          <cell r="L1283">
            <v>1378</v>
          </cell>
          <cell r="M1283">
            <v>0</v>
          </cell>
        </row>
        <row r="1284">
          <cell r="A1284" t="str">
            <v>NG305W</v>
          </cell>
          <cell r="B1284" t="str">
            <v>Nonkwenkwana H.Sch.San-Ofafa</v>
          </cell>
          <cell r="C1284" t="str">
            <v>U</v>
          </cell>
          <cell r="D1284">
            <v>69331</v>
          </cell>
          <cell r="E1284">
            <v>12527</v>
          </cell>
          <cell r="F1284">
            <v>7560</v>
          </cell>
          <cell r="G1284">
            <v>0</v>
          </cell>
          <cell r="H1284">
            <v>69331</v>
          </cell>
          <cell r="I1284">
            <v>2532</v>
          </cell>
          <cell r="J1284">
            <v>214</v>
          </cell>
          <cell r="K1284">
            <v>0</v>
          </cell>
          <cell r="L1284">
            <v>2532</v>
          </cell>
          <cell r="M1284">
            <v>0</v>
          </cell>
        </row>
        <row r="1285">
          <cell r="A1285" t="str">
            <v>NG305X</v>
          </cell>
          <cell r="B1285" t="str">
            <v>Mpofini CP School Sanitation</v>
          </cell>
          <cell r="C1285" t="str">
            <v>U</v>
          </cell>
          <cell r="D1285">
            <v>70829</v>
          </cell>
          <cell r="E1285">
            <v>13813</v>
          </cell>
          <cell r="F1285">
            <v>10491</v>
          </cell>
          <cell r="G1285">
            <v>0</v>
          </cell>
          <cell r="H1285">
            <v>70829</v>
          </cell>
          <cell r="I1285">
            <v>2751</v>
          </cell>
          <cell r="J1285">
            <v>592</v>
          </cell>
          <cell r="K1285">
            <v>0</v>
          </cell>
          <cell r="L1285">
            <v>2751</v>
          </cell>
          <cell r="M1285">
            <v>0</v>
          </cell>
        </row>
        <row r="1286">
          <cell r="A1286" t="str">
            <v>NG311A</v>
          </cell>
          <cell r="B1286" t="str">
            <v>Store Extentions-Mkondeni</v>
          </cell>
          <cell r="C1286" t="str">
            <v>R</v>
          </cell>
          <cell r="D1286">
            <v>67566</v>
          </cell>
          <cell r="E1286">
            <v>1830</v>
          </cell>
          <cell r="F1286">
            <v>0</v>
          </cell>
          <cell r="G1286">
            <v>0</v>
          </cell>
          <cell r="H1286">
            <v>65357</v>
          </cell>
          <cell r="I1286">
            <v>2086</v>
          </cell>
          <cell r="J1286">
            <v>0</v>
          </cell>
          <cell r="K1286">
            <v>0</v>
          </cell>
          <cell r="L1286">
            <v>2086</v>
          </cell>
          <cell r="M1286">
            <v>2209</v>
          </cell>
        </row>
        <row r="1287">
          <cell r="A1287" t="str">
            <v>NG312A</v>
          </cell>
          <cell r="B1287" t="str">
            <v>E&amp;CS Offices:PABX Upgrade</v>
          </cell>
          <cell r="C1287" t="str">
            <v>R</v>
          </cell>
          <cell r="D1287">
            <v>0</v>
          </cell>
          <cell r="E1287">
            <v>0</v>
          </cell>
          <cell r="F1287">
            <v>0</v>
          </cell>
          <cell r="G1287">
            <v>0</v>
          </cell>
          <cell r="H1287">
            <v>0</v>
          </cell>
          <cell r="I1287">
            <v>0</v>
          </cell>
          <cell r="J1287">
            <v>0</v>
          </cell>
          <cell r="K1287">
            <v>0</v>
          </cell>
          <cell r="L1287">
            <v>0</v>
          </cell>
          <cell r="M1287">
            <v>0</v>
          </cell>
        </row>
        <row r="1288">
          <cell r="A1288" t="str">
            <v>NG313A</v>
          </cell>
          <cell r="B1288" t="str">
            <v>Mkon:Alter. Canteen &amp; Ablution</v>
          </cell>
          <cell r="C1288" t="str">
            <v>U</v>
          </cell>
          <cell r="D1288">
            <v>364239</v>
          </cell>
          <cell r="E1288">
            <v>115234</v>
          </cell>
          <cell r="F1288">
            <v>96439</v>
          </cell>
          <cell r="G1288">
            <v>0</v>
          </cell>
          <cell r="H1288">
            <v>351457</v>
          </cell>
          <cell r="I1288">
            <v>0</v>
          </cell>
          <cell r="J1288">
            <v>0</v>
          </cell>
          <cell r="K1288">
            <v>0</v>
          </cell>
          <cell r="L1288">
            <v>0</v>
          </cell>
          <cell r="M1288">
            <v>12782</v>
          </cell>
        </row>
        <row r="1289">
          <cell r="A1289" t="str">
            <v>NG344A</v>
          </cell>
          <cell r="B1289" t="str">
            <v>North Coast:Water Man. System</v>
          </cell>
          <cell r="C1289" t="str">
            <v>U</v>
          </cell>
          <cell r="D1289">
            <v>39746</v>
          </cell>
          <cell r="E1289">
            <v>254</v>
          </cell>
          <cell r="F1289">
            <v>0</v>
          </cell>
          <cell r="G1289">
            <v>0</v>
          </cell>
          <cell r="H1289">
            <v>39746</v>
          </cell>
          <cell r="I1289">
            <v>0</v>
          </cell>
          <cell r="J1289">
            <v>0</v>
          </cell>
          <cell r="K1289">
            <v>0</v>
          </cell>
          <cell r="L1289">
            <v>0</v>
          </cell>
          <cell r="M1289">
            <v>0</v>
          </cell>
        </row>
        <row r="1290">
          <cell r="A1290" t="str">
            <v>NG344B</v>
          </cell>
          <cell r="B1290" t="str">
            <v>Water Dem.Mon &amp; Plan.:Contract</v>
          </cell>
          <cell r="C1290" t="str">
            <v>U</v>
          </cell>
          <cell r="D1290">
            <v>0</v>
          </cell>
          <cell r="E1290">
            <v>0</v>
          </cell>
          <cell r="F1290">
            <v>0</v>
          </cell>
          <cell r="G1290">
            <v>0</v>
          </cell>
          <cell r="H1290">
            <v>0</v>
          </cell>
          <cell r="I1290">
            <v>0</v>
          </cell>
          <cell r="J1290">
            <v>0</v>
          </cell>
          <cell r="K1290">
            <v>0</v>
          </cell>
          <cell r="L1290">
            <v>0</v>
          </cell>
          <cell r="M1290">
            <v>0</v>
          </cell>
        </row>
        <row r="1291">
          <cell r="A1291" t="str">
            <v>NG344C</v>
          </cell>
          <cell r="B1291" t="str">
            <v>G/ville GIS Infras. Data Capt.</v>
          </cell>
          <cell r="C1291" t="str">
            <v>R</v>
          </cell>
          <cell r="D1291">
            <v>27088</v>
          </cell>
          <cell r="E1291">
            <v>0</v>
          </cell>
          <cell r="F1291">
            <v>0</v>
          </cell>
          <cell r="G1291">
            <v>0</v>
          </cell>
          <cell r="H1291">
            <v>0</v>
          </cell>
          <cell r="I1291">
            <v>0</v>
          </cell>
          <cell r="J1291">
            <v>0</v>
          </cell>
          <cell r="K1291">
            <v>0</v>
          </cell>
          <cell r="L1291">
            <v>0</v>
          </cell>
          <cell r="M1291">
            <v>27088</v>
          </cell>
        </row>
        <row r="1292">
          <cell r="A1292" t="str">
            <v>NG344D</v>
          </cell>
          <cell r="B1292" t="str">
            <v>Ndwedwe GIS Infrast. Data Capt</v>
          </cell>
          <cell r="C1292" t="str">
            <v>R</v>
          </cell>
          <cell r="D1292">
            <v>31200</v>
          </cell>
          <cell r="E1292">
            <v>2812</v>
          </cell>
          <cell r="F1292">
            <v>0</v>
          </cell>
          <cell r="G1292">
            <v>0</v>
          </cell>
          <cell r="H1292">
            <v>0</v>
          </cell>
          <cell r="I1292">
            <v>0</v>
          </cell>
          <cell r="J1292">
            <v>0</v>
          </cell>
          <cell r="K1292">
            <v>0</v>
          </cell>
          <cell r="L1292">
            <v>0</v>
          </cell>
          <cell r="M1292">
            <v>31200</v>
          </cell>
        </row>
        <row r="1293">
          <cell r="A1293" t="str">
            <v>NG344E</v>
          </cell>
          <cell r="B1293" t="str">
            <v>N/Coast Bulk Mtr.Data Capture</v>
          </cell>
          <cell r="C1293" t="str">
            <v>R</v>
          </cell>
          <cell r="D1293">
            <v>7368</v>
          </cell>
          <cell r="E1293">
            <v>0</v>
          </cell>
          <cell r="F1293">
            <v>0</v>
          </cell>
          <cell r="G1293">
            <v>0</v>
          </cell>
          <cell r="H1293">
            <v>1162</v>
          </cell>
          <cell r="I1293">
            <v>0</v>
          </cell>
          <cell r="J1293">
            <v>0</v>
          </cell>
          <cell r="K1293">
            <v>0</v>
          </cell>
          <cell r="L1293">
            <v>0</v>
          </cell>
          <cell r="M1293">
            <v>6206</v>
          </cell>
        </row>
        <row r="1294">
          <cell r="A1294" t="str">
            <v>NG344F</v>
          </cell>
          <cell r="B1294" t="str">
            <v>Sth.Cst. Bulk Infra.Digitizing</v>
          </cell>
          <cell r="C1294" t="str">
            <v>R</v>
          </cell>
          <cell r="D1294">
            <v>2050</v>
          </cell>
          <cell r="E1294">
            <v>0</v>
          </cell>
          <cell r="F1294">
            <v>0</v>
          </cell>
          <cell r="G1294">
            <v>0</v>
          </cell>
          <cell r="H1294">
            <v>0</v>
          </cell>
          <cell r="I1294">
            <v>0</v>
          </cell>
          <cell r="J1294">
            <v>0</v>
          </cell>
          <cell r="K1294">
            <v>0</v>
          </cell>
          <cell r="L1294">
            <v>0</v>
          </cell>
          <cell r="M1294">
            <v>2050</v>
          </cell>
        </row>
        <row r="1295">
          <cell r="A1295" t="str">
            <v>NG344G</v>
          </cell>
          <cell r="B1295" t="str">
            <v>Water Demand Monit. &amp; Plann.</v>
          </cell>
          <cell r="C1295" t="str">
            <v>U</v>
          </cell>
          <cell r="D1295">
            <v>19734</v>
          </cell>
          <cell r="E1295">
            <v>923</v>
          </cell>
          <cell r="F1295">
            <v>0</v>
          </cell>
          <cell r="G1295">
            <v>0</v>
          </cell>
          <cell r="H1295">
            <v>17574</v>
          </cell>
          <cell r="I1295">
            <v>0</v>
          </cell>
          <cell r="J1295">
            <v>0</v>
          </cell>
          <cell r="K1295">
            <v>0</v>
          </cell>
          <cell r="L1295">
            <v>0</v>
          </cell>
          <cell r="M1295">
            <v>2160</v>
          </cell>
        </row>
        <row r="1296">
          <cell r="A1296" t="str">
            <v>NG344H</v>
          </cell>
          <cell r="B1296" t="str">
            <v>Strategic Plan. Process:Cnslt.</v>
          </cell>
          <cell r="C1296" t="str">
            <v>U</v>
          </cell>
          <cell r="D1296">
            <v>112615</v>
          </cell>
          <cell r="E1296">
            <v>0</v>
          </cell>
          <cell r="F1296">
            <v>0</v>
          </cell>
          <cell r="G1296">
            <v>0</v>
          </cell>
          <cell r="H1296">
            <v>112615</v>
          </cell>
          <cell r="I1296">
            <v>0</v>
          </cell>
          <cell r="J1296">
            <v>0</v>
          </cell>
          <cell r="K1296">
            <v>0</v>
          </cell>
          <cell r="L1296">
            <v>0</v>
          </cell>
          <cell r="M1296">
            <v>0</v>
          </cell>
        </row>
        <row r="1297">
          <cell r="A1297" t="str">
            <v>NG347B</v>
          </cell>
          <cell r="B1297" t="str">
            <v>Hydro D/B:Weirs-Consum.&amp; Equip</v>
          </cell>
          <cell r="C1297" t="str">
            <v>U</v>
          </cell>
          <cell r="D1297">
            <v>9678</v>
          </cell>
          <cell r="E1297">
            <v>0</v>
          </cell>
          <cell r="F1297">
            <v>0</v>
          </cell>
          <cell r="G1297">
            <v>0</v>
          </cell>
          <cell r="H1297">
            <v>1445</v>
          </cell>
          <cell r="I1297">
            <v>0</v>
          </cell>
          <cell r="J1297">
            <v>0</v>
          </cell>
          <cell r="K1297">
            <v>0</v>
          </cell>
          <cell r="L1297">
            <v>0</v>
          </cell>
          <cell r="M1297">
            <v>8233</v>
          </cell>
        </row>
        <row r="1298">
          <cell r="A1298" t="str">
            <v>NG347C</v>
          </cell>
          <cell r="B1298" t="str">
            <v>Hydro Data Base:Guaging Weirs</v>
          </cell>
          <cell r="C1298" t="str">
            <v>U</v>
          </cell>
          <cell r="D1298">
            <v>12035</v>
          </cell>
          <cell r="E1298">
            <v>0</v>
          </cell>
          <cell r="F1298">
            <v>0</v>
          </cell>
          <cell r="G1298">
            <v>0</v>
          </cell>
          <cell r="H1298">
            <v>3832</v>
          </cell>
          <cell r="I1298">
            <v>0</v>
          </cell>
          <cell r="J1298">
            <v>0</v>
          </cell>
          <cell r="K1298">
            <v>0</v>
          </cell>
          <cell r="L1298">
            <v>0</v>
          </cell>
          <cell r="M1298">
            <v>8203</v>
          </cell>
        </row>
        <row r="1299">
          <cell r="A1299" t="str">
            <v>NG347D</v>
          </cell>
          <cell r="B1299" t="str">
            <v>Hydro D/B:Subsist. &amp; Transport</v>
          </cell>
          <cell r="C1299" t="str">
            <v>U</v>
          </cell>
          <cell r="D1299">
            <v>8434</v>
          </cell>
          <cell r="E1299">
            <v>0</v>
          </cell>
          <cell r="F1299">
            <v>0</v>
          </cell>
          <cell r="G1299">
            <v>0</v>
          </cell>
          <cell r="H1299">
            <v>2429</v>
          </cell>
          <cell r="I1299">
            <v>0</v>
          </cell>
          <cell r="J1299">
            <v>0</v>
          </cell>
          <cell r="K1299">
            <v>0</v>
          </cell>
          <cell r="L1299">
            <v>0</v>
          </cell>
          <cell r="M1299">
            <v>6005</v>
          </cell>
        </row>
        <row r="1300">
          <cell r="A1300" t="str">
            <v>NG347E</v>
          </cell>
          <cell r="B1300" t="str">
            <v>WateResource Man. Sys.:Ph.2</v>
          </cell>
          <cell r="C1300" t="str">
            <v>U</v>
          </cell>
          <cell r="D1300">
            <v>136665</v>
          </cell>
          <cell r="E1300">
            <v>40235</v>
          </cell>
          <cell r="F1300">
            <v>0</v>
          </cell>
          <cell r="G1300">
            <v>0</v>
          </cell>
          <cell r="H1300">
            <v>136665</v>
          </cell>
          <cell r="I1300">
            <v>0</v>
          </cell>
          <cell r="J1300">
            <v>0</v>
          </cell>
          <cell r="K1300">
            <v>0</v>
          </cell>
          <cell r="L1300">
            <v>0</v>
          </cell>
          <cell r="M1300">
            <v>0</v>
          </cell>
        </row>
        <row r="1301">
          <cell r="A1301" t="str">
            <v>NG348A</v>
          </cell>
          <cell r="B1301" t="str">
            <v>DH-Electrical As-Builts</v>
          </cell>
          <cell r="C1301" t="str">
            <v>U</v>
          </cell>
          <cell r="D1301">
            <v>224993</v>
          </cell>
          <cell r="E1301">
            <v>7</v>
          </cell>
          <cell r="F1301">
            <v>0</v>
          </cell>
          <cell r="G1301">
            <v>0</v>
          </cell>
          <cell r="H1301">
            <v>26609</v>
          </cell>
          <cell r="I1301">
            <v>0</v>
          </cell>
          <cell r="J1301">
            <v>0</v>
          </cell>
          <cell r="K1301">
            <v>0</v>
          </cell>
          <cell r="L1301">
            <v>0</v>
          </cell>
          <cell r="M1301">
            <v>198384</v>
          </cell>
        </row>
        <row r="1302">
          <cell r="A1302" t="str">
            <v>NG348B</v>
          </cell>
          <cell r="B1302" t="str">
            <v>Instrument As-Builts Dbn. Hgts</v>
          </cell>
          <cell r="C1302" t="str">
            <v>U</v>
          </cell>
          <cell r="D1302">
            <v>166906</v>
          </cell>
          <cell r="E1302">
            <v>27094</v>
          </cell>
          <cell r="F1302">
            <v>0</v>
          </cell>
          <cell r="G1302">
            <v>0</v>
          </cell>
          <cell r="H1302">
            <v>166906</v>
          </cell>
          <cell r="I1302">
            <v>0</v>
          </cell>
          <cell r="J1302">
            <v>0</v>
          </cell>
          <cell r="K1302">
            <v>0</v>
          </cell>
          <cell r="L1302">
            <v>0</v>
          </cell>
          <cell r="M1302">
            <v>0</v>
          </cell>
        </row>
        <row r="1303">
          <cell r="A1303" t="str">
            <v>NG348C</v>
          </cell>
          <cell r="B1303" t="str">
            <v>Instrument. As-Builts:Hamm WWW</v>
          </cell>
          <cell r="C1303" t="str">
            <v>U</v>
          </cell>
          <cell r="D1303">
            <v>79492</v>
          </cell>
          <cell r="E1303">
            <v>2508</v>
          </cell>
          <cell r="F1303">
            <v>0</v>
          </cell>
          <cell r="G1303">
            <v>0</v>
          </cell>
          <cell r="H1303">
            <v>61580</v>
          </cell>
          <cell r="I1303">
            <v>0</v>
          </cell>
          <cell r="J1303">
            <v>0</v>
          </cell>
          <cell r="K1303">
            <v>0</v>
          </cell>
          <cell r="L1303">
            <v>0</v>
          </cell>
          <cell r="M1303">
            <v>17912</v>
          </cell>
        </row>
        <row r="1304">
          <cell r="A1304" t="str">
            <v>NG350A</v>
          </cell>
          <cell r="B1304" t="str">
            <v>CS Office Layout:Alterations</v>
          </cell>
          <cell r="C1304" t="str">
            <v>U</v>
          </cell>
          <cell r="D1304">
            <v>195478</v>
          </cell>
          <cell r="E1304">
            <v>614</v>
          </cell>
          <cell r="F1304">
            <v>4432</v>
          </cell>
          <cell r="G1304">
            <v>0</v>
          </cell>
          <cell r="H1304">
            <v>195478</v>
          </cell>
          <cell r="I1304">
            <v>0</v>
          </cell>
          <cell r="J1304">
            <v>0</v>
          </cell>
          <cell r="K1304">
            <v>0</v>
          </cell>
          <cell r="L1304">
            <v>0</v>
          </cell>
          <cell r="M1304">
            <v>0</v>
          </cell>
        </row>
        <row r="1305">
          <cell r="A1305" t="str">
            <v>NG362A</v>
          </cell>
          <cell r="B1305" t="str">
            <v>Darvill Lab:Dumb Waiter</v>
          </cell>
          <cell r="C1305" t="str">
            <v>C</v>
          </cell>
          <cell r="D1305">
            <v>0</v>
          </cell>
          <cell r="E1305">
            <v>0</v>
          </cell>
          <cell r="F1305">
            <v>0</v>
          </cell>
          <cell r="G1305">
            <v>0</v>
          </cell>
          <cell r="H1305">
            <v>0</v>
          </cell>
          <cell r="I1305">
            <v>0</v>
          </cell>
          <cell r="J1305">
            <v>0</v>
          </cell>
          <cell r="K1305">
            <v>0</v>
          </cell>
          <cell r="L1305">
            <v>0</v>
          </cell>
          <cell r="M1305">
            <v>0</v>
          </cell>
        </row>
        <row r="1306">
          <cell r="A1306" t="str">
            <v>NG363A</v>
          </cell>
          <cell r="B1306" t="str">
            <v>Darvill:Resurface Rd-Off. Blck</v>
          </cell>
          <cell r="C1306" t="str">
            <v>C</v>
          </cell>
          <cell r="D1306">
            <v>20900</v>
          </cell>
          <cell r="E1306">
            <v>0</v>
          </cell>
          <cell r="F1306">
            <v>0</v>
          </cell>
          <cell r="G1306">
            <v>0</v>
          </cell>
          <cell r="H1306">
            <v>0</v>
          </cell>
          <cell r="I1306">
            <v>0</v>
          </cell>
          <cell r="J1306">
            <v>0</v>
          </cell>
          <cell r="K1306">
            <v>0</v>
          </cell>
          <cell r="L1306">
            <v>0</v>
          </cell>
          <cell r="M1306">
            <v>20900</v>
          </cell>
        </row>
        <row r="1307">
          <cell r="A1307" t="str">
            <v>NG364A</v>
          </cell>
          <cell r="B1307" t="str">
            <v>Darvill:Admin Bldng.Alteration</v>
          </cell>
          <cell r="C1307" t="str">
            <v>U</v>
          </cell>
          <cell r="D1307">
            <v>61213</v>
          </cell>
          <cell r="E1307">
            <v>4467</v>
          </cell>
          <cell r="F1307">
            <v>0</v>
          </cell>
          <cell r="G1307">
            <v>0</v>
          </cell>
          <cell r="H1307">
            <v>0</v>
          </cell>
          <cell r="I1307">
            <v>2977</v>
          </cell>
          <cell r="J1307">
            <v>0</v>
          </cell>
          <cell r="K1307">
            <v>0</v>
          </cell>
          <cell r="L1307">
            <v>0</v>
          </cell>
          <cell r="M1307">
            <v>61213</v>
          </cell>
        </row>
        <row r="1308">
          <cell r="A1308" t="str">
            <v>NG381</v>
          </cell>
          <cell r="B1308" t="str">
            <v>Design Costs</v>
          </cell>
          <cell r="C1308" t="str">
            <v>R</v>
          </cell>
          <cell r="D1308">
            <v>0</v>
          </cell>
          <cell r="E1308">
            <v>0</v>
          </cell>
          <cell r="F1308">
            <v>0</v>
          </cell>
          <cell r="G1308">
            <v>0</v>
          </cell>
          <cell r="H1308">
            <v>0</v>
          </cell>
          <cell r="I1308">
            <v>0</v>
          </cell>
          <cell r="J1308">
            <v>0</v>
          </cell>
          <cell r="K1308">
            <v>0</v>
          </cell>
          <cell r="L1308">
            <v>0</v>
          </cell>
          <cell r="M1308">
            <v>0</v>
          </cell>
        </row>
        <row r="1309">
          <cell r="A1309" t="str">
            <v>NG381A</v>
          </cell>
          <cell r="B1309" t="str">
            <v>Rural Scheme:As Builts' Drwing</v>
          </cell>
          <cell r="C1309" t="str">
            <v>U</v>
          </cell>
          <cell r="D1309">
            <v>12042</v>
          </cell>
          <cell r="E1309">
            <v>28</v>
          </cell>
          <cell r="F1309">
            <v>720</v>
          </cell>
          <cell r="G1309">
            <v>0</v>
          </cell>
          <cell r="H1309">
            <v>12042</v>
          </cell>
          <cell r="I1309">
            <v>0</v>
          </cell>
          <cell r="J1309">
            <v>0</v>
          </cell>
          <cell r="K1309">
            <v>0</v>
          </cell>
          <cell r="L1309">
            <v>0</v>
          </cell>
          <cell r="M1309">
            <v>0</v>
          </cell>
        </row>
        <row r="1310">
          <cell r="A1310" t="str">
            <v>NG401A</v>
          </cell>
          <cell r="B1310" t="str">
            <v>Midmar Dam-Renew Fencing</v>
          </cell>
          <cell r="C1310" t="str">
            <v>C</v>
          </cell>
          <cell r="D1310">
            <v>29350</v>
          </cell>
          <cell r="E1310">
            <v>0</v>
          </cell>
          <cell r="F1310">
            <v>0</v>
          </cell>
          <cell r="G1310">
            <v>0</v>
          </cell>
          <cell r="H1310">
            <v>0</v>
          </cell>
          <cell r="I1310">
            <v>0</v>
          </cell>
          <cell r="J1310">
            <v>0</v>
          </cell>
          <cell r="K1310">
            <v>0</v>
          </cell>
          <cell r="L1310">
            <v>0</v>
          </cell>
          <cell r="M1310">
            <v>29350</v>
          </cell>
        </row>
        <row r="1311">
          <cell r="A1311" t="str">
            <v>NG416A</v>
          </cell>
          <cell r="B1311" t="str">
            <v>DVH-Backfill Trenches</v>
          </cell>
          <cell r="C1311" t="str">
            <v>C</v>
          </cell>
          <cell r="D1311">
            <v>22914</v>
          </cell>
          <cell r="E1311">
            <v>0</v>
          </cell>
          <cell r="F1311">
            <v>0</v>
          </cell>
          <cell r="G1311">
            <v>0</v>
          </cell>
          <cell r="H1311">
            <v>0</v>
          </cell>
          <cell r="I1311">
            <v>0</v>
          </cell>
          <cell r="J1311">
            <v>0</v>
          </cell>
          <cell r="K1311">
            <v>0</v>
          </cell>
          <cell r="L1311">
            <v>0</v>
          </cell>
          <cell r="M1311">
            <v>22914</v>
          </cell>
        </row>
        <row r="1312">
          <cell r="A1312" t="str">
            <v>NG421A</v>
          </cell>
          <cell r="B1312" t="str">
            <v>Groenkloof/Blackridge P/L</v>
          </cell>
          <cell r="C1312" t="str">
            <v>U</v>
          </cell>
          <cell r="D1312">
            <v>300157</v>
          </cell>
          <cell r="E1312">
            <v>259024</v>
          </cell>
          <cell r="F1312">
            <v>0</v>
          </cell>
          <cell r="G1312">
            <v>0</v>
          </cell>
          <cell r="H1312">
            <v>242903</v>
          </cell>
          <cell r="I1312">
            <v>0</v>
          </cell>
          <cell r="J1312">
            <v>0</v>
          </cell>
          <cell r="K1312">
            <v>0</v>
          </cell>
          <cell r="L1312">
            <v>0</v>
          </cell>
          <cell r="M1312">
            <v>57254</v>
          </cell>
        </row>
        <row r="1313">
          <cell r="A1313" t="str">
            <v>NG421B</v>
          </cell>
          <cell r="B1313" t="str">
            <v>Groen.K/B.Ridge:Proj.Managemen</v>
          </cell>
          <cell r="C1313" t="str">
            <v>U</v>
          </cell>
          <cell r="D1313">
            <v>48680</v>
          </cell>
          <cell r="E1313">
            <v>14974</v>
          </cell>
          <cell r="F1313">
            <v>5000</v>
          </cell>
          <cell r="G1313">
            <v>0</v>
          </cell>
          <cell r="H1313">
            <v>45026</v>
          </cell>
          <cell r="I1313">
            <v>0</v>
          </cell>
          <cell r="J1313">
            <v>0</v>
          </cell>
          <cell r="K1313">
            <v>0</v>
          </cell>
          <cell r="L1313">
            <v>0</v>
          </cell>
          <cell r="M1313">
            <v>3654</v>
          </cell>
        </row>
        <row r="1314">
          <cell r="A1314" t="str">
            <v>NG421C</v>
          </cell>
          <cell r="B1314" t="str">
            <v>Groenkloef/Blackridge:Survey</v>
          </cell>
          <cell r="C1314" t="str">
            <v>U</v>
          </cell>
          <cell r="D1314">
            <v>29250</v>
          </cell>
          <cell r="E1314">
            <v>0</v>
          </cell>
          <cell r="F1314">
            <v>0</v>
          </cell>
          <cell r="G1314">
            <v>0</v>
          </cell>
          <cell r="H1314">
            <v>19350</v>
          </cell>
          <cell r="I1314">
            <v>-604</v>
          </cell>
          <cell r="J1314">
            <v>0</v>
          </cell>
          <cell r="K1314">
            <v>0</v>
          </cell>
          <cell r="L1314">
            <v>-604</v>
          </cell>
          <cell r="M1314">
            <v>9900</v>
          </cell>
        </row>
        <row r="1315">
          <cell r="A1315" t="str">
            <v>NG421D</v>
          </cell>
          <cell r="B1315" t="str">
            <v>Groen.K/Black.R:Servit.&amp; Land</v>
          </cell>
          <cell r="C1315" t="str">
            <v>U</v>
          </cell>
          <cell r="D1315">
            <v>0</v>
          </cell>
          <cell r="E1315">
            <v>0</v>
          </cell>
          <cell r="F1315">
            <v>0</v>
          </cell>
          <cell r="G1315">
            <v>0</v>
          </cell>
          <cell r="H1315">
            <v>0</v>
          </cell>
          <cell r="I1315">
            <v>0</v>
          </cell>
          <cell r="J1315">
            <v>0</v>
          </cell>
          <cell r="K1315">
            <v>0</v>
          </cell>
          <cell r="L1315">
            <v>0</v>
          </cell>
          <cell r="M1315">
            <v>0</v>
          </cell>
        </row>
        <row r="1316">
          <cell r="A1316" t="str">
            <v>NG421E</v>
          </cell>
          <cell r="B1316" t="str">
            <v>Groen.K/Black.R:GBR P/L Const.</v>
          </cell>
          <cell r="C1316" t="str">
            <v>U</v>
          </cell>
          <cell r="D1316">
            <v>1695</v>
          </cell>
          <cell r="E1316">
            <v>2721678</v>
          </cell>
          <cell r="F1316">
            <v>0</v>
          </cell>
          <cell r="G1316">
            <v>0</v>
          </cell>
          <cell r="H1316">
            <v>1695</v>
          </cell>
          <cell r="I1316">
            <v>0</v>
          </cell>
          <cell r="J1316">
            <v>0</v>
          </cell>
          <cell r="K1316">
            <v>0</v>
          </cell>
          <cell r="L1316">
            <v>0</v>
          </cell>
          <cell r="M1316">
            <v>0</v>
          </cell>
        </row>
        <row r="1317">
          <cell r="A1317" t="str">
            <v>NG431</v>
          </cell>
          <cell r="B1317" t="str">
            <v>Mooi River-High lift pumps</v>
          </cell>
          <cell r="C1317" t="str">
            <v>R</v>
          </cell>
          <cell r="D1317">
            <v>0</v>
          </cell>
          <cell r="E1317">
            <v>0</v>
          </cell>
          <cell r="F1317">
            <v>0</v>
          </cell>
          <cell r="G1317">
            <v>0</v>
          </cell>
          <cell r="H1317">
            <v>0</v>
          </cell>
          <cell r="I1317">
            <v>0</v>
          </cell>
          <cell r="J1317">
            <v>0</v>
          </cell>
          <cell r="K1317">
            <v>0</v>
          </cell>
          <cell r="L1317">
            <v>0</v>
          </cell>
          <cell r="M1317">
            <v>0</v>
          </cell>
        </row>
        <row r="1318">
          <cell r="A1318" t="str">
            <v>NG431A</v>
          </cell>
          <cell r="B1318" t="str">
            <v>High Lift Pumps</v>
          </cell>
          <cell r="C1318" t="str">
            <v>U</v>
          </cell>
          <cell r="D1318">
            <v>85075</v>
          </cell>
          <cell r="E1318">
            <v>0</v>
          </cell>
          <cell r="F1318">
            <v>0</v>
          </cell>
          <cell r="G1318">
            <v>0</v>
          </cell>
          <cell r="H1318">
            <v>85075</v>
          </cell>
          <cell r="I1318">
            <v>0</v>
          </cell>
          <cell r="J1318">
            <v>0</v>
          </cell>
          <cell r="K1318">
            <v>0</v>
          </cell>
          <cell r="L1318">
            <v>0</v>
          </cell>
          <cell r="M1318">
            <v>0</v>
          </cell>
        </row>
        <row r="1319">
          <cell r="A1319" t="str">
            <v>NG431B</v>
          </cell>
          <cell r="B1319" t="str">
            <v>Mearns Low Lift Pump O/haul.</v>
          </cell>
          <cell r="C1319" t="str">
            <v>U</v>
          </cell>
          <cell r="D1319">
            <v>20825</v>
          </cell>
          <cell r="E1319">
            <v>0</v>
          </cell>
          <cell r="F1319">
            <v>0</v>
          </cell>
          <cell r="G1319">
            <v>0</v>
          </cell>
          <cell r="H1319">
            <v>20825</v>
          </cell>
          <cell r="I1319">
            <v>0</v>
          </cell>
          <cell r="J1319">
            <v>0</v>
          </cell>
          <cell r="K1319">
            <v>0</v>
          </cell>
          <cell r="L1319">
            <v>0</v>
          </cell>
          <cell r="M1319">
            <v>0</v>
          </cell>
        </row>
        <row r="1320">
          <cell r="A1320" t="str">
            <v>NG515A</v>
          </cell>
          <cell r="B1320" t="str">
            <v>57 P/L Ph.1 Re-instatement</v>
          </cell>
          <cell r="C1320" t="str">
            <v>C</v>
          </cell>
          <cell r="D1320">
            <v>31623</v>
          </cell>
          <cell r="E1320">
            <v>4106</v>
          </cell>
          <cell r="F1320">
            <v>0</v>
          </cell>
          <cell r="G1320">
            <v>0</v>
          </cell>
          <cell r="H1320">
            <v>0</v>
          </cell>
          <cell r="I1320">
            <v>0</v>
          </cell>
          <cell r="J1320">
            <v>0</v>
          </cell>
          <cell r="K1320">
            <v>0</v>
          </cell>
          <cell r="L1320">
            <v>0</v>
          </cell>
          <cell r="M1320">
            <v>31623</v>
          </cell>
        </row>
        <row r="1321">
          <cell r="A1321" t="str">
            <v>NG522A</v>
          </cell>
          <cell r="B1321" t="str">
            <v>M.Falls/Howick West Pump. Main</v>
          </cell>
          <cell r="C1321" t="str">
            <v>U</v>
          </cell>
          <cell r="D1321">
            <v>3389655</v>
          </cell>
          <cell r="E1321">
            <v>121889</v>
          </cell>
          <cell r="F1321">
            <v>178</v>
          </cell>
          <cell r="G1321">
            <v>0</v>
          </cell>
          <cell r="H1321">
            <v>3389655</v>
          </cell>
          <cell r="I1321">
            <v>0</v>
          </cell>
          <cell r="J1321">
            <v>0</v>
          </cell>
          <cell r="K1321">
            <v>0</v>
          </cell>
          <cell r="L1321">
            <v>0</v>
          </cell>
          <cell r="M1321">
            <v>0</v>
          </cell>
        </row>
        <row r="1322">
          <cell r="A1322" t="str">
            <v>NG522B</v>
          </cell>
          <cell r="B1322" t="str">
            <v>Midmar/H/West Pipejacking</v>
          </cell>
          <cell r="C1322" t="str">
            <v>R</v>
          </cell>
          <cell r="D1322">
            <v>604027</v>
          </cell>
          <cell r="E1322">
            <v>89343</v>
          </cell>
          <cell r="F1322">
            <v>0</v>
          </cell>
          <cell r="G1322">
            <v>0</v>
          </cell>
          <cell r="H1322">
            <v>604027</v>
          </cell>
          <cell r="I1322">
            <v>31737</v>
          </cell>
          <cell r="J1322">
            <v>0</v>
          </cell>
          <cell r="K1322">
            <v>0</v>
          </cell>
          <cell r="L1322">
            <v>31737</v>
          </cell>
          <cell r="M1322">
            <v>0</v>
          </cell>
        </row>
        <row r="1323">
          <cell r="A1323" t="str">
            <v>NG522C</v>
          </cell>
          <cell r="B1323" t="str">
            <v>Greendale Pumping Main</v>
          </cell>
          <cell r="C1323" t="str">
            <v>U</v>
          </cell>
          <cell r="D1323">
            <v>191696</v>
          </cell>
          <cell r="E1323">
            <v>514006</v>
          </cell>
          <cell r="F1323">
            <v>191696</v>
          </cell>
          <cell r="G1323">
            <v>0</v>
          </cell>
          <cell r="H1323">
            <v>191696</v>
          </cell>
          <cell r="I1323">
            <v>0</v>
          </cell>
          <cell r="J1323">
            <v>0</v>
          </cell>
          <cell r="K1323">
            <v>0</v>
          </cell>
          <cell r="L1323">
            <v>0</v>
          </cell>
          <cell r="M1323">
            <v>0</v>
          </cell>
        </row>
        <row r="1324">
          <cell r="A1324" t="str">
            <v>NG522D</v>
          </cell>
          <cell r="B1324" t="str">
            <v>Mill Falls Pumpstation</v>
          </cell>
          <cell r="C1324" t="str">
            <v>U</v>
          </cell>
          <cell r="D1324">
            <v>2730723</v>
          </cell>
          <cell r="E1324">
            <v>929059</v>
          </cell>
          <cell r="F1324">
            <v>1613862</v>
          </cell>
          <cell r="G1324">
            <v>0</v>
          </cell>
          <cell r="H1324">
            <v>2730723</v>
          </cell>
          <cell r="I1324">
            <v>109844</v>
          </cell>
          <cell r="J1324">
            <v>0</v>
          </cell>
          <cell r="K1324">
            <v>0</v>
          </cell>
          <cell r="L1324">
            <v>109844</v>
          </cell>
          <cell r="M1324">
            <v>0</v>
          </cell>
        </row>
        <row r="1325">
          <cell r="A1325" t="str">
            <v>NG522E</v>
          </cell>
          <cell r="B1325" t="str">
            <v>Howick West Reservoir</v>
          </cell>
          <cell r="C1325" t="str">
            <v>U</v>
          </cell>
          <cell r="D1325">
            <v>1635795</v>
          </cell>
          <cell r="E1325">
            <v>1854366</v>
          </cell>
          <cell r="F1325">
            <v>254580</v>
          </cell>
          <cell r="G1325">
            <v>0</v>
          </cell>
          <cell r="H1325">
            <v>1628795</v>
          </cell>
          <cell r="I1325">
            <v>135290</v>
          </cell>
          <cell r="J1325">
            <v>0</v>
          </cell>
          <cell r="K1325">
            <v>0</v>
          </cell>
          <cell r="L1325">
            <v>135290</v>
          </cell>
          <cell r="M1325">
            <v>7000</v>
          </cell>
        </row>
        <row r="1326">
          <cell r="A1326" t="str">
            <v>NG522F</v>
          </cell>
          <cell r="B1326" t="str">
            <v>Telemetry:Groenkloof</v>
          </cell>
          <cell r="C1326" t="str">
            <v>U</v>
          </cell>
          <cell r="D1326">
            <v>3896</v>
          </cell>
          <cell r="E1326">
            <v>0</v>
          </cell>
          <cell r="F1326">
            <v>0</v>
          </cell>
          <cell r="G1326">
            <v>0</v>
          </cell>
          <cell r="H1326">
            <v>3896</v>
          </cell>
          <cell r="I1326">
            <v>0</v>
          </cell>
          <cell r="J1326">
            <v>0</v>
          </cell>
          <cell r="K1326">
            <v>0</v>
          </cell>
          <cell r="L1326">
            <v>0</v>
          </cell>
          <cell r="M1326">
            <v>0</v>
          </cell>
        </row>
        <row r="1327">
          <cell r="A1327" t="str">
            <v>NG522G</v>
          </cell>
          <cell r="B1327" t="str">
            <v>H/W Res. 2 Geotech. Invest.</v>
          </cell>
          <cell r="C1327" t="str">
            <v>U</v>
          </cell>
          <cell r="D1327">
            <v>57252</v>
          </cell>
          <cell r="E1327">
            <v>768</v>
          </cell>
          <cell r="F1327">
            <v>572</v>
          </cell>
          <cell r="G1327">
            <v>0</v>
          </cell>
          <cell r="H1327">
            <v>26367</v>
          </cell>
          <cell r="I1327">
            <v>0</v>
          </cell>
          <cell r="J1327">
            <v>0</v>
          </cell>
          <cell r="K1327">
            <v>0</v>
          </cell>
          <cell r="L1327">
            <v>0</v>
          </cell>
          <cell r="M1327">
            <v>30885</v>
          </cell>
        </row>
        <row r="1328">
          <cell r="A1328" t="str">
            <v>NG522H</v>
          </cell>
          <cell r="B1328" t="str">
            <v>Survey,Expropriation,Land Cost</v>
          </cell>
          <cell r="C1328" t="str">
            <v>R</v>
          </cell>
          <cell r="D1328">
            <v>223923</v>
          </cell>
          <cell r="E1328">
            <v>0</v>
          </cell>
          <cell r="F1328">
            <v>0</v>
          </cell>
          <cell r="G1328">
            <v>0</v>
          </cell>
          <cell r="H1328">
            <v>0</v>
          </cell>
          <cell r="I1328">
            <v>0</v>
          </cell>
          <cell r="J1328">
            <v>0</v>
          </cell>
          <cell r="K1328">
            <v>0</v>
          </cell>
          <cell r="L1328">
            <v>0</v>
          </cell>
          <cell r="M1328">
            <v>223923</v>
          </cell>
        </row>
        <row r="1329">
          <cell r="A1329" t="str">
            <v>NG522J</v>
          </cell>
          <cell r="B1329" t="str">
            <v>Groenkloof Cathodic Protect.</v>
          </cell>
          <cell r="C1329" t="str">
            <v>U</v>
          </cell>
          <cell r="D1329">
            <v>21220</v>
          </cell>
          <cell r="E1329">
            <v>19082</v>
          </cell>
          <cell r="F1329">
            <v>21220</v>
          </cell>
          <cell r="G1329">
            <v>0</v>
          </cell>
          <cell r="H1329">
            <v>21220</v>
          </cell>
          <cell r="I1329">
            <v>0</v>
          </cell>
          <cell r="J1329">
            <v>0</v>
          </cell>
          <cell r="K1329">
            <v>0</v>
          </cell>
          <cell r="L1329">
            <v>0</v>
          </cell>
          <cell r="M1329">
            <v>0</v>
          </cell>
        </row>
        <row r="1330">
          <cell r="A1330" t="str">
            <v>NG522K</v>
          </cell>
          <cell r="B1330" t="str">
            <v>M/Falls-H/West PL P.jack Cnslt</v>
          </cell>
          <cell r="C1330" t="str">
            <v>R</v>
          </cell>
          <cell r="D1330">
            <v>40511</v>
          </cell>
          <cell r="E1330">
            <v>0</v>
          </cell>
          <cell r="F1330">
            <v>0</v>
          </cell>
          <cell r="G1330">
            <v>0</v>
          </cell>
          <cell r="H1330">
            <v>40511</v>
          </cell>
          <cell r="I1330">
            <v>0</v>
          </cell>
          <cell r="J1330">
            <v>0</v>
          </cell>
          <cell r="K1330">
            <v>0</v>
          </cell>
          <cell r="L1330">
            <v>0</v>
          </cell>
          <cell r="M1330">
            <v>0</v>
          </cell>
        </row>
        <row r="1331">
          <cell r="A1331" t="str">
            <v>NG522L</v>
          </cell>
          <cell r="B1331" t="str">
            <v>Groenkloof Upgrade:Pipe Supply</v>
          </cell>
          <cell r="C1331" t="str">
            <v>U</v>
          </cell>
          <cell r="D1331">
            <v>1824672</v>
          </cell>
          <cell r="E1331">
            <v>803267</v>
          </cell>
          <cell r="F1331">
            <v>0</v>
          </cell>
          <cell r="G1331">
            <v>0</v>
          </cell>
          <cell r="H1331">
            <v>1824672</v>
          </cell>
          <cell r="I1331">
            <v>172749</v>
          </cell>
          <cell r="J1331">
            <v>0</v>
          </cell>
          <cell r="K1331">
            <v>0</v>
          </cell>
          <cell r="L1331">
            <v>172749</v>
          </cell>
          <cell r="M1331">
            <v>0</v>
          </cell>
        </row>
        <row r="1332">
          <cell r="A1332" t="str">
            <v>NG522M</v>
          </cell>
          <cell r="B1332" t="str">
            <v>Groenkloof Upg.:Cnslts-Ph.1&amp;2</v>
          </cell>
          <cell r="C1332" t="str">
            <v>U</v>
          </cell>
          <cell r="D1332">
            <v>1279241</v>
          </cell>
          <cell r="E1332">
            <v>1241798</v>
          </cell>
          <cell r="F1332">
            <v>149482</v>
          </cell>
          <cell r="G1332">
            <v>0</v>
          </cell>
          <cell r="H1332">
            <v>1114419</v>
          </cell>
          <cell r="I1332">
            <v>0</v>
          </cell>
          <cell r="J1332">
            <v>0</v>
          </cell>
          <cell r="K1332">
            <v>0</v>
          </cell>
          <cell r="L1332">
            <v>0</v>
          </cell>
          <cell r="M1332">
            <v>164822</v>
          </cell>
        </row>
        <row r="1333">
          <cell r="A1333" t="str">
            <v>NG522Y</v>
          </cell>
          <cell r="B1333" t="str">
            <v>M.Falls/H/West Pump Main.:E&amp;CS</v>
          </cell>
          <cell r="C1333" t="str">
            <v>U</v>
          </cell>
          <cell r="D1333">
            <v>-277348</v>
          </cell>
          <cell r="E1333">
            <v>36914</v>
          </cell>
          <cell r="F1333">
            <v>70471</v>
          </cell>
          <cell r="G1333">
            <v>0</v>
          </cell>
          <cell r="H1333">
            <v>-277348</v>
          </cell>
          <cell r="I1333">
            <v>0</v>
          </cell>
          <cell r="J1333">
            <v>0</v>
          </cell>
          <cell r="K1333">
            <v>0</v>
          </cell>
          <cell r="L1333">
            <v>0</v>
          </cell>
          <cell r="M1333">
            <v>0</v>
          </cell>
        </row>
        <row r="1334">
          <cell r="A1334" t="str">
            <v>NG522Z</v>
          </cell>
          <cell r="B1334" t="str">
            <v>Greendale Pumping Main:E&amp;CS</v>
          </cell>
          <cell r="C1334" t="str">
            <v>U</v>
          </cell>
          <cell r="D1334">
            <v>154003</v>
          </cell>
          <cell r="E1334">
            <v>1032</v>
          </cell>
          <cell r="F1334">
            <v>1808</v>
          </cell>
          <cell r="G1334">
            <v>0</v>
          </cell>
          <cell r="H1334">
            <v>154003</v>
          </cell>
          <cell r="I1334">
            <v>0</v>
          </cell>
          <cell r="J1334">
            <v>0</v>
          </cell>
          <cell r="K1334">
            <v>0</v>
          </cell>
          <cell r="L1334">
            <v>0</v>
          </cell>
          <cell r="M1334">
            <v>0</v>
          </cell>
        </row>
        <row r="1335">
          <cell r="A1335" t="str">
            <v>NG523A</v>
          </cell>
          <cell r="B1335" t="str">
            <v>Groenkloof:Golf Course P/L</v>
          </cell>
          <cell r="C1335" t="str">
            <v>U</v>
          </cell>
          <cell r="D1335">
            <v>1208370</v>
          </cell>
          <cell r="E1335">
            <v>154498</v>
          </cell>
          <cell r="F1335">
            <v>121</v>
          </cell>
          <cell r="G1335">
            <v>0</v>
          </cell>
          <cell r="H1335">
            <v>1208370</v>
          </cell>
          <cell r="I1335">
            <v>63291</v>
          </cell>
          <cell r="J1335">
            <v>0</v>
          </cell>
          <cell r="K1335">
            <v>0</v>
          </cell>
          <cell r="L1335">
            <v>63291</v>
          </cell>
          <cell r="M1335">
            <v>0</v>
          </cell>
        </row>
        <row r="1336">
          <cell r="A1336" t="str">
            <v>NG523B</v>
          </cell>
          <cell r="B1336" t="str">
            <v>Groenkloof 2:Pipejacking</v>
          </cell>
          <cell r="C1336" t="str">
            <v>U</v>
          </cell>
          <cell r="D1336">
            <v>185748</v>
          </cell>
          <cell r="E1336">
            <v>75720</v>
          </cell>
          <cell r="F1336">
            <v>0</v>
          </cell>
          <cell r="G1336">
            <v>0</v>
          </cell>
          <cell r="H1336">
            <v>185748</v>
          </cell>
          <cell r="I1336">
            <v>9767</v>
          </cell>
          <cell r="J1336">
            <v>0</v>
          </cell>
          <cell r="K1336">
            <v>0</v>
          </cell>
          <cell r="L1336">
            <v>9767</v>
          </cell>
          <cell r="M1336">
            <v>0</v>
          </cell>
        </row>
        <row r="1337">
          <cell r="A1337" t="str">
            <v>NG523D</v>
          </cell>
          <cell r="B1337" t="str">
            <v>G/kloof Ph2:H/West P/S:Constr.</v>
          </cell>
          <cell r="C1337" t="str">
            <v>U</v>
          </cell>
          <cell r="D1337">
            <v>309595</v>
          </cell>
          <cell r="E1337">
            <v>4587731</v>
          </cell>
          <cell r="F1337">
            <v>111752</v>
          </cell>
          <cell r="G1337">
            <v>0</v>
          </cell>
          <cell r="H1337">
            <v>309595</v>
          </cell>
          <cell r="I1337">
            <v>6793</v>
          </cell>
          <cell r="J1337">
            <v>0</v>
          </cell>
          <cell r="K1337">
            <v>0</v>
          </cell>
          <cell r="L1337">
            <v>6793</v>
          </cell>
          <cell r="M1337">
            <v>0</v>
          </cell>
        </row>
        <row r="1338">
          <cell r="A1338" t="str">
            <v>NG523E</v>
          </cell>
          <cell r="B1338" t="str">
            <v>Groenkloof Reservoir:Phase 2</v>
          </cell>
          <cell r="C1338" t="str">
            <v>U</v>
          </cell>
          <cell r="D1338">
            <v>0</v>
          </cell>
          <cell r="E1338">
            <v>0</v>
          </cell>
          <cell r="F1338">
            <v>0</v>
          </cell>
          <cell r="G1338">
            <v>0</v>
          </cell>
          <cell r="H1338">
            <v>0</v>
          </cell>
          <cell r="I1338">
            <v>0</v>
          </cell>
          <cell r="J1338">
            <v>0</v>
          </cell>
          <cell r="K1338">
            <v>0</v>
          </cell>
          <cell r="L1338">
            <v>0</v>
          </cell>
          <cell r="M1338">
            <v>0</v>
          </cell>
        </row>
        <row r="1339">
          <cell r="A1339" t="str">
            <v>NG523F</v>
          </cell>
          <cell r="B1339" t="str">
            <v>Groenkloof 2:Telemetry</v>
          </cell>
          <cell r="C1339" t="str">
            <v>U</v>
          </cell>
          <cell r="D1339">
            <v>0</v>
          </cell>
          <cell r="E1339">
            <v>0</v>
          </cell>
          <cell r="F1339">
            <v>0</v>
          </cell>
          <cell r="G1339">
            <v>0</v>
          </cell>
          <cell r="H1339">
            <v>0</v>
          </cell>
          <cell r="I1339">
            <v>0</v>
          </cell>
          <cell r="J1339">
            <v>0</v>
          </cell>
          <cell r="K1339">
            <v>0</v>
          </cell>
          <cell r="L1339">
            <v>0</v>
          </cell>
          <cell r="M1339">
            <v>0</v>
          </cell>
        </row>
        <row r="1340">
          <cell r="A1340" t="str">
            <v>NG523G</v>
          </cell>
          <cell r="B1340" t="str">
            <v>Groenkloof 2:Mpopomeni Pumps</v>
          </cell>
          <cell r="C1340" t="str">
            <v>U</v>
          </cell>
          <cell r="D1340">
            <v>0</v>
          </cell>
          <cell r="E1340">
            <v>0</v>
          </cell>
          <cell r="F1340">
            <v>0</v>
          </cell>
          <cell r="G1340">
            <v>0</v>
          </cell>
          <cell r="H1340">
            <v>0</v>
          </cell>
          <cell r="I1340">
            <v>0</v>
          </cell>
          <cell r="J1340">
            <v>0</v>
          </cell>
          <cell r="K1340">
            <v>0</v>
          </cell>
          <cell r="L1340">
            <v>0</v>
          </cell>
          <cell r="M1340">
            <v>0</v>
          </cell>
        </row>
        <row r="1341">
          <cell r="A1341" t="str">
            <v>NG523J</v>
          </cell>
          <cell r="B1341" t="str">
            <v>Groenkloof:H.West-G.Kloof Cath</v>
          </cell>
          <cell r="C1341" t="str">
            <v>U</v>
          </cell>
          <cell r="D1341">
            <v>11600</v>
          </cell>
          <cell r="E1341">
            <v>6000</v>
          </cell>
          <cell r="F1341">
            <v>3000</v>
          </cell>
          <cell r="G1341">
            <v>0</v>
          </cell>
          <cell r="H1341">
            <v>11600</v>
          </cell>
          <cell r="I1341">
            <v>0</v>
          </cell>
          <cell r="J1341">
            <v>0</v>
          </cell>
          <cell r="K1341">
            <v>0</v>
          </cell>
          <cell r="L1341">
            <v>0</v>
          </cell>
          <cell r="M1341">
            <v>0</v>
          </cell>
        </row>
        <row r="1342">
          <cell r="A1342" t="str">
            <v>NG523K</v>
          </cell>
          <cell r="B1342" t="str">
            <v>Groenkloof 2:Cathodic Protect.</v>
          </cell>
          <cell r="C1342" t="str">
            <v>U</v>
          </cell>
          <cell r="D1342">
            <v>0</v>
          </cell>
          <cell r="E1342">
            <v>0</v>
          </cell>
          <cell r="F1342">
            <v>0</v>
          </cell>
          <cell r="G1342">
            <v>0</v>
          </cell>
          <cell r="H1342">
            <v>0</v>
          </cell>
          <cell r="I1342">
            <v>0</v>
          </cell>
          <cell r="J1342">
            <v>0</v>
          </cell>
          <cell r="K1342">
            <v>0</v>
          </cell>
          <cell r="L1342">
            <v>0</v>
          </cell>
          <cell r="M1342">
            <v>0</v>
          </cell>
        </row>
        <row r="1343">
          <cell r="A1343" t="str">
            <v>NG523L</v>
          </cell>
          <cell r="B1343" t="str">
            <v>Groenkloof:Pipe Supply Ph.2</v>
          </cell>
          <cell r="C1343" t="str">
            <v>U</v>
          </cell>
          <cell r="D1343">
            <v>2998133</v>
          </cell>
          <cell r="E1343">
            <v>805159</v>
          </cell>
          <cell r="F1343">
            <v>0</v>
          </cell>
          <cell r="G1343">
            <v>0</v>
          </cell>
          <cell r="H1343">
            <v>2998133</v>
          </cell>
          <cell r="I1343">
            <v>0</v>
          </cell>
          <cell r="J1343">
            <v>0</v>
          </cell>
          <cell r="K1343">
            <v>0</v>
          </cell>
          <cell r="L1343">
            <v>0</v>
          </cell>
          <cell r="M1343">
            <v>0</v>
          </cell>
        </row>
        <row r="1344">
          <cell r="A1344" t="str">
            <v>NG523M</v>
          </cell>
          <cell r="B1344" t="str">
            <v>Groenkloof:Cnslts. Phase 2</v>
          </cell>
          <cell r="C1344" t="str">
            <v>U</v>
          </cell>
          <cell r="D1344">
            <v>146242</v>
          </cell>
          <cell r="E1344">
            <v>29893</v>
          </cell>
          <cell r="F1344">
            <v>2244</v>
          </cell>
          <cell r="G1344">
            <v>0</v>
          </cell>
          <cell r="H1344">
            <v>146242</v>
          </cell>
          <cell r="I1344">
            <v>0</v>
          </cell>
          <cell r="J1344">
            <v>0</v>
          </cell>
          <cell r="K1344">
            <v>0</v>
          </cell>
          <cell r="L1344">
            <v>0</v>
          </cell>
          <cell r="M1344">
            <v>0</v>
          </cell>
        </row>
        <row r="1345">
          <cell r="A1345" t="str">
            <v>NG523P</v>
          </cell>
          <cell r="B1345" t="str">
            <v>Groenkloof:P/Station Architect</v>
          </cell>
          <cell r="C1345" t="str">
            <v>U</v>
          </cell>
          <cell r="D1345">
            <v>9870</v>
          </cell>
          <cell r="E1345">
            <v>16084</v>
          </cell>
          <cell r="F1345">
            <v>540</v>
          </cell>
          <cell r="G1345">
            <v>0</v>
          </cell>
          <cell r="H1345">
            <v>9870</v>
          </cell>
          <cell r="I1345">
            <v>0</v>
          </cell>
          <cell r="J1345">
            <v>0</v>
          </cell>
          <cell r="K1345">
            <v>0</v>
          </cell>
          <cell r="L1345">
            <v>0</v>
          </cell>
          <cell r="M1345">
            <v>0</v>
          </cell>
        </row>
        <row r="1346">
          <cell r="A1346" t="str">
            <v>NG523Q</v>
          </cell>
          <cell r="B1346" t="str">
            <v>Groenkloof Ph2:QS Services</v>
          </cell>
          <cell r="C1346" t="str">
            <v>U</v>
          </cell>
          <cell r="D1346">
            <v>82656</v>
          </cell>
          <cell r="E1346">
            <v>114964</v>
          </cell>
          <cell r="F1346">
            <v>35356</v>
          </cell>
          <cell r="G1346">
            <v>0</v>
          </cell>
          <cell r="H1346">
            <v>82656</v>
          </cell>
          <cell r="I1346">
            <v>0</v>
          </cell>
          <cell r="J1346">
            <v>0</v>
          </cell>
          <cell r="K1346">
            <v>0</v>
          </cell>
          <cell r="L1346">
            <v>0</v>
          </cell>
          <cell r="M1346">
            <v>0</v>
          </cell>
        </row>
        <row r="1347">
          <cell r="A1347" t="str">
            <v>NG523R</v>
          </cell>
          <cell r="B1347" t="str">
            <v>Groenkloof Ph2:Design Consult.</v>
          </cell>
          <cell r="C1347" t="str">
            <v>U</v>
          </cell>
          <cell r="D1347">
            <v>7000</v>
          </cell>
          <cell r="E1347">
            <v>0</v>
          </cell>
          <cell r="F1347">
            <v>0</v>
          </cell>
          <cell r="G1347">
            <v>0</v>
          </cell>
          <cell r="H1347">
            <v>7000</v>
          </cell>
          <cell r="I1347">
            <v>0</v>
          </cell>
          <cell r="J1347">
            <v>0</v>
          </cell>
          <cell r="K1347">
            <v>0</v>
          </cell>
          <cell r="L1347">
            <v>0</v>
          </cell>
          <cell r="M1347">
            <v>0</v>
          </cell>
        </row>
        <row r="1348">
          <cell r="A1348" t="str">
            <v>NG523Z</v>
          </cell>
          <cell r="B1348" t="str">
            <v>Greonkloof Ph.2:E&amp;CS P/L Const</v>
          </cell>
          <cell r="C1348" t="str">
            <v>U</v>
          </cell>
          <cell r="D1348">
            <v>1588606</v>
          </cell>
          <cell r="E1348">
            <v>870393</v>
          </cell>
          <cell r="F1348">
            <v>489497</v>
          </cell>
          <cell r="G1348">
            <v>0</v>
          </cell>
          <cell r="H1348">
            <v>1588606</v>
          </cell>
          <cell r="I1348">
            <v>0</v>
          </cell>
          <cell r="J1348">
            <v>0</v>
          </cell>
          <cell r="K1348">
            <v>0</v>
          </cell>
          <cell r="L1348">
            <v>0</v>
          </cell>
          <cell r="M1348">
            <v>0</v>
          </cell>
        </row>
        <row r="1349">
          <cell r="A1349" t="str">
            <v>NG530A</v>
          </cell>
          <cell r="B1349" t="str">
            <v>1600 Pipeline-Install Meter</v>
          </cell>
          <cell r="C1349" t="str">
            <v>R</v>
          </cell>
          <cell r="D1349">
            <v>0</v>
          </cell>
          <cell r="E1349">
            <v>0</v>
          </cell>
          <cell r="F1349">
            <v>0</v>
          </cell>
          <cell r="G1349">
            <v>0</v>
          </cell>
          <cell r="H1349">
            <v>0</v>
          </cell>
          <cell r="I1349">
            <v>0</v>
          </cell>
          <cell r="J1349">
            <v>0</v>
          </cell>
          <cell r="K1349">
            <v>0</v>
          </cell>
          <cell r="L1349">
            <v>0</v>
          </cell>
          <cell r="M1349">
            <v>0</v>
          </cell>
        </row>
        <row r="1350">
          <cell r="A1350" t="str">
            <v>NG552</v>
          </cell>
          <cell r="B1350" t="str">
            <v>Wartburg Res.2</v>
          </cell>
          <cell r="C1350" t="str">
            <v>R</v>
          </cell>
          <cell r="D1350">
            <v>0</v>
          </cell>
          <cell r="E1350">
            <v>0</v>
          </cell>
          <cell r="F1350">
            <v>0</v>
          </cell>
          <cell r="G1350">
            <v>0</v>
          </cell>
          <cell r="H1350">
            <v>0</v>
          </cell>
          <cell r="I1350">
            <v>0</v>
          </cell>
          <cell r="J1350">
            <v>0</v>
          </cell>
          <cell r="K1350">
            <v>0</v>
          </cell>
          <cell r="L1350">
            <v>0</v>
          </cell>
          <cell r="M1350">
            <v>0</v>
          </cell>
        </row>
        <row r="1351">
          <cell r="A1351" t="str">
            <v>NG552A</v>
          </cell>
          <cell r="B1351" t="str">
            <v>Wartburg Res.2:Cnslts &amp; QS's</v>
          </cell>
          <cell r="C1351" t="str">
            <v>U</v>
          </cell>
          <cell r="D1351">
            <v>0</v>
          </cell>
          <cell r="E1351">
            <v>0</v>
          </cell>
          <cell r="F1351">
            <v>0</v>
          </cell>
          <cell r="G1351">
            <v>0</v>
          </cell>
          <cell r="H1351">
            <v>0</v>
          </cell>
          <cell r="I1351">
            <v>0</v>
          </cell>
          <cell r="J1351">
            <v>0</v>
          </cell>
          <cell r="K1351">
            <v>0</v>
          </cell>
          <cell r="L1351">
            <v>0</v>
          </cell>
          <cell r="M1351">
            <v>0</v>
          </cell>
        </row>
        <row r="1352">
          <cell r="A1352" t="str">
            <v>NG552B</v>
          </cell>
          <cell r="B1352" t="str">
            <v>Contractor : Paycon (Pty) Ltd</v>
          </cell>
          <cell r="C1352" t="str">
            <v>U</v>
          </cell>
          <cell r="D1352">
            <v>0</v>
          </cell>
          <cell r="E1352">
            <v>1493114</v>
          </cell>
          <cell r="F1352">
            <v>0</v>
          </cell>
          <cell r="G1352">
            <v>0</v>
          </cell>
          <cell r="H1352">
            <v>0</v>
          </cell>
          <cell r="I1352">
            <v>0</v>
          </cell>
          <cell r="J1352">
            <v>0</v>
          </cell>
          <cell r="K1352">
            <v>0</v>
          </cell>
          <cell r="L1352">
            <v>0</v>
          </cell>
          <cell r="M1352">
            <v>0</v>
          </cell>
        </row>
        <row r="1353">
          <cell r="A1353" t="str">
            <v>NG552C</v>
          </cell>
          <cell r="B1353" t="str">
            <v>Land Acquisition</v>
          </cell>
          <cell r="C1353" t="str">
            <v>U</v>
          </cell>
          <cell r="D1353">
            <v>0</v>
          </cell>
          <cell r="E1353">
            <v>0</v>
          </cell>
          <cell r="F1353">
            <v>0</v>
          </cell>
          <cell r="G1353">
            <v>0</v>
          </cell>
          <cell r="H1353">
            <v>0</v>
          </cell>
          <cell r="I1353">
            <v>0</v>
          </cell>
          <cell r="J1353">
            <v>0</v>
          </cell>
          <cell r="K1353">
            <v>0</v>
          </cell>
          <cell r="L1353">
            <v>0</v>
          </cell>
          <cell r="M1353">
            <v>0</v>
          </cell>
        </row>
        <row r="1354">
          <cell r="A1354" t="str">
            <v>NG552D</v>
          </cell>
          <cell r="B1354" t="str">
            <v>Quality Control</v>
          </cell>
          <cell r="C1354" t="str">
            <v>U</v>
          </cell>
          <cell r="D1354">
            <v>0</v>
          </cell>
          <cell r="E1354">
            <v>0</v>
          </cell>
          <cell r="F1354">
            <v>0</v>
          </cell>
          <cell r="G1354">
            <v>0</v>
          </cell>
          <cell r="H1354">
            <v>0</v>
          </cell>
          <cell r="I1354">
            <v>0</v>
          </cell>
          <cell r="J1354">
            <v>0</v>
          </cell>
          <cell r="K1354">
            <v>0</v>
          </cell>
          <cell r="L1354">
            <v>0</v>
          </cell>
          <cell r="M1354">
            <v>0</v>
          </cell>
        </row>
        <row r="1355">
          <cell r="A1355" t="str">
            <v>NG561B</v>
          </cell>
          <cell r="B1355" t="str">
            <v>Mpofana River Betterments</v>
          </cell>
          <cell r="C1355" t="str">
            <v>U</v>
          </cell>
          <cell r="D1355">
            <v>758558</v>
          </cell>
          <cell r="E1355">
            <v>48426</v>
          </cell>
          <cell r="F1355">
            <v>0</v>
          </cell>
          <cell r="G1355">
            <v>0</v>
          </cell>
          <cell r="H1355">
            <v>189574</v>
          </cell>
          <cell r="I1355">
            <v>0</v>
          </cell>
          <cell r="J1355">
            <v>0</v>
          </cell>
          <cell r="K1355">
            <v>0</v>
          </cell>
          <cell r="L1355">
            <v>0</v>
          </cell>
          <cell r="M1355">
            <v>568984</v>
          </cell>
        </row>
        <row r="1356">
          <cell r="A1356" t="str">
            <v>NG561C</v>
          </cell>
          <cell r="B1356" t="str">
            <v>Mooi-Mgeni Transfer Scheme:S&amp;T</v>
          </cell>
          <cell r="C1356" t="str">
            <v>U</v>
          </cell>
          <cell r="D1356">
            <v>55665</v>
          </cell>
          <cell r="E1356">
            <v>17078</v>
          </cell>
          <cell r="F1356">
            <v>3201</v>
          </cell>
          <cell r="G1356">
            <v>0</v>
          </cell>
          <cell r="H1356">
            <v>22776</v>
          </cell>
          <cell r="I1356">
            <v>0</v>
          </cell>
          <cell r="J1356">
            <v>0</v>
          </cell>
          <cell r="K1356">
            <v>0</v>
          </cell>
          <cell r="L1356">
            <v>0</v>
          </cell>
          <cell r="M1356">
            <v>32889</v>
          </cell>
        </row>
        <row r="1357">
          <cell r="A1357" t="str">
            <v>NG561D</v>
          </cell>
          <cell r="B1357" t="str">
            <v>Mooi-Mngeni:Ecological Plan.</v>
          </cell>
          <cell r="C1357" t="str">
            <v>U</v>
          </cell>
          <cell r="D1357">
            <v>7749</v>
          </cell>
          <cell r="E1357">
            <v>7851</v>
          </cell>
          <cell r="F1357">
            <v>0</v>
          </cell>
          <cell r="G1357">
            <v>0</v>
          </cell>
          <cell r="H1357">
            <v>7749</v>
          </cell>
          <cell r="I1357">
            <v>0</v>
          </cell>
          <cell r="J1357">
            <v>0</v>
          </cell>
          <cell r="K1357">
            <v>0</v>
          </cell>
          <cell r="L1357">
            <v>0</v>
          </cell>
          <cell r="M1357">
            <v>0</v>
          </cell>
        </row>
        <row r="1358">
          <cell r="A1358" t="str">
            <v>NG561E</v>
          </cell>
          <cell r="B1358" t="str">
            <v>Mooi-Mngeni:Envir. Plan. Cont.</v>
          </cell>
          <cell r="C1358" t="str">
            <v>U</v>
          </cell>
          <cell r="D1358">
            <v>0</v>
          </cell>
          <cell r="E1358">
            <v>0</v>
          </cell>
          <cell r="F1358">
            <v>0</v>
          </cell>
          <cell r="G1358">
            <v>0</v>
          </cell>
          <cell r="H1358">
            <v>0</v>
          </cell>
          <cell r="I1358">
            <v>0</v>
          </cell>
          <cell r="J1358">
            <v>0</v>
          </cell>
          <cell r="K1358">
            <v>0</v>
          </cell>
          <cell r="L1358">
            <v>0</v>
          </cell>
          <cell r="M1358">
            <v>0</v>
          </cell>
        </row>
        <row r="1359">
          <cell r="A1359" t="str">
            <v>NG561F</v>
          </cell>
          <cell r="B1359" t="str">
            <v>Mooi T/S:Rosetta/N/ham Rd. W/S</v>
          </cell>
          <cell r="C1359" t="str">
            <v>U</v>
          </cell>
          <cell r="D1359">
            <v>21538</v>
          </cell>
          <cell r="E1359">
            <v>10268</v>
          </cell>
          <cell r="F1359">
            <v>0</v>
          </cell>
          <cell r="G1359">
            <v>0</v>
          </cell>
          <cell r="H1359">
            <v>7140</v>
          </cell>
          <cell r="I1359">
            <v>0</v>
          </cell>
          <cell r="J1359">
            <v>0</v>
          </cell>
          <cell r="K1359">
            <v>0</v>
          </cell>
          <cell r="L1359">
            <v>0</v>
          </cell>
          <cell r="M1359">
            <v>14398</v>
          </cell>
        </row>
        <row r="1360">
          <cell r="A1360" t="str">
            <v>NG561G</v>
          </cell>
          <cell r="B1360" t="str">
            <v>Mooi-Mgeni Sys. Anal. Tasks</v>
          </cell>
          <cell r="C1360" t="str">
            <v>U</v>
          </cell>
          <cell r="D1360">
            <v>138500</v>
          </cell>
          <cell r="E1360">
            <v>0</v>
          </cell>
          <cell r="F1360">
            <v>10494</v>
          </cell>
          <cell r="G1360">
            <v>0</v>
          </cell>
          <cell r="H1360">
            <v>74292</v>
          </cell>
          <cell r="I1360">
            <v>0</v>
          </cell>
          <cell r="J1360">
            <v>0</v>
          </cell>
          <cell r="K1360">
            <v>0</v>
          </cell>
          <cell r="L1360">
            <v>0</v>
          </cell>
          <cell r="M1360">
            <v>64208</v>
          </cell>
        </row>
        <row r="1361">
          <cell r="A1361" t="str">
            <v>NG561H</v>
          </cell>
          <cell r="B1361" t="str">
            <v>Umkomaas Dam Helicopter Hire</v>
          </cell>
          <cell r="C1361" t="str">
            <v>U</v>
          </cell>
          <cell r="D1361">
            <v>6825</v>
          </cell>
          <cell r="E1361">
            <v>0</v>
          </cell>
          <cell r="F1361">
            <v>0</v>
          </cell>
          <cell r="G1361">
            <v>0</v>
          </cell>
          <cell r="H1361">
            <v>0</v>
          </cell>
          <cell r="I1361">
            <v>0</v>
          </cell>
          <cell r="J1361">
            <v>0</v>
          </cell>
          <cell r="K1361">
            <v>0</v>
          </cell>
          <cell r="L1361">
            <v>0</v>
          </cell>
          <cell r="M1361">
            <v>6825</v>
          </cell>
        </row>
        <row r="1362">
          <cell r="A1362" t="str">
            <v>NG561J</v>
          </cell>
          <cell r="B1362" t="str">
            <v>Umkomaas River Survey</v>
          </cell>
          <cell r="C1362" t="str">
            <v>U</v>
          </cell>
          <cell r="D1362">
            <v>33405</v>
          </cell>
          <cell r="E1362">
            <v>11595</v>
          </cell>
          <cell r="F1362">
            <v>0</v>
          </cell>
          <cell r="G1362">
            <v>0</v>
          </cell>
          <cell r="H1362">
            <v>33405</v>
          </cell>
          <cell r="I1362">
            <v>0</v>
          </cell>
          <cell r="J1362">
            <v>0</v>
          </cell>
          <cell r="K1362">
            <v>0</v>
          </cell>
          <cell r="L1362">
            <v>0</v>
          </cell>
          <cell r="M1362">
            <v>0</v>
          </cell>
        </row>
        <row r="1363">
          <cell r="A1363" t="str">
            <v>NG561K</v>
          </cell>
          <cell r="B1363" t="str">
            <v>Mooi-Mgeni CMP:Ninham Shand</v>
          </cell>
          <cell r="C1363" t="str">
            <v>U</v>
          </cell>
          <cell r="D1363">
            <v>60000</v>
          </cell>
          <cell r="E1363">
            <v>0</v>
          </cell>
          <cell r="F1363">
            <v>60000</v>
          </cell>
          <cell r="G1363">
            <v>0</v>
          </cell>
          <cell r="H1363">
            <v>60000</v>
          </cell>
          <cell r="I1363">
            <v>0</v>
          </cell>
          <cell r="J1363">
            <v>0</v>
          </cell>
          <cell r="K1363">
            <v>0</v>
          </cell>
          <cell r="L1363">
            <v>0</v>
          </cell>
          <cell r="M1363">
            <v>0</v>
          </cell>
        </row>
        <row r="1364">
          <cell r="A1364" t="str">
            <v>NG561L</v>
          </cell>
          <cell r="B1364" t="str">
            <v>Mooi-Mgeni:Supp'tary Rpt.:Cnsl</v>
          </cell>
          <cell r="C1364" t="str">
            <v>C</v>
          </cell>
          <cell r="D1364">
            <v>38783</v>
          </cell>
          <cell r="E1364">
            <v>6217</v>
          </cell>
          <cell r="F1364">
            <v>0</v>
          </cell>
          <cell r="G1364">
            <v>0</v>
          </cell>
          <cell r="H1364">
            <v>38783</v>
          </cell>
          <cell r="I1364">
            <v>0</v>
          </cell>
          <cell r="J1364">
            <v>0</v>
          </cell>
          <cell r="K1364">
            <v>0</v>
          </cell>
          <cell r="L1364">
            <v>0</v>
          </cell>
          <cell r="M1364">
            <v>0</v>
          </cell>
        </row>
        <row r="1365">
          <cell r="A1365" t="str">
            <v>NG562A</v>
          </cell>
          <cell r="B1365" t="str">
            <v>Mearns Basin Survey</v>
          </cell>
          <cell r="C1365" t="str">
            <v>C</v>
          </cell>
          <cell r="D1365">
            <v>70000</v>
          </cell>
          <cell r="E1365">
            <v>0</v>
          </cell>
          <cell r="F1365">
            <v>0</v>
          </cell>
          <cell r="G1365">
            <v>0</v>
          </cell>
          <cell r="H1365">
            <v>0</v>
          </cell>
          <cell r="I1365">
            <v>0</v>
          </cell>
          <cell r="J1365">
            <v>0</v>
          </cell>
          <cell r="K1365">
            <v>0</v>
          </cell>
          <cell r="L1365">
            <v>0</v>
          </cell>
          <cell r="M1365">
            <v>70000</v>
          </cell>
        </row>
        <row r="1366">
          <cell r="A1366" t="str">
            <v>NG562B</v>
          </cell>
          <cell r="B1366" t="str">
            <v>Mooi-Mngeni Sch.:Feas. Study</v>
          </cell>
          <cell r="C1366" t="str">
            <v>C</v>
          </cell>
          <cell r="D1366">
            <v>351457</v>
          </cell>
          <cell r="E1366">
            <v>0</v>
          </cell>
          <cell r="F1366">
            <v>0</v>
          </cell>
          <cell r="G1366">
            <v>0</v>
          </cell>
          <cell r="H1366">
            <v>0</v>
          </cell>
          <cell r="I1366">
            <v>0</v>
          </cell>
          <cell r="J1366">
            <v>0</v>
          </cell>
          <cell r="K1366">
            <v>0</v>
          </cell>
          <cell r="L1366">
            <v>0</v>
          </cell>
          <cell r="M1366">
            <v>351457</v>
          </cell>
        </row>
        <row r="1367">
          <cell r="A1367" t="str">
            <v>NG562C</v>
          </cell>
          <cell r="B1367" t="str">
            <v>Mooi-Mgeni Sch.:Plan.Analysis</v>
          </cell>
          <cell r="C1367" t="str">
            <v>C</v>
          </cell>
          <cell r="D1367">
            <v>84497</v>
          </cell>
          <cell r="E1367">
            <v>3</v>
          </cell>
          <cell r="F1367">
            <v>0</v>
          </cell>
          <cell r="G1367">
            <v>0</v>
          </cell>
          <cell r="H1367">
            <v>0</v>
          </cell>
          <cell r="I1367">
            <v>0</v>
          </cell>
          <cell r="J1367">
            <v>0</v>
          </cell>
          <cell r="K1367">
            <v>0</v>
          </cell>
          <cell r="L1367">
            <v>0</v>
          </cell>
          <cell r="M1367">
            <v>84497</v>
          </cell>
        </row>
        <row r="1368">
          <cell r="A1368" t="str">
            <v>NG562D</v>
          </cell>
          <cell r="B1368" t="str">
            <v>Mooi-Mgeni Trf.Sch.:Heli. Hire</v>
          </cell>
          <cell r="C1368" t="str">
            <v>C</v>
          </cell>
          <cell r="D1368">
            <v>0</v>
          </cell>
          <cell r="E1368">
            <v>0</v>
          </cell>
          <cell r="F1368">
            <v>0</v>
          </cell>
          <cell r="G1368">
            <v>0</v>
          </cell>
          <cell r="H1368">
            <v>0</v>
          </cell>
          <cell r="I1368">
            <v>0</v>
          </cell>
          <cell r="J1368">
            <v>0</v>
          </cell>
          <cell r="K1368">
            <v>0</v>
          </cell>
          <cell r="L1368">
            <v>0</v>
          </cell>
          <cell r="M1368">
            <v>0</v>
          </cell>
        </row>
        <row r="1369">
          <cell r="A1369" t="str">
            <v>NG562E</v>
          </cell>
          <cell r="B1369" t="str">
            <v>Mooi-Mgeni:Assess Inverterbr</v>
          </cell>
          <cell r="C1369" t="str">
            <v>C</v>
          </cell>
          <cell r="D1369">
            <v>13158</v>
          </cell>
          <cell r="E1369">
            <v>0</v>
          </cell>
          <cell r="F1369">
            <v>0</v>
          </cell>
          <cell r="G1369">
            <v>0</v>
          </cell>
          <cell r="H1369">
            <v>0</v>
          </cell>
          <cell r="I1369">
            <v>0</v>
          </cell>
          <cell r="J1369">
            <v>0</v>
          </cell>
          <cell r="K1369">
            <v>0</v>
          </cell>
          <cell r="L1369">
            <v>0</v>
          </cell>
          <cell r="M1369">
            <v>13158</v>
          </cell>
        </row>
        <row r="1370">
          <cell r="A1370" t="str">
            <v>NG562F</v>
          </cell>
          <cell r="B1370" t="str">
            <v>Mearns P/S Auto &amp; Upgrade</v>
          </cell>
          <cell r="C1370" t="str">
            <v>C</v>
          </cell>
          <cell r="D1370">
            <v>226300</v>
          </cell>
          <cell r="E1370">
            <v>0</v>
          </cell>
          <cell r="F1370">
            <v>0</v>
          </cell>
          <cell r="G1370">
            <v>0</v>
          </cell>
          <cell r="H1370">
            <v>36036</v>
          </cell>
          <cell r="I1370">
            <v>0</v>
          </cell>
          <cell r="J1370">
            <v>0</v>
          </cell>
          <cell r="K1370">
            <v>0</v>
          </cell>
          <cell r="L1370">
            <v>0</v>
          </cell>
          <cell r="M1370">
            <v>190264</v>
          </cell>
        </row>
        <row r="1371">
          <cell r="A1371" t="str">
            <v>NG562G</v>
          </cell>
          <cell r="B1371" t="str">
            <v>Mearns P/S:Commun. Feas. Study</v>
          </cell>
          <cell r="C1371" t="str">
            <v>C</v>
          </cell>
          <cell r="D1371">
            <v>58390</v>
          </cell>
          <cell r="E1371">
            <v>3600</v>
          </cell>
          <cell r="F1371">
            <v>0</v>
          </cell>
          <cell r="G1371">
            <v>0</v>
          </cell>
          <cell r="H1371">
            <v>47750</v>
          </cell>
          <cell r="I1371">
            <v>0</v>
          </cell>
          <cell r="J1371">
            <v>0</v>
          </cell>
          <cell r="K1371">
            <v>0</v>
          </cell>
          <cell r="L1371">
            <v>0</v>
          </cell>
          <cell r="M1371">
            <v>10640</v>
          </cell>
        </row>
        <row r="1372">
          <cell r="A1372" t="str">
            <v>NG562H</v>
          </cell>
          <cell r="B1372" t="str">
            <v>Mearns Dam:Water Quality Model</v>
          </cell>
          <cell r="C1372" t="str">
            <v>C</v>
          </cell>
          <cell r="D1372">
            <v>26344</v>
          </cell>
          <cell r="E1372">
            <v>156</v>
          </cell>
          <cell r="F1372">
            <v>0</v>
          </cell>
          <cell r="G1372">
            <v>0</v>
          </cell>
          <cell r="H1372">
            <v>12711</v>
          </cell>
          <cell r="I1372">
            <v>0</v>
          </cell>
          <cell r="J1372">
            <v>0</v>
          </cell>
          <cell r="K1372">
            <v>0</v>
          </cell>
          <cell r="L1372">
            <v>0</v>
          </cell>
          <cell r="M1372">
            <v>13633</v>
          </cell>
        </row>
        <row r="1373">
          <cell r="A1373" t="str">
            <v>NG562J</v>
          </cell>
          <cell r="B1373" t="str">
            <v>J.Clarke:Mooi transfer Scheme</v>
          </cell>
          <cell r="C1373" t="str">
            <v>R</v>
          </cell>
          <cell r="D1373">
            <v>0</v>
          </cell>
          <cell r="E1373">
            <v>0</v>
          </cell>
          <cell r="F1373">
            <v>0</v>
          </cell>
          <cell r="G1373">
            <v>0</v>
          </cell>
          <cell r="H1373">
            <v>0</v>
          </cell>
          <cell r="I1373">
            <v>0</v>
          </cell>
          <cell r="J1373">
            <v>0</v>
          </cell>
          <cell r="K1373">
            <v>0</v>
          </cell>
          <cell r="L1373">
            <v>0</v>
          </cell>
          <cell r="M1373">
            <v>0</v>
          </cell>
        </row>
        <row r="1374">
          <cell r="A1374" t="str">
            <v>NG562K</v>
          </cell>
          <cell r="B1374" t="str">
            <v>Flood Warning Investigation</v>
          </cell>
          <cell r="C1374" t="str">
            <v>U</v>
          </cell>
          <cell r="D1374">
            <v>7845</v>
          </cell>
          <cell r="E1374">
            <v>0</v>
          </cell>
          <cell r="F1374">
            <v>0</v>
          </cell>
          <cell r="G1374">
            <v>0</v>
          </cell>
          <cell r="H1374">
            <v>7845</v>
          </cell>
          <cell r="I1374">
            <v>0</v>
          </cell>
          <cell r="J1374">
            <v>0</v>
          </cell>
          <cell r="K1374">
            <v>0</v>
          </cell>
          <cell r="L1374">
            <v>0</v>
          </cell>
          <cell r="M1374">
            <v>0</v>
          </cell>
        </row>
        <row r="1375">
          <cell r="A1375" t="str">
            <v>NG562L</v>
          </cell>
          <cell r="B1375" t="str">
            <v>Mearns P/S:Auto. &amp; Upg.:Feas.</v>
          </cell>
          <cell r="C1375" t="str">
            <v>U</v>
          </cell>
          <cell r="D1375">
            <v>32219</v>
          </cell>
          <cell r="E1375">
            <v>13770</v>
          </cell>
          <cell r="F1375">
            <v>0</v>
          </cell>
          <cell r="G1375">
            <v>0</v>
          </cell>
          <cell r="H1375">
            <v>32219</v>
          </cell>
          <cell r="I1375">
            <v>0</v>
          </cell>
          <cell r="J1375">
            <v>0</v>
          </cell>
          <cell r="K1375">
            <v>0</v>
          </cell>
          <cell r="L1375">
            <v>0</v>
          </cell>
          <cell r="M1375">
            <v>0</v>
          </cell>
        </row>
        <row r="1376">
          <cell r="A1376" t="str">
            <v>NG562M</v>
          </cell>
          <cell r="B1376" t="str">
            <v>Topographical Model:Mooi/Mgeni</v>
          </cell>
          <cell r="C1376" t="str">
            <v>U</v>
          </cell>
          <cell r="D1376">
            <v>22000</v>
          </cell>
          <cell r="E1376">
            <v>0</v>
          </cell>
          <cell r="F1376">
            <v>5500</v>
          </cell>
          <cell r="G1376">
            <v>0</v>
          </cell>
          <cell r="H1376">
            <v>22000</v>
          </cell>
          <cell r="I1376">
            <v>0</v>
          </cell>
          <cell r="J1376">
            <v>0</v>
          </cell>
          <cell r="K1376">
            <v>0</v>
          </cell>
          <cell r="L1376">
            <v>0</v>
          </cell>
          <cell r="M1376">
            <v>0</v>
          </cell>
        </row>
        <row r="1377">
          <cell r="A1377" t="str">
            <v>NG581A</v>
          </cell>
          <cell r="B1377" t="str">
            <v>Hopefarm dam:Registration</v>
          </cell>
          <cell r="C1377" t="str">
            <v>U</v>
          </cell>
          <cell r="D1377">
            <v>5350</v>
          </cell>
          <cell r="E1377">
            <v>10000</v>
          </cell>
          <cell r="F1377">
            <v>3609</v>
          </cell>
          <cell r="G1377">
            <v>0</v>
          </cell>
          <cell r="H1377">
            <v>5350</v>
          </cell>
          <cell r="I1377">
            <v>0</v>
          </cell>
          <cell r="J1377">
            <v>0</v>
          </cell>
          <cell r="K1377">
            <v>0</v>
          </cell>
          <cell r="L1377">
            <v>0</v>
          </cell>
          <cell r="M1377">
            <v>0</v>
          </cell>
        </row>
        <row r="1378">
          <cell r="A1378" t="str">
            <v>NG581B</v>
          </cell>
          <cell r="B1378" t="str">
            <v>Ixopo-Rebuild Farmhouse</v>
          </cell>
          <cell r="C1378" t="str">
            <v>R</v>
          </cell>
          <cell r="D1378">
            <v>0</v>
          </cell>
          <cell r="E1378">
            <v>0</v>
          </cell>
          <cell r="F1378">
            <v>0</v>
          </cell>
          <cell r="G1378">
            <v>0</v>
          </cell>
          <cell r="H1378">
            <v>0</v>
          </cell>
          <cell r="I1378">
            <v>0</v>
          </cell>
          <cell r="J1378">
            <v>0</v>
          </cell>
          <cell r="K1378">
            <v>0</v>
          </cell>
          <cell r="L1378">
            <v>0</v>
          </cell>
          <cell r="M1378">
            <v>0</v>
          </cell>
        </row>
        <row r="1379">
          <cell r="A1379" t="str">
            <v>NG582A</v>
          </cell>
          <cell r="B1379" t="str">
            <v>Purification Works</v>
          </cell>
          <cell r="C1379" t="str">
            <v>U</v>
          </cell>
          <cell r="D1379">
            <v>294654</v>
          </cell>
          <cell r="E1379">
            <v>0</v>
          </cell>
          <cell r="F1379">
            <v>281665</v>
          </cell>
          <cell r="G1379">
            <v>0</v>
          </cell>
          <cell r="H1379">
            <v>294654</v>
          </cell>
          <cell r="I1379">
            <v>0</v>
          </cell>
          <cell r="J1379">
            <v>0</v>
          </cell>
          <cell r="K1379">
            <v>0</v>
          </cell>
          <cell r="L1379">
            <v>0</v>
          </cell>
          <cell r="M1379">
            <v>0</v>
          </cell>
        </row>
        <row r="1380">
          <cell r="A1380" t="str">
            <v>NG583A</v>
          </cell>
          <cell r="B1380" t="str">
            <v>Ixopo Bulk Water Supply</v>
          </cell>
          <cell r="C1380" t="str">
            <v>U</v>
          </cell>
          <cell r="D1380">
            <v>891234</v>
          </cell>
          <cell r="E1380">
            <v>761754</v>
          </cell>
          <cell r="F1380">
            <v>229675</v>
          </cell>
          <cell r="G1380">
            <v>0</v>
          </cell>
          <cell r="H1380">
            <v>849590</v>
          </cell>
          <cell r="I1380">
            <v>22833</v>
          </cell>
          <cell r="J1380">
            <v>0</v>
          </cell>
          <cell r="K1380">
            <v>0</v>
          </cell>
          <cell r="L1380">
            <v>22833</v>
          </cell>
          <cell r="M1380">
            <v>41644</v>
          </cell>
        </row>
        <row r="1381">
          <cell r="A1381" t="str">
            <v>NG601A</v>
          </cell>
          <cell r="B1381" t="str">
            <v>Hammarsdale:Reactor Mixers</v>
          </cell>
          <cell r="C1381" t="str">
            <v>R</v>
          </cell>
          <cell r="D1381">
            <v>32580</v>
          </cell>
          <cell r="E1381">
            <v>0</v>
          </cell>
          <cell r="F1381">
            <v>0</v>
          </cell>
          <cell r="G1381">
            <v>0</v>
          </cell>
          <cell r="H1381">
            <v>4423</v>
          </cell>
          <cell r="I1381">
            <v>0</v>
          </cell>
          <cell r="J1381">
            <v>0</v>
          </cell>
          <cell r="K1381">
            <v>0</v>
          </cell>
          <cell r="L1381">
            <v>0</v>
          </cell>
          <cell r="M1381">
            <v>28157</v>
          </cell>
        </row>
        <row r="1382">
          <cell r="A1382" t="str">
            <v>NG603A</v>
          </cell>
          <cell r="B1382" t="str">
            <v>Safety Handrails on React.:Ham</v>
          </cell>
          <cell r="C1382" t="str">
            <v>C</v>
          </cell>
          <cell r="D1382">
            <v>97644</v>
          </cell>
          <cell r="E1382">
            <v>0</v>
          </cell>
          <cell r="F1382">
            <v>0</v>
          </cell>
          <cell r="G1382">
            <v>0</v>
          </cell>
          <cell r="H1382">
            <v>0</v>
          </cell>
          <cell r="I1382">
            <v>0</v>
          </cell>
          <cell r="J1382">
            <v>0</v>
          </cell>
          <cell r="K1382">
            <v>0</v>
          </cell>
          <cell r="L1382">
            <v>0</v>
          </cell>
          <cell r="M1382">
            <v>97644</v>
          </cell>
        </row>
        <row r="1383">
          <cell r="A1383" t="str">
            <v>NG621A</v>
          </cell>
          <cell r="B1383" t="str">
            <v>Settled Sewage P/L:Consultants</v>
          </cell>
          <cell r="C1383" t="str">
            <v>C</v>
          </cell>
          <cell r="D1383">
            <v>35409</v>
          </cell>
          <cell r="E1383">
            <v>14307</v>
          </cell>
          <cell r="F1383">
            <v>0</v>
          </cell>
          <cell r="G1383">
            <v>0</v>
          </cell>
          <cell r="H1383">
            <v>0</v>
          </cell>
          <cell r="I1383">
            <v>0</v>
          </cell>
          <cell r="J1383">
            <v>0</v>
          </cell>
          <cell r="K1383">
            <v>0</v>
          </cell>
          <cell r="L1383">
            <v>0</v>
          </cell>
          <cell r="M1383">
            <v>35409</v>
          </cell>
        </row>
        <row r="1384">
          <cell r="A1384" t="str">
            <v>NG621B</v>
          </cell>
          <cell r="B1384" t="str">
            <v>Settled Sewage P/L:Contractors</v>
          </cell>
          <cell r="C1384" t="str">
            <v>C</v>
          </cell>
          <cell r="D1384">
            <v>214461</v>
          </cell>
          <cell r="E1384">
            <v>576</v>
          </cell>
          <cell r="F1384">
            <v>0</v>
          </cell>
          <cell r="G1384">
            <v>0</v>
          </cell>
          <cell r="H1384">
            <v>72970</v>
          </cell>
          <cell r="I1384">
            <v>0</v>
          </cell>
          <cell r="J1384">
            <v>0</v>
          </cell>
          <cell r="K1384">
            <v>0</v>
          </cell>
          <cell r="L1384">
            <v>0</v>
          </cell>
          <cell r="M1384">
            <v>141491</v>
          </cell>
        </row>
        <row r="1385">
          <cell r="A1385" t="str">
            <v>NG626A</v>
          </cell>
          <cell r="B1385" t="str">
            <v>Darvill-Repair Road</v>
          </cell>
          <cell r="C1385" t="str">
            <v>C</v>
          </cell>
          <cell r="D1385">
            <v>37253</v>
          </cell>
          <cell r="E1385">
            <v>0</v>
          </cell>
          <cell r="F1385">
            <v>0</v>
          </cell>
          <cell r="G1385">
            <v>0</v>
          </cell>
          <cell r="H1385">
            <v>0</v>
          </cell>
          <cell r="I1385">
            <v>0</v>
          </cell>
          <cell r="J1385">
            <v>0</v>
          </cell>
          <cell r="K1385">
            <v>0</v>
          </cell>
          <cell r="L1385">
            <v>0</v>
          </cell>
          <cell r="M1385">
            <v>37253</v>
          </cell>
        </row>
        <row r="1386">
          <cell r="A1386" t="str">
            <v>NG627A</v>
          </cell>
          <cell r="B1386" t="str">
            <v>Digester Methane Burner Contrl</v>
          </cell>
          <cell r="C1386" t="str">
            <v>C</v>
          </cell>
          <cell r="D1386">
            <v>0</v>
          </cell>
          <cell r="E1386">
            <v>0</v>
          </cell>
          <cell r="F1386">
            <v>0</v>
          </cell>
          <cell r="G1386">
            <v>0</v>
          </cell>
          <cell r="H1386">
            <v>0</v>
          </cell>
          <cell r="I1386">
            <v>0</v>
          </cell>
          <cell r="J1386">
            <v>0</v>
          </cell>
          <cell r="K1386">
            <v>0</v>
          </cell>
          <cell r="L1386">
            <v>0</v>
          </cell>
          <cell r="M1386">
            <v>0</v>
          </cell>
        </row>
        <row r="1387">
          <cell r="A1387" t="str">
            <v>NG628A</v>
          </cell>
          <cell r="B1387" t="str">
            <v>Modify Pipework at DAF Tanks</v>
          </cell>
          <cell r="C1387" t="str">
            <v>R</v>
          </cell>
          <cell r="D1387">
            <v>21585</v>
          </cell>
          <cell r="E1387">
            <v>0</v>
          </cell>
          <cell r="F1387">
            <v>0</v>
          </cell>
          <cell r="G1387">
            <v>0</v>
          </cell>
          <cell r="H1387">
            <v>21585</v>
          </cell>
          <cell r="I1387">
            <v>0</v>
          </cell>
          <cell r="J1387">
            <v>0</v>
          </cell>
          <cell r="K1387">
            <v>0</v>
          </cell>
          <cell r="L1387">
            <v>0</v>
          </cell>
          <cell r="M1387">
            <v>0</v>
          </cell>
        </row>
        <row r="1388">
          <cell r="A1388" t="str">
            <v>NG653A</v>
          </cell>
          <cell r="B1388" t="str">
            <v>Roof for Inlet Channel</v>
          </cell>
          <cell r="C1388" t="str">
            <v>C</v>
          </cell>
          <cell r="D1388">
            <v>24950</v>
          </cell>
          <cell r="E1388">
            <v>0</v>
          </cell>
          <cell r="F1388">
            <v>0</v>
          </cell>
          <cell r="G1388">
            <v>0</v>
          </cell>
          <cell r="H1388">
            <v>0</v>
          </cell>
          <cell r="I1388">
            <v>0</v>
          </cell>
          <cell r="J1388">
            <v>0</v>
          </cell>
          <cell r="K1388">
            <v>0</v>
          </cell>
          <cell r="L1388">
            <v>0</v>
          </cell>
          <cell r="M1388">
            <v>24950</v>
          </cell>
        </row>
        <row r="1389">
          <cell r="A1389" t="str">
            <v>NG675A</v>
          </cell>
          <cell r="B1389" t="str">
            <v>Darvill WW:Sludge Disposal</v>
          </cell>
          <cell r="C1389" t="str">
            <v>C</v>
          </cell>
          <cell r="D1389">
            <v>33901</v>
          </cell>
          <cell r="E1389">
            <v>11303</v>
          </cell>
          <cell r="F1389">
            <v>0</v>
          </cell>
          <cell r="G1389">
            <v>0</v>
          </cell>
          <cell r="H1389">
            <v>0</v>
          </cell>
          <cell r="I1389">
            <v>0</v>
          </cell>
          <cell r="J1389">
            <v>0</v>
          </cell>
          <cell r="K1389">
            <v>0</v>
          </cell>
          <cell r="L1389">
            <v>0</v>
          </cell>
          <cell r="M1389">
            <v>33901</v>
          </cell>
        </row>
        <row r="1390">
          <cell r="A1390" t="str">
            <v>NG676A</v>
          </cell>
          <cell r="B1390" t="str">
            <v>Darvill:Sludge Dewaterng.Plant</v>
          </cell>
          <cell r="C1390" t="str">
            <v>U</v>
          </cell>
          <cell r="D1390">
            <v>135000</v>
          </cell>
          <cell r="E1390">
            <v>325000</v>
          </cell>
          <cell r="F1390">
            <v>0</v>
          </cell>
          <cell r="G1390">
            <v>0</v>
          </cell>
          <cell r="H1390">
            <v>135000</v>
          </cell>
          <cell r="I1390">
            <v>0</v>
          </cell>
          <cell r="J1390">
            <v>0</v>
          </cell>
          <cell r="K1390">
            <v>0</v>
          </cell>
          <cell r="L1390">
            <v>0</v>
          </cell>
          <cell r="M1390">
            <v>0</v>
          </cell>
        </row>
        <row r="1391">
          <cell r="A1391" t="str">
            <v>NG677A</v>
          </cell>
          <cell r="B1391" t="str">
            <v>Scum Removal System:Darvill WW</v>
          </cell>
          <cell r="C1391" t="str">
            <v>U</v>
          </cell>
          <cell r="D1391">
            <v>33458</v>
          </cell>
          <cell r="E1391">
            <v>15575</v>
          </cell>
          <cell r="F1391">
            <v>739</v>
          </cell>
          <cell r="G1391">
            <v>0</v>
          </cell>
          <cell r="H1391">
            <v>33458</v>
          </cell>
          <cell r="I1391">
            <v>0</v>
          </cell>
          <cell r="J1391">
            <v>0</v>
          </cell>
          <cell r="K1391">
            <v>0</v>
          </cell>
          <cell r="L1391">
            <v>0</v>
          </cell>
          <cell r="M1391">
            <v>0</v>
          </cell>
        </row>
        <row r="1392">
          <cell r="A1392" t="str">
            <v>NG678A</v>
          </cell>
          <cell r="B1392" t="str">
            <v>Darvill Chlorine Upgrade</v>
          </cell>
          <cell r="C1392" t="str">
            <v>U</v>
          </cell>
          <cell r="D1392">
            <v>66935</v>
          </cell>
          <cell r="E1392">
            <v>10230</v>
          </cell>
          <cell r="F1392">
            <v>0</v>
          </cell>
          <cell r="G1392">
            <v>0</v>
          </cell>
          <cell r="H1392">
            <v>66935</v>
          </cell>
          <cell r="I1392">
            <v>0</v>
          </cell>
          <cell r="J1392">
            <v>0</v>
          </cell>
          <cell r="K1392">
            <v>0</v>
          </cell>
          <cell r="L1392">
            <v>0</v>
          </cell>
          <cell r="M1392">
            <v>0</v>
          </cell>
        </row>
        <row r="1393">
          <cell r="A1393" t="str">
            <v>NG679</v>
          </cell>
          <cell r="B1393" t="str">
            <v>Darvill Attenuat. Dam Spillway</v>
          </cell>
          <cell r="C1393" t="str">
            <v>R</v>
          </cell>
          <cell r="D1393">
            <v>0</v>
          </cell>
          <cell r="E1393">
            <v>0</v>
          </cell>
          <cell r="F1393">
            <v>0</v>
          </cell>
          <cell r="G1393">
            <v>0</v>
          </cell>
          <cell r="H1393">
            <v>0</v>
          </cell>
          <cell r="I1393">
            <v>0</v>
          </cell>
          <cell r="J1393">
            <v>0</v>
          </cell>
          <cell r="K1393">
            <v>0</v>
          </cell>
          <cell r="L1393">
            <v>0</v>
          </cell>
          <cell r="M1393">
            <v>0</v>
          </cell>
        </row>
        <row r="1394">
          <cell r="A1394" t="str">
            <v>NG679A</v>
          </cell>
          <cell r="B1394" t="str">
            <v>Contractor : Shayamoya Constr.</v>
          </cell>
          <cell r="C1394" t="str">
            <v>U</v>
          </cell>
          <cell r="D1394">
            <v>144865</v>
          </cell>
          <cell r="E1394">
            <v>186888</v>
          </cell>
          <cell r="F1394">
            <v>144865</v>
          </cell>
          <cell r="G1394">
            <v>0</v>
          </cell>
          <cell r="H1394">
            <v>144865</v>
          </cell>
          <cell r="I1394">
            <v>0</v>
          </cell>
          <cell r="J1394">
            <v>0</v>
          </cell>
          <cell r="K1394">
            <v>0</v>
          </cell>
          <cell r="L1394">
            <v>0</v>
          </cell>
          <cell r="M1394">
            <v>0</v>
          </cell>
        </row>
        <row r="1395">
          <cell r="A1395" t="str">
            <v>NG701A</v>
          </cell>
          <cell r="B1395" t="str">
            <v>Cuphulaka Retic Sch.:Consult.</v>
          </cell>
          <cell r="C1395" t="str">
            <v>U</v>
          </cell>
          <cell r="D1395">
            <v>450543</v>
          </cell>
          <cell r="E1395">
            <v>133184</v>
          </cell>
          <cell r="F1395">
            <v>65124</v>
          </cell>
          <cell r="G1395">
            <v>0</v>
          </cell>
          <cell r="H1395">
            <v>398826</v>
          </cell>
          <cell r="I1395">
            <v>0</v>
          </cell>
          <cell r="J1395">
            <v>0</v>
          </cell>
          <cell r="K1395">
            <v>0</v>
          </cell>
          <cell r="L1395">
            <v>0</v>
          </cell>
          <cell r="M1395">
            <v>51717</v>
          </cell>
        </row>
        <row r="1396">
          <cell r="A1396" t="str">
            <v>NG701B</v>
          </cell>
          <cell r="B1396" t="str">
            <v>Cuphulaka W/S:Const. Manager</v>
          </cell>
          <cell r="C1396" t="str">
            <v>U</v>
          </cell>
          <cell r="D1396">
            <v>3370557</v>
          </cell>
          <cell r="E1396">
            <v>2343077</v>
          </cell>
          <cell r="F1396">
            <v>989652</v>
          </cell>
          <cell r="G1396">
            <v>0</v>
          </cell>
          <cell r="H1396">
            <v>3370557</v>
          </cell>
          <cell r="I1396">
            <v>0</v>
          </cell>
          <cell r="J1396">
            <v>0</v>
          </cell>
          <cell r="K1396">
            <v>0</v>
          </cell>
          <cell r="L1396">
            <v>0</v>
          </cell>
          <cell r="M1396">
            <v>0</v>
          </cell>
        </row>
        <row r="1397">
          <cell r="A1397" t="str">
            <v>NG701C</v>
          </cell>
          <cell r="B1397" t="str">
            <v>Cuphulaka W/S : Materials</v>
          </cell>
          <cell r="C1397" t="str">
            <v>U</v>
          </cell>
          <cell r="D1397">
            <v>1209187</v>
          </cell>
          <cell r="E1397">
            <v>820727</v>
          </cell>
          <cell r="F1397">
            <v>146140</v>
          </cell>
          <cell r="G1397">
            <v>1288</v>
          </cell>
          <cell r="H1397">
            <v>1207899</v>
          </cell>
          <cell r="I1397">
            <v>0</v>
          </cell>
          <cell r="J1397">
            <v>0</v>
          </cell>
          <cell r="K1397">
            <v>0</v>
          </cell>
          <cell r="L1397">
            <v>0</v>
          </cell>
          <cell r="M1397">
            <v>0</v>
          </cell>
        </row>
        <row r="1398">
          <cell r="A1398" t="str">
            <v>NG705A</v>
          </cell>
          <cell r="B1398" t="str">
            <v>Sankontsho:Project Materials</v>
          </cell>
          <cell r="C1398" t="str">
            <v>R</v>
          </cell>
          <cell r="D1398">
            <v>254245</v>
          </cell>
          <cell r="E1398">
            <v>2094</v>
          </cell>
          <cell r="F1398">
            <v>0</v>
          </cell>
          <cell r="G1398">
            <v>0</v>
          </cell>
          <cell r="H1398">
            <v>5890</v>
          </cell>
          <cell r="I1398">
            <v>0</v>
          </cell>
          <cell r="J1398">
            <v>0</v>
          </cell>
          <cell r="K1398">
            <v>0</v>
          </cell>
          <cell r="L1398">
            <v>0</v>
          </cell>
          <cell r="M1398">
            <v>248355</v>
          </cell>
        </row>
        <row r="1399">
          <cell r="A1399" t="str">
            <v>NG705B</v>
          </cell>
          <cell r="B1399" t="str">
            <v>Sankontshe: Project Audit</v>
          </cell>
          <cell r="C1399" t="str">
            <v>R</v>
          </cell>
          <cell r="D1399">
            <v>52279</v>
          </cell>
          <cell r="E1399">
            <v>141</v>
          </cell>
          <cell r="F1399">
            <v>0</v>
          </cell>
          <cell r="G1399">
            <v>0</v>
          </cell>
          <cell r="H1399">
            <v>18366</v>
          </cell>
          <cell r="I1399">
            <v>0</v>
          </cell>
          <cell r="J1399">
            <v>0</v>
          </cell>
          <cell r="K1399">
            <v>0</v>
          </cell>
          <cell r="L1399">
            <v>0</v>
          </cell>
          <cell r="M1399">
            <v>33913</v>
          </cell>
        </row>
        <row r="1400">
          <cell r="A1400" t="str">
            <v>NG705C</v>
          </cell>
          <cell r="B1400" t="str">
            <v>Sankontshe:Construct. Manager</v>
          </cell>
          <cell r="C1400" t="str">
            <v>R</v>
          </cell>
          <cell r="D1400">
            <v>1371381</v>
          </cell>
          <cell r="E1400">
            <v>163843</v>
          </cell>
          <cell r="F1400">
            <v>0</v>
          </cell>
          <cell r="G1400">
            <v>0</v>
          </cell>
          <cell r="H1400">
            <v>438823</v>
          </cell>
          <cell r="I1400">
            <v>0</v>
          </cell>
          <cell r="J1400">
            <v>0</v>
          </cell>
          <cell r="K1400">
            <v>0</v>
          </cell>
          <cell r="L1400">
            <v>0</v>
          </cell>
          <cell r="M1400">
            <v>932558</v>
          </cell>
        </row>
        <row r="1401">
          <cell r="A1401" t="str">
            <v>NG705D</v>
          </cell>
          <cell r="B1401" t="str">
            <v>Sankontshe:Project Management</v>
          </cell>
          <cell r="C1401" t="str">
            <v>R</v>
          </cell>
          <cell r="D1401">
            <v>1557</v>
          </cell>
          <cell r="E1401">
            <v>0</v>
          </cell>
          <cell r="F1401">
            <v>0</v>
          </cell>
          <cell r="G1401">
            <v>0</v>
          </cell>
          <cell r="H1401">
            <v>0</v>
          </cell>
          <cell r="I1401">
            <v>0</v>
          </cell>
          <cell r="J1401">
            <v>0</v>
          </cell>
          <cell r="K1401">
            <v>0</v>
          </cell>
          <cell r="L1401">
            <v>0</v>
          </cell>
          <cell r="M1401">
            <v>1557</v>
          </cell>
        </row>
        <row r="1402">
          <cell r="A1402" t="str">
            <v>NG706A</v>
          </cell>
          <cell r="B1402" t="str">
            <v>Mahahle W/S:Consultants</v>
          </cell>
          <cell r="C1402" t="str">
            <v>R</v>
          </cell>
          <cell r="D1402">
            <v>114312</v>
          </cell>
          <cell r="E1402">
            <v>18246</v>
          </cell>
          <cell r="F1402">
            <v>0</v>
          </cell>
          <cell r="G1402">
            <v>0</v>
          </cell>
          <cell r="H1402">
            <v>82561</v>
          </cell>
          <cell r="I1402">
            <v>0</v>
          </cell>
          <cell r="J1402">
            <v>0</v>
          </cell>
          <cell r="K1402">
            <v>0</v>
          </cell>
          <cell r="L1402">
            <v>0</v>
          </cell>
          <cell r="M1402">
            <v>31751</v>
          </cell>
        </row>
        <row r="1403">
          <cell r="A1403" t="str">
            <v>NG706B</v>
          </cell>
          <cell r="B1403" t="str">
            <v>Mahehle WS:QS Services</v>
          </cell>
          <cell r="C1403" t="str">
            <v>U</v>
          </cell>
          <cell r="D1403">
            <v>18395</v>
          </cell>
          <cell r="E1403">
            <v>38155</v>
          </cell>
          <cell r="F1403">
            <v>0</v>
          </cell>
          <cell r="G1403">
            <v>0</v>
          </cell>
          <cell r="H1403">
            <v>18395</v>
          </cell>
          <cell r="I1403">
            <v>0</v>
          </cell>
          <cell r="J1403">
            <v>0</v>
          </cell>
          <cell r="K1403">
            <v>0</v>
          </cell>
          <cell r="L1403">
            <v>0</v>
          </cell>
          <cell r="M1403">
            <v>0</v>
          </cell>
        </row>
        <row r="1404">
          <cell r="A1404" t="str">
            <v>NG706C</v>
          </cell>
          <cell r="B1404" t="str">
            <v>Mahehle WS:Construct. Manager</v>
          </cell>
          <cell r="C1404" t="str">
            <v>U</v>
          </cell>
          <cell r="D1404">
            <v>1374846</v>
          </cell>
          <cell r="E1404">
            <v>500569</v>
          </cell>
          <cell r="F1404">
            <v>437424</v>
          </cell>
          <cell r="G1404">
            <v>0</v>
          </cell>
          <cell r="H1404">
            <v>1374846</v>
          </cell>
          <cell r="I1404">
            <v>0</v>
          </cell>
          <cell r="J1404">
            <v>0</v>
          </cell>
          <cell r="K1404">
            <v>0</v>
          </cell>
          <cell r="L1404">
            <v>0</v>
          </cell>
          <cell r="M1404">
            <v>0</v>
          </cell>
        </row>
        <row r="1405">
          <cell r="A1405" t="str">
            <v>NG706D</v>
          </cell>
          <cell r="B1405" t="str">
            <v>Mahehele WS:Project Manager</v>
          </cell>
          <cell r="C1405" t="str">
            <v>U</v>
          </cell>
          <cell r="D1405">
            <v>85867</v>
          </cell>
          <cell r="E1405">
            <v>5133</v>
          </cell>
          <cell r="F1405">
            <v>14282</v>
          </cell>
          <cell r="G1405">
            <v>0</v>
          </cell>
          <cell r="H1405">
            <v>85867</v>
          </cell>
          <cell r="I1405">
            <v>0</v>
          </cell>
          <cell r="J1405">
            <v>0</v>
          </cell>
          <cell r="K1405">
            <v>0</v>
          </cell>
          <cell r="L1405">
            <v>0</v>
          </cell>
          <cell r="M1405">
            <v>0</v>
          </cell>
        </row>
        <row r="1406">
          <cell r="A1406" t="str">
            <v>NG706E</v>
          </cell>
          <cell r="B1406" t="str">
            <v>Mahehle WS:Umgeni Costs</v>
          </cell>
          <cell r="C1406" t="str">
            <v>U</v>
          </cell>
          <cell r="D1406">
            <v>10186</v>
          </cell>
          <cell r="E1406">
            <v>0</v>
          </cell>
          <cell r="F1406">
            <v>10186</v>
          </cell>
          <cell r="G1406">
            <v>0</v>
          </cell>
          <cell r="H1406">
            <v>10186</v>
          </cell>
          <cell r="I1406">
            <v>0</v>
          </cell>
          <cell r="J1406">
            <v>0</v>
          </cell>
          <cell r="K1406">
            <v>0</v>
          </cell>
          <cell r="L1406">
            <v>0</v>
          </cell>
          <cell r="M1406">
            <v>0</v>
          </cell>
        </row>
        <row r="1407">
          <cell r="A1407" t="str">
            <v>NG707A</v>
          </cell>
          <cell r="B1407" t="str">
            <v>Mpolweni Rawsp</v>
          </cell>
          <cell r="C1407" t="str">
            <v>U</v>
          </cell>
          <cell r="D1407">
            <v>393717</v>
          </cell>
          <cell r="E1407">
            <v>257599</v>
          </cell>
          <cell r="F1407">
            <v>39538</v>
          </cell>
          <cell r="G1407">
            <v>0</v>
          </cell>
          <cell r="H1407">
            <v>181109</v>
          </cell>
          <cell r="I1407">
            <v>0</v>
          </cell>
          <cell r="J1407">
            <v>0</v>
          </cell>
          <cell r="K1407">
            <v>0</v>
          </cell>
          <cell r="L1407">
            <v>0</v>
          </cell>
          <cell r="M1407">
            <v>212608</v>
          </cell>
        </row>
        <row r="1408">
          <cell r="A1408" t="str">
            <v>NG707B</v>
          </cell>
          <cell r="B1408" t="str">
            <v>Mpolweni W/S:UW Indirect Costs</v>
          </cell>
          <cell r="C1408" t="str">
            <v>U</v>
          </cell>
          <cell r="D1408">
            <v>0</v>
          </cell>
          <cell r="E1408">
            <v>0</v>
          </cell>
          <cell r="F1408">
            <v>0</v>
          </cell>
          <cell r="G1408">
            <v>0</v>
          </cell>
          <cell r="H1408">
            <v>0</v>
          </cell>
          <cell r="I1408">
            <v>0</v>
          </cell>
          <cell r="J1408">
            <v>0</v>
          </cell>
          <cell r="K1408">
            <v>0</v>
          </cell>
          <cell r="L1408">
            <v>0</v>
          </cell>
          <cell r="M1408">
            <v>0</v>
          </cell>
        </row>
        <row r="1409">
          <cell r="A1409" t="str">
            <v>NG707C</v>
          </cell>
          <cell r="B1409" t="str">
            <v>Mpolweni Bulk Contract</v>
          </cell>
          <cell r="C1409" t="str">
            <v>U</v>
          </cell>
          <cell r="D1409">
            <v>1287416</v>
          </cell>
          <cell r="E1409">
            <v>1418702</v>
          </cell>
          <cell r="F1409">
            <v>431010</v>
          </cell>
          <cell r="G1409">
            <v>0</v>
          </cell>
          <cell r="H1409">
            <v>1287416</v>
          </cell>
          <cell r="I1409">
            <v>52195</v>
          </cell>
          <cell r="J1409">
            <v>0</v>
          </cell>
          <cell r="K1409">
            <v>0</v>
          </cell>
          <cell r="L1409">
            <v>52195</v>
          </cell>
          <cell r="M1409">
            <v>0</v>
          </cell>
        </row>
        <row r="1410">
          <cell r="A1410" t="str">
            <v>NG708A</v>
          </cell>
          <cell r="B1410" t="str">
            <v>Impendle Detailed Feas. Study</v>
          </cell>
          <cell r="C1410" t="str">
            <v>U</v>
          </cell>
          <cell r="D1410">
            <v>297732</v>
          </cell>
          <cell r="E1410">
            <v>2268</v>
          </cell>
          <cell r="F1410">
            <v>0</v>
          </cell>
          <cell r="G1410">
            <v>0</v>
          </cell>
          <cell r="H1410">
            <v>213504</v>
          </cell>
          <cell r="I1410">
            <v>0</v>
          </cell>
          <cell r="J1410">
            <v>0</v>
          </cell>
          <cell r="K1410">
            <v>0</v>
          </cell>
          <cell r="L1410">
            <v>0</v>
          </cell>
          <cell r="M1410">
            <v>84228</v>
          </cell>
        </row>
        <row r="1411">
          <cell r="A1411" t="str">
            <v>NG708B</v>
          </cell>
          <cell r="B1411" t="str">
            <v>Impendle Feasibility:ESKOM</v>
          </cell>
          <cell r="C1411" t="str">
            <v>C</v>
          </cell>
          <cell r="D1411">
            <v>44000</v>
          </cell>
          <cell r="E1411">
            <v>0</v>
          </cell>
          <cell r="F1411">
            <v>0</v>
          </cell>
          <cell r="G1411">
            <v>0</v>
          </cell>
          <cell r="H1411">
            <v>0</v>
          </cell>
          <cell r="I1411">
            <v>0</v>
          </cell>
          <cell r="J1411">
            <v>0</v>
          </cell>
          <cell r="K1411">
            <v>0</v>
          </cell>
          <cell r="L1411">
            <v>0</v>
          </cell>
          <cell r="M1411">
            <v>44000</v>
          </cell>
        </row>
        <row r="1412">
          <cell r="A1412" t="str">
            <v>NG709A</v>
          </cell>
          <cell r="B1412" t="str">
            <v>Ximba:Relocating Meters</v>
          </cell>
          <cell r="C1412" t="str">
            <v>R</v>
          </cell>
          <cell r="D1412">
            <v>9366</v>
          </cell>
          <cell r="E1412">
            <v>0</v>
          </cell>
          <cell r="F1412">
            <v>0</v>
          </cell>
          <cell r="G1412">
            <v>0</v>
          </cell>
          <cell r="H1412">
            <v>6307</v>
          </cell>
          <cell r="I1412">
            <v>0</v>
          </cell>
          <cell r="J1412">
            <v>0</v>
          </cell>
          <cell r="K1412">
            <v>0</v>
          </cell>
          <cell r="L1412">
            <v>0</v>
          </cell>
          <cell r="M1412">
            <v>3059</v>
          </cell>
        </row>
        <row r="1413">
          <cell r="A1413" t="str">
            <v>NG743A</v>
          </cell>
          <cell r="B1413" t="str">
            <v>Phungatshe Ext.:Det.Feas.Study</v>
          </cell>
          <cell r="C1413" t="str">
            <v>U</v>
          </cell>
          <cell r="D1413">
            <v>118383</v>
          </cell>
          <cell r="E1413">
            <v>10967</v>
          </cell>
          <cell r="F1413">
            <v>0</v>
          </cell>
          <cell r="G1413">
            <v>0</v>
          </cell>
          <cell r="H1413">
            <v>118383</v>
          </cell>
          <cell r="I1413">
            <v>0</v>
          </cell>
          <cell r="J1413">
            <v>0</v>
          </cell>
          <cell r="K1413">
            <v>0</v>
          </cell>
          <cell r="L1413">
            <v>0</v>
          </cell>
          <cell r="M1413">
            <v>0</v>
          </cell>
        </row>
        <row r="1414">
          <cell r="A1414" t="str">
            <v>NG744A</v>
          </cell>
          <cell r="B1414" t="str">
            <v>Assisi Detail Feas. Study</v>
          </cell>
          <cell r="C1414" t="str">
            <v>C</v>
          </cell>
          <cell r="D1414">
            <v>170115</v>
          </cell>
          <cell r="E1414">
            <v>10613</v>
          </cell>
          <cell r="F1414">
            <v>0</v>
          </cell>
          <cell r="G1414">
            <v>0</v>
          </cell>
          <cell r="H1414">
            <v>128669</v>
          </cell>
          <cell r="I1414">
            <v>0</v>
          </cell>
          <cell r="J1414">
            <v>0</v>
          </cell>
          <cell r="K1414">
            <v>0</v>
          </cell>
          <cell r="L1414">
            <v>0</v>
          </cell>
          <cell r="M1414">
            <v>41446</v>
          </cell>
        </row>
        <row r="1415">
          <cell r="A1415" t="str">
            <v>NG781A</v>
          </cell>
          <cell r="B1415" t="str">
            <v>Education/Marketing</v>
          </cell>
          <cell r="C1415" t="str">
            <v>C</v>
          </cell>
          <cell r="D1415">
            <v>0</v>
          </cell>
          <cell r="E1415">
            <v>0</v>
          </cell>
          <cell r="F1415">
            <v>0</v>
          </cell>
          <cell r="G1415">
            <v>0</v>
          </cell>
          <cell r="H1415">
            <v>0</v>
          </cell>
          <cell r="I1415">
            <v>0</v>
          </cell>
          <cell r="J1415">
            <v>0</v>
          </cell>
          <cell r="K1415">
            <v>0</v>
          </cell>
          <cell r="L1415">
            <v>0</v>
          </cell>
          <cell r="M1415">
            <v>0</v>
          </cell>
        </row>
        <row r="1416">
          <cell r="A1416" t="str">
            <v>NG782A</v>
          </cell>
          <cell r="B1416" t="str">
            <v>Branch Office:Fredville</v>
          </cell>
          <cell r="C1416" t="str">
            <v>R</v>
          </cell>
          <cell r="D1416">
            <v>80263</v>
          </cell>
          <cell r="E1416">
            <v>6500</v>
          </cell>
          <cell r="F1416">
            <v>0</v>
          </cell>
          <cell r="G1416">
            <v>0</v>
          </cell>
          <cell r="H1416">
            <v>80263</v>
          </cell>
          <cell r="I1416">
            <v>3873</v>
          </cell>
          <cell r="J1416">
            <v>0</v>
          </cell>
          <cell r="K1416">
            <v>0</v>
          </cell>
          <cell r="L1416">
            <v>3873</v>
          </cell>
          <cell r="M1416">
            <v>0</v>
          </cell>
        </row>
        <row r="1417">
          <cell r="A1417" t="str">
            <v>NG786A</v>
          </cell>
          <cell r="B1417" t="str">
            <v>San/Mophela Branch Office</v>
          </cell>
          <cell r="C1417" t="str">
            <v>R</v>
          </cell>
          <cell r="D1417">
            <v>14700</v>
          </cell>
          <cell r="E1417">
            <v>0</v>
          </cell>
          <cell r="F1417">
            <v>0</v>
          </cell>
          <cell r="G1417">
            <v>0</v>
          </cell>
          <cell r="H1417">
            <v>0</v>
          </cell>
          <cell r="I1417">
            <v>0</v>
          </cell>
          <cell r="J1417">
            <v>0</v>
          </cell>
          <cell r="K1417">
            <v>0</v>
          </cell>
          <cell r="L1417">
            <v>0</v>
          </cell>
          <cell r="M1417">
            <v>14700</v>
          </cell>
        </row>
        <row r="1418">
          <cell r="A1418" t="str">
            <v>NG786B</v>
          </cell>
          <cell r="B1418" t="str">
            <v>Georgedale Branch Offices</v>
          </cell>
          <cell r="C1418" t="str">
            <v>R</v>
          </cell>
          <cell r="D1418">
            <v>18144</v>
          </cell>
          <cell r="E1418">
            <v>720</v>
          </cell>
          <cell r="F1418">
            <v>8640</v>
          </cell>
          <cell r="G1418">
            <v>0</v>
          </cell>
          <cell r="H1418">
            <v>12480</v>
          </cell>
          <cell r="I1418">
            <v>0</v>
          </cell>
          <cell r="J1418">
            <v>0</v>
          </cell>
          <cell r="K1418">
            <v>0</v>
          </cell>
          <cell r="L1418">
            <v>0</v>
          </cell>
          <cell r="M1418">
            <v>5664</v>
          </cell>
        </row>
        <row r="1419">
          <cell r="A1419" t="str">
            <v>NG787A</v>
          </cell>
          <cell r="B1419" t="str">
            <v>Appropriate Tech.Unit: RDC</v>
          </cell>
          <cell r="C1419" t="str">
            <v>U</v>
          </cell>
          <cell r="D1419">
            <v>916897</v>
          </cell>
          <cell r="E1419">
            <v>141858</v>
          </cell>
          <cell r="F1419">
            <v>14016</v>
          </cell>
          <cell r="G1419">
            <v>0</v>
          </cell>
          <cell r="H1419">
            <v>677770</v>
          </cell>
          <cell r="I1419">
            <v>0</v>
          </cell>
          <cell r="J1419">
            <v>0</v>
          </cell>
          <cell r="K1419">
            <v>0</v>
          </cell>
          <cell r="L1419">
            <v>0</v>
          </cell>
          <cell r="M1419">
            <v>239127</v>
          </cell>
        </row>
        <row r="1420">
          <cell r="A1420" t="str">
            <v>NG787B</v>
          </cell>
          <cell r="B1420" t="str">
            <v>ATU-Indaleni WS:Contractors</v>
          </cell>
          <cell r="C1420" t="str">
            <v>U</v>
          </cell>
          <cell r="D1420">
            <v>159179</v>
          </cell>
          <cell r="E1420">
            <v>37346</v>
          </cell>
          <cell r="F1420">
            <v>0</v>
          </cell>
          <cell r="G1420">
            <v>0</v>
          </cell>
          <cell r="H1420">
            <v>30001</v>
          </cell>
          <cell r="I1420">
            <v>4798</v>
          </cell>
          <cell r="J1420">
            <v>0</v>
          </cell>
          <cell r="K1420">
            <v>0</v>
          </cell>
          <cell r="L1420">
            <v>-1270</v>
          </cell>
          <cell r="M1420">
            <v>129178</v>
          </cell>
        </row>
        <row r="1421">
          <cell r="A1421" t="str">
            <v>NG787C</v>
          </cell>
          <cell r="B1421" t="str">
            <v>ATU:Loteni W/S-Borehole Drill.</v>
          </cell>
          <cell r="C1421" t="str">
            <v>U</v>
          </cell>
          <cell r="D1421">
            <v>89276</v>
          </cell>
          <cell r="E1421">
            <v>30564</v>
          </cell>
          <cell r="F1421">
            <v>0</v>
          </cell>
          <cell r="G1421">
            <v>0</v>
          </cell>
          <cell r="H1421">
            <v>0</v>
          </cell>
          <cell r="I1421">
            <v>0</v>
          </cell>
          <cell r="J1421">
            <v>0</v>
          </cell>
          <cell r="K1421">
            <v>0</v>
          </cell>
          <cell r="L1421">
            <v>0</v>
          </cell>
          <cell r="M1421">
            <v>89276</v>
          </cell>
        </row>
        <row r="1422">
          <cell r="A1422" t="str">
            <v>NG787D</v>
          </cell>
          <cell r="B1422" t="str">
            <v>ATU-Hopewell WS:Elec.Mot. rep.</v>
          </cell>
          <cell r="C1422" t="str">
            <v>R</v>
          </cell>
          <cell r="D1422">
            <v>7674</v>
          </cell>
          <cell r="E1422">
            <v>0</v>
          </cell>
          <cell r="F1422">
            <v>0</v>
          </cell>
          <cell r="G1422">
            <v>0</v>
          </cell>
          <cell r="H1422">
            <v>2743</v>
          </cell>
          <cell r="I1422">
            <v>0</v>
          </cell>
          <cell r="J1422">
            <v>0</v>
          </cell>
          <cell r="K1422">
            <v>0</v>
          </cell>
          <cell r="L1422">
            <v>0</v>
          </cell>
          <cell r="M1422">
            <v>4931</v>
          </cell>
        </row>
        <row r="1423">
          <cell r="A1423" t="str">
            <v>NG787E</v>
          </cell>
          <cell r="B1423" t="str">
            <v>Assisi Detail Feas. Study</v>
          </cell>
          <cell r="C1423" t="str">
            <v>R</v>
          </cell>
          <cell r="D1423">
            <v>0</v>
          </cell>
          <cell r="E1423">
            <v>0</v>
          </cell>
          <cell r="F1423">
            <v>0</v>
          </cell>
          <cell r="G1423">
            <v>0</v>
          </cell>
          <cell r="H1423">
            <v>0</v>
          </cell>
          <cell r="I1423">
            <v>0</v>
          </cell>
          <cell r="J1423">
            <v>0</v>
          </cell>
          <cell r="K1423">
            <v>0</v>
          </cell>
          <cell r="L1423">
            <v>0</v>
          </cell>
          <cell r="M1423">
            <v>0</v>
          </cell>
        </row>
        <row r="1424">
          <cell r="A1424" t="str">
            <v>NG787F</v>
          </cell>
          <cell r="B1424" t="str">
            <v>ATU: Storeman Appointment</v>
          </cell>
          <cell r="C1424" t="str">
            <v>U</v>
          </cell>
          <cell r="D1424">
            <v>4560</v>
          </cell>
          <cell r="E1424">
            <v>12840</v>
          </cell>
          <cell r="F1424">
            <v>0</v>
          </cell>
          <cell r="G1424">
            <v>0</v>
          </cell>
          <cell r="H1424">
            <v>4560</v>
          </cell>
          <cell r="I1424">
            <v>1500</v>
          </cell>
          <cell r="J1424">
            <v>0</v>
          </cell>
          <cell r="K1424">
            <v>0</v>
          </cell>
          <cell r="L1424">
            <v>1500</v>
          </cell>
          <cell r="M1424">
            <v>0</v>
          </cell>
        </row>
        <row r="1425">
          <cell r="A1425" t="str">
            <v>NG787G</v>
          </cell>
          <cell r="B1425" t="str">
            <v>ATU:Gubeshe Stores</v>
          </cell>
          <cell r="C1425" t="str">
            <v>U</v>
          </cell>
          <cell r="D1425">
            <v>230174</v>
          </cell>
          <cell r="E1425">
            <v>26009</v>
          </cell>
          <cell r="F1425">
            <v>107869</v>
          </cell>
          <cell r="G1425">
            <v>0</v>
          </cell>
          <cell r="H1425">
            <v>189961</v>
          </cell>
          <cell r="I1425">
            <v>0</v>
          </cell>
          <cell r="J1425">
            <v>0</v>
          </cell>
          <cell r="K1425">
            <v>0</v>
          </cell>
          <cell r="L1425">
            <v>0</v>
          </cell>
          <cell r="M1425">
            <v>40213</v>
          </cell>
        </row>
        <row r="1426">
          <cell r="A1426" t="str">
            <v>NG787H</v>
          </cell>
          <cell r="B1426" t="str">
            <v>ATU:Containment Structures</v>
          </cell>
          <cell r="C1426" t="str">
            <v>U</v>
          </cell>
          <cell r="D1426">
            <v>66601</v>
          </cell>
          <cell r="E1426">
            <v>0</v>
          </cell>
          <cell r="F1426">
            <v>0</v>
          </cell>
          <cell r="G1426">
            <v>0</v>
          </cell>
          <cell r="H1426">
            <v>66601</v>
          </cell>
          <cell r="I1426">
            <v>0</v>
          </cell>
          <cell r="J1426">
            <v>0</v>
          </cell>
          <cell r="K1426">
            <v>0</v>
          </cell>
          <cell r="L1426">
            <v>0</v>
          </cell>
          <cell r="M1426">
            <v>0</v>
          </cell>
        </row>
        <row r="1427">
          <cell r="A1427" t="str">
            <v>NG787J</v>
          </cell>
          <cell r="B1427" t="str">
            <v>ATU Contractors</v>
          </cell>
          <cell r="C1427" t="str">
            <v>U</v>
          </cell>
          <cell r="D1427">
            <v>203238</v>
          </cell>
          <cell r="E1427">
            <v>139970</v>
          </cell>
          <cell r="F1427">
            <v>26665</v>
          </cell>
          <cell r="G1427">
            <v>0</v>
          </cell>
          <cell r="H1427">
            <v>203238</v>
          </cell>
          <cell r="I1427">
            <v>22210</v>
          </cell>
          <cell r="J1427">
            <v>3520</v>
          </cell>
          <cell r="K1427">
            <v>0</v>
          </cell>
          <cell r="L1427">
            <v>21396</v>
          </cell>
          <cell r="M1427">
            <v>0</v>
          </cell>
        </row>
        <row r="1428">
          <cell r="A1428" t="str">
            <v>NG787K</v>
          </cell>
          <cell r="B1428" t="str">
            <v>ATU Transport</v>
          </cell>
          <cell r="C1428" t="str">
            <v>U</v>
          </cell>
          <cell r="D1428">
            <v>254127</v>
          </cell>
          <cell r="E1428">
            <v>21541</v>
          </cell>
          <cell r="F1428">
            <v>36328</v>
          </cell>
          <cell r="G1428">
            <v>0</v>
          </cell>
          <cell r="H1428">
            <v>254127</v>
          </cell>
          <cell r="I1428">
            <v>0</v>
          </cell>
          <cell r="J1428">
            <v>0</v>
          </cell>
          <cell r="K1428">
            <v>0</v>
          </cell>
          <cell r="L1428">
            <v>0</v>
          </cell>
          <cell r="M1428">
            <v>0</v>
          </cell>
        </row>
        <row r="1429">
          <cell r="A1429" t="str">
            <v>NG787L</v>
          </cell>
          <cell r="B1429" t="str">
            <v>Vulindl :Repair Borehole Pumps</v>
          </cell>
          <cell r="C1429" t="str">
            <v>U</v>
          </cell>
          <cell r="D1429">
            <v>178257</v>
          </cell>
          <cell r="E1429">
            <v>68904</v>
          </cell>
          <cell r="F1429">
            <v>25496</v>
          </cell>
          <cell r="G1429">
            <v>0</v>
          </cell>
          <cell r="H1429">
            <v>178257</v>
          </cell>
          <cell r="I1429">
            <v>0</v>
          </cell>
          <cell r="J1429">
            <v>0</v>
          </cell>
          <cell r="K1429">
            <v>0</v>
          </cell>
          <cell r="L1429">
            <v>0</v>
          </cell>
          <cell r="M1429">
            <v>0</v>
          </cell>
        </row>
        <row r="1430">
          <cell r="A1430" t="str">
            <v>NG900A</v>
          </cell>
          <cell r="B1430" t="str">
            <v>Stuckenberg:Civil Contractor</v>
          </cell>
          <cell r="C1430" t="str">
            <v>U</v>
          </cell>
          <cell r="D1430">
            <v>705568</v>
          </cell>
          <cell r="E1430">
            <v>42057</v>
          </cell>
          <cell r="F1430">
            <v>0</v>
          </cell>
          <cell r="G1430">
            <v>0</v>
          </cell>
          <cell r="H1430">
            <v>705568</v>
          </cell>
          <cell r="I1430">
            <v>36004</v>
          </cell>
          <cell r="J1430">
            <v>0</v>
          </cell>
          <cell r="K1430">
            <v>0</v>
          </cell>
          <cell r="L1430">
            <v>36004</v>
          </cell>
          <cell r="M1430">
            <v>0</v>
          </cell>
        </row>
        <row r="1431">
          <cell r="A1431" t="str">
            <v>NG900B</v>
          </cell>
          <cell r="B1431" t="str">
            <v>Stuckenberg:Geotech Consultant</v>
          </cell>
          <cell r="C1431" t="str">
            <v>U</v>
          </cell>
          <cell r="D1431">
            <v>42000</v>
          </cell>
          <cell r="E1431">
            <v>0</v>
          </cell>
          <cell r="F1431">
            <v>0</v>
          </cell>
          <cell r="G1431">
            <v>0</v>
          </cell>
          <cell r="H1431">
            <v>42000</v>
          </cell>
          <cell r="I1431">
            <v>0</v>
          </cell>
          <cell r="J1431">
            <v>0</v>
          </cell>
          <cell r="K1431">
            <v>0</v>
          </cell>
          <cell r="L1431">
            <v>0</v>
          </cell>
          <cell r="M1431">
            <v>0</v>
          </cell>
        </row>
        <row r="1432">
          <cell r="A1432" t="str">
            <v>NG900C</v>
          </cell>
          <cell r="B1432" t="str">
            <v>Stuckenberg:Enviro Consultant</v>
          </cell>
          <cell r="C1432" t="str">
            <v>U</v>
          </cell>
          <cell r="D1432">
            <v>0</v>
          </cell>
          <cell r="E1432">
            <v>0</v>
          </cell>
          <cell r="F1432">
            <v>0</v>
          </cell>
          <cell r="G1432">
            <v>0</v>
          </cell>
          <cell r="H1432">
            <v>0</v>
          </cell>
          <cell r="I1432">
            <v>0</v>
          </cell>
          <cell r="J1432">
            <v>0</v>
          </cell>
          <cell r="K1432">
            <v>0</v>
          </cell>
          <cell r="L1432">
            <v>0</v>
          </cell>
          <cell r="M1432">
            <v>0</v>
          </cell>
        </row>
        <row r="1433">
          <cell r="A1433" t="str">
            <v>NG900D</v>
          </cell>
          <cell r="B1433" t="str">
            <v>Stuckenberg:Enviro Re-Hab.</v>
          </cell>
          <cell r="C1433" t="str">
            <v>U</v>
          </cell>
          <cell r="D1433">
            <v>0</v>
          </cell>
          <cell r="E1433">
            <v>0</v>
          </cell>
          <cell r="F1433">
            <v>0</v>
          </cell>
          <cell r="G1433">
            <v>0</v>
          </cell>
          <cell r="H1433">
            <v>0</v>
          </cell>
          <cell r="I1433">
            <v>0</v>
          </cell>
          <cell r="J1433">
            <v>0</v>
          </cell>
          <cell r="K1433">
            <v>0</v>
          </cell>
          <cell r="L1433">
            <v>0</v>
          </cell>
          <cell r="M1433">
            <v>0</v>
          </cell>
        </row>
        <row r="1434">
          <cell r="A1434" t="str">
            <v>NH002</v>
          </cell>
          <cell r="B1434" t="str">
            <v>Candy Plant:Floor Tiles</v>
          </cell>
          <cell r="C1434" t="str">
            <v>R</v>
          </cell>
          <cell r="D1434">
            <v>0</v>
          </cell>
          <cell r="E1434">
            <v>0</v>
          </cell>
          <cell r="F1434">
            <v>0</v>
          </cell>
          <cell r="G1434">
            <v>0</v>
          </cell>
          <cell r="H1434">
            <v>0</v>
          </cell>
          <cell r="I1434">
            <v>0</v>
          </cell>
          <cell r="J1434">
            <v>0</v>
          </cell>
          <cell r="K1434">
            <v>0</v>
          </cell>
          <cell r="L1434">
            <v>0</v>
          </cell>
          <cell r="M1434">
            <v>0</v>
          </cell>
        </row>
        <row r="1435">
          <cell r="A1435" t="str">
            <v>NH003</v>
          </cell>
          <cell r="B1435" t="str">
            <v>Overhaul P.town Pumps 5689</v>
          </cell>
          <cell r="C1435" t="str">
            <v>R</v>
          </cell>
          <cell r="D1435">
            <v>0</v>
          </cell>
          <cell r="E1435">
            <v>0</v>
          </cell>
          <cell r="F1435">
            <v>0</v>
          </cell>
          <cell r="G1435">
            <v>0</v>
          </cell>
          <cell r="H1435">
            <v>0</v>
          </cell>
          <cell r="I1435">
            <v>0</v>
          </cell>
          <cell r="J1435">
            <v>0</v>
          </cell>
          <cell r="K1435">
            <v>0</v>
          </cell>
          <cell r="L1435">
            <v>0</v>
          </cell>
          <cell r="M1435">
            <v>0</v>
          </cell>
        </row>
        <row r="1436">
          <cell r="A1436" t="str">
            <v>NH004</v>
          </cell>
          <cell r="B1436" t="str">
            <v>Replace S.gear/Motor Pntwn.</v>
          </cell>
          <cell r="C1436" t="str">
            <v>R</v>
          </cell>
          <cell r="D1436">
            <v>0</v>
          </cell>
          <cell r="E1436">
            <v>0</v>
          </cell>
          <cell r="F1436">
            <v>0</v>
          </cell>
          <cell r="G1436">
            <v>0</v>
          </cell>
          <cell r="H1436">
            <v>0</v>
          </cell>
          <cell r="I1436">
            <v>0</v>
          </cell>
          <cell r="J1436">
            <v>0</v>
          </cell>
          <cell r="K1436">
            <v>0</v>
          </cell>
          <cell r="L1436">
            <v>0</v>
          </cell>
          <cell r="M1436">
            <v>0</v>
          </cell>
        </row>
        <row r="1437">
          <cell r="A1437" t="str">
            <v>NH004A</v>
          </cell>
          <cell r="B1437" t="str">
            <v>P.town Pumps 8/9:Rplce. Motor</v>
          </cell>
          <cell r="C1437" t="str">
            <v>U</v>
          </cell>
          <cell r="D1437">
            <v>5520</v>
          </cell>
          <cell r="E1437">
            <v>106451</v>
          </cell>
          <cell r="F1437">
            <v>0</v>
          </cell>
          <cell r="G1437">
            <v>0</v>
          </cell>
          <cell r="H1437">
            <v>5520</v>
          </cell>
          <cell r="I1437">
            <v>0</v>
          </cell>
          <cell r="J1437">
            <v>0</v>
          </cell>
          <cell r="K1437">
            <v>0</v>
          </cell>
          <cell r="L1437">
            <v>0</v>
          </cell>
          <cell r="M1437">
            <v>0</v>
          </cell>
        </row>
        <row r="1438">
          <cell r="A1438" t="str">
            <v>NH008</v>
          </cell>
          <cell r="B1438" t="str">
            <v>Clar. Sludge Dischrge Valve</v>
          </cell>
          <cell r="C1438" t="str">
            <v>R</v>
          </cell>
          <cell r="D1438">
            <v>0</v>
          </cell>
          <cell r="E1438">
            <v>0</v>
          </cell>
          <cell r="F1438">
            <v>0</v>
          </cell>
          <cell r="G1438">
            <v>0</v>
          </cell>
          <cell r="H1438">
            <v>0</v>
          </cell>
          <cell r="I1438">
            <v>0</v>
          </cell>
          <cell r="J1438">
            <v>0</v>
          </cell>
          <cell r="K1438">
            <v>0</v>
          </cell>
          <cell r="L1438">
            <v>0</v>
          </cell>
          <cell r="M1438">
            <v>0</v>
          </cell>
        </row>
        <row r="1439">
          <cell r="A1439" t="str">
            <v>NH008A</v>
          </cell>
          <cell r="B1439" t="str">
            <v>Clar. Sldg. D/chrge Vlvs:Mech.</v>
          </cell>
          <cell r="C1439" t="str">
            <v>U</v>
          </cell>
          <cell r="D1439">
            <v>0</v>
          </cell>
          <cell r="E1439">
            <v>92000</v>
          </cell>
          <cell r="F1439">
            <v>0</v>
          </cell>
          <cell r="G1439">
            <v>0</v>
          </cell>
          <cell r="H1439">
            <v>0</v>
          </cell>
          <cell r="I1439">
            <v>0</v>
          </cell>
          <cell r="J1439">
            <v>0</v>
          </cell>
          <cell r="K1439">
            <v>0</v>
          </cell>
          <cell r="L1439">
            <v>0</v>
          </cell>
          <cell r="M1439">
            <v>0</v>
          </cell>
        </row>
        <row r="1440">
          <cell r="A1440" t="str">
            <v>NH009</v>
          </cell>
          <cell r="B1440" t="str">
            <v>Decentralise Cntrl Rm. PLC</v>
          </cell>
          <cell r="C1440" t="str">
            <v>R</v>
          </cell>
          <cell r="D1440">
            <v>0</v>
          </cell>
          <cell r="E1440">
            <v>0</v>
          </cell>
          <cell r="F1440">
            <v>0</v>
          </cell>
          <cell r="G1440">
            <v>0</v>
          </cell>
          <cell r="H1440">
            <v>0</v>
          </cell>
          <cell r="I1440">
            <v>0</v>
          </cell>
          <cell r="J1440">
            <v>0</v>
          </cell>
          <cell r="K1440">
            <v>0</v>
          </cell>
          <cell r="L1440">
            <v>0</v>
          </cell>
          <cell r="M1440">
            <v>0</v>
          </cell>
        </row>
        <row r="1441">
          <cell r="A1441" t="str">
            <v>NH009A</v>
          </cell>
          <cell r="B1441" t="str">
            <v>DBN HTS:Decentralise C. Room</v>
          </cell>
          <cell r="C1441" t="str">
            <v>U</v>
          </cell>
          <cell r="D1441">
            <v>35551</v>
          </cell>
          <cell r="E1441">
            <v>40096</v>
          </cell>
          <cell r="F1441">
            <v>17910</v>
          </cell>
          <cell r="G1441">
            <v>0</v>
          </cell>
          <cell r="H1441">
            <v>35551</v>
          </cell>
          <cell r="I1441">
            <v>0</v>
          </cell>
          <cell r="J1441">
            <v>0</v>
          </cell>
          <cell r="K1441">
            <v>0</v>
          </cell>
          <cell r="L1441">
            <v>0</v>
          </cell>
          <cell r="M1441">
            <v>0</v>
          </cell>
        </row>
        <row r="1442">
          <cell r="A1442" t="str">
            <v>NH011</v>
          </cell>
          <cell r="B1442" t="str">
            <v>Magflow mt. Winchester P/L</v>
          </cell>
          <cell r="C1442" t="str">
            <v>R</v>
          </cell>
          <cell r="D1442">
            <v>0</v>
          </cell>
          <cell r="E1442">
            <v>0</v>
          </cell>
          <cell r="F1442">
            <v>0</v>
          </cell>
          <cell r="G1442">
            <v>0</v>
          </cell>
          <cell r="H1442">
            <v>0</v>
          </cell>
          <cell r="I1442">
            <v>0</v>
          </cell>
          <cell r="J1442">
            <v>0</v>
          </cell>
          <cell r="K1442">
            <v>0</v>
          </cell>
          <cell r="L1442">
            <v>0</v>
          </cell>
          <cell r="M1442">
            <v>0</v>
          </cell>
        </row>
        <row r="1443">
          <cell r="A1443" t="str">
            <v>NH011A</v>
          </cell>
          <cell r="B1443" t="str">
            <v>Magflow Meter-Winchester Drive</v>
          </cell>
          <cell r="C1443" t="str">
            <v>U</v>
          </cell>
          <cell r="D1443">
            <v>35237</v>
          </cell>
          <cell r="E1443">
            <v>3454</v>
          </cell>
          <cell r="F1443">
            <v>25891</v>
          </cell>
          <cell r="G1443">
            <v>0</v>
          </cell>
          <cell r="H1443">
            <v>35237</v>
          </cell>
          <cell r="I1443">
            <v>0</v>
          </cell>
          <cell r="J1443">
            <v>0</v>
          </cell>
          <cell r="K1443">
            <v>0</v>
          </cell>
          <cell r="L1443">
            <v>0</v>
          </cell>
          <cell r="M1443">
            <v>0</v>
          </cell>
        </row>
        <row r="1444">
          <cell r="A1444" t="str">
            <v>NH012</v>
          </cell>
          <cell r="B1444" t="str">
            <v>Painting of single quarters</v>
          </cell>
          <cell r="C1444" t="str">
            <v>R</v>
          </cell>
          <cell r="D1444">
            <v>0</v>
          </cell>
          <cell r="E1444">
            <v>0</v>
          </cell>
          <cell r="F1444">
            <v>0</v>
          </cell>
          <cell r="G1444">
            <v>0</v>
          </cell>
          <cell r="H1444">
            <v>0</v>
          </cell>
          <cell r="I1444">
            <v>0</v>
          </cell>
          <cell r="J1444">
            <v>0</v>
          </cell>
          <cell r="K1444">
            <v>0</v>
          </cell>
          <cell r="L1444">
            <v>0</v>
          </cell>
          <cell r="M1444">
            <v>0</v>
          </cell>
        </row>
        <row r="1445">
          <cell r="A1445" t="str">
            <v>NH012A</v>
          </cell>
          <cell r="B1445" t="str">
            <v>Painting of single quarters</v>
          </cell>
          <cell r="C1445" t="str">
            <v>U</v>
          </cell>
          <cell r="D1445">
            <v>0</v>
          </cell>
          <cell r="E1445">
            <v>25586</v>
          </cell>
          <cell r="F1445">
            <v>0</v>
          </cell>
          <cell r="G1445">
            <v>0</v>
          </cell>
          <cell r="H1445">
            <v>0</v>
          </cell>
          <cell r="I1445">
            <v>0</v>
          </cell>
          <cell r="J1445">
            <v>0</v>
          </cell>
          <cell r="K1445">
            <v>0</v>
          </cell>
          <cell r="L1445">
            <v>0</v>
          </cell>
          <cell r="M1445">
            <v>0</v>
          </cell>
        </row>
        <row r="1446">
          <cell r="A1446" t="str">
            <v>NH013A</v>
          </cell>
          <cell r="B1446" t="str">
            <v>MCC Replacement:Contractor</v>
          </cell>
          <cell r="C1446" t="str">
            <v>U</v>
          </cell>
          <cell r="D1446">
            <v>40262</v>
          </cell>
          <cell r="E1446">
            <v>0</v>
          </cell>
          <cell r="F1446">
            <v>0</v>
          </cell>
          <cell r="G1446">
            <v>0</v>
          </cell>
          <cell r="H1446">
            <v>40262</v>
          </cell>
          <cell r="I1446">
            <v>0</v>
          </cell>
          <cell r="J1446">
            <v>0</v>
          </cell>
          <cell r="K1446">
            <v>0</v>
          </cell>
          <cell r="L1446">
            <v>0</v>
          </cell>
          <cell r="M1446">
            <v>0</v>
          </cell>
        </row>
        <row r="1447">
          <cell r="A1447" t="str">
            <v>NH014</v>
          </cell>
          <cell r="B1447" t="str">
            <v>Redecoration of Degremonts</v>
          </cell>
          <cell r="C1447" t="str">
            <v>R</v>
          </cell>
          <cell r="D1447">
            <v>0</v>
          </cell>
          <cell r="E1447">
            <v>0</v>
          </cell>
          <cell r="F1447">
            <v>0</v>
          </cell>
          <cell r="G1447">
            <v>0</v>
          </cell>
          <cell r="H1447">
            <v>0</v>
          </cell>
          <cell r="I1447">
            <v>0</v>
          </cell>
          <cell r="J1447">
            <v>0</v>
          </cell>
          <cell r="K1447">
            <v>0</v>
          </cell>
          <cell r="L1447">
            <v>0</v>
          </cell>
          <cell r="M1447">
            <v>0</v>
          </cell>
        </row>
        <row r="1448">
          <cell r="A1448" t="str">
            <v>NH018</v>
          </cell>
          <cell r="B1448" t="str">
            <v>Res 1 Domestic Pipes</v>
          </cell>
          <cell r="C1448" t="str">
            <v>R</v>
          </cell>
          <cell r="D1448">
            <v>0</v>
          </cell>
          <cell r="E1448">
            <v>0</v>
          </cell>
          <cell r="F1448">
            <v>0</v>
          </cell>
          <cell r="G1448">
            <v>0</v>
          </cell>
          <cell r="H1448">
            <v>0</v>
          </cell>
          <cell r="I1448">
            <v>0</v>
          </cell>
          <cell r="J1448">
            <v>0</v>
          </cell>
          <cell r="K1448">
            <v>0</v>
          </cell>
          <cell r="L1448">
            <v>0</v>
          </cell>
          <cell r="M1448">
            <v>0</v>
          </cell>
        </row>
        <row r="1449">
          <cell r="A1449" t="str">
            <v>NH018A</v>
          </cell>
          <cell r="B1449" t="str">
            <v>DH Res.1:KSB Pmps.&amp; Elect.Cntr</v>
          </cell>
          <cell r="C1449" t="str">
            <v>U</v>
          </cell>
          <cell r="D1449">
            <v>0</v>
          </cell>
          <cell r="E1449">
            <v>61555</v>
          </cell>
          <cell r="F1449">
            <v>0</v>
          </cell>
          <cell r="G1449">
            <v>0</v>
          </cell>
          <cell r="H1449">
            <v>0</v>
          </cell>
          <cell r="I1449">
            <v>0</v>
          </cell>
          <cell r="J1449">
            <v>0</v>
          </cell>
          <cell r="K1449">
            <v>0</v>
          </cell>
          <cell r="L1449">
            <v>0</v>
          </cell>
          <cell r="M1449">
            <v>0</v>
          </cell>
        </row>
        <row r="1450">
          <cell r="A1450" t="str">
            <v>NH019</v>
          </cell>
          <cell r="B1450" t="str">
            <v>Ring Main Units</v>
          </cell>
          <cell r="C1450" t="str">
            <v>R</v>
          </cell>
          <cell r="D1450">
            <v>0</v>
          </cell>
          <cell r="E1450">
            <v>0</v>
          </cell>
          <cell r="F1450">
            <v>0</v>
          </cell>
          <cell r="G1450">
            <v>0</v>
          </cell>
          <cell r="H1450">
            <v>0</v>
          </cell>
          <cell r="I1450">
            <v>0</v>
          </cell>
          <cell r="J1450">
            <v>0</v>
          </cell>
          <cell r="K1450">
            <v>0</v>
          </cell>
          <cell r="L1450">
            <v>0</v>
          </cell>
          <cell r="M1450">
            <v>0</v>
          </cell>
        </row>
        <row r="1451">
          <cell r="A1451" t="str">
            <v>NH019A</v>
          </cell>
          <cell r="B1451" t="str">
            <v>Ring Main Units:Electrical</v>
          </cell>
          <cell r="C1451" t="str">
            <v>U</v>
          </cell>
          <cell r="D1451">
            <v>91852</v>
          </cell>
          <cell r="E1451">
            <v>0</v>
          </cell>
          <cell r="F1451">
            <v>0</v>
          </cell>
          <cell r="G1451">
            <v>0</v>
          </cell>
          <cell r="H1451">
            <v>91852</v>
          </cell>
          <cell r="I1451">
            <v>0</v>
          </cell>
          <cell r="J1451">
            <v>0</v>
          </cell>
          <cell r="K1451">
            <v>0</v>
          </cell>
          <cell r="L1451">
            <v>0</v>
          </cell>
          <cell r="M1451">
            <v>0</v>
          </cell>
        </row>
        <row r="1452">
          <cell r="A1452" t="str">
            <v>NH020</v>
          </cell>
          <cell r="B1452" t="str">
            <v>Security Fence</v>
          </cell>
          <cell r="C1452" t="str">
            <v>R</v>
          </cell>
          <cell r="D1452">
            <v>0</v>
          </cell>
          <cell r="E1452">
            <v>0</v>
          </cell>
          <cell r="F1452">
            <v>0</v>
          </cell>
          <cell r="G1452">
            <v>0</v>
          </cell>
          <cell r="H1452">
            <v>0</v>
          </cell>
          <cell r="I1452">
            <v>0</v>
          </cell>
          <cell r="J1452">
            <v>0</v>
          </cell>
          <cell r="K1452">
            <v>0</v>
          </cell>
          <cell r="L1452">
            <v>0</v>
          </cell>
          <cell r="M1452">
            <v>0</v>
          </cell>
        </row>
        <row r="1453">
          <cell r="A1453" t="str">
            <v>NH020A</v>
          </cell>
          <cell r="B1453" t="str">
            <v>Security Fence:Civil</v>
          </cell>
          <cell r="C1453" t="str">
            <v>R</v>
          </cell>
          <cell r="D1453">
            <v>42500</v>
          </cell>
          <cell r="E1453">
            <v>0</v>
          </cell>
          <cell r="F1453">
            <v>0</v>
          </cell>
          <cell r="G1453">
            <v>0</v>
          </cell>
          <cell r="H1453">
            <v>42500</v>
          </cell>
          <cell r="I1453">
            <v>0</v>
          </cell>
          <cell r="J1453">
            <v>0</v>
          </cell>
          <cell r="K1453">
            <v>0</v>
          </cell>
          <cell r="L1453">
            <v>0</v>
          </cell>
          <cell r="M1453">
            <v>0</v>
          </cell>
        </row>
        <row r="1454">
          <cell r="A1454" t="str">
            <v>NH021</v>
          </cell>
          <cell r="B1454" t="str">
            <v>Shaft Compressor MCC</v>
          </cell>
          <cell r="C1454" t="str">
            <v>R</v>
          </cell>
          <cell r="D1454">
            <v>0</v>
          </cell>
          <cell r="E1454">
            <v>0</v>
          </cell>
          <cell r="F1454">
            <v>0</v>
          </cell>
          <cell r="G1454">
            <v>0</v>
          </cell>
          <cell r="H1454">
            <v>0</v>
          </cell>
          <cell r="I1454">
            <v>0</v>
          </cell>
          <cell r="J1454">
            <v>0</v>
          </cell>
          <cell r="K1454">
            <v>0</v>
          </cell>
          <cell r="L1454">
            <v>0</v>
          </cell>
          <cell r="M1454">
            <v>0</v>
          </cell>
        </row>
        <row r="1455">
          <cell r="A1455" t="str">
            <v>NH021A</v>
          </cell>
          <cell r="B1455" t="str">
            <v>Shaft Compressor MCC:Contract.</v>
          </cell>
          <cell r="C1455" t="str">
            <v>U</v>
          </cell>
          <cell r="D1455">
            <v>23880</v>
          </cell>
          <cell r="E1455">
            <v>0</v>
          </cell>
          <cell r="F1455">
            <v>0</v>
          </cell>
          <cell r="G1455">
            <v>0</v>
          </cell>
          <cell r="H1455">
            <v>23880</v>
          </cell>
          <cell r="I1455">
            <v>0</v>
          </cell>
          <cell r="J1455">
            <v>0</v>
          </cell>
          <cell r="K1455">
            <v>0</v>
          </cell>
          <cell r="L1455">
            <v>0</v>
          </cell>
          <cell r="M1455">
            <v>0</v>
          </cell>
        </row>
        <row r="1456">
          <cell r="A1456" t="str">
            <v>NH024</v>
          </cell>
          <cell r="B1456" t="str">
            <v>Umgeni Training Centre</v>
          </cell>
          <cell r="C1456" t="str">
            <v>R</v>
          </cell>
          <cell r="D1456">
            <v>0</v>
          </cell>
          <cell r="E1456">
            <v>0</v>
          </cell>
          <cell r="F1456">
            <v>0</v>
          </cell>
          <cell r="G1456">
            <v>0</v>
          </cell>
          <cell r="H1456">
            <v>0</v>
          </cell>
          <cell r="I1456">
            <v>0</v>
          </cell>
          <cell r="J1456">
            <v>0</v>
          </cell>
          <cell r="K1456">
            <v>0</v>
          </cell>
          <cell r="L1456">
            <v>0</v>
          </cell>
          <cell r="M1456">
            <v>0</v>
          </cell>
        </row>
        <row r="1457">
          <cell r="A1457" t="str">
            <v>NH024A</v>
          </cell>
          <cell r="B1457" t="str">
            <v>UTC:Roof Sealing</v>
          </cell>
          <cell r="C1457" t="str">
            <v>U</v>
          </cell>
          <cell r="D1457">
            <v>0</v>
          </cell>
          <cell r="E1457">
            <v>0</v>
          </cell>
          <cell r="F1457">
            <v>0</v>
          </cell>
          <cell r="G1457">
            <v>0</v>
          </cell>
          <cell r="H1457">
            <v>0</v>
          </cell>
          <cell r="I1457">
            <v>0</v>
          </cell>
          <cell r="J1457">
            <v>0</v>
          </cell>
          <cell r="K1457">
            <v>0</v>
          </cell>
          <cell r="L1457">
            <v>0</v>
          </cell>
          <cell r="M1457">
            <v>0</v>
          </cell>
        </row>
        <row r="1458">
          <cell r="A1458" t="str">
            <v>NH025</v>
          </cell>
          <cell r="B1458" t="str">
            <v>South. Aqueduct Meter:Repairs</v>
          </cell>
          <cell r="C1458" t="str">
            <v>R</v>
          </cell>
          <cell r="D1458">
            <v>0</v>
          </cell>
          <cell r="E1458">
            <v>0</v>
          </cell>
          <cell r="F1458">
            <v>0</v>
          </cell>
          <cell r="G1458">
            <v>0</v>
          </cell>
          <cell r="H1458">
            <v>0</v>
          </cell>
          <cell r="I1458">
            <v>0</v>
          </cell>
          <cell r="J1458">
            <v>0</v>
          </cell>
          <cell r="K1458">
            <v>0</v>
          </cell>
          <cell r="L1458">
            <v>0</v>
          </cell>
          <cell r="M1458">
            <v>0</v>
          </cell>
        </row>
        <row r="1459">
          <cell r="A1459" t="str">
            <v>NH025A</v>
          </cell>
          <cell r="B1459" t="str">
            <v>In House Repairs:Civ.Maint.Dpt</v>
          </cell>
          <cell r="C1459" t="str">
            <v>U</v>
          </cell>
          <cell r="D1459">
            <v>0</v>
          </cell>
          <cell r="E1459">
            <v>0</v>
          </cell>
          <cell r="F1459">
            <v>0</v>
          </cell>
          <cell r="G1459">
            <v>0</v>
          </cell>
          <cell r="H1459">
            <v>0</v>
          </cell>
          <cell r="I1459">
            <v>0</v>
          </cell>
          <cell r="J1459">
            <v>0</v>
          </cell>
          <cell r="K1459">
            <v>0</v>
          </cell>
          <cell r="L1459">
            <v>0</v>
          </cell>
          <cell r="M1459">
            <v>0</v>
          </cell>
        </row>
        <row r="1460">
          <cell r="A1460" t="str">
            <v>NH031</v>
          </cell>
          <cell r="B1460" t="str">
            <v>Painting Houses</v>
          </cell>
          <cell r="C1460" t="str">
            <v>R</v>
          </cell>
          <cell r="D1460">
            <v>0</v>
          </cell>
          <cell r="E1460">
            <v>0</v>
          </cell>
          <cell r="F1460">
            <v>0</v>
          </cell>
          <cell r="G1460">
            <v>0</v>
          </cell>
          <cell r="H1460">
            <v>0</v>
          </cell>
          <cell r="I1460">
            <v>0</v>
          </cell>
          <cell r="J1460">
            <v>0</v>
          </cell>
          <cell r="K1460">
            <v>0</v>
          </cell>
          <cell r="L1460">
            <v>0</v>
          </cell>
          <cell r="M1460">
            <v>0</v>
          </cell>
        </row>
        <row r="1461">
          <cell r="A1461" t="str">
            <v>NH031A</v>
          </cell>
          <cell r="B1461" t="str">
            <v>Paint. Ren.:Offices &amp; Houses</v>
          </cell>
          <cell r="C1461" t="str">
            <v>U</v>
          </cell>
          <cell r="D1461">
            <v>25039</v>
          </cell>
          <cell r="E1461">
            <v>17500</v>
          </cell>
          <cell r="F1461">
            <v>0</v>
          </cell>
          <cell r="G1461">
            <v>0</v>
          </cell>
          <cell r="H1461">
            <v>25039</v>
          </cell>
          <cell r="I1461">
            <v>0</v>
          </cell>
          <cell r="J1461">
            <v>0</v>
          </cell>
          <cell r="K1461">
            <v>0</v>
          </cell>
          <cell r="L1461">
            <v>0</v>
          </cell>
          <cell r="M1461">
            <v>0</v>
          </cell>
        </row>
        <row r="1462">
          <cell r="A1462" t="str">
            <v>NH032</v>
          </cell>
          <cell r="B1462" t="str">
            <v>Refurbish Turbine Pipework</v>
          </cell>
          <cell r="C1462" t="str">
            <v>R</v>
          </cell>
          <cell r="D1462">
            <v>0</v>
          </cell>
          <cell r="E1462">
            <v>0</v>
          </cell>
          <cell r="F1462">
            <v>0</v>
          </cell>
          <cell r="G1462">
            <v>0</v>
          </cell>
          <cell r="H1462">
            <v>0</v>
          </cell>
          <cell r="I1462">
            <v>0</v>
          </cell>
          <cell r="J1462">
            <v>0</v>
          </cell>
          <cell r="K1462">
            <v>0</v>
          </cell>
          <cell r="L1462">
            <v>0</v>
          </cell>
          <cell r="M1462">
            <v>0</v>
          </cell>
        </row>
        <row r="1463">
          <cell r="A1463" t="str">
            <v>NH032A</v>
          </cell>
          <cell r="B1463" t="str">
            <v>Contractor &amp; Civil P/L W.shop</v>
          </cell>
          <cell r="C1463" t="str">
            <v>U</v>
          </cell>
          <cell r="D1463">
            <v>70785</v>
          </cell>
          <cell r="E1463">
            <v>5969</v>
          </cell>
          <cell r="F1463">
            <v>51921</v>
          </cell>
          <cell r="G1463">
            <v>313</v>
          </cell>
          <cell r="H1463">
            <v>70472</v>
          </cell>
          <cell r="I1463">
            <v>0</v>
          </cell>
          <cell r="J1463">
            <v>0</v>
          </cell>
          <cell r="K1463">
            <v>0</v>
          </cell>
          <cell r="L1463">
            <v>0</v>
          </cell>
          <cell r="M1463">
            <v>0</v>
          </cell>
        </row>
        <row r="1464">
          <cell r="A1464" t="str">
            <v>NH033</v>
          </cell>
          <cell r="B1464" t="str">
            <v>Repair Turbine House Road</v>
          </cell>
          <cell r="C1464" t="str">
            <v>R</v>
          </cell>
          <cell r="D1464">
            <v>0</v>
          </cell>
          <cell r="E1464">
            <v>0</v>
          </cell>
          <cell r="F1464">
            <v>0</v>
          </cell>
          <cell r="G1464">
            <v>0</v>
          </cell>
          <cell r="H1464">
            <v>0</v>
          </cell>
          <cell r="I1464">
            <v>0</v>
          </cell>
          <cell r="J1464">
            <v>0</v>
          </cell>
          <cell r="K1464">
            <v>0</v>
          </cell>
          <cell r="L1464">
            <v>0</v>
          </cell>
          <cell r="M1464">
            <v>0</v>
          </cell>
        </row>
        <row r="1465">
          <cell r="A1465" t="str">
            <v>NH033A</v>
          </cell>
          <cell r="B1465" t="str">
            <v>Turbine House:Hallway Contr.</v>
          </cell>
          <cell r="C1465" t="str">
            <v>U</v>
          </cell>
          <cell r="D1465">
            <v>0</v>
          </cell>
          <cell r="E1465">
            <v>96768</v>
          </cell>
          <cell r="F1465">
            <v>0</v>
          </cell>
          <cell r="G1465">
            <v>0</v>
          </cell>
          <cell r="H1465">
            <v>0</v>
          </cell>
          <cell r="I1465">
            <v>0</v>
          </cell>
          <cell r="J1465">
            <v>0</v>
          </cell>
          <cell r="K1465">
            <v>0</v>
          </cell>
          <cell r="L1465">
            <v>0</v>
          </cell>
          <cell r="M1465">
            <v>0</v>
          </cell>
        </row>
        <row r="1466">
          <cell r="A1466" t="str">
            <v>NH042</v>
          </cell>
          <cell r="B1466" t="str">
            <v>Security Fence</v>
          </cell>
          <cell r="C1466" t="str">
            <v>R</v>
          </cell>
          <cell r="D1466">
            <v>0</v>
          </cell>
          <cell r="E1466">
            <v>0</v>
          </cell>
          <cell r="F1466">
            <v>0</v>
          </cell>
          <cell r="G1466">
            <v>0</v>
          </cell>
          <cell r="H1466">
            <v>0</v>
          </cell>
          <cell r="I1466">
            <v>0</v>
          </cell>
          <cell r="J1466">
            <v>0</v>
          </cell>
          <cell r="K1466">
            <v>0</v>
          </cell>
          <cell r="L1466">
            <v>0</v>
          </cell>
          <cell r="M1466">
            <v>0</v>
          </cell>
        </row>
        <row r="1467">
          <cell r="A1467" t="str">
            <v>NH042A</v>
          </cell>
          <cell r="B1467" t="str">
            <v>Security Fence:Contractor</v>
          </cell>
          <cell r="C1467" t="str">
            <v>U</v>
          </cell>
          <cell r="D1467">
            <v>7780</v>
          </cell>
          <cell r="E1467">
            <v>0</v>
          </cell>
          <cell r="F1467">
            <v>0</v>
          </cell>
          <cell r="G1467">
            <v>0</v>
          </cell>
          <cell r="H1467">
            <v>7780</v>
          </cell>
          <cell r="I1467">
            <v>0</v>
          </cell>
          <cell r="J1467">
            <v>0</v>
          </cell>
          <cell r="K1467">
            <v>0</v>
          </cell>
          <cell r="L1467">
            <v>0</v>
          </cell>
          <cell r="M1467">
            <v>0</v>
          </cell>
        </row>
        <row r="1468">
          <cell r="A1468" t="str">
            <v>NH043</v>
          </cell>
          <cell r="B1468" t="str">
            <v>Reservoir Joints</v>
          </cell>
          <cell r="C1468" t="str">
            <v>R</v>
          </cell>
          <cell r="D1468">
            <v>0</v>
          </cell>
          <cell r="E1468">
            <v>0</v>
          </cell>
          <cell r="F1468">
            <v>0</v>
          </cell>
          <cell r="G1468">
            <v>0</v>
          </cell>
          <cell r="H1468">
            <v>0</v>
          </cell>
          <cell r="I1468">
            <v>0</v>
          </cell>
          <cell r="J1468">
            <v>0</v>
          </cell>
          <cell r="K1468">
            <v>0</v>
          </cell>
          <cell r="L1468">
            <v>0</v>
          </cell>
          <cell r="M1468">
            <v>0</v>
          </cell>
        </row>
        <row r="1469">
          <cell r="A1469" t="str">
            <v>NH043A</v>
          </cell>
          <cell r="B1469" t="str">
            <v>Wiggins:Reservoir Joints</v>
          </cell>
          <cell r="C1469" t="str">
            <v>U</v>
          </cell>
          <cell r="D1469">
            <v>32275</v>
          </cell>
          <cell r="E1469">
            <v>0</v>
          </cell>
          <cell r="F1469">
            <v>0</v>
          </cell>
          <cell r="G1469">
            <v>0</v>
          </cell>
          <cell r="H1469">
            <v>32275</v>
          </cell>
          <cell r="I1469">
            <v>0</v>
          </cell>
          <cell r="J1469">
            <v>0</v>
          </cell>
          <cell r="K1469">
            <v>0</v>
          </cell>
          <cell r="L1469">
            <v>0</v>
          </cell>
          <cell r="M1469">
            <v>0</v>
          </cell>
        </row>
        <row r="1470">
          <cell r="A1470" t="str">
            <v>NH046</v>
          </cell>
          <cell r="B1470" t="str">
            <v>Bentonite Mixing</v>
          </cell>
          <cell r="C1470" t="str">
            <v>R</v>
          </cell>
          <cell r="D1470">
            <v>0</v>
          </cell>
          <cell r="E1470">
            <v>0</v>
          </cell>
          <cell r="F1470">
            <v>0</v>
          </cell>
          <cell r="G1470">
            <v>0</v>
          </cell>
          <cell r="H1470">
            <v>0</v>
          </cell>
          <cell r="I1470">
            <v>0</v>
          </cell>
          <cell r="J1470">
            <v>0</v>
          </cell>
          <cell r="K1470">
            <v>0</v>
          </cell>
          <cell r="L1470">
            <v>0</v>
          </cell>
          <cell r="M1470">
            <v>0</v>
          </cell>
        </row>
        <row r="1471">
          <cell r="A1471" t="str">
            <v>NH046A</v>
          </cell>
          <cell r="B1471" t="str">
            <v>Bentonite Mixers:Wiggins</v>
          </cell>
          <cell r="C1471" t="str">
            <v>U</v>
          </cell>
          <cell r="D1471">
            <v>16986</v>
          </cell>
          <cell r="E1471">
            <v>875</v>
          </cell>
          <cell r="F1471">
            <v>16986</v>
          </cell>
          <cell r="G1471">
            <v>0</v>
          </cell>
          <cell r="H1471">
            <v>16986</v>
          </cell>
          <cell r="I1471">
            <v>0</v>
          </cell>
          <cell r="J1471">
            <v>0</v>
          </cell>
          <cell r="K1471">
            <v>0</v>
          </cell>
          <cell r="L1471">
            <v>0</v>
          </cell>
          <cell r="M1471">
            <v>0</v>
          </cell>
        </row>
        <row r="1472">
          <cell r="A1472" t="str">
            <v>NH050</v>
          </cell>
          <cell r="B1472" t="str">
            <v>Painting Admin Building</v>
          </cell>
          <cell r="C1472" t="str">
            <v>R</v>
          </cell>
          <cell r="D1472">
            <v>0</v>
          </cell>
          <cell r="E1472">
            <v>0</v>
          </cell>
          <cell r="F1472">
            <v>0</v>
          </cell>
          <cell r="G1472">
            <v>0</v>
          </cell>
          <cell r="H1472">
            <v>0</v>
          </cell>
          <cell r="I1472">
            <v>0</v>
          </cell>
          <cell r="J1472">
            <v>0</v>
          </cell>
          <cell r="K1472">
            <v>0</v>
          </cell>
          <cell r="L1472">
            <v>0</v>
          </cell>
          <cell r="M1472">
            <v>0</v>
          </cell>
        </row>
        <row r="1473">
          <cell r="A1473" t="str">
            <v>NH050A</v>
          </cell>
          <cell r="B1473" t="str">
            <v>Painting Admin Bldng.:Contract</v>
          </cell>
          <cell r="C1473" t="str">
            <v>U</v>
          </cell>
          <cell r="D1473">
            <v>43008</v>
          </cell>
          <cell r="E1473">
            <v>3674</v>
          </cell>
          <cell r="F1473">
            <v>7550</v>
          </cell>
          <cell r="G1473">
            <v>0</v>
          </cell>
          <cell r="H1473">
            <v>43008</v>
          </cell>
          <cell r="I1473">
            <v>0</v>
          </cell>
          <cell r="J1473">
            <v>0</v>
          </cell>
          <cell r="K1473">
            <v>0</v>
          </cell>
          <cell r="L1473">
            <v>0</v>
          </cell>
          <cell r="M1473">
            <v>0</v>
          </cell>
        </row>
        <row r="1474">
          <cell r="A1474" t="str">
            <v>NH051</v>
          </cell>
          <cell r="B1474" t="str">
            <v>Paint Chem.p/l to SABS</v>
          </cell>
          <cell r="C1474" t="str">
            <v>R</v>
          </cell>
          <cell r="D1474">
            <v>0</v>
          </cell>
          <cell r="E1474">
            <v>0</v>
          </cell>
          <cell r="F1474">
            <v>0</v>
          </cell>
          <cell r="G1474">
            <v>0</v>
          </cell>
          <cell r="H1474">
            <v>0</v>
          </cell>
          <cell r="I1474">
            <v>0</v>
          </cell>
          <cell r="J1474">
            <v>0</v>
          </cell>
          <cell r="K1474">
            <v>0</v>
          </cell>
          <cell r="L1474">
            <v>0</v>
          </cell>
          <cell r="M1474">
            <v>0</v>
          </cell>
        </row>
        <row r="1475">
          <cell r="A1475" t="str">
            <v>NH051A</v>
          </cell>
          <cell r="B1475" t="str">
            <v>Wig.WTP:Civil Painting Contr.</v>
          </cell>
          <cell r="C1475" t="str">
            <v>U</v>
          </cell>
          <cell r="D1475">
            <v>0</v>
          </cell>
          <cell r="E1475">
            <v>8500</v>
          </cell>
          <cell r="F1475">
            <v>0</v>
          </cell>
          <cell r="G1475">
            <v>0</v>
          </cell>
          <cell r="H1475">
            <v>0</v>
          </cell>
          <cell r="I1475">
            <v>0</v>
          </cell>
          <cell r="J1475">
            <v>0</v>
          </cell>
          <cell r="K1475">
            <v>0</v>
          </cell>
          <cell r="L1475">
            <v>0</v>
          </cell>
          <cell r="M1475">
            <v>0</v>
          </cell>
        </row>
        <row r="1476">
          <cell r="A1476" t="str">
            <v>NH052</v>
          </cell>
          <cell r="B1476" t="str">
            <v>Upgrade of Control Room</v>
          </cell>
          <cell r="C1476" t="str">
            <v>R</v>
          </cell>
          <cell r="D1476">
            <v>0</v>
          </cell>
          <cell r="E1476">
            <v>0</v>
          </cell>
          <cell r="F1476">
            <v>0</v>
          </cell>
          <cell r="G1476">
            <v>0</v>
          </cell>
          <cell r="H1476">
            <v>0</v>
          </cell>
          <cell r="I1476">
            <v>0</v>
          </cell>
          <cell r="J1476">
            <v>0</v>
          </cell>
          <cell r="K1476">
            <v>0</v>
          </cell>
          <cell r="L1476">
            <v>0</v>
          </cell>
          <cell r="M1476">
            <v>0</v>
          </cell>
        </row>
        <row r="1477">
          <cell r="A1477" t="str">
            <v>NH052A</v>
          </cell>
          <cell r="B1477" t="str">
            <v>Upg.Control Rm.:Instr.-Contrct</v>
          </cell>
          <cell r="C1477" t="str">
            <v>U</v>
          </cell>
          <cell r="D1477">
            <v>41816</v>
          </cell>
          <cell r="E1477">
            <v>0</v>
          </cell>
          <cell r="F1477">
            <v>41816</v>
          </cell>
          <cell r="G1477">
            <v>0</v>
          </cell>
          <cell r="H1477">
            <v>41816</v>
          </cell>
          <cell r="I1477">
            <v>0</v>
          </cell>
          <cell r="J1477">
            <v>0</v>
          </cell>
          <cell r="K1477">
            <v>0</v>
          </cell>
          <cell r="L1477">
            <v>0</v>
          </cell>
          <cell r="M1477">
            <v>0</v>
          </cell>
        </row>
        <row r="1478">
          <cell r="A1478" t="str">
            <v>NH053</v>
          </cell>
          <cell r="B1478" t="str">
            <v>Wiggins W.W.UPS Upgrade</v>
          </cell>
          <cell r="C1478" t="str">
            <v>R</v>
          </cell>
          <cell r="D1478">
            <v>0</v>
          </cell>
          <cell r="E1478">
            <v>0</v>
          </cell>
          <cell r="F1478">
            <v>0</v>
          </cell>
          <cell r="G1478">
            <v>0</v>
          </cell>
          <cell r="H1478">
            <v>0</v>
          </cell>
          <cell r="I1478">
            <v>0</v>
          </cell>
          <cell r="J1478">
            <v>0</v>
          </cell>
          <cell r="K1478">
            <v>0</v>
          </cell>
          <cell r="L1478">
            <v>0</v>
          </cell>
          <cell r="M1478">
            <v>0</v>
          </cell>
        </row>
        <row r="1479">
          <cell r="A1479" t="str">
            <v>NH053A</v>
          </cell>
          <cell r="B1479" t="str">
            <v>Wig.WW:UPS Upgrade Instrument.</v>
          </cell>
          <cell r="C1479" t="str">
            <v>U</v>
          </cell>
          <cell r="D1479">
            <v>29132</v>
          </cell>
          <cell r="E1479">
            <v>0</v>
          </cell>
          <cell r="F1479">
            <v>0</v>
          </cell>
          <cell r="G1479">
            <v>0</v>
          </cell>
          <cell r="H1479">
            <v>29132</v>
          </cell>
          <cell r="I1479">
            <v>0</v>
          </cell>
          <cell r="J1479">
            <v>0</v>
          </cell>
          <cell r="K1479">
            <v>0</v>
          </cell>
          <cell r="L1479">
            <v>0</v>
          </cell>
          <cell r="M1479">
            <v>0</v>
          </cell>
        </row>
        <row r="1480">
          <cell r="A1480" t="str">
            <v>NH054A</v>
          </cell>
          <cell r="B1480" t="str">
            <v>Wig. WW:Puls. Desludge Instru.</v>
          </cell>
          <cell r="C1480" t="str">
            <v>U</v>
          </cell>
          <cell r="D1480">
            <v>31842</v>
          </cell>
          <cell r="E1480">
            <v>0</v>
          </cell>
          <cell r="F1480">
            <v>0</v>
          </cell>
          <cell r="G1480">
            <v>0</v>
          </cell>
          <cell r="H1480">
            <v>31842</v>
          </cell>
          <cell r="I1480">
            <v>0</v>
          </cell>
          <cell r="J1480">
            <v>0</v>
          </cell>
          <cell r="K1480">
            <v>0</v>
          </cell>
          <cell r="L1480">
            <v>0</v>
          </cell>
          <cell r="M1480">
            <v>0</v>
          </cell>
        </row>
        <row r="1481">
          <cell r="A1481" t="str">
            <v>NH056</v>
          </cell>
          <cell r="B1481" t="str">
            <v>Repairs to Submersible Pumps</v>
          </cell>
          <cell r="C1481" t="str">
            <v>R</v>
          </cell>
          <cell r="D1481">
            <v>0</v>
          </cell>
          <cell r="E1481">
            <v>0</v>
          </cell>
          <cell r="F1481">
            <v>0</v>
          </cell>
          <cell r="G1481">
            <v>0</v>
          </cell>
          <cell r="H1481">
            <v>0</v>
          </cell>
          <cell r="I1481">
            <v>0</v>
          </cell>
          <cell r="J1481">
            <v>0</v>
          </cell>
          <cell r="K1481">
            <v>0</v>
          </cell>
          <cell r="L1481">
            <v>0</v>
          </cell>
          <cell r="M1481">
            <v>0</v>
          </cell>
        </row>
        <row r="1482">
          <cell r="A1482" t="str">
            <v>NH056A</v>
          </cell>
          <cell r="B1482" t="str">
            <v>Contractor:Samcor</v>
          </cell>
          <cell r="C1482" t="str">
            <v>U</v>
          </cell>
          <cell r="D1482">
            <v>0</v>
          </cell>
          <cell r="E1482">
            <v>0</v>
          </cell>
          <cell r="F1482">
            <v>0</v>
          </cell>
          <cell r="G1482">
            <v>0</v>
          </cell>
          <cell r="H1482">
            <v>0</v>
          </cell>
          <cell r="I1482">
            <v>0</v>
          </cell>
          <cell r="J1482">
            <v>0</v>
          </cell>
          <cell r="K1482">
            <v>0</v>
          </cell>
          <cell r="L1482">
            <v>0</v>
          </cell>
          <cell r="M1482">
            <v>0</v>
          </cell>
        </row>
        <row r="1483">
          <cell r="A1483" t="str">
            <v>NH060</v>
          </cell>
          <cell r="B1483" t="str">
            <v>Chlorine Room Lifting Equip.</v>
          </cell>
          <cell r="C1483" t="str">
            <v>R</v>
          </cell>
          <cell r="D1483">
            <v>0</v>
          </cell>
          <cell r="E1483">
            <v>0</v>
          </cell>
          <cell r="F1483">
            <v>0</v>
          </cell>
          <cell r="G1483">
            <v>0</v>
          </cell>
          <cell r="H1483">
            <v>0</v>
          </cell>
          <cell r="I1483">
            <v>0</v>
          </cell>
          <cell r="J1483">
            <v>0</v>
          </cell>
          <cell r="K1483">
            <v>0</v>
          </cell>
          <cell r="L1483">
            <v>0</v>
          </cell>
          <cell r="M1483">
            <v>0</v>
          </cell>
        </row>
        <row r="1484">
          <cell r="A1484" t="str">
            <v>NH060A</v>
          </cell>
          <cell r="B1484" t="str">
            <v>Chlorine Rm. Lift. Equip:Mech.</v>
          </cell>
          <cell r="C1484" t="str">
            <v>R</v>
          </cell>
          <cell r="D1484">
            <v>12380</v>
          </cell>
          <cell r="E1484">
            <v>0</v>
          </cell>
          <cell r="F1484">
            <v>0</v>
          </cell>
          <cell r="G1484">
            <v>0</v>
          </cell>
          <cell r="H1484">
            <v>12380</v>
          </cell>
          <cell r="I1484">
            <v>0</v>
          </cell>
          <cell r="J1484">
            <v>0</v>
          </cell>
          <cell r="K1484">
            <v>0</v>
          </cell>
          <cell r="L1484">
            <v>0</v>
          </cell>
          <cell r="M1484">
            <v>0</v>
          </cell>
        </row>
        <row r="1485">
          <cell r="A1485" t="str">
            <v>NH061</v>
          </cell>
          <cell r="B1485" t="str">
            <v>Seal Walls Admin.Building</v>
          </cell>
          <cell r="C1485" t="str">
            <v>R</v>
          </cell>
          <cell r="D1485">
            <v>0</v>
          </cell>
          <cell r="E1485">
            <v>0</v>
          </cell>
          <cell r="F1485">
            <v>0</v>
          </cell>
          <cell r="G1485">
            <v>0</v>
          </cell>
          <cell r="H1485">
            <v>0</v>
          </cell>
          <cell r="I1485">
            <v>0</v>
          </cell>
          <cell r="J1485">
            <v>0</v>
          </cell>
          <cell r="K1485">
            <v>0</v>
          </cell>
          <cell r="L1485">
            <v>0</v>
          </cell>
          <cell r="M1485">
            <v>0</v>
          </cell>
        </row>
        <row r="1486">
          <cell r="A1486" t="str">
            <v>NH061A</v>
          </cell>
          <cell r="B1486" t="str">
            <v>Seal Walls-Admin Bldng.:Contr.</v>
          </cell>
          <cell r="C1486" t="str">
            <v>U</v>
          </cell>
          <cell r="D1486">
            <v>0</v>
          </cell>
          <cell r="E1486">
            <v>8500</v>
          </cell>
          <cell r="F1486">
            <v>0</v>
          </cell>
          <cell r="G1486">
            <v>0</v>
          </cell>
          <cell r="H1486">
            <v>0</v>
          </cell>
          <cell r="I1486">
            <v>0</v>
          </cell>
          <cell r="J1486">
            <v>0</v>
          </cell>
          <cell r="K1486">
            <v>0</v>
          </cell>
          <cell r="L1486">
            <v>0</v>
          </cell>
          <cell r="M1486">
            <v>0</v>
          </cell>
        </row>
        <row r="1487">
          <cell r="A1487" t="str">
            <v>NH063</v>
          </cell>
          <cell r="B1487" t="str">
            <v>Chem Hse.Painting Renovations</v>
          </cell>
          <cell r="C1487" t="str">
            <v>R</v>
          </cell>
          <cell r="D1487">
            <v>0</v>
          </cell>
          <cell r="E1487">
            <v>0</v>
          </cell>
          <cell r="F1487">
            <v>0</v>
          </cell>
          <cell r="G1487">
            <v>0</v>
          </cell>
          <cell r="H1487">
            <v>0</v>
          </cell>
          <cell r="I1487">
            <v>0</v>
          </cell>
          <cell r="J1487">
            <v>0</v>
          </cell>
          <cell r="K1487">
            <v>0</v>
          </cell>
          <cell r="L1487">
            <v>0</v>
          </cell>
          <cell r="M1487">
            <v>0</v>
          </cell>
        </row>
        <row r="1488">
          <cell r="A1488" t="str">
            <v>NH063A</v>
          </cell>
          <cell r="B1488" t="str">
            <v>Chem.Hse.:Cont.Wilsha Painters</v>
          </cell>
          <cell r="C1488" t="str">
            <v>U</v>
          </cell>
          <cell r="D1488">
            <v>0</v>
          </cell>
          <cell r="E1488">
            <v>0</v>
          </cell>
          <cell r="F1488">
            <v>0</v>
          </cell>
          <cell r="G1488">
            <v>0</v>
          </cell>
          <cell r="H1488">
            <v>0</v>
          </cell>
          <cell r="I1488">
            <v>0</v>
          </cell>
          <cell r="J1488">
            <v>0</v>
          </cell>
          <cell r="K1488">
            <v>0</v>
          </cell>
          <cell r="L1488">
            <v>0</v>
          </cell>
          <cell r="M1488">
            <v>0</v>
          </cell>
        </row>
        <row r="1489">
          <cell r="A1489" t="str">
            <v>NH064A</v>
          </cell>
          <cell r="B1489" t="str">
            <v>Replace Solar Heaters</v>
          </cell>
          <cell r="C1489" t="str">
            <v>U</v>
          </cell>
          <cell r="D1489">
            <v>22384</v>
          </cell>
          <cell r="E1489">
            <v>0</v>
          </cell>
          <cell r="F1489">
            <v>0</v>
          </cell>
          <cell r="G1489">
            <v>0</v>
          </cell>
          <cell r="H1489">
            <v>22384</v>
          </cell>
          <cell r="I1489">
            <v>0</v>
          </cell>
          <cell r="J1489">
            <v>0</v>
          </cell>
          <cell r="K1489">
            <v>0</v>
          </cell>
          <cell r="L1489">
            <v>0</v>
          </cell>
          <cell r="M1489">
            <v>0</v>
          </cell>
        </row>
        <row r="1490">
          <cell r="A1490" t="str">
            <v>NH066A</v>
          </cell>
          <cell r="B1490" t="str">
            <v>Recarpet/Repaint Pineside R/O</v>
          </cell>
          <cell r="C1490" t="str">
            <v>U</v>
          </cell>
          <cell r="D1490">
            <v>156129</v>
          </cell>
          <cell r="E1490">
            <v>24843</v>
          </cell>
          <cell r="F1490">
            <v>713</v>
          </cell>
          <cell r="G1490">
            <v>0</v>
          </cell>
          <cell r="H1490">
            <v>156129</v>
          </cell>
          <cell r="I1490">
            <v>0</v>
          </cell>
          <cell r="J1490">
            <v>0</v>
          </cell>
          <cell r="K1490">
            <v>0</v>
          </cell>
          <cell r="L1490">
            <v>0</v>
          </cell>
          <cell r="M1490">
            <v>0</v>
          </cell>
        </row>
        <row r="1491">
          <cell r="A1491" t="str">
            <v>NH072A</v>
          </cell>
          <cell r="B1491" t="str">
            <v>Pineside Office UPS</v>
          </cell>
          <cell r="C1491" t="str">
            <v>U</v>
          </cell>
          <cell r="D1491">
            <v>27120</v>
          </cell>
          <cell r="E1491">
            <v>0</v>
          </cell>
          <cell r="F1491">
            <v>27120</v>
          </cell>
          <cell r="G1491">
            <v>0</v>
          </cell>
          <cell r="H1491">
            <v>27120</v>
          </cell>
          <cell r="I1491">
            <v>0</v>
          </cell>
          <cell r="J1491">
            <v>0</v>
          </cell>
          <cell r="K1491">
            <v>0</v>
          </cell>
          <cell r="L1491">
            <v>0</v>
          </cell>
          <cell r="M1491">
            <v>0</v>
          </cell>
        </row>
        <row r="1492">
          <cell r="A1492" t="str">
            <v>NH081A</v>
          </cell>
          <cell r="B1492" t="str">
            <v>Access Road Upgrade:Craig'burn</v>
          </cell>
          <cell r="C1492" t="str">
            <v>U</v>
          </cell>
          <cell r="D1492">
            <v>1008</v>
          </cell>
          <cell r="E1492">
            <v>5456</v>
          </cell>
          <cell r="F1492">
            <v>0</v>
          </cell>
          <cell r="G1492">
            <v>0</v>
          </cell>
          <cell r="H1492">
            <v>1008</v>
          </cell>
          <cell r="I1492">
            <v>0</v>
          </cell>
          <cell r="J1492">
            <v>0</v>
          </cell>
          <cell r="K1492">
            <v>0</v>
          </cell>
          <cell r="L1492">
            <v>0</v>
          </cell>
          <cell r="M1492">
            <v>0</v>
          </cell>
        </row>
        <row r="1493">
          <cell r="A1493" t="str">
            <v>NH082</v>
          </cell>
          <cell r="B1493" t="str">
            <v>Painting &amp; Renovating:C/Burn.</v>
          </cell>
          <cell r="C1493" t="str">
            <v>R</v>
          </cell>
          <cell r="D1493">
            <v>0</v>
          </cell>
          <cell r="E1493">
            <v>0</v>
          </cell>
          <cell r="F1493">
            <v>0</v>
          </cell>
          <cell r="G1493">
            <v>0</v>
          </cell>
          <cell r="H1493">
            <v>0</v>
          </cell>
          <cell r="I1493">
            <v>0</v>
          </cell>
          <cell r="J1493">
            <v>0</v>
          </cell>
          <cell r="K1493">
            <v>0</v>
          </cell>
          <cell r="L1493">
            <v>0</v>
          </cell>
          <cell r="M1493">
            <v>0</v>
          </cell>
        </row>
        <row r="1494">
          <cell r="A1494" t="str">
            <v>NH082A</v>
          </cell>
          <cell r="B1494" t="str">
            <v>Contractor : Wilsha painters</v>
          </cell>
          <cell r="C1494" t="str">
            <v>U</v>
          </cell>
          <cell r="D1494">
            <v>95000</v>
          </cell>
          <cell r="E1494">
            <v>0</v>
          </cell>
          <cell r="F1494">
            <v>95000</v>
          </cell>
          <cell r="G1494">
            <v>0</v>
          </cell>
          <cell r="H1494">
            <v>95000</v>
          </cell>
          <cell r="I1494">
            <v>0</v>
          </cell>
          <cell r="J1494">
            <v>0</v>
          </cell>
          <cell r="K1494">
            <v>0</v>
          </cell>
          <cell r="L1494">
            <v>0</v>
          </cell>
          <cell r="M1494">
            <v>0</v>
          </cell>
        </row>
        <row r="1495">
          <cell r="A1495" t="str">
            <v>NH090A</v>
          </cell>
          <cell r="B1495" t="str">
            <v>Access Rd. Upg.-Inhse.-Umzinto</v>
          </cell>
          <cell r="C1495" t="str">
            <v>U</v>
          </cell>
          <cell r="D1495">
            <v>61742</v>
          </cell>
          <cell r="E1495">
            <v>84</v>
          </cell>
          <cell r="F1495">
            <v>0</v>
          </cell>
          <cell r="G1495">
            <v>0</v>
          </cell>
          <cell r="H1495">
            <v>61742</v>
          </cell>
          <cell r="I1495">
            <v>0</v>
          </cell>
          <cell r="J1495">
            <v>0</v>
          </cell>
          <cell r="K1495">
            <v>0</v>
          </cell>
          <cell r="L1495">
            <v>0</v>
          </cell>
          <cell r="M1495">
            <v>0</v>
          </cell>
        </row>
        <row r="1496">
          <cell r="A1496" t="str">
            <v>NH093</v>
          </cell>
          <cell r="B1496" t="str">
            <v>Painting and Renovating</v>
          </cell>
          <cell r="C1496" t="str">
            <v>R</v>
          </cell>
          <cell r="D1496">
            <v>0</v>
          </cell>
          <cell r="E1496">
            <v>0</v>
          </cell>
          <cell r="F1496">
            <v>0</v>
          </cell>
          <cell r="G1496">
            <v>0</v>
          </cell>
          <cell r="H1496">
            <v>0</v>
          </cell>
          <cell r="I1496">
            <v>0</v>
          </cell>
          <cell r="J1496">
            <v>0</v>
          </cell>
          <cell r="K1496">
            <v>0</v>
          </cell>
          <cell r="L1496">
            <v>0</v>
          </cell>
          <cell r="M1496">
            <v>0</v>
          </cell>
        </row>
        <row r="1497">
          <cell r="A1497" t="str">
            <v>NH093A</v>
          </cell>
          <cell r="B1497" t="str">
            <v>Painting &amp; Renovations:Umzinto</v>
          </cell>
          <cell r="C1497" t="str">
            <v>U</v>
          </cell>
          <cell r="D1497">
            <v>64250</v>
          </cell>
          <cell r="E1497">
            <v>0</v>
          </cell>
          <cell r="F1497">
            <v>64250</v>
          </cell>
          <cell r="G1497">
            <v>0</v>
          </cell>
          <cell r="H1497">
            <v>64250</v>
          </cell>
          <cell r="I1497">
            <v>0</v>
          </cell>
          <cell r="J1497">
            <v>0</v>
          </cell>
          <cell r="K1497">
            <v>0</v>
          </cell>
          <cell r="L1497">
            <v>0</v>
          </cell>
          <cell r="M1497">
            <v>0</v>
          </cell>
        </row>
        <row r="1498">
          <cell r="A1498" t="str">
            <v>NH094</v>
          </cell>
          <cell r="B1498" t="str">
            <v>Refurbish Waterworks</v>
          </cell>
          <cell r="C1498" t="str">
            <v>R</v>
          </cell>
          <cell r="D1498">
            <v>0</v>
          </cell>
          <cell r="E1498">
            <v>0</v>
          </cell>
          <cell r="F1498">
            <v>0</v>
          </cell>
          <cell r="G1498">
            <v>0</v>
          </cell>
          <cell r="H1498">
            <v>0</v>
          </cell>
          <cell r="I1498">
            <v>0</v>
          </cell>
          <cell r="J1498">
            <v>0</v>
          </cell>
          <cell r="K1498">
            <v>0</v>
          </cell>
          <cell r="L1498">
            <v>0</v>
          </cell>
          <cell r="M1498">
            <v>0</v>
          </cell>
        </row>
        <row r="1499">
          <cell r="A1499" t="str">
            <v>NH094A</v>
          </cell>
          <cell r="B1499" t="str">
            <v>Refurbish Buildings:Umzinto</v>
          </cell>
          <cell r="C1499" t="str">
            <v>U</v>
          </cell>
          <cell r="D1499">
            <v>47000</v>
          </cell>
          <cell r="E1499">
            <v>0</v>
          </cell>
          <cell r="F1499">
            <v>47000</v>
          </cell>
          <cell r="G1499">
            <v>0</v>
          </cell>
          <cell r="H1499">
            <v>47000</v>
          </cell>
          <cell r="I1499">
            <v>0</v>
          </cell>
          <cell r="J1499">
            <v>0</v>
          </cell>
          <cell r="K1499">
            <v>0</v>
          </cell>
          <cell r="L1499">
            <v>0</v>
          </cell>
          <cell r="M1499">
            <v>0</v>
          </cell>
        </row>
        <row r="1500">
          <cell r="A1500" t="str">
            <v>NH095</v>
          </cell>
          <cell r="B1500" t="str">
            <v>Filter Sand/Nozzle Replacement</v>
          </cell>
          <cell r="C1500" t="str">
            <v>R</v>
          </cell>
          <cell r="D1500">
            <v>0</v>
          </cell>
          <cell r="E1500">
            <v>0</v>
          </cell>
          <cell r="F1500">
            <v>0</v>
          </cell>
          <cell r="G1500">
            <v>0</v>
          </cell>
          <cell r="H1500">
            <v>0</v>
          </cell>
          <cell r="I1500">
            <v>0</v>
          </cell>
          <cell r="J1500">
            <v>0</v>
          </cell>
          <cell r="K1500">
            <v>0</v>
          </cell>
          <cell r="L1500">
            <v>0</v>
          </cell>
          <cell r="M1500">
            <v>0</v>
          </cell>
        </row>
        <row r="1501">
          <cell r="A1501" t="str">
            <v>NH095A</v>
          </cell>
          <cell r="B1501" t="str">
            <v>Refurbish filter no.1</v>
          </cell>
          <cell r="C1501" t="str">
            <v>U</v>
          </cell>
          <cell r="D1501">
            <v>0</v>
          </cell>
          <cell r="E1501">
            <v>11514</v>
          </cell>
          <cell r="F1501">
            <v>0</v>
          </cell>
          <cell r="G1501">
            <v>0</v>
          </cell>
          <cell r="H1501">
            <v>0</v>
          </cell>
          <cell r="I1501">
            <v>0</v>
          </cell>
          <cell r="J1501">
            <v>0</v>
          </cell>
          <cell r="K1501">
            <v>0</v>
          </cell>
          <cell r="L1501">
            <v>0</v>
          </cell>
          <cell r="M1501">
            <v>0</v>
          </cell>
        </row>
        <row r="1502">
          <cell r="A1502" t="str">
            <v>NH100</v>
          </cell>
          <cell r="B1502" t="str">
            <v>Painting and Renovating</v>
          </cell>
          <cell r="C1502" t="str">
            <v>R</v>
          </cell>
          <cell r="D1502">
            <v>0</v>
          </cell>
          <cell r="E1502">
            <v>0</v>
          </cell>
          <cell r="F1502">
            <v>0</v>
          </cell>
          <cell r="G1502">
            <v>0</v>
          </cell>
          <cell r="H1502">
            <v>0</v>
          </cell>
          <cell r="I1502">
            <v>0</v>
          </cell>
          <cell r="J1502">
            <v>0</v>
          </cell>
          <cell r="K1502">
            <v>0</v>
          </cell>
          <cell r="L1502">
            <v>0</v>
          </cell>
          <cell r="M1502">
            <v>0</v>
          </cell>
        </row>
        <row r="1503">
          <cell r="A1503" t="str">
            <v>NH100A</v>
          </cell>
          <cell r="B1503" t="str">
            <v>Paint/Ren. Blngs:Contr.-Wilsha</v>
          </cell>
          <cell r="C1503" t="str">
            <v>U</v>
          </cell>
          <cell r="D1503">
            <v>59500</v>
          </cell>
          <cell r="E1503">
            <v>0</v>
          </cell>
          <cell r="F1503">
            <v>0</v>
          </cell>
          <cell r="G1503">
            <v>0</v>
          </cell>
          <cell r="H1503">
            <v>59500</v>
          </cell>
          <cell r="I1503">
            <v>0</v>
          </cell>
          <cell r="J1503">
            <v>0</v>
          </cell>
          <cell r="K1503">
            <v>0</v>
          </cell>
          <cell r="L1503">
            <v>0</v>
          </cell>
          <cell r="M1503">
            <v>0</v>
          </cell>
        </row>
        <row r="1504">
          <cell r="A1504" t="str">
            <v>NH111A</v>
          </cell>
          <cell r="B1504" t="str">
            <v>Access Road Upgrade:Esparenza</v>
          </cell>
          <cell r="C1504" t="str">
            <v>U</v>
          </cell>
          <cell r="D1504">
            <v>2137</v>
          </cell>
          <cell r="E1504">
            <v>0</v>
          </cell>
          <cell r="F1504">
            <v>0</v>
          </cell>
          <cell r="G1504">
            <v>0</v>
          </cell>
          <cell r="H1504">
            <v>2137</v>
          </cell>
          <cell r="I1504">
            <v>0</v>
          </cell>
          <cell r="J1504">
            <v>0</v>
          </cell>
          <cell r="K1504">
            <v>0</v>
          </cell>
          <cell r="L1504">
            <v>0</v>
          </cell>
          <cell r="M1504">
            <v>0</v>
          </cell>
        </row>
        <row r="1505">
          <cell r="A1505" t="str">
            <v>NH115</v>
          </cell>
          <cell r="B1505" t="str">
            <v>Nungwane Weir</v>
          </cell>
          <cell r="C1505" t="str">
            <v>R</v>
          </cell>
          <cell r="D1505">
            <v>0</v>
          </cell>
          <cell r="E1505">
            <v>0</v>
          </cell>
          <cell r="F1505">
            <v>0</v>
          </cell>
          <cell r="G1505">
            <v>0</v>
          </cell>
          <cell r="H1505">
            <v>0</v>
          </cell>
          <cell r="I1505">
            <v>0</v>
          </cell>
          <cell r="J1505">
            <v>0</v>
          </cell>
          <cell r="K1505">
            <v>0</v>
          </cell>
          <cell r="L1505">
            <v>0</v>
          </cell>
          <cell r="M1505">
            <v>0</v>
          </cell>
        </row>
        <row r="1506">
          <cell r="A1506" t="str">
            <v>NH115A</v>
          </cell>
          <cell r="B1506" t="str">
            <v>Consultants:Knight Piesold</v>
          </cell>
          <cell r="C1506" t="str">
            <v>U</v>
          </cell>
          <cell r="D1506">
            <v>0</v>
          </cell>
          <cell r="E1506">
            <v>7394</v>
          </cell>
          <cell r="F1506">
            <v>0</v>
          </cell>
          <cell r="G1506">
            <v>0</v>
          </cell>
          <cell r="H1506">
            <v>0</v>
          </cell>
          <cell r="I1506">
            <v>0</v>
          </cell>
          <cell r="J1506">
            <v>0</v>
          </cell>
          <cell r="K1506">
            <v>0</v>
          </cell>
          <cell r="L1506">
            <v>0</v>
          </cell>
          <cell r="M1506">
            <v>0</v>
          </cell>
        </row>
        <row r="1507">
          <cell r="A1507" t="str">
            <v>NH115B</v>
          </cell>
          <cell r="B1507" t="str">
            <v>Weir No. 104 Repairs:CGC Contr</v>
          </cell>
          <cell r="C1507" t="str">
            <v>U</v>
          </cell>
          <cell r="D1507">
            <v>0</v>
          </cell>
          <cell r="E1507">
            <v>26571</v>
          </cell>
          <cell r="F1507">
            <v>0</v>
          </cell>
          <cell r="G1507">
            <v>0</v>
          </cell>
          <cell r="H1507">
            <v>0</v>
          </cell>
          <cell r="I1507">
            <v>0</v>
          </cell>
          <cell r="J1507">
            <v>0</v>
          </cell>
          <cell r="K1507">
            <v>0</v>
          </cell>
          <cell r="L1507">
            <v>0</v>
          </cell>
          <cell r="M1507">
            <v>0</v>
          </cell>
        </row>
        <row r="1508">
          <cell r="A1508" t="str">
            <v>NH149</v>
          </cell>
          <cell r="B1508" t="str">
            <v>Cathodic Protection</v>
          </cell>
          <cell r="C1508" t="str">
            <v>R</v>
          </cell>
          <cell r="D1508">
            <v>0</v>
          </cell>
          <cell r="E1508">
            <v>0</v>
          </cell>
          <cell r="F1508">
            <v>0</v>
          </cell>
          <cell r="G1508">
            <v>0</v>
          </cell>
          <cell r="H1508">
            <v>0</v>
          </cell>
          <cell r="I1508">
            <v>0</v>
          </cell>
          <cell r="J1508">
            <v>0</v>
          </cell>
          <cell r="K1508">
            <v>0</v>
          </cell>
          <cell r="L1508">
            <v>0</v>
          </cell>
          <cell r="M1508">
            <v>0</v>
          </cell>
        </row>
        <row r="1509">
          <cell r="A1509" t="str">
            <v>NH149A</v>
          </cell>
          <cell r="B1509" t="str">
            <v>Install Isolating Flanges</v>
          </cell>
          <cell r="C1509" t="str">
            <v>U</v>
          </cell>
          <cell r="D1509">
            <v>6258</v>
          </cell>
          <cell r="E1509">
            <v>0</v>
          </cell>
          <cell r="F1509">
            <v>0</v>
          </cell>
          <cell r="G1509">
            <v>0</v>
          </cell>
          <cell r="H1509">
            <v>6258</v>
          </cell>
          <cell r="I1509">
            <v>0</v>
          </cell>
          <cell r="J1509">
            <v>0</v>
          </cell>
          <cell r="K1509">
            <v>0</v>
          </cell>
          <cell r="L1509">
            <v>0</v>
          </cell>
          <cell r="M1509">
            <v>0</v>
          </cell>
        </row>
        <row r="1510">
          <cell r="A1510" t="str">
            <v>NH149B</v>
          </cell>
          <cell r="B1510" t="str">
            <v>DH Cath.Prot. Cnslt:Nardini</v>
          </cell>
          <cell r="C1510" t="str">
            <v>U</v>
          </cell>
          <cell r="D1510">
            <v>0</v>
          </cell>
          <cell r="E1510">
            <v>0</v>
          </cell>
          <cell r="F1510">
            <v>0</v>
          </cell>
          <cell r="G1510">
            <v>0</v>
          </cell>
          <cell r="H1510">
            <v>0</v>
          </cell>
          <cell r="I1510">
            <v>0</v>
          </cell>
          <cell r="J1510">
            <v>0</v>
          </cell>
          <cell r="K1510">
            <v>0</v>
          </cell>
          <cell r="L1510">
            <v>0</v>
          </cell>
          <cell r="M1510">
            <v>0</v>
          </cell>
        </row>
        <row r="1511">
          <cell r="A1511" t="str">
            <v>NH151A</v>
          </cell>
          <cell r="B1511" t="str">
            <v>Old Slow Sand Filter Area</v>
          </cell>
          <cell r="C1511" t="str">
            <v>U</v>
          </cell>
          <cell r="D1511">
            <v>30620</v>
          </cell>
          <cell r="E1511">
            <v>958</v>
          </cell>
          <cell r="F1511">
            <v>0</v>
          </cell>
          <cell r="G1511">
            <v>0</v>
          </cell>
          <cell r="H1511">
            <v>30620</v>
          </cell>
          <cell r="I1511">
            <v>0</v>
          </cell>
          <cell r="J1511">
            <v>0</v>
          </cell>
          <cell r="K1511">
            <v>0</v>
          </cell>
          <cell r="L1511">
            <v>0</v>
          </cell>
          <cell r="M1511">
            <v>0</v>
          </cell>
        </row>
        <row r="1512">
          <cell r="A1512" t="str">
            <v>NH152</v>
          </cell>
          <cell r="B1512" t="str">
            <v>Sludge Plant Bins</v>
          </cell>
          <cell r="C1512" t="str">
            <v>R</v>
          </cell>
          <cell r="D1512">
            <v>0</v>
          </cell>
          <cell r="E1512">
            <v>0</v>
          </cell>
          <cell r="F1512">
            <v>0</v>
          </cell>
          <cell r="G1512">
            <v>0</v>
          </cell>
          <cell r="H1512">
            <v>0</v>
          </cell>
          <cell r="I1512">
            <v>0</v>
          </cell>
          <cell r="J1512">
            <v>0</v>
          </cell>
          <cell r="K1512">
            <v>0</v>
          </cell>
          <cell r="L1512">
            <v>0</v>
          </cell>
          <cell r="M1512">
            <v>0</v>
          </cell>
        </row>
        <row r="1513">
          <cell r="A1513" t="str">
            <v>NH152A</v>
          </cell>
          <cell r="B1513" t="str">
            <v>Contractor:Concept Paving</v>
          </cell>
          <cell r="C1513" t="str">
            <v>U</v>
          </cell>
          <cell r="D1513">
            <v>0</v>
          </cell>
          <cell r="E1513">
            <v>28780</v>
          </cell>
          <cell r="F1513">
            <v>0</v>
          </cell>
          <cell r="G1513">
            <v>0</v>
          </cell>
          <cell r="H1513">
            <v>0</v>
          </cell>
          <cell r="I1513">
            <v>0</v>
          </cell>
          <cell r="J1513">
            <v>0</v>
          </cell>
          <cell r="K1513">
            <v>0</v>
          </cell>
          <cell r="L1513">
            <v>0</v>
          </cell>
          <cell r="M1513">
            <v>0</v>
          </cell>
        </row>
        <row r="1514">
          <cell r="A1514" t="str">
            <v>NH153A</v>
          </cell>
          <cell r="B1514" t="str">
            <v>Substation Fire Prot.:Contract</v>
          </cell>
          <cell r="C1514" t="str">
            <v>U</v>
          </cell>
          <cell r="D1514">
            <v>0</v>
          </cell>
          <cell r="E1514">
            <v>73300</v>
          </cell>
          <cell r="F1514">
            <v>0</v>
          </cell>
          <cell r="G1514">
            <v>0</v>
          </cell>
          <cell r="H1514">
            <v>0</v>
          </cell>
          <cell r="I1514">
            <v>0</v>
          </cell>
          <cell r="J1514">
            <v>0</v>
          </cell>
          <cell r="K1514">
            <v>0</v>
          </cell>
          <cell r="L1514">
            <v>0</v>
          </cell>
          <cell r="M1514">
            <v>0</v>
          </cell>
        </row>
        <row r="1515">
          <cell r="A1515" t="str">
            <v>NH156</v>
          </cell>
          <cell r="B1515" t="str">
            <v>Sludge Plant-Durban Heights</v>
          </cell>
          <cell r="C1515" t="str">
            <v>R</v>
          </cell>
          <cell r="D1515">
            <v>0</v>
          </cell>
          <cell r="E1515">
            <v>0</v>
          </cell>
          <cell r="F1515">
            <v>0</v>
          </cell>
          <cell r="G1515">
            <v>0</v>
          </cell>
          <cell r="H1515">
            <v>0</v>
          </cell>
          <cell r="I1515">
            <v>0</v>
          </cell>
          <cell r="J1515">
            <v>0</v>
          </cell>
          <cell r="K1515">
            <v>0</v>
          </cell>
          <cell r="L1515">
            <v>0</v>
          </cell>
          <cell r="M1515">
            <v>0</v>
          </cell>
        </row>
        <row r="1516">
          <cell r="A1516" t="str">
            <v>NH156A</v>
          </cell>
          <cell r="B1516" t="str">
            <v>Sludge Plant:Upg. Hoppers</v>
          </cell>
          <cell r="C1516" t="str">
            <v>R</v>
          </cell>
          <cell r="D1516">
            <v>3631</v>
          </cell>
          <cell r="E1516">
            <v>0</v>
          </cell>
          <cell r="F1516">
            <v>0</v>
          </cell>
          <cell r="G1516">
            <v>0</v>
          </cell>
          <cell r="H1516">
            <v>3631</v>
          </cell>
          <cell r="I1516">
            <v>0</v>
          </cell>
          <cell r="J1516">
            <v>0</v>
          </cell>
          <cell r="K1516">
            <v>0</v>
          </cell>
          <cell r="L1516">
            <v>0</v>
          </cell>
          <cell r="M1516">
            <v>0</v>
          </cell>
        </row>
        <row r="1517">
          <cell r="A1517" t="str">
            <v>NH156D</v>
          </cell>
          <cell r="B1517" t="str">
            <v>Sldg.Plnt:Upgrade Thickener</v>
          </cell>
          <cell r="C1517" t="str">
            <v>U</v>
          </cell>
          <cell r="D1517">
            <v>15703</v>
          </cell>
          <cell r="E1517">
            <v>0</v>
          </cell>
          <cell r="F1517">
            <v>0</v>
          </cell>
          <cell r="G1517">
            <v>0</v>
          </cell>
          <cell r="H1517">
            <v>15703</v>
          </cell>
          <cell r="I1517">
            <v>0</v>
          </cell>
          <cell r="J1517">
            <v>0</v>
          </cell>
          <cell r="K1517">
            <v>0</v>
          </cell>
          <cell r="L1517">
            <v>0</v>
          </cell>
          <cell r="M1517">
            <v>0</v>
          </cell>
        </row>
        <row r="1518">
          <cell r="A1518" t="str">
            <v>NH156E</v>
          </cell>
          <cell r="B1518" t="str">
            <v>Sldg.Plnt.:Upg.Poly Make Up</v>
          </cell>
          <cell r="C1518" t="str">
            <v>R</v>
          </cell>
          <cell r="D1518">
            <v>36137</v>
          </cell>
          <cell r="E1518">
            <v>0</v>
          </cell>
          <cell r="F1518">
            <v>0</v>
          </cell>
          <cell r="G1518">
            <v>0</v>
          </cell>
          <cell r="H1518">
            <v>36137</v>
          </cell>
          <cell r="I1518">
            <v>0</v>
          </cell>
          <cell r="J1518">
            <v>0</v>
          </cell>
          <cell r="K1518">
            <v>0</v>
          </cell>
          <cell r="L1518">
            <v>0</v>
          </cell>
          <cell r="M1518">
            <v>0</v>
          </cell>
        </row>
        <row r="1519">
          <cell r="A1519" t="str">
            <v>NH161</v>
          </cell>
          <cell r="B1519" t="str">
            <v>Res.3 repair underdrains</v>
          </cell>
          <cell r="C1519" t="str">
            <v>R</v>
          </cell>
          <cell r="D1519">
            <v>0</v>
          </cell>
          <cell r="E1519">
            <v>0</v>
          </cell>
          <cell r="F1519">
            <v>0</v>
          </cell>
          <cell r="G1519">
            <v>0</v>
          </cell>
          <cell r="H1519">
            <v>0</v>
          </cell>
          <cell r="I1519">
            <v>0</v>
          </cell>
          <cell r="J1519">
            <v>0</v>
          </cell>
          <cell r="K1519">
            <v>0</v>
          </cell>
          <cell r="L1519">
            <v>0</v>
          </cell>
          <cell r="M1519">
            <v>0</v>
          </cell>
        </row>
        <row r="1520">
          <cell r="A1520" t="str">
            <v>NH161A</v>
          </cell>
          <cell r="B1520" t="str">
            <v>Res.3 Contractor-Condive</v>
          </cell>
          <cell r="C1520" t="str">
            <v>U</v>
          </cell>
          <cell r="D1520">
            <v>0</v>
          </cell>
          <cell r="E1520">
            <v>0</v>
          </cell>
          <cell r="F1520">
            <v>0</v>
          </cell>
          <cell r="G1520">
            <v>0</v>
          </cell>
          <cell r="H1520">
            <v>0</v>
          </cell>
          <cell r="I1520">
            <v>0</v>
          </cell>
          <cell r="J1520">
            <v>0</v>
          </cell>
          <cell r="K1520">
            <v>0</v>
          </cell>
          <cell r="L1520">
            <v>0</v>
          </cell>
          <cell r="M1520">
            <v>0</v>
          </cell>
        </row>
        <row r="1521">
          <cell r="A1521" t="str">
            <v>NH164A</v>
          </cell>
          <cell r="B1521" t="str">
            <v>Standby Generator:Sludge Plant</v>
          </cell>
          <cell r="C1521" t="str">
            <v>U</v>
          </cell>
          <cell r="D1521">
            <v>148251</v>
          </cell>
          <cell r="E1521">
            <v>11114</v>
          </cell>
          <cell r="F1521">
            <v>0</v>
          </cell>
          <cell r="G1521">
            <v>0</v>
          </cell>
          <cell r="H1521">
            <v>148251</v>
          </cell>
          <cell r="I1521">
            <v>0</v>
          </cell>
          <cell r="J1521">
            <v>0</v>
          </cell>
          <cell r="K1521">
            <v>0</v>
          </cell>
          <cell r="L1521">
            <v>0</v>
          </cell>
          <cell r="M1521">
            <v>0</v>
          </cell>
        </row>
        <row r="1522">
          <cell r="A1522" t="str">
            <v>NH165</v>
          </cell>
          <cell r="B1522" t="str">
            <v>Chlorine Motive Water Line</v>
          </cell>
          <cell r="C1522" t="str">
            <v>R</v>
          </cell>
          <cell r="D1522">
            <v>0</v>
          </cell>
          <cell r="E1522">
            <v>0</v>
          </cell>
          <cell r="F1522">
            <v>0</v>
          </cell>
          <cell r="G1522">
            <v>0</v>
          </cell>
          <cell r="H1522">
            <v>0</v>
          </cell>
          <cell r="I1522">
            <v>0</v>
          </cell>
          <cell r="J1522">
            <v>0</v>
          </cell>
          <cell r="K1522">
            <v>0</v>
          </cell>
          <cell r="L1522">
            <v>0</v>
          </cell>
          <cell r="M1522">
            <v>0</v>
          </cell>
        </row>
        <row r="1523">
          <cell r="A1523" t="str">
            <v>NH165A</v>
          </cell>
          <cell r="B1523" t="str">
            <v>Cl2 Motive Water Line:Ph1:Civl</v>
          </cell>
          <cell r="C1523" t="str">
            <v>U</v>
          </cell>
          <cell r="D1523">
            <v>0</v>
          </cell>
          <cell r="E1523">
            <v>161174</v>
          </cell>
          <cell r="F1523">
            <v>0</v>
          </cell>
          <cell r="G1523">
            <v>0</v>
          </cell>
          <cell r="H1523">
            <v>0</v>
          </cell>
          <cell r="I1523">
            <v>0</v>
          </cell>
          <cell r="J1523">
            <v>0</v>
          </cell>
          <cell r="K1523">
            <v>0</v>
          </cell>
          <cell r="L1523">
            <v>0</v>
          </cell>
          <cell r="M1523">
            <v>0</v>
          </cell>
        </row>
        <row r="1524">
          <cell r="A1524" t="str">
            <v>NH165B</v>
          </cell>
          <cell r="B1524" t="str">
            <v>Cl2 Motve.Water Line:Ph1:Elect</v>
          </cell>
          <cell r="C1524" t="str">
            <v>U</v>
          </cell>
          <cell r="D1524">
            <v>0</v>
          </cell>
          <cell r="E1524">
            <v>45261</v>
          </cell>
          <cell r="F1524">
            <v>0</v>
          </cell>
          <cell r="G1524">
            <v>0</v>
          </cell>
          <cell r="H1524">
            <v>0</v>
          </cell>
          <cell r="I1524">
            <v>0</v>
          </cell>
          <cell r="J1524">
            <v>0</v>
          </cell>
          <cell r="K1524">
            <v>0</v>
          </cell>
          <cell r="L1524">
            <v>0</v>
          </cell>
          <cell r="M1524">
            <v>0</v>
          </cell>
        </row>
        <row r="1525">
          <cell r="A1525" t="str">
            <v>NH165C</v>
          </cell>
          <cell r="B1525" t="str">
            <v>CL2 Motive Water Line:Ph2:Cont</v>
          </cell>
          <cell r="C1525" t="str">
            <v>U</v>
          </cell>
          <cell r="D1525">
            <v>0</v>
          </cell>
          <cell r="E1525">
            <v>0</v>
          </cell>
          <cell r="F1525">
            <v>0</v>
          </cell>
          <cell r="G1525">
            <v>0</v>
          </cell>
          <cell r="H1525">
            <v>0</v>
          </cell>
          <cell r="I1525">
            <v>0</v>
          </cell>
          <cell r="J1525">
            <v>0</v>
          </cell>
          <cell r="K1525">
            <v>0</v>
          </cell>
          <cell r="L1525">
            <v>0</v>
          </cell>
          <cell r="M1525">
            <v>0</v>
          </cell>
        </row>
        <row r="1526">
          <cell r="A1526" t="str">
            <v>NH166</v>
          </cell>
          <cell r="B1526" t="str">
            <v>Sludge Plant Mimic Upgrade</v>
          </cell>
          <cell r="C1526" t="str">
            <v>R</v>
          </cell>
          <cell r="D1526">
            <v>0</v>
          </cell>
          <cell r="E1526">
            <v>0</v>
          </cell>
          <cell r="F1526">
            <v>0</v>
          </cell>
          <cell r="G1526">
            <v>0</v>
          </cell>
          <cell r="H1526">
            <v>0</v>
          </cell>
          <cell r="I1526">
            <v>0</v>
          </cell>
          <cell r="J1526">
            <v>0</v>
          </cell>
          <cell r="K1526">
            <v>0</v>
          </cell>
          <cell r="L1526">
            <v>0</v>
          </cell>
          <cell r="M1526">
            <v>0</v>
          </cell>
        </row>
        <row r="1527">
          <cell r="A1527" t="str">
            <v>NH166A</v>
          </cell>
          <cell r="B1527" t="str">
            <v>Sludge Plant Mimic Upg.:Contr.</v>
          </cell>
          <cell r="C1527" t="str">
            <v>U</v>
          </cell>
          <cell r="D1527">
            <v>23622</v>
          </cell>
          <cell r="E1527">
            <v>0</v>
          </cell>
          <cell r="F1527">
            <v>9187</v>
          </cell>
          <cell r="G1527">
            <v>0</v>
          </cell>
          <cell r="H1527">
            <v>23622</v>
          </cell>
          <cell r="I1527">
            <v>0</v>
          </cell>
          <cell r="J1527">
            <v>0</v>
          </cell>
          <cell r="K1527">
            <v>0</v>
          </cell>
          <cell r="L1527">
            <v>0</v>
          </cell>
          <cell r="M1527">
            <v>0</v>
          </cell>
        </row>
        <row r="1528">
          <cell r="A1528" t="str">
            <v>NH173A</v>
          </cell>
          <cell r="B1528" t="str">
            <v>Domestic W/S:Constr. Building</v>
          </cell>
          <cell r="C1528" t="str">
            <v>U</v>
          </cell>
          <cell r="D1528">
            <v>36000</v>
          </cell>
          <cell r="E1528">
            <v>82698</v>
          </cell>
          <cell r="F1528">
            <v>0</v>
          </cell>
          <cell r="G1528">
            <v>0</v>
          </cell>
          <cell r="H1528">
            <v>36000</v>
          </cell>
          <cell r="I1528">
            <v>0</v>
          </cell>
          <cell r="J1528">
            <v>0</v>
          </cell>
          <cell r="K1528">
            <v>0</v>
          </cell>
          <cell r="L1528">
            <v>0</v>
          </cell>
          <cell r="M1528">
            <v>0</v>
          </cell>
        </row>
        <row r="1529">
          <cell r="A1529" t="str">
            <v>NH183</v>
          </cell>
          <cell r="B1529" t="str">
            <v>Sodium Hypochlorite Dosing Sys</v>
          </cell>
          <cell r="C1529" t="str">
            <v>R</v>
          </cell>
          <cell r="D1529">
            <v>0</v>
          </cell>
          <cell r="E1529">
            <v>0</v>
          </cell>
          <cell r="F1529">
            <v>0</v>
          </cell>
          <cell r="G1529">
            <v>0</v>
          </cell>
          <cell r="H1529">
            <v>0</v>
          </cell>
          <cell r="I1529">
            <v>0</v>
          </cell>
          <cell r="J1529">
            <v>0</v>
          </cell>
          <cell r="K1529">
            <v>0</v>
          </cell>
          <cell r="L1529">
            <v>0</v>
          </cell>
          <cell r="M1529">
            <v>0</v>
          </cell>
        </row>
        <row r="1530">
          <cell r="A1530" t="str">
            <v>NH186</v>
          </cell>
          <cell r="B1530" t="str">
            <v>Lime Tank Remote Vaves</v>
          </cell>
          <cell r="C1530" t="str">
            <v>R</v>
          </cell>
          <cell r="D1530">
            <v>0</v>
          </cell>
          <cell r="E1530">
            <v>0</v>
          </cell>
          <cell r="F1530">
            <v>0</v>
          </cell>
          <cell r="G1530">
            <v>0</v>
          </cell>
          <cell r="H1530">
            <v>0</v>
          </cell>
          <cell r="I1530">
            <v>0</v>
          </cell>
          <cell r="J1530">
            <v>0</v>
          </cell>
          <cell r="K1530">
            <v>0</v>
          </cell>
          <cell r="L1530">
            <v>0</v>
          </cell>
          <cell r="M1530">
            <v>0</v>
          </cell>
        </row>
        <row r="1531">
          <cell r="A1531" t="str">
            <v>NH186A</v>
          </cell>
          <cell r="B1531" t="str">
            <v>Lime tank remote Vlves:Contr.</v>
          </cell>
          <cell r="C1531" t="str">
            <v>U</v>
          </cell>
          <cell r="D1531">
            <v>22840</v>
          </cell>
          <cell r="E1531">
            <v>27950</v>
          </cell>
          <cell r="F1531">
            <v>22840</v>
          </cell>
          <cell r="G1531">
            <v>0</v>
          </cell>
          <cell r="H1531">
            <v>22840</v>
          </cell>
          <cell r="I1531">
            <v>0</v>
          </cell>
          <cell r="J1531">
            <v>0</v>
          </cell>
          <cell r="K1531">
            <v>0</v>
          </cell>
          <cell r="L1531">
            <v>0</v>
          </cell>
          <cell r="M1531">
            <v>0</v>
          </cell>
        </row>
        <row r="1532">
          <cell r="A1532" t="str">
            <v>NH188</v>
          </cell>
          <cell r="B1532" t="str">
            <v>Wig:Road to Hypochlorite P/S</v>
          </cell>
          <cell r="C1532" t="str">
            <v>R</v>
          </cell>
          <cell r="D1532">
            <v>0</v>
          </cell>
          <cell r="E1532">
            <v>0</v>
          </cell>
          <cell r="F1532">
            <v>0</v>
          </cell>
          <cell r="G1532">
            <v>0</v>
          </cell>
          <cell r="H1532">
            <v>0</v>
          </cell>
          <cell r="I1532">
            <v>0</v>
          </cell>
          <cell r="J1532">
            <v>0</v>
          </cell>
          <cell r="K1532">
            <v>0</v>
          </cell>
          <cell r="L1532">
            <v>0</v>
          </cell>
          <cell r="M1532">
            <v>0</v>
          </cell>
        </row>
        <row r="1533">
          <cell r="A1533" t="str">
            <v>NH188A</v>
          </cell>
          <cell r="B1533" t="str">
            <v>Wig:Road to Hypochlorite P/S</v>
          </cell>
          <cell r="C1533" t="str">
            <v>R</v>
          </cell>
          <cell r="D1533">
            <v>5239</v>
          </cell>
          <cell r="E1533">
            <v>0</v>
          </cell>
          <cell r="F1533">
            <v>0</v>
          </cell>
          <cell r="G1533">
            <v>0</v>
          </cell>
          <cell r="H1533">
            <v>5239</v>
          </cell>
          <cell r="I1533">
            <v>0</v>
          </cell>
          <cell r="J1533">
            <v>0</v>
          </cell>
          <cell r="K1533">
            <v>0</v>
          </cell>
          <cell r="L1533">
            <v>0</v>
          </cell>
          <cell r="M1533">
            <v>0</v>
          </cell>
        </row>
        <row r="1534">
          <cell r="A1534" t="str">
            <v>NH188B</v>
          </cell>
          <cell r="B1534" t="str">
            <v>Road:Hypochlorite P/S:Contr.</v>
          </cell>
          <cell r="C1534" t="str">
            <v>U</v>
          </cell>
          <cell r="D1534">
            <v>0</v>
          </cell>
          <cell r="E1534">
            <v>0</v>
          </cell>
          <cell r="F1534">
            <v>0</v>
          </cell>
          <cell r="G1534">
            <v>0</v>
          </cell>
          <cell r="H1534">
            <v>0</v>
          </cell>
          <cell r="I1534">
            <v>0</v>
          </cell>
          <cell r="J1534">
            <v>0</v>
          </cell>
          <cell r="K1534">
            <v>0</v>
          </cell>
          <cell r="L1534">
            <v>0</v>
          </cell>
          <cell r="M1534">
            <v>0</v>
          </cell>
        </row>
        <row r="1535">
          <cell r="A1535" t="str">
            <v>NH190A</v>
          </cell>
          <cell r="B1535" t="str">
            <v>Wig.:Poly Tanks Stirrer Mod</v>
          </cell>
          <cell r="C1535" t="str">
            <v>R</v>
          </cell>
          <cell r="D1535">
            <v>0</v>
          </cell>
          <cell r="E1535">
            <v>3072</v>
          </cell>
          <cell r="F1535">
            <v>0</v>
          </cell>
          <cell r="G1535">
            <v>0</v>
          </cell>
          <cell r="H1535">
            <v>0</v>
          </cell>
          <cell r="I1535">
            <v>0</v>
          </cell>
          <cell r="J1535">
            <v>0</v>
          </cell>
          <cell r="K1535">
            <v>0</v>
          </cell>
          <cell r="L1535">
            <v>0</v>
          </cell>
          <cell r="M1535">
            <v>0</v>
          </cell>
        </row>
        <row r="1536">
          <cell r="A1536" t="str">
            <v>NH191A</v>
          </cell>
          <cell r="B1536" t="str">
            <v>Wig. S/work. Accom:Prchse Land</v>
          </cell>
          <cell r="C1536" t="str">
            <v>U</v>
          </cell>
          <cell r="D1536">
            <v>138814</v>
          </cell>
          <cell r="E1536">
            <v>0</v>
          </cell>
          <cell r="F1536">
            <v>0</v>
          </cell>
          <cell r="G1536">
            <v>0</v>
          </cell>
          <cell r="H1536">
            <v>138814</v>
          </cell>
          <cell r="I1536">
            <v>0</v>
          </cell>
          <cell r="J1536">
            <v>0</v>
          </cell>
          <cell r="K1536">
            <v>0</v>
          </cell>
          <cell r="L1536">
            <v>0</v>
          </cell>
          <cell r="M1536">
            <v>0</v>
          </cell>
        </row>
        <row r="1537">
          <cell r="A1537" t="str">
            <v>NH192A</v>
          </cell>
          <cell r="B1537" t="str">
            <v>Add. Hypochlorite Dosing</v>
          </cell>
          <cell r="C1537" t="str">
            <v>U</v>
          </cell>
          <cell r="D1537">
            <v>12902</v>
          </cell>
          <cell r="E1537">
            <v>0</v>
          </cell>
          <cell r="F1537">
            <v>0</v>
          </cell>
          <cell r="G1537">
            <v>0</v>
          </cell>
          <cell r="H1537">
            <v>12902</v>
          </cell>
          <cell r="I1537">
            <v>0</v>
          </cell>
          <cell r="J1537">
            <v>0</v>
          </cell>
          <cell r="K1537">
            <v>0</v>
          </cell>
          <cell r="L1537">
            <v>0</v>
          </cell>
          <cell r="M1537">
            <v>0</v>
          </cell>
        </row>
        <row r="1538">
          <cell r="A1538" t="str">
            <v>NH194A</v>
          </cell>
          <cell r="B1538" t="str">
            <v>Develop UF eqpt.:ML Sultan</v>
          </cell>
          <cell r="C1538" t="str">
            <v>U</v>
          </cell>
          <cell r="D1538">
            <v>72660</v>
          </cell>
          <cell r="E1538">
            <v>10290</v>
          </cell>
          <cell r="F1538">
            <v>36335</v>
          </cell>
          <cell r="G1538">
            <v>29184</v>
          </cell>
          <cell r="H1538">
            <v>43477</v>
          </cell>
          <cell r="I1538">
            <v>0</v>
          </cell>
          <cell r="J1538">
            <v>0</v>
          </cell>
          <cell r="K1538">
            <v>0</v>
          </cell>
          <cell r="L1538">
            <v>0</v>
          </cell>
          <cell r="M1538">
            <v>-1</v>
          </cell>
        </row>
        <row r="1539">
          <cell r="A1539" t="str">
            <v>NH205A</v>
          </cell>
          <cell r="B1539" t="str">
            <v>Establish Workshops:Kwikjack</v>
          </cell>
          <cell r="C1539" t="str">
            <v>U</v>
          </cell>
          <cell r="D1539">
            <v>39490</v>
          </cell>
          <cell r="E1539">
            <v>0</v>
          </cell>
          <cell r="F1539">
            <v>0</v>
          </cell>
          <cell r="G1539">
            <v>0</v>
          </cell>
          <cell r="H1539">
            <v>39490</v>
          </cell>
          <cell r="I1539">
            <v>0</v>
          </cell>
          <cell r="J1539">
            <v>0</v>
          </cell>
          <cell r="K1539">
            <v>0</v>
          </cell>
          <cell r="L1539">
            <v>0</v>
          </cell>
          <cell r="M1539">
            <v>0</v>
          </cell>
        </row>
        <row r="1540">
          <cell r="A1540" t="str">
            <v>NH206</v>
          </cell>
          <cell r="B1540" t="str">
            <v>Purchase ph NTU Meter</v>
          </cell>
          <cell r="C1540" t="str">
            <v>R</v>
          </cell>
          <cell r="D1540">
            <v>0</v>
          </cell>
          <cell r="E1540">
            <v>0</v>
          </cell>
          <cell r="F1540">
            <v>0</v>
          </cell>
          <cell r="G1540">
            <v>0</v>
          </cell>
          <cell r="H1540">
            <v>0</v>
          </cell>
          <cell r="I1540">
            <v>0</v>
          </cell>
          <cell r="J1540">
            <v>0</v>
          </cell>
          <cell r="K1540">
            <v>0</v>
          </cell>
          <cell r="L1540">
            <v>0</v>
          </cell>
          <cell r="M1540">
            <v>0</v>
          </cell>
        </row>
        <row r="1541">
          <cell r="A1541" t="str">
            <v>NH206A</v>
          </cell>
          <cell r="B1541" t="str">
            <v>Purchase pH. NTU Meters</v>
          </cell>
          <cell r="C1541" t="str">
            <v>U</v>
          </cell>
          <cell r="D1541">
            <v>13825</v>
          </cell>
          <cell r="E1541">
            <v>0</v>
          </cell>
          <cell r="F1541">
            <v>0</v>
          </cell>
          <cell r="G1541">
            <v>0</v>
          </cell>
          <cell r="H1541">
            <v>13825</v>
          </cell>
          <cell r="I1541">
            <v>0</v>
          </cell>
          <cell r="J1541">
            <v>0</v>
          </cell>
          <cell r="K1541">
            <v>0</v>
          </cell>
          <cell r="L1541">
            <v>0</v>
          </cell>
          <cell r="M1541">
            <v>0</v>
          </cell>
        </row>
        <row r="1542">
          <cell r="A1542" t="str">
            <v>NH211</v>
          </cell>
          <cell r="B1542" t="str">
            <v>Teledial - Cathodic:N/Coast</v>
          </cell>
          <cell r="C1542" t="str">
            <v>R</v>
          </cell>
          <cell r="D1542">
            <v>0</v>
          </cell>
          <cell r="E1542">
            <v>0</v>
          </cell>
          <cell r="F1542">
            <v>0</v>
          </cell>
          <cell r="G1542">
            <v>0</v>
          </cell>
          <cell r="H1542">
            <v>0</v>
          </cell>
          <cell r="I1542">
            <v>0</v>
          </cell>
          <cell r="J1542">
            <v>0</v>
          </cell>
          <cell r="K1542">
            <v>0</v>
          </cell>
          <cell r="L1542">
            <v>0</v>
          </cell>
          <cell r="M1542">
            <v>0</v>
          </cell>
        </row>
        <row r="1543">
          <cell r="A1543" t="str">
            <v>NH211A</v>
          </cell>
          <cell r="B1543" t="str">
            <v>Teledial Cathodic Contractor</v>
          </cell>
          <cell r="C1543" t="str">
            <v>U</v>
          </cell>
          <cell r="D1543">
            <v>0</v>
          </cell>
          <cell r="E1543">
            <v>45453</v>
          </cell>
          <cell r="F1543">
            <v>0</v>
          </cell>
          <cell r="G1543">
            <v>0</v>
          </cell>
          <cell r="H1543">
            <v>0</v>
          </cell>
          <cell r="I1543">
            <v>0</v>
          </cell>
          <cell r="J1543">
            <v>0</v>
          </cell>
          <cell r="K1543">
            <v>0</v>
          </cell>
          <cell r="L1543">
            <v>0</v>
          </cell>
          <cell r="M1543">
            <v>0</v>
          </cell>
        </row>
        <row r="1544">
          <cell r="A1544" t="str">
            <v>NH212A</v>
          </cell>
          <cell r="B1544" t="str">
            <v>Telemetry &amp; kiosk:Mambaridge</v>
          </cell>
          <cell r="C1544" t="str">
            <v>U</v>
          </cell>
          <cell r="D1544">
            <v>22450</v>
          </cell>
          <cell r="E1544">
            <v>23285</v>
          </cell>
          <cell r="F1544">
            <v>0</v>
          </cell>
          <cell r="G1544">
            <v>0</v>
          </cell>
          <cell r="H1544">
            <v>22450</v>
          </cell>
          <cell r="I1544">
            <v>0</v>
          </cell>
          <cell r="J1544">
            <v>0</v>
          </cell>
          <cell r="K1544">
            <v>0</v>
          </cell>
          <cell r="L1544">
            <v>0</v>
          </cell>
          <cell r="M1544">
            <v>0</v>
          </cell>
        </row>
        <row r="1545">
          <cell r="A1545" t="str">
            <v>NH216A</v>
          </cell>
          <cell r="B1545" t="str">
            <v>Haz to Ballito P/L:Cnslt.Desgn</v>
          </cell>
          <cell r="C1545" t="str">
            <v>U</v>
          </cell>
          <cell r="D1545">
            <v>13038</v>
          </cell>
          <cell r="E1545">
            <v>966270</v>
          </cell>
          <cell r="F1545">
            <v>13038</v>
          </cell>
          <cell r="G1545">
            <v>0</v>
          </cell>
          <cell r="H1545">
            <v>13038</v>
          </cell>
          <cell r="I1545">
            <v>0</v>
          </cell>
          <cell r="J1545">
            <v>0</v>
          </cell>
          <cell r="K1545">
            <v>0</v>
          </cell>
          <cell r="L1545">
            <v>0</v>
          </cell>
          <cell r="M1545">
            <v>0</v>
          </cell>
        </row>
        <row r="1546">
          <cell r="A1546" t="str">
            <v>NH216B</v>
          </cell>
          <cell r="B1546" t="str">
            <v>Haz to Ballito P/S Design-Cnsl</v>
          </cell>
          <cell r="C1546" t="str">
            <v>U</v>
          </cell>
          <cell r="D1546">
            <v>0</v>
          </cell>
          <cell r="E1546">
            <v>514816</v>
          </cell>
          <cell r="F1546">
            <v>0</v>
          </cell>
          <cell r="G1546">
            <v>0</v>
          </cell>
          <cell r="H1546">
            <v>0</v>
          </cell>
          <cell r="I1546">
            <v>0</v>
          </cell>
          <cell r="J1546">
            <v>0</v>
          </cell>
          <cell r="K1546">
            <v>0</v>
          </cell>
          <cell r="L1546">
            <v>0</v>
          </cell>
          <cell r="M1546">
            <v>0</v>
          </cell>
        </row>
        <row r="1547">
          <cell r="A1547" t="str">
            <v>NH216C</v>
          </cell>
          <cell r="B1547" t="str">
            <v>Avondale Reservoir:Design:NW</v>
          </cell>
          <cell r="C1547" t="str">
            <v>U</v>
          </cell>
          <cell r="D1547">
            <v>18370</v>
          </cell>
          <cell r="E1547">
            <v>24150</v>
          </cell>
          <cell r="F1547">
            <v>14963</v>
          </cell>
          <cell r="G1547">
            <v>0</v>
          </cell>
          <cell r="H1547">
            <v>18370</v>
          </cell>
          <cell r="I1547">
            <v>0</v>
          </cell>
          <cell r="J1547">
            <v>0</v>
          </cell>
          <cell r="K1547">
            <v>0</v>
          </cell>
          <cell r="L1547">
            <v>0</v>
          </cell>
          <cell r="M1547">
            <v>0</v>
          </cell>
        </row>
        <row r="1548">
          <cell r="A1548" t="str">
            <v>NH217</v>
          </cell>
          <cell r="B1548" t="str">
            <v>Avondale to Balito P/L</v>
          </cell>
          <cell r="C1548" t="str">
            <v>R</v>
          </cell>
          <cell r="D1548">
            <v>0</v>
          </cell>
          <cell r="E1548">
            <v>0</v>
          </cell>
          <cell r="F1548">
            <v>0</v>
          </cell>
          <cell r="G1548">
            <v>0</v>
          </cell>
          <cell r="H1548">
            <v>0</v>
          </cell>
          <cell r="I1548">
            <v>0</v>
          </cell>
          <cell r="J1548">
            <v>0</v>
          </cell>
          <cell r="K1548">
            <v>0</v>
          </cell>
          <cell r="L1548">
            <v>0</v>
          </cell>
          <cell r="M1548">
            <v>0</v>
          </cell>
        </row>
        <row r="1549">
          <cell r="A1549" t="str">
            <v>NH217A</v>
          </cell>
          <cell r="B1549" t="str">
            <v>Compensation:Dolphin Coast TLC</v>
          </cell>
          <cell r="C1549" t="str">
            <v>U</v>
          </cell>
          <cell r="D1549">
            <v>764521</v>
          </cell>
          <cell r="E1549">
            <v>0</v>
          </cell>
          <cell r="F1549">
            <v>635</v>
          </cell>
          <cell r="G1549">
            <v>0</v>
          </cell>
          <cell r="H1549">
            <v>764521</v>
          </cell>
          <cell r="I1549">
            <v>0</v>
          </cell>
          <cell r="J1549">
            <v>0</v>
          </cell>
          <cell r="K1549">
            <v>0</v>
          </cell>
          <cell r="L1549">
            <v>0</v>
          </cell>
          <cell r="M1549">
            <v>0</v>
          </cell>
        </row>
        <row r="1550">
          <cell r="A1550" t="str">
            <v>NH221A</v>
          </cell>
          <cell r="B1550" t="str">
            <v>Toti W.W: On line analysers</v>
          </cell>
          <cell r="C1550" t="str">
            <v>U</v>
          </cell>
          <cell r="D1550">
            <v>8733</v>
          </cell>
          <cell r="E1550">
            <v>0</v>
          </cell>
          <cell r="F1550">
            <v>0</v>
          </cell>
          <cell r="G1550">
            <v>0</v>
          </cell>
          <cell r="H1550">
            <v>8733</v>
          </cell>
          <cell r="I1550">
            <v>0</v>
          </cell>
          <cell r="J1550">
            <v>0</v>
          </cell>
          <cell r="K1550">
            <v>0</v>
          </cell>
          <cell r="L1550">
            <v>0</v>
          </cell>
          <cell r="M1550">
            <v>0</v>
          </cell>
        </row>
        <row r="1551">
          <cell r="A1551" t="str">
            <v>NH222A</v>
          </cell>
          <cell r="B1551" t="str">
            <v>Refurb. Co. Hse.:Contractor</v>
          </cell>
          <cell r="C1551" t="str">
            <v>U</v>
          </cell>
          <cell r="D1551">
            <v>9650</v>
          </cell>
          <cell r="E1551">
            <v>900</v>
          </cell>
          <cell r="F1551">
            <v>0</v>
          </cell>
          <cell r="G1551">
            <v>0</v>
          </cell>
          <cell r="H1551">
            <v>9650</v>
          </cell>
          <cell r="I1551">
            <v>0</v>
          </cell>
          <cell r="J1551">
            <v>0</v>
          </cell>
          <cell r="K1551">
            <v>0</v>
          </cell>
          <cell r="L1551">
            <v>0</v>
          </cell>
          <cell r="M1551">
            <v>0</v>
          </cell>
        </row>
        <row r="1552">
          <cell r="A1552" t="str">
            <v>NH226</v>
          </cell>
          <cell r="B1552" t="str">
            <v>Teledial - Cathodic:Sth.Coast</v>
          </cell>
          <cell r="C1552" t="str">
            <v>R</v>
          </cell>
          <cell r="D1552">
            <v>0</v>
          </cell>
          <cell r="E1552">
            <v>0</v>
          </cell>
          <cell r="F1552">
            <v>0</v>
          </cell>
          <cell r="G1552">
            <v>0</v>
          </cell>
          <cell r="H1552">
            <v>0</v>
          </cell>
          <cell r="I1552">
            <v>0</v>
          </cell>
          <cell r="J1552">
            <v>0</v>
          </cell>
          <cell r="K1552">
            <v>0</v>
          </cell>
          <cell r="L1552">
            <v>0</v>
          </cell>
          <cell r="M1552">
            <v>0</v>
          </cell>
        </row>
        <row r="1553">
          <cell r="A1553" t="str">
            <v>NH226A</v>
          </cell>
          <cell r="B1553" t="str">
            <v>Cath. Prot.:Teledial-Contract.</v>
          </cell>
          <cell r="C1553" t="str">
            <v>U</v>
          </cell>
          <cell r="D1553">
            <v>0</v>
          </cell>
          <cell r="E1553">
            <v>0</v>
          </cell>
          <cell r="F1553">
            <v>0</v>
          </cell>
          <cell r="G1553">
            <v>0</v>
          </cell>
          <cell r="H1553">
            <v>0</v>
          </cell>
          <cell r="I1553">
            <v>0</v>
          </cell>
          <cell r="J1553">
            <v>0</v>
          </cell>
          <cell r="K1553">
            <v>0</v>
          </cell>
          <cell r="L1553">
            <v>0</v>
          </cell>
          <cell r="M1553">
            <v>0</v>
          </cell>
        </row>
        <row r="1554">
          <cell r="A1554" t="str">
            <v>NH227</v>
          </cell>
          <cell r="B1554" t="str">
            <v>Telemetry - Upstream Weir</v>
          </cell>
          <cell r="C1554" t="str">
            <v>R</v>
          </cell>
          <cell r="D1554">
            <v>0</v>
          </cell>
          <cell r="E1554">
            <v>0</v>
          </cell>
          <cell r="F1554">
            <v>0</v>
          </cell>
          <cell r="G1554">
            <v>0</v>
          </cell>
          <cell r="H1554">
            <v>0</v>
          </cell>
          <cell r="I1554">
            <v>0</v>
          </cell>
          <cell r="J1554">
            <v>0</v>
          </cell>
          <cell r="K1554">
            <v>0</v>
          </cell>
          <cell r="L1554">
            <v>0</v>
          </cell>
          <cell r="M1554">
            <v>0</v>
          </cell>
        </row>
        <row r="1555">
          <cell r="A1555" t="str">
            <v>NH227A</v>
          </cell>
          <cell r="B1555" t="str">
            <v>Telemetry : Upstream Weir</v>
          </cell>
          <cell r="C1555" t="str">
            <v>U</v>
          </cell>
          <cell r="D1555">
            <v>18233</v>
          </cell>
          <cell r="E1555">
            <v>3890</v>
          </cell>
          <cell r="F1555">
            <v>0</v>
          </cell>
          <cell r="G1555">
            <v>0</v>
          </cell>
          <cell r="H1555">
            <v>18233</v>
          </cell>
          <cell r="I1555">
            <v>0</v>
          </cell>
          <cell r="J1555">
            <v>0</v>
          </cell>
          <cell r="K1555">
            <v>0</v>
          </cell>
          <cell r="L1555">
            <v>0</v>
          </cell>
          <cell r="M1555">
            <v>0</v>
          </cell>
        </row>
        <row r="1556">
          <cell r="A1556" t="str">
            <v>NH228A</v>
          </cell>
          <cell r="B1556" t="str">
            <v>Nungwane P/L:Cathodic</v>
          </cell>
          <cell r="C1556" t="str">
            <v>U</v>
          </cell>
          <cell r="D1556">
            <v>3122</v>
          </cell>
          <cell r="E1556">
            <v>0</v>
          </cell>
          <cell r="F1556">
            <v>0</v>
          </cell>
          <cell r="G1556">
            <v>0</v>
          </cell>
          <cell r="H1556">
            <v>3122</v>
          </cell>
          <cell r="I1556">
            <v>0</v>
          </cell>
          <cell r="J1556">
            <v>0</v>
          </cell>
          <cell r="K1556">
            <v>0</v>
          </cell>
          <cell r="L1556">
            <v>0</v>
          </cell>
          <cell r="M1556">
            <v>0</v>
          </cell>
        </row>
        <row r="1557">
          <cell r="A1557" t="str">
            <v>NH231A</v>
          </cell>
          <cell r="B1557" t="str">
            <v>Fire Prot.:Electrical Contract</v>
          </cell>
          <cell r="C1557" t="str">
            <v>U</v>
          </cell>
          <cell r="D1557">
            <v>31480</v>
          </cell>
          <cell r="E1557">
            <v>0</v>
          </cell>
          <cell r="F1557">
            <v>0</v>
          </cell>
          <cell r="G1557">
            <v>0</v>
          </cell>
          <cell r="H1557">
            <v>31480</v>
          </cell>
          <cell r="I1557">
            <v>0</v>
          </cell>
          <cell r="J1557">
            <v>0</v>
          </cell>
          <cell r="K1557">
            <v>0</v>
          </cell>
          <cell r="L1557">
            <v>0</v>
          </cell>
          <cell r="M1557">
            <v>0</v>
          </cell>
        </row>
        <row r="1558">
          <cell r="A1558" t="str">
            <v>NH232A</v>
          </cell>
          <cell r="B1558" t="str">
            <v>Inanda P/S:Modify Actuators</v>
          </cell>
          <cell r="C1558" t="str">
            <v>U</v>
          </cell>
          <cell r="D1558">
            <v>18957</v>
          </cell>
          <cell r="E1558">
            <v>0</v>
          </cell>
          <cell r="F1558">
            <v>0</v>
          </cell>
          <cell r="G1558">
            <v>0</v>
          </cell>
          <cell r="H1558">
            <v>18957</v>
          </cell>
          <cell r="I1558">
            <v>0</v>
          </cell>
          <cell r="J1558">
            <v>0</v>
          </cell>
          <cell r="K1558">
            <v>0</v>
          </cell>
          <cell r="L1558">
            <v>0</v>
          </cell>
          <cell r="M1558">
            <v>0</v>
          </cell>
        </row>
        <row r="1559">
          <cell r="A1559" t="str">
            <v>NH244A</v>
          </cell>
          <cell r="B1559" t="str">
            <v>Ogunjini  WW:Add. Instrument.</v>
          </cell>
          <cell r="C1559" t="str">
            <v>U</v>
          </cell>
          <cell r="D1559">
            <v>18882</v>
          </cell>
          <cell r="E1559">
            <v>6250</v>
          </cell>
          <cell r="F1559">
            <v>0</v>
          </cell>
          <cell r="G1559">
            <v>0</v>
          </cell>
          <cell r="H1559">
            <v>18882</v>
          </cell>
          <cell r="I1559">
            <v>0</v>
          </cell>
          <cell r="J1559">
            <v>0</v>
          </cell>
          <cell r="K1559">
            <v>0</v>
          </cell>
          <cell r="L1559">
            <v>0</v>
          </cell>
          <cell r="M1559">
            <v>0</v>
          </cell>
        </row>
        <row r="1560">
          <cell r="A1560" t="str">
            <v>NH247</v>
          </cell>
          <cell r="B1560" t="str">
            <v>Craigieburn Dosing System</v>
          </cell>
          <cell r="C1560" t="str">
            <v>R</v>
          </cell>
          <cell r="D1560">
            <v>0</v>
          </cell>
          <cell r="E1560">
            <v>0</v>
          </cell>
          <cell r="F1560">
            <v>0</v>
          </cell>
          <cell r="G1560">
            <v>0</v>
          </cell>
          <cell r="H1560">
            <v>0</v>
          </cell>
          <cell r="I1560">
            <v>0</v>
          </cell>
          <cell r="J1560">
            <v>0</v>
          </cell>
          <cell r="K1560">
            <v>0</v>
          </cell>
          <cell r="L1560">
            <v>0</v>
          </cell>
          <cell r="M1560">
            <v>0</v>
          </cell>
        </row>
        <row r="1561">
          <cell r="A1561" t="str">
            <v>NH247A</v>
          </cell>
          <cell r="B1561" t="str">
            <v>Poly dosing system</v>
          </cell>
          <cell r="C1561" t="str">
            <v>R</v>
          </cell>
          <cell r="D1561">
            <v>64999</v>
          </cell>
          <cell r="E1561">
            <v>0</v>
          </cell>
          <cell r="F1561">
            <v>0</v>
          </cell>
          <cell r="G1561">
            <v>0</v>
          </cell>
          <cell r="H1561">
            <v>64999</v>
          </cell>
          <cell r="I1561">
            <v>0</v>
          </cell>
          <cell r="J1561">
            <v>0</v>
          </cell>
          <cell r="K1561">
            <v>0</v>
          </cell>
          <cell r="L1561">
            <v>0</v>
          </cell>
          <cell r="M1561">
            <v>0</v>
          </cell>
        </row>
        <row r="1562">
          <cell r="A1562" t="str">
            <v>NH247B</v>
          </cell>
          <cell r="B1562" t="str">
            <v>Craigieburn:Mixers/Lime Dosing</v>
          </cell>
          <cell r="C1562" t="str">
            <v>R</v>
          </cell>
          <cell r="D1562">
            <v>5280</v>
          </cell>
          <cell r="E1562">
            <v>0</v>
          </cell>
          <cell r="F1562">
            <v>0</v>
          </cell>
          <cell r="G1562">
            <v>0</v>
          </cell>
          <cell r="H1562">
            <v>5280</v>
          </cell>
          <cell r="I1562">
            <v>0</v>
          </cell>
          <cell r="J1562">
            <v>0</v>
          </cell>
          <cell r="K1562">
            <v>0</v>
          </cell>
          <cell r="L1562">
            <v>0</v>
          </cell>
          <cell r="M1562">
            <v>0</v>
          </cell>
        </row>
        <row r="1563">
          <cell r="A1563" t="str">
            <v>NH248</v>
          </cell>
          <cell r="B1563" t="str">
            <v>Additional Instrumentation</v>
          </cell>
          <cell r="C1563" t="str">
            <v>R</v>
          </cell>
          <cell r="D1563">
            <v>0</v>
          </cell>
          <cell r="E1563">
            <v>0</v>
          </cell>
          <cell r="F1563">
            <v>0</v>
          </cell>
          <cell r="G1563">
            <v>0</v>
          </cell>
          <cell r="H1563">
            <v>0</v>
          </cell>
          <cell r="I1563">
            <v>0</v>
          </cell>
          <cell r="J1563">
            <v>0</v>
          </cell>
          <cell r="K1563">
            <v>0</v>
          </cell>
          <cell r="L1563">
            <v>0</v>
          </cell>
          <cell r="M1563">
            <v>0</v>
          </cell>
        </row>
        <row r="1564">
          <cell r="A1564" t="str">
            <v>NH248A</v>
          </cell>
          <cell r="B1564" t="str">
            <v>Addi'nal Instr.:Craigiburn WW</v>
          </cell>
          <cell r="C1564" t="str">
            <v>U</v>
          </cell>
          <cell r="D1564">
            <v>12855</v>
          </cell>
          <cell r="E1564">
            <v>0</v>
          </cell>
          <cell r="F1564">
            <v>0</v>
          </cell>
          <cell r="G1564">
            <v>0</v>
          </cell>
          <cell r="H1564">
            <v>12855</v>
          </cell>
          <cell r="I1564">
            <v>0</v>
          </cell>
          <cell r="J1564">
            <v>0</v>
          </cell>
          <cell r="K1564">
            <v>0</v>
          </cell>
          <cell r="L1564">
            <v>0</v>
          </cell>
          <cell r="M1564">
            <v>0</v>
          </cell>
        </row>
        <row r="1565">
          <cell r="A1565" t="str">
            <v>NH253</v>
          </cell>
          <cell r="B1565" t="str">
            <v>Additional Instrumentation</v>
          </cell>
          <cell r="C1565" t="str">
            <v>R</v>
          </cell>
          <cell r="D1565">
            <v>0</v>
          </cell>
          <cell r="E1565">
            <v>0</v>
          </cell>
          <cell r="F1565">
            <v>0</v>
          </cell>
          <cell r="G1565">
            <v>0</v>
          </cell>
          <cell r="H1565">
            <v>0</v>
          </cell>
          <cell r="I1565">
            <v>0</v>
          </cell>
          <cell r="J1565">
            <v>0</v>
          </cell>
          <cell r="K1565">
            <v>0</v>
          </cell>
          <cell r="L1565">
            <v>0</v>
          </cell>
          <cell r="M1565">
            <v>0</v>
          </cell>
        </row>
        <row r="1566">
          <cell r="A1566" t="str">
            <v>NH253A</v>
          </cell>
          <cell r="B1566" t="str">
            <v>Additional Instr.:Umzinto WW</v>
          </cell>
          <cell r="C1566" t="str">
            <v>U</v>
          </cell>
          <cell r="D1566">
            <v>23430</v>
          </cell>
          <cell r="E1566">
            <v>10760</v>
          </cell>
          <cell r="F1566">
            <v>1677</v>
          </cell>
          <cell r="G1566">
            <v>0</v>
          </cell>
          <cell r="H1566">
            <v>23430</v>
          </cell>
          <cell r="I1566">
            <v>0</v>
          </cell>
          <cell r="J1566">
            <v>0</v>
          </cell>
          <cell r="K1566">
            <v>0</v>
          </cell>
          <cell r="L1566">
            <v>0</v>
          </cell>
          <cell r="M1566">
            <v>0</v>
          </cell>
        </row>
        <row r="1567">
          <cell r="A1567" t="str">
            <v>NH261</v>
          </cell>
          <cell r="B1567" t="str">
            <v>Umtwalume Chem.Dosing System</v>
          </cell>
          <cell r="C1567" t="str">
            <v>R</v>
          </cell>
          <cell r="D1567">
            <v>0</v>
          </cell>
          <cell r="E1567">
            <v>0</v>
          </cell>
          <cell r="F1567">
            <v>0</v>
          </cell>
          <cell r="G1567">
            <v>0</v>
          </cell>
          <cell r="H1567">
            <v>0</v>
          </cell>
          <cell r="I1567">
            <v>0</v>
          </cell>
          <cell r="J1567">
            <v>0</v>
          </cell>
          <cell r="K1567">
            <v>0</v>
          </cell>
          <cell r="L1567">
            <v>0</v>
          </cell>
          <cell r="M1567">
            <v>0</v>
          </cell>
        </row>
        <row r="1568">
          <cell r="A1568" t="str">
            <v>NH261A</v>
          </cell>
          <cell r="B1568" t="str">
            <v>Poly dosing system</v>
          </cell>
          <cell r="C1568" t="str">
            <v>U</v>
          </cell>
          <cell r="D1568">
            <v>68408</v>
          </cell>
          <cell r="E1568">
            <v>0</v>
          </cell>
          <cell r="F1568">
            <v>3060</v>
          </cell>
          <cell r="G1568">
            <v>0</v>
          </cell>
          <cell r="H1568">
            <v>68408</v>
          </cell>
          <cell r="I1568">
            <v>0</v>
          </cell>
          <cell r="J1568">
            <v>0</v>
          </cell>
          <cell r="K1568">
            <v>0</v>
          </cell>
          <cell r="L1568">
            <v>0</v>
          </cell>
          <cell r="M1568">
            <v>0</v>
          </cell>
        </row>
        <row r="1569">
          <cell r="A1569" t="str">
            <v>NH261B</v>
          </cell>
          <cell r="B1569" t="str">
            <v>Mtwalume:Cl2 Dosing System</v>
          </cell>
          <cell r="C1569" t="str">
            <v>U</v>
          </cell>
          <cell r="D1569">
            <v>28017</v>
          </cell>
          <cell r="E1569">
            <v>0</v>
          </cell>
          <cell r="F1569">
            <v>0</v>
          </cell>
          <cell r="G1569">
            <v>0</v>
          </cell>
          <cell r="H1569">
            <v>28017</v>
          </cell>
          <cell r="I1569">
            <v>0</v>
          </cell>
          <cell r="J1569">
            <v>0</v>
          </cell>
          <cell r="K1569">
            <v>0</v>
          </cell>
          <cell r="L1569">
            <v>0</v>
          </cell>
          <cell r="M1569">
            <v>0</v>
          </cell>
        </row>
        <row r="1570">
          <cell r="A1570" t="str">
            <v>NH261C</v>
          </cell>
          <cell r="B1570" t="str">
            <v>Mtwalume:Mixers &amp; Lime Dosing</v>
          </cell>
          <cell r="C1570" t="str">
            <v>U</v>
          </cell>
          <cell r="D1570">
            <v>5280</v>
          </cell>
          <cell r="E1570">
            <v>0</v>
          </cell>
          <cell r="F1570">
            <v>0</v>
          </cell>
          <cell r="G1570">
            <v>0</v>
          </cell>
          <cell r="H1570">
            <v>5280</v>
          </cell>
          <cell r="I1570">
            <v>0</v>
          </cell>
          <cell r="J1570">
            <v>0</v>
          </cell>
          <cell r="K1570">
            <v>0</v>
          </cell>
          <cell r="L1570">
            <v>0</v>
          </cell>
          <cell r="M1570">
            <v>0</v>
          </cell>
        </row>
        <row r="1571">
          <cell r="A1571" t="str">
            <v>NH263</v>
          </cell>
          <cell r="B1571" t="str">
            <v>Additional Instrumentation</v>
          </cell>
          <cell r="C1571" t="str">
            <v>R</v>
          </cell>
          <cell r="D1571">
            <v>0</v>
          </cell>
          <cell r="E1571">
            <v>0</v>
          </cell>
          <cell r="F1571">
            <v>0</v>
          </cell>
          <cell r="G1571">
            <v>0</v>
          </cell>
          <cell r="H1571">
            <v>0</v>
          </cell>
          <cell r="I1571">
            <v>0</v>
          </cell>
          <cell r="J1571">
            <v>0</v>
          </cell>
          <cell r="K1571">
            <v>0</v>
          </cell>
          <cell r="L1571">
            <v>0</v>
          </cell>
          <cell r="M1571">
            <v>0</v>
          </cell>
        </row>
        <row r="1572">
          <cell r="A1572" t="str">
            <v>NH263A</v>
          </cell>
          <cell r="B1572" t="str">
            <v>Additional Intsr.:Mtwalume WW</v>
          </cell>
          <cell r="C1572" t="str">
            <v>U</v>
          </cell>
          <cell r="D1572">
            <v>5440</v>
          </cell>
          <cell r="E1572">
            <v>0</v>
          </cell>
          <cell r="F1572">
            <v>1115</v>
          </cell>
          <cell r="G1572">
            <v>0</v>
          </cell>
          <cell r="H1572">
            <v>5440</v>
          </cell>
          <cell r="I1572">
            <v>0</v>
          </cell>
          <cell r="J1572">
            <v>0</v>
          </cell>
          <cell r="K1572">
            <v>0</v>
          </cell>
          <cell r="L1572">
            <v>0</v>
          </cell>
          <cell r="M1572">
            <v>0</v>
          </cell>
        </row>
        <row r="1573">
          <cell r="A1573" t="str">
            <v>NH283</v>
          </cell>
          <cell r="B1573" t="str">
            <v>Mvoti Water Works &amp; distr.</v>
          </cell>
          <cell r="C1573" t="str">
            <v>R</v>
          </cell>
          <cell r="D1573">
            <v>0</v>
          </cell>
          <cell r="E1573">
            <v>0</v>
          </cell>
          <cell r="F1573">
            <v>0</v>
          </cell>
          <cell r="G1573">
            <v>0</v>
          </cell>
          <cell r="H1573">
            <v>0</v>
          </cell>
          <cell r="I1573">
            <v>0</v>
          </cell>
          <cell r="J1573">
            <v>0</v>
          </cell>
          <cell r="K1573">
            <v>0</v>
          </cell>
          <cell r="L1573">
            <v>0</v>
          </cell>
          <cell r="M1573">
            <v>0</v>
          </cell>
        </row>
        <row r="1574">
          <cell r="A1574" t="str">
            <v>NH283A</v>
          </cell>
          <cell r="B1574" t="str">
            <v>Lower Mvoti BWS Feasibility</v>
          </cell>
          <cell r="C1574" t="str">
            <v>U</v>
          </cell>
          <cell r="D1574">
            <v>0</v>
          </cell>
          <cell r="E1574">
            <v>4800</v>
          </cell>
          <cell r="F1574">
            <v>0</v>
          </cell>
          <cell r="G1574">
            <v>0</v>
          </cell>
          <cell r="H1574">
            <v>0</v>
          </cell>
          <cell r="I1574">
            <v>0</v>
          </cell>
          <cell r="J1574">
            <v>0</v>
          </cell>
          <cell r="K1574">
            <v>0</v>
          </cell>
          <cell r="L1574">
            <v>0</v>
          </cell>
          <cell r="M1574">
            <v>0</v>
          </cell>
        </row>
        <row r="1575">
          <cell r="A1575" t="str">
            <v>NH283B</v>
          </cell>
          <cell r="B1575" t="str">
            <v>Survey &amp; S&amp;T</v>
          </cell>
          <cell r="C1575" t="str">
            <v>U</v>
          </cell>
          <cell r="D1575">
            <v>4474</v>
          </cell>
          <cell r="E1575">
            <v>0</v>
          </cell>
          <cell r="F1575">
            <v>4474</v>
          </cell>
          <cell r="G1575">
            <v>0</v>
          </cell>
          <cell r="H1575">
            <v>4474</v>
          </cell>
          <cell r="I1575">
            <v>0</v>
          </cell>
          <cell r="J1575">
            <v>0</v>
          </cell>
          <cell r="K1575">
            <v>0</v>
          </cell>
          <cell r="L1575">
            <v>0</v>
          </cell>
          <cell r="M1575">
            <v>0</v>
          </cell>
        </row>
        <row r="1576">
          <cell r="A1576" t="str">
            <v>NH283C</v>
          </cell>
          <cell r="B1576" t="str">
            <v>Isithundu-Kwadukuza:Feas. Stdy</v>
          </cell>
          <cell r="C1576" t="str">
            <v>U</v>
          </cell>
          <cell r="D1576">
            <v>0</v>
          </cell>
          <cell r="E1576">
            <v>0</v>
          </cell>
          <cell r="F1576">
            <v>0</v>
          </cell>
          <cell r="G1576">
            <v>0</v>
          </cell>
          <cell r="H1576">
            <v>0</v>
          </cell>
          <cell r="I1576">
            <v>0</v>
          </cell>
          <cell r="J1576">
            <v>0</v>
          </cell>
          <cell r="K1576">
            <v>0</v>
          </cell>
          <cell r="L1576">
            <v>0</v>
          </cell>
          <cell r="M1576">
            <v>0</v>
          </cell>
        </row>
        <row r="1577">
          <cell r="A1577" t="str">
            <v>NH290</v>
          </cell>
          <cell r="B1577" t="str">
            <v>Repair 2 River Weirs:Inl/Cstl.</v>
          </cell>
          <cell r="C1577" t="str">
            <v>R</v>
          </cell>
          <cell r="D1577">
            <v>0</v>
          </cell>
          <cell r="E1577">
            <v>0</v>
          </cell>
          <cell r="F1577">
            <v>0</v>
          </cell>
          <cell r="G1577">
            <v>0</v>
          </cell>
          <cell r="H1577">
            <v>0</v>
          </cell>
          <cell r="I1577">
            <v>0</v>
          </cell>
          <cell r="J1577">
            <v>0</v>
          </cell>
          <cell r="K1577">
            <v>0</v>
          </cell>
          <cell r="L1577">
            <v>0</v>
          </cell>
          <cell r="M1577">
            <v>0</v>
          </cell>
        </row>
        <row r="1578">
          <cell r="A1578" t="str">
            <v>NH290A</v>
          </cell>
          <cell r="B1578" t="str">
            <v>Contractor:Civil Geotech.</v>
          </cell>
          <cell r="C1578" t="str">
            <v>U</v>
          </cell>
          <cell r="D1578">
            <v>0</v>
          </cell>
          <cell r="E1578">
            <v>194119</v>
          </cell>
          <cell r="F1578">
            <v>0</v>
          </cell>
          <cell r="G1578">
            <v>0</v>
          </cell>
          <cell r="H1578">
            <v>0</v>
          </cell>
          <cell r="I1578">
            <v>0</v>
          </cell>
          <cell r="J1578">
            <v>0</v>
          </cell>
          <cell r="K1578">
            <v>0</v>
          </cell>
          <cell r="L1578">
            <v>0</v>
          </cell>
          <cell r="M1578">
            <v>0</v>
          </cell>
        </row>
        <row r="1579">
          <cell r="A1579" t="str">
            <v>NH290B</v>
          </cell>
          <cell r="B1579" t="str">
            <v>Consultants : Knight Piesold</v>
          </cell>
          <cell r="C1579" t="str">
            <v>U</v>
          </cell>
          <cell r="D1579">
            <v>25688</v>
          </cell>
          <cell r="E1579">
            <v>26944</v>
          </cell>
          <cell r="F1579">
            <v>25688</v>
          </cell>
          <cell r="G1579">
            <v>0</v>
          </cell>
          <cell r="H1579">
            <v>25688</v>
          </cell>
          <cell r="I1579">
            <v>0</v>
          </cell>
          <cell r="J1579">
            <v>0</v>
          </cell>
          <cell r="K1579">
            <v>0</v>
          </cell>
          <cell r="L1579">
            <v>0</v>
          </cell>
          <cell r="M1579">
            <v>0</v>
          </cell>
        </row>
        <row r="1580">
          <cell r="A1580" t="str">
            <v>NH301</v>
          </cell>
          <cell r="B1580" t="str">
            <v>Electronic Metering-Various</v>
          </cell>
          <cell r="C1580" t="str">
            <v>R</v>
          </cell>
          <cell r="D1580">
            <v>0</v>
          </cell>
          <cell r="E1580">
            <v>0</v>
          </cell>
          <cell r="F1580">
            <v>0</v>
          </cell>
          <cell r="G1580">
            <v>0</v>
          </cell>
          <cell r="H1580">
            <v>0</v>
          </cell>
          <cell r="I1580">
            <v>0</v>
          </cell>
          <cell r="J1580">
            <v>0</v>
          </cell>
          <cell r="K1580">
            <v>0</v>
          </cell>
          <cell r="L1580">
            <v>0</v>
          </cell>
          <cell r="M1580">
            <v>0</v>
          </cell>
        </row>
        <row r="1581">
          <cell r="A1581" t="str">
            <v>NH301A</v>
          </cell>
          <cell r="B1581" t="str">
            <v>Electronic Metering-Equipment</v>
          </cell>
          <cell r="C1581" t="str">
            <v>U</v>
          </cell>
          <cell r="D1581">
            <v>157373</v>
          </cell>
          <cell r="E1581">
            <v>3820</v>
          </cell>
          <cell r="F1581">
            <v>17382</v>
          </cell>
          <cell r="G1581">
            <v>0</v>
          </cell>
          <cell r="H1581">
            <v>157373</v>
          </cell>
          <cell r="I1581">
            <v>0</v>
          </cell>
          <cell r="J1581">
            <v>0</v>
          </cell>
          <cell r="K1581">
            <v>0</v>
          </cell>
          <cell r="L1581">
            <v>0</v>
          </cell>
          <cell r="M1581">
            <v>0</v>
          </cell>
        </row>
        <row r="1582">
          <cell r="A1582" t="str">
            <v>NH305A</v>
          </cell>
          <cell r="B1582" t="str">
            <v>Darvill:Bldng. Ren.:Wilcote</v>
          </cell>
          <cell r="C1582" t="str">
            <v>U</v>
          </cell>
          <cell r="D1582">
            <v>23936</v>
          </cell>
          <cell r="E1582">
            <v>25164</v>
          </cell>
          <cell r="F1582">
            <v>23936</v>
          </cell>
          <cell r="G1582">
            <v>0</v>
          </cell>
          <cell r="H1582">
            <v>23936</v>
          </cell>
          <cell r="I1582">
            <v>0</v>
          </cell>
          <cell r="J1582">
            <v>0</v>
          </cell>
          <cell r="K1582">
            <v>0</v>
          </cell>
          <cell r="L1582">
            <v>0</v>
          </cell>
          <cell r="M1582">
            <v>0</v>
          </cell>
        </row>
        <row r="1583">
          <cell r="A1583" t="str">
            <v>NH306</v>
          </cell>
          <cell r="B1583" t="str">
            <v>HO Waterproofing</v>
          </cell>
          <cell r="C1583" t="str">
            <v>R</v>
          </cell>
          <cell r="D1583">
            <v>0</v>
          </cell>
          <cell r="E1583">
            <v>0</v>
          </cell>
          <cell r="F1583">
            <v>0</v>
          </cell>
          <cell r="G1583">
            <v>0</v>
          </cell>
          <cell r="H1583">
            <v>0</v>
          </cell>
          <cell r="I1583">
            <v>0</v>
          </cell>
          <cell r="J1583">
            <v>0</v>
          </cell>
          <cell r="K1583">
            <v>0</v>
          </cell>
          <cell r="L1583">
            <v>0</v>
          </cell>
          <cell r="M1583">
            <v>0</v>
          </cell>
        </row>
        <row r="1584">
          <cell r="A1584" t="str">
            <v>NH306A</v>
          </cell>
          <cell r="B1584" t="str">
            <v>HO Waterproofing Ph.2</v>
          </cell>
          <cell r="C1584" t="str">
            <v>U</v>
          </cell>
          <cell r="D1584">
            <v>21480</v>
          </cell>
          <cell r="E1584">
            <v>0</v>
          </cell>
          <cell r="F1584">
            <v>0</v>
          </cell>
          <cell r="G1584">
            <v>0</v>
          </cell>
          <cell r="H1584">
            <v>21480</v>
          </cell>
          <cell r="I1584">
            <v>0</v>
          </cell>
          <cell r="J1584">
            <v>0</v>
          </cell>
          <cell r="K1584">
            <v>0</v>
          </cell>
          <cell r="L1584">
            <v>0</v>
          </cell>
          <cell r="M1584">
            <v>0</v>
          </cell>
        </row>
        <row r="1585">
          <cell r="A1585" t="str">
            <v>NH315A</v>
          </cell>
          <cell r="B1585" t="str">
            <v>Mkondeni Reg.Off. Extensions</v>
          </cell>
          <cell r="C1585" t="str">
            <v>U</v>
          </cell>
          <cell r="D1585">
            <v>213004</v>
          </cell>
          <cell r="E1585">
            <v>100102</v>
          </cell>
          <cell r="F1585">
            <v>0</v>
          </cell>
          <cell r="G1585">
            <v>0</v>
          </cell>
          <cell r="H1585">
            <v>213004</v>
          </cell>
          <cell r="I1585">
            <v>0</v>
          </cell>
          <cell r="J1585">
            <v>0</v>
          </cell>
          <cell r="K1585">
            <v>0</v>
          </cell>
          <cell r="L1585">
            <v>0</v>
          </cell>
          <cell r="M1585">
            <v>0</v>
          </cell>
        </row>
        <row r="1586">
          <cell r="A1586" t="str">
            <v>NH317A</v>
          </cell>
          <cell r="B1586" t="str">
            <v>Purchase of Correlator</v>
          </cell>
          <cell r="C1586" t="str">
            <v>U</v>
          </cell>
          <cell r="D1586">
            <v>76730</v>
          </cell>
          <cell r="E1586">
            <v>1000</v>
          </cell>
          <cell r="F1586">
            <v>0</v>
          </cell>
          <cell r="G1586">
            <v>0</v>
          </cell>
          <cell r="H1586">
            <v>76730</v>
          </cell>
          <cell r="I1586">
            <v>0</v>
          </cell>
          <cell r="J1586">
            <v>0</v>
          </cell>
          <cell r="K1586">
            <v>0</v>
          </cell>
          <cell r="L1586">
            <v>0</v>
          </cell>
          <cell r="M1586">
            <v>0</v>
          </cell>
        </row>
        <row r="1587">
          <cell r="A1587" t="str">
            <v>NH320</v>
          </cell>
          <cell r="B1587" t="str">
            <v>Northern Area Office</v>
          </cell>
          <cell r="C1587" t="str">
            <v>R</v>
          </cell>
          <cell r="D1587">
            <v>0</v>
          </cell>
          <cell r="E1587">
            <v>0</v>
          </cell>
          <cell r="F1587">
            <v>0</v>
          </cell>
          <cell r="G1587">
            <v>0</v>
          </cell>
          <cell r="H1587">
            <v>0</v>
          </cell>
          <cell r="I1587">
            <v>0</v>
          </cell>
          <cell r="J1587">
            <v>0</v>
          </cell>
          <cell r="K1587">
            <v>0</v>
          </cell>
          <cell r="L1587">
            <v>0</v>
          </cell>
          <cell r="M1587">
            <v>0</v>
          </cell>
        </row>
        <row r="1588">
          <cell r="A1588" t="str">
            <v>NH320A</v>
          </cell>
          <cell r="B1588" t="str">
            <v>Consultants:Seedat Architects</v>
          </cell>
          <cell r="C1588" t="str">
            <v>U</v>
          </cell>
          <cell r="D1588">
            <v>21200</v>
          </cell>
          <cell r="E1588">
            <v>0</v>
          </cell>
          <cell r="F1588">
            <v>21200</v>
          </cell>
          <cell r="G1588">
            <v>0</v>
          </cell>
          <cell r="H1588">
            <v>21200</v>
          </cell>
          <cell r="I1588">
            <v>0</v>
          </cell>
          <cell r="J1588">
            <v>0</v>
          </cell>
          <cell r="K1588">
            <v>0</v>
          </cell>
          <cell r="L1588">
            <v>0</v>
          </cell>
          <cell r="M1588">
            <v>0</v>
          </cell>
        </row>
        <row r="1589">
          <cell r="A1589" t="str">
            <v>NH324</v>
          </cell>
          <cell r="B1589" t="str">
            <v>Tunnel Maintenance</v>
          </cell>
          <cell r="C1589" t="str">
            <v>R</v>
          </cell>
          <cell r="D1589">
            <v>0</v>
          </cell>
          <cell r="E1589">
            <v>0</v>
          </cell>
          <cell r="F1589">
            <v>0</v>
          </cell>
          <cell r="G1589">
            <v>0</v>
          </cell>
          <cell r="H1589">
            <v>0</v>
          </cell>
          <cell r="I1589">
            <v>0</v>
          </cell>
          <cell r="J1589">
            <v>0</v>
          </cell>
          <cell r="K1589">
            <v>0</v>
          </cell>
          <cell r="L1589">
            <v>0</v>
          </cell>
          <cell r="M1589">
            <v>0</v>
          </cell>
        </row>
        <row r="1590">
          <cell r="A1590" t="str">
            <v>NH324A</v>
          </cell>
          <cell r="B1590" t="str">
            <v>Tunnel Maintenance Inspections</v>
          </cell>
          <cell r="C1590" t="str">
            <v>U</v>
          </cell>
          <cell r="D1590">
            <v>66236</v>
          </cell>
          <cell r="E1590">
            <v>0</v>
          </cell>
          <cell r="F1590">
            <v>66236</v>
          </cell>
          <cell r="G1590">
            <v>0</v>
          </cell>
          <cell r="H1590">
            <v>66236</v>
          </cell>
          <cell r="I1590">
            <v>0</v>
          </cell>
          <cell r="J1590">
            <v>0</v>
          </cell>
          <cell r="K1590">
            <v>0</v>
          </cell>
          <cell r="L1590">
            <v>0</v>
          </cell>
          <cell r="M1590">
            <v>0</v>
          </cell>
        </row>
        <row r="1591">
          <cell r="A1591" t="str">
            <v>NH325A</v>
          </cell>
          <cell r="B1591" t="str">
            <v>HO Ph.1 Maint. Upg:Consultants</v>
          </cell>
          <cell r="C1591" t="str">
            <v>U</v>
          </cell>
          <cell r="D1591">
            <v>60287</v>
          </cell>
          <cell r="E1591">
            <v>85529</v>
          </cell>
          <cell r="F1591">
            <v>12594</v>
          </cell>
          <cell r="G1591">
            <v>0</v>
          </cell>
          <cell r="H1591">
            <v>60287</v>
          </cell>
          <cell r="I1591">
            <v>0</v>
          </cell>
          <cell r="J1591">
            <v>0</v>
          </cell>
          <cell r="K1591">
            <v>0</v>
          </cell>
          <cell r="L1591">
            <v>0</v>
          </cell>
          <cell r="M1591">
            <v>0</v>
          </cell>
        </row>
        <row r="1592">
          <cell r="A1592" t="str">
            <v>NH325B</v>
          </cell>
          <cell r="B1592" t="str">
            <v>HO Ph.1 Reception Upgrade</v>
          </cell>
          <cell r="C1592" t="str">
            <v>U</v>
          </cell>
          <cell r="D1592">
            <v>47495</v>
          </cell>
          <cell r="E1592">
            <v>313211</v>
          </cell>
          <cell r="F1592">
            <v>47255</v>
          </cell>
          <cell r="G1592">
            <v>0</v>
          </cell>
          <cell r="H1592">
            <v>47495</v>
          </cell>
          <cell r="I1592">
            <v>0</v>
          </cell>
          <cell r="J1592">
            <v>0</v>
          </cell>
          <cell r="K1592">
            <v>0</v>
          </cell>
          <cell r="L1592">
            <v>0</v>
          </cell>
          <cell r="M1592">
            <v>0</v>
          </cell>
        </row>
        <row r="1593">
          <cell r="A1593" t="str">
            <v>NH325C</v>
          </cell>
          <cell r="B1593" t="str">
            <v>HO Ph.1,2,3:Elim. Pigeon Infes</v>
          </cell>
          <cell r="C1593" t="str">
            <v>U</v>
          </cell>
          <cell r="D1593">
            <v>103284</v>
          </cell>
          <cell r="E1593">
            <v>0</v>
          </cell>
          <cell r="F1593">
            <v>0</v>
          </cell>
          <cell r="G1593">
            <v>0</v>
          </cell>
          <cell r="H1593">
            <v>103284</v>
          </cell>
          <cell r="I1593">
            <v>0</v>
          </cell>
          <cell r="J1593">
            <v>0</v>
          </cell>
          <cell r="K1593">
            <v>0</v>
          </cell>
          <cell r="L1593">
            <v>0</v>
          </cell>
          <cell r="M1593">
            <v>0</v>
          </cell>
        </row>
        <row r="1594">
          <cell r="A1594" t="str">
            <v>NH325D</v>
          </cell>
          <cell r="B1594" t="str">
            <v>Upg.Existing Security Sys.</v>
          </cell>
          <cell r="C1594" t="str">
            <v>U</v>
          </cell>
          <cell r="D1594">
            <v>55481</v>
          </cell>
          <cell r="E1594">
            <v>16186</v>
          </cell>
          <cell r="F1594">
            <v>0</v>
          </cell>
          <cell r="G1594">
            <v>0</v>
          </cell>
          <cell r="H1594">
            <v>55481</v>
          </cell>
          <cell r="I1594">
            <v>0</v>
          </cell>
          <cell r="J1594">
            <v>0</v>
          </cell>
          <cell r="K1594">
            <v>0</v>
          </cell>
          <cell r="L1594">
            <v>0</v>
          </cell>
          <cell r="M1594">
            <v>0</v>
          </cell>
        </row>
        <row r="1595">
          <cell r="A1595" t="str">
            <v>NH325E</v>
          </cell>
          <cell r="B1595" t="str">
            <v>HO Ph.1:Water Proofing</v>
          </cell>
          <cell r="C1595" t="str">
            <v>U</v>
          </cell>
          <cell r="D1595">
            <v>35856</v>
          </cell>
          <cell r="E1595">
            <v>0</v>
          </cell>
          <cell r="F1595">
            <v>0</v>
          </cell>
          <cell r="G1595">
            <v>0</v>
          </cell>
          <cell r="H1595">
            <v>35856</v>
          </cell>
          <cell r="I1595">
            <v>0</v>
          </cell>
          <cell r="J1595">
            <v>0</v>
          </cell>
          <cell r="K1595">
            <v>0</v>
          </cell>
          <cell r="L1595">
            <v>0</v>
          </cell>
          <cell r="M1595">
            <v>0</v>
          </cell>
        </row>
        <row r="1596">
          <cell r="A1596" t="str">
            <v>NH327</v>
          </cell>
          <cell r="B1596" t="str">
            <v>Treasury Dept. Offices:HO</v>
          </cell>
          <cell r="C1596" t="str">
            <v>R</v>
          </cell>
          <cell r="D1596">
            <v>0</v>
          </cell>
          <cell r="E1596">
            <v>0</v>
          </cell>
          <cell r="F1596">
            <v>0</v>
          </cell>
          <cell r="G1596">
            <v>0</v>
          </cell>
          <cell r="H1596">
            <v>0</v>
          </cell>
          <cell r="I1596">
            <v>0</v>
          </cell>
          <cell r="J1596">
            <v>0</v>
          </cell>
          <cell r="K1596">
            <v>0</v>
          </cell>
          <cell r="L1596">
            <v>0</v>
          </cell>
          <cell r="M1596">
            <v>0</v>
          </cell>
        </row>
        <row r="1597">
          <cell r="A1597" t="str">
            <v>NH327A</v>
          </cell>
          <cell r="B1597" t="str">
            <v>Architects &amp; Elect. Consultant</v>
          </cell>
          <cell r="C1597" t="str">
            <v>U</v>
          </cell>
          <cell r="D1597">
            <v>153175</v>
          </cell>
          <cell r="E1597">
            <v>377464</v>
          </cell>
          <cell r="F1597">
            <v>152075</v>
          </cell>
          <cell r="G1597">
            <v>0</v>
          </cell>
          <cell r="H1597">
            <v>153175</v>
          </cell>
          <cell r="I1597">
            <v>0</v>
          </cell>
          <cell r="J1597">
            <v>0</v>
          </cell>
          <cell r="K1597">
            <v>0</v>
          </cell>
          <cell r="L1597">
            <v>0</v>
          </cell>
          <cell r="M1597">
            <v>0</v>
          </cell>
        </row>
        <row r="1598">
          <cell r="A1598" t="str">
            <v>NH327B</v>
          </cell>
          <cell r="B1598" t="str">
            <v>Contractors:Zako Engineering</v>
          </cell>
          <cell r="C1598" t="str">
            <v>U</v>
          </cell>
          <cell r="D1598">
            <v>0</v>
          </cell>
          <cell r="E1598">
            <v>26567</v>
          </cell>
          <cell r="F1598">
            <v>0</v>
          </cell>
          <cell r="G1598">
            <v>0</v>
          </cell>
          <cell r="H1598">
            <v>0</v>
          </cell>
          <cell r="I1598">
            <v>0</v>
          </cell>
          <cell r="J1598">
            <v>0</v>
          </cell>
          <cell r="K1598">
            <v>0</v>
          </cell>
          <cell r="L1598">
            <v>0</v>
          </cell>
          <cell r="M1598">
            <v>0</v>
          </cell>
        </row>
        <row r="1599">
          <cell r="A1599" t="str">
            <v>NH328A</v>
          </cell>
          <cell r="B1599" t="str">
            <v>Budget Control Off. Alteration</v>
          </cell>
          <cell r="C1599" t="str">
            <v>U</v>
          </cell>
          <cell r="D1599">
            <v>21755</v>
          </cell>
          <cell r="E1599">
            <v>5648</v>
          </cell>
          <cell r="F1599">
            <v>0</v>
          </cell>
          <cell r="G1599">
            <v>0</v>
          </cell>
          <cell r="H1599">
            <v>21755</v>
          </cell>
          <cell r="I1599">
            <v>0</v>
          </cell>
          <cell r="J1599">
            <v>0</v>
          </cell>
          <cell r="K1599">
            <v>0</v>
          </cell>
          <cell r="L1599">
            <v>0</v>
          </cell>
          <cell r="M1599">
            <v>0</v>
          </cell>
        </row>
        <row r="1600">
          <cell r="A1600" t="str">
            <v>NH329</v>
          </cell>
          <cell r="B1600" t="str">
            <v>High Rate Screening</v>
          </cell>
          <cell r="C1600" t="str">
            <v>R</v>
          </cell>
          <cell r="D1600">
            <v>0</v>
          </cell>
          <cell r="E1600">
            <v>0</v>
          </cell>
          <cell r="F1600">
            <v>0</v>
          </cell>
          <cell r="G1600">
            <v>0</v>
          </cell>
          <cell r="H1600">
            <v>0</v>
          </cell>
          <cell r="I1600">
            <v>0</v>
          </cell>
          <cell r="J1600">
            <v>0</v>
          </cell>
          <cell r="K1600">
            <v>0</v>
          </cell>
          <cell r="L1600">
            <v>0</v>
          </cell>
          <cell r="M1600">
            <v>0</v>
          </cell>
        </row>
        <row r="1601">
          <cell r="A1601" t="str">
            <v>NH329A</v>
          </cell>
          <cell r="B1601" t="str">
            <v>High Rate Screening:DarvillWWW</v>
          </cell>
          <cell r="C1601" t="str">
            <v>U</v>
          </cell>
          <cell r="D1601">
            <v>0</v>
          </cell>
          <cell r="E1601">
            <v>110000</v>
          </cell>
          <cell r="F1601">
            <v>0</v>
          </cell>
          <cell r="G1601">
            <v>0</v>
          </cell>
          <cell r="H1601">
            <v>0</v>
          </cell>
          <cell r="I1601">
            <v>0</v>
          </cell>
          <cell r="J1601">
            <v>0</v>
          </cell>
          <cell r="K1601">
            <v>0</v>
          </cell>
          <cell r="L1601">
            <v>0</v>
          </cell>
          <cell r="M1601">
            <v>0</v>
          </cell>
        </row>
        <row r="1602">
          <cell r="A1602" t="str">
            <v>NH331</v>
          </cell>
          <cell r="B1602" t="str">
            <v>Monitoring Centre Upgrade</v>
          </cell>
          <cell r="C1602" t="str">
            <v>R</v>
          </cell>
          <cell r="D1602">
            <v>0</v>
          </cell>
          <cell r="E1602">
            <v>0</v>
          </cell>
          <cell r="F1602">
            <v>0</v>
          </cell>
          <cell r="G1602">
            <v>0</v>
          </cell>
          <cell r="H1602">
            <v>0</v>
          </cell>
          <cell r="I1602">
            <v>0</v>
          </cell>
          <cell r="J1602">
            <v>0</v>
          </cell>
          <cell r="K1602">
            <v>0</v>
          </cell>
          <cell r="L1602">
            <v>0</v>
          </cell>
          <cell r="M1602">
            <v>0</v>
          </cell>
        </row>
        <row r="1603">
          <cell r="A1603" t="str">
            <v>NH331A</v>
          </cell>
          <cell r="B1603" t="str">
            <v>Data Logging Sys.:Datafus. Sys</v>
          </cell>
          <cell r="C1603" t="str">
            <v>U</v>
          </cell>
          <cell r="D1603">
            <v>0</v>
          </cell>
          <cell r="E1603">
            <v>85000</v>
          </cell>
          <cell r="F1603">
            <v>0</v>
          </cell>
          <cell r="G1603">
            <v>0</v>
          </cell>
          <cell r="H1603">
            <v>0</v>
          </cell>
          <cell r="I1603">
            <v>0</v>
          </cell>
          <cell r="J1603">
            <v>0</v>
          </cell>
          <cell r="K1603">
            <v>0</v>
          </cell>
          <cell r="L1603">
            <v>0</v>
          </cell>
          <cell r="M1603">
            <v>0</v>
          </cell>
        </row>
        <row r="1604">
          <cell r="A1604" t="str">
            <v>NH332A</v>
          </cell>
          <cell r="B1604" t="str">
            <v>GAC Pilot plant</v>
          </cell>
          <cell r="C1604" t="str">
            <v>U</v>
          </cell>
          <cell r="D1604">
            <v>4803</v>
          </cell>
          <cell r="E1604">
            <v>41</v>
          </cell>
          <cell r="F1604">
            <v>2281</v>
          </cell>
          <cell r="G1604">
            <v>0</v>
          </cell>
          <cell r="H1604">
            <v>4803</v>
          </cell>
          <cell r="I1604">
            <v>0</v>
          </cell>
          <cell r="J1604">
            <v>0</v>
          </cell>
          <cell r="K1604">
            <v>0</v>
          </cell>
          <cell r="L1604">
            <v>0</v>
          </cell>
          <cell r="M1604">
            <v>0</v>
          </cell>
        </row>
        <row r="1605">
          <cell r="A1605" t="str">
            <v>NH335A</v>
          </cell>
          <cell r="B1605" t="str">
            <v>WEDC Conference</v>
          </cell>
          <cell r="C1605" t="str">
            <v>U</v>
          </cell>
          <cell r="D1605">
            <v>86909</v>
          </cell>
          <cell r="E1605">
            <v>5000</v>
          </cell>
          <cell r="F1605">
            <v>34717</v>
          </cell>
          <cell r="G1605">
            <v>0</v>
          </cell>
          <cell r="H1605">
            <v>86909</v>
          </cell>
          <cell r="I1605">
            <v>0</v>
          </cell>
          <cell r="J1605">
            <v>0</v>
          </cell>
          <cell r="K1605">
            <v>0</v>
          </cell>
          <cell r="L1605">
            <v>0</v>
          </cell>
          <cell r="M1605">
            <v>0</v>
          </cell>
        </row>
        <row r="1606">
          <cell r="A1606" t="str">
            <v>NH336</v>
          </cell>
          <cell r="B1606" t="str">
            <v>New Wks.:Open Plan Off. Design</v>
          </cell>
          <cell r="C1606" t="str">
            <v>R</v>
          </cell>
          <cell r="D1606">
            <v>0</v>
          </cell>
          <cell r="E1606">
            <v>0</v>
          </cell>
          <cell r="F1606">
            <v>0</v>
          </cell>
          <cell r="G1606">
            <v>0</v>
          </cell>
          <cell r="H1606">
            <v>0</v>
          </cell>
          <cell r="I1606">
            <v>0</v>
          </cell>
          <cell r="J1606">
            <v>0</v>
          </cell>
          <cell r="K1606">
            <v>0</v>
          </cell>
          <cell r="L1606">
            <v>0</v>
          </cell>
          <cell r="M1606">
            <v>0</v>
          </cell>
        </row>
        <row r="1607">
          <cell r="A1607" t="str">
            <v>NH336A</v>
          </cell>
          <cell r="B1607" t="str">
            <v>Ste'nie Woodhouse:Int. Design</v>
          </cell>
          <cell r="C1607" t="str">
            <v>U</v>
          </cell>
          <cell r="D1607">
            <v>0</v>
          </cell>
          <cell r="E1607">
            <v>0</v>
          </cell>
          <cell r="F1607">
            <v>0</v>
          </cell>
          <cell r="G1607">
            <v>0</v>
          </cell>
          <cell r="H1607">
            <v>0</v>
          </cell>
          <cell r="I1607">
            <v>0</v>
          </cell>
          <cell r="J1607">
            <v>0</v>
          </cell>
          <cell r="K1607">
            <v>0</v>
          </cell>
          <cell r="L1607">
            <v>0</v>
          </cell>
          <cell r="M1607">
            <v>0</v>
          </cell>
        </row>
        <row r="1608">
          <cell r="A1608" t="str">
            <v>NH416A</v>
          </cell>
          <cell r="B1608" t="str">
            <v>Phakama W/S:Amend Feasibility</v>
          </cell>
          <cell r="C1608" t="str">
            <v>U</v>
          </cell>
          <cell r="D1608">
            <v>6360</v>
          </cell>
          <cell r="E1608">
            <v>0</v>
          </cell>
          <cell r="F1608">
            <v>0</v>
          </cell>
          <cell r="G1608">
            <v>0</v>
          </cell>
          <cell r="H1608">
            <v>6360</v>
          </cell>
          <cell r="I1608">
            <v>0</v>
          </cell>
          <cell r="J1608">
            <v>0</v>
          </cell>
          <cell r="K1608">
            <v>0</v>
          </cell>
          <cell r="L1608">
            <v>0</v>
          </cell>
          <cell r="M1608">
            <v>0</v>
          </cell>
        </row>
        <row r="1609">
          <cell r="A1609" t="str">
            <v>NH416B</v>
          </cell>
          <cell r="B1609" t="str">
            <v>Tugela Ferry Bulk Water Supply</v>
          </cell>
          <cell r="C1609" t="str">
            <v>U</v>
          </cell>
          <cell r="D1609">
            <v>30000</v>
          </cell>
          <cell r="E1609">
            <v>0</v>
          </cell>
          <cell r="F1609">
            <v>0</v>
          </cell>
          <cell r="G1609">
            <v>0</v>
          </cell>
          <cell r="H1609">
            <v>30000</v>
          </cell>
          <cell r="I1609">
            <v>0</v>
          </cell>
          <cell r="J1609">
            <v>0</v>
          </cell>
          <cell r="K1609">
            <v>0</v>
          </cell>
          <cell r="L1609">
            <v>0</v>
          </cell>
          <cell r="M1609">
            <v>0</v>
          </cell>
        </row>
        <row r="1610">
          <cell r="A1610" t="str">
            <v>NH424</v>
          </cell>
          <cell r="B1610" t="str">
            <v>Groundwater Development</v>
          </cell>
          <cell r="C1610" t="str">
            <v>R</v>
          </cell>
          <cell r="D1610">
            <v>0</v>
          </cell>
          <cell r="E1610">
            <v>0</v>
          </cell>
          <cell r="F1610">
            <v>0</v>
          </cell>
          <cell r="G1610">
            <v>0</v>
          </cell>
          <cell r="H1610">
            <v>0</v>
          </cell>
          <cell r="I1610">
            <v>0</v>
          </cell>
          <cell r="J1610">
            <v>0</v>
          </cell>
          <cell r="K1610">
            <v>0</v>
          </cell>
          <cell r="L1610">
            <v>0</v>
          </cell>
          <cell r="M1610">
            <v>0</v>
          </cell>
        </row>
        <row r="1611">
          <cell r="A1611" t="str">
            <v>NH424A</v>
          </cell>
          <cell r="B1611" t="str">
            <v>Kinkwazi/Darnall G/water-Cnslt</v>
          </cell>
          <cell r="C1611" t="str">
            <v>U</v>
          </cell>
          <cell r="D1611">
            <v>0</v>
          </cell>
          <cell r="E1611">
            <v>16550</v>
          </cell>
          <cell r="F1611">
            <v>0</v>
          </cell>
          <cell r="G1611">
            <v>0</v>
          </cell>
          <cell r="H1611">
            <v>0</v>
          </cell>
          <cell r="I1611">
            <v>0</v>
          </cell>
          <cell r="J1611">
            <v>0</v>
          </cell>
          <cell r="K1611">
            <v>0</v>
          </cell>
          <cell r="L1611">
            <v>0</v>
          </cell>
          <cell r="M1611">
            <v>0</v>
          </cell>
        </row>
        <row r="1612">
          <cell r="A1612" t="str">
            <v>NH424B</v>
          </cell>
          <cell r="B1612" t="str">
            <v>Consultants:Khulani GC(PTY)Ltd</v>
          </cell>
          <cell r="C1612" t="str">
            <v>U</v>
          </cell>
          <cell r="D1612">
            <v>0</v>
          </cell>
          <cell r="E1612">
            <v>0</v>
          </cell>
          <cell r="F1612">
            <v>0</v>
          </cell>
          <cell r="G1612">
            <v>0</v>
          </cell>
          <cell r="H1612">
            <v>0</v>
          </cell>
          <cell r="I1612">
            <v>0</v>
          </cell>
          <cell r="J1612">
            <v>0</v>
          </cell>
          <cell r="K1612">
            <v>0</v>
          </cell>
          <cell r="L1612">
            <v>0</v>
          </cell>
          <cell r="M1612">
            <v>0</v>
          </cell>
        </row>
        <row r="1613">
          <cell r="A1613" t="str">
            <v>NH425A</v>
          </cell>
          <cell r="B1613" t="str">
            <v>Maqumbi W/S:Feas. Study</v>
          </cell>
          <cell r="C1613" t="str">
            <v>U</v>
          </cell>
          <cell r="D1613">
            <v>87544</v>
          </cell>
          <cell r="E1613">
            <v>0</v>
          </cell>
          <cell r="F1613">
            <v>0</v>
          </cell>
          <cell r="G1613">
            <v>0</v>
          </cell>
          <cell r="H1613">
            <v>87544</v>
          </cell>
          <cell r="I1613">
            <v>0</v>
          </cell>
          <cell r="J1613">
            <v>0</v>
          </cell>
          <cell r="K1613">
            <v>0</v>
          </cell>
          <cell r="L1613">
            <v>0</v>
          </cell>
          <cell r="M1613">
            <v>0</v>
          </cell>
        </row>
        <row r="1614">
          <cell r="A1614" t="str">
            <v>NH434</v>
          </cell>
          <cell r="B1614" t="str">
            <v>Jolivet/Kenterton</v>
          </cell>
          <cell r="C1614" t="str">
            <v>R</v>
          </cell>
          <cell r="D1614">
            <v>0</v>
          </cell>
          <cell r="E1614">
            <v>0</v>
          </cell>
          <cell r="F1614">
            <v>0</v>
          </cell>
          <cell r="G1614">
            <v>0</v>
          </cell>
          <cell r="H1614">
            <v>0</v>
          </cell>
          <cell r="I1614">
            <v>0</v>
          </cell>
          <cell r="J1614">
            <v>0</v>
          </cell>
          <cell r="K1614">
            <v>0</v>
          </cell>
          <cell r="L1614">
            <v>0</v>
          </cell>
          <cell r="M1614">
            <v>0</v>
          </cell>
        </row>
        <row r="1615">
          <cell r="A1615" t="str">
            <v>NH434A</v>
          </cell>
          <cell r="B1615" t="str">
            <v>Cnslts:ZAI-G.water Dev.Jolivet</v>
          </cell>
          <cell r="C1615" t="str">
            <v>U</v>
          </cell>
          <cell r="D1615">
            <v>20727</v>
          </cell>
          <cell r="E1615">
            <v>349273</v>
          </cell>
          <cell r="F1615">
            <v>20727</v>
          </cell>
          <cell r="G1615">
            <v>0</v>
          </cell>
          <cell r="H1615">
            <v>20727</v>
          </cell>
          <cell r="I1615">
            <v>0</v>
          </cell>
          <cell r="J1615">
            <v>0</v>
          </cell>
          <cell r="K1615">
            <v>0</v>
          </cell>
          <cell r="L1615">
            <v>0</v>
          </cell>
          <cell r="M1615">
            <v>0</v>
          </cell>
        </row>
        <row r="1616">
          <cell r="A1616" t="str">
            <v>NH434B</v>
          </cell>
          <cell r="B1616" t="str">
            <v>Vulamehlo BWS Alt.:Cnslts-CBI</v>
          </cell>
          <cell r="C1616" t="str">
            <v>U</v>
          </cell>
          <cell r="D1616">
            <v>0</v>
          </cell>
          <cell r="E1616">
            <v>22000</v>
          </cell>
          <cell r="F1616">
            <v>0</v>
          </cell>
          <cell r="G1616">
            <v>0</v>
          </cell>
          <cell r="H1616">
            <v>0</v>
          </cell>
          <cell r="I1616">
            <v>0</v>
          </cell>
          <cell r="J1616">
            <v>0</v>
          </cell>
          <cell r="K1616">
            <v>0</v>
          </cell>
          <cell r="L1616">
            <v>0</v>
          </cell>
          <cell r="M1616">
            <v>0</v>
          </cell>
        </row>
        <row r="1617">
          <cell r="A1617" t="str">
            <v>NH443</v>
          </cell>
          <cell r="B1617" t="str">
            <v>Groundwater Development Prgrm.</v>
          </cell>
          <cell r="C1617" t="str">
            <v>R</v>
          </cell>
          <cell r="D1617">
            <v>0</v>
          </cell>
          <cell r="E1617">
            <v>0</v>
          </cell>
          <cell r="F1617">
            <v>0</v>
          </cell>
          <cell r="G1617">
            <v>0</v>
          </cell>
          <cell r="H1617">
            <v>0</v>
          </cell>
          <cell r="I1617">
            <v>0</v>
          </cell>
          <cell r="J1617">
            <v>0</v>
          </cell>
          <cell r="K1617">
            <v>0</v>
          </cell>
          <cell r="L1617">
            <v>0</v>
          </cell>
          <cell r="M1617">
            <v>0</v>
          </cell>
        </row>
        <row r="1618">
          <cell r="A1618" t="str">
            <v>NH443A</v>
          </cell>
          <cell r="B1618" t="str">
            <v>Groundwater Dev. Prgrm.:Cnslt.</v>
          </cell>
          <cell r="C1618" t="str">
            <v>U</v>
          </cell>
          <cell r="D1618">
            <v>0</v>
          </cell>
          <cell r="E1618">
            <v>400000</v>
          </cell>
          <cell r="F1618">
            <v>0</v>
          </cell>
          <cell r="G1618">
            <v>0</v>
          </cell>
          <cell r="H1618">
            <v>0</v>
          </cell>
          <cell r="I1618">
            <v>0</v>
          </cell>
          <cell r="J1618">
            <v>0</v>
          </cell>
          <cell r="K1618">
            <v>0</v>
          </cell>
          <cell r="L1618">
            <v>0</v>
          </cell>
          <cell r="M1618">
            <v>0</v>
          </cell>
        </row>
        <row r="1619">
          <cell r="A1619" t="str">
            <v>NH450A</v>
          </cell>
          <cell r="B1619" t="str">
            <v>Rural Schemes Cost Study</v>
          </cell>
          <cell r="C1619" t="str">
            <v>R</v>
          </cell>
          <cell r="D1619">
            <v>25000</v>
          </cell>
          <cell r="E1619">
            <v>0</v>
          </cell>
          <cell r="F1619">
            <v>0</v>
          </cell>
          <cell r="G1619">
            <v>0</v>
          </cell>
          <cell r="H1619">
            <v>25000</v>
          </cell>
          <cell r="I1619">
            <v>0</v>
          </cell>
          <cell r="J1619">
            <v>0</v>
          </cell>
          <cell r="K1619">
            <v>0</v>
          </cell>
          <cell r="L1619">
            <v>0</v>
          </cell>
          <cell r="M1619">
            <v>0</v>
          </cell>
        </row>
        <row r="1620">
          <cell r="A1620" t="str">
            <v>NH451A</v>
          </cell>
          <cell r="B1620" t="str">
            <v>Comm.Auth.Train/Empower:Umg 2</v>
          </cell>
          <cell r="C1620" t="str">
            <v>R</v>
          </cell>
          <cell r="D1620">
            <v>25445</v>
          </cell>
          <cell r="E1620">
            <v>0</v>
          </cell>
          <cell r="F1620">
            <v>0</v>
          </cell>
          <cell r="G1620">
            <v>0</v>
          </cell>
          <cell r="H1620">
            <v>25445</v>
          </cell>
          <cell r="I1620">
            <v>0</v>
          </cell>
          <cell r="J1620">
            <v>0</v>
          </cell>
          <cell r="K1620">
            <v>0</v>
          </cell>
          <cell r="L1620">
            <v>0</v>
          </cell>
          <cell r="M1620">
            <v>0</v>
          </cell>
        </row>
        <row r="1621">
          <cell r="A1621" t="str">
            <v>NH452A</v>
          </cell>
          <cell r="B1621" t="str">
            <v>Payiphini-Security Upgrade</v>
          </cell>
          <cell r="C1621" t="str">
            <v>U</v>
          </cell>
          <cell r="D1621">
            <v>7705</v>
          </cell>
          <cell r="E1621">
            <v>0</v>
          </cell>
          <cell r="F1621">
            <v>0</v>
          </cell>
          <cell r="G1621">
            <v>0</v>
          </cell>
          <cell r="H1621">
            <v>7705</v>
          </cell>
          <cell r="I1621">
            <v>0</v>
          </cell>
          <cell r="J1621">
            <v>0</v>
          </cell>
          <cell r="K1621">
            <v>0</v>
          </cell>
          <cell r="L1621">
            <v>0</v>
          </cell>
          <cell r="M1621">
            <v>0</v>
          </cell>
        </row>
        <row r="1622">
          <cell r="A1622" t="str">
            <v>NH452B</v>
          </cell>
          <cell r="B1622" t="str">
            <v>Phayiphini:Consultants</v>
          </cell>
          <cell r="C1622" t="str">
            <v>U</v>
          </cell>
          <cell r="D1622">
            <v>0</v>
          </cell>
          <cell r="E1622">
            <v>39000</v>
          </cell>
          <cell r="F1622">
            <v>0</v>
          </cell>
          <cell r="G1622">
            <v>0</v>
          </cell>
          <cell r="H1622">
            <v>0</v>
          </cell>
          <cell r="I1622">
            <v>0</v>
          </cell>
          <cell r="J1622">
            <v>0</v>
          </cell>
          <cell r="K1622">
            <v>0</v>
          </cell>
          <cell r="L1622">
            <v>0</v>
          </cell>
          <cell r="M1622">
            <v>0</v>
          </cell>
        </row>
        <row r="1623">
          <cell r="A1623" t="str">
            <v>NH453A</v>
          </cell>
          <cell r="B1623" t="str">
            <v>Ng'meni &amp; Zwe'bomvu Hghts:Feas</v>
          </cell>
          <cell r="C1623" t="str">
            <v>U</v>
          </cell>
          <cell r="D1623">
            <v>83374</v>
          </cell>
          <cell r="E1623">
            <v>66626</v>
          </cell>
          <cell r="F1623">
            <v>0</v>
          </cell>
          <cell r="G1623">
            <v>0</v>
          </cell>
          <cell r="H1623">
            <v>83374</v>
          </cell>
          <cell r="I1623">
            <v>0</v>
          </cell>
          <cell r="J1623">
            <v>0</v>
          </cell>
          <cell r="K1623">
            <v>0</v>
          </cell>
          <cell r="L1623">
            <v>0</v>
          </cell>
          <cell r="M1623">
            <v>0</v>
          </cell>
        </row>
        <row r="1624">
          <cell r="A1624" t="str">
            <v>NH454</v>
          </cell>
          <cell r="B1624" t="str">
            <v>Golokodo Bulk Supply Phase 4</v>
          </cell>
          <cell r="C1624" t="str">
            <v>R</v>
          </cell>
          <cell r="D1624">
            <v>0</v>
          </cell>
          <cell r="E1624">
            <v>0</v>
          </cell>
          <cell r="F1624">
            <v>0</v>
          </cell>
          <cell r="G1624">
            <v>0</v>
          </cell>
          <cell r="H1624">
            <v>0</v>
          </cell>
          <cell r="I1624">
            <v>0</v>
          </cell>
          <cell r="J1624">
            <v>0</v>
          </cell>
          <cell r="K1624">
            <v>0</v>
          </cell>
          <cell r="L1624">
            <v>0</v>
          </cell>
          <cell r="M1624">
            <v>0</v>
          </cell>
        </row>
        <row r="1625">
          <cell r="A1625" t="str">
            <v>NH454A</v>
          </cell>
          <cell r="B1625" t="str">
            <v>Consultants:Stewart Scott Inc.</v>
          </cell>
          <cell r="C1625" t="str">
            <v>U</v>
          </cell>
          <cell r="D1625">
            <v>0</v>
          </cell>
          <cell r="E1625">
            <v>136363</v>
          </cell>
          <cell r="F1625">
            <v>0</v>
          </cell>
          <cell r="G1625">
            <v>0</v>
          </cell>
          <cell r="H1625">
            <v>0</v>
          </cell>
          <cell r="I1625">
            <v>0</v>
          </cell>
          <cell r="J1625">
            <v>0</v>
          </cell>
          <cell r="K1625">
            <v>0</v>
          </cell>
          <cell r="L1625">
            <v>0</v>
          </cell>
          <cell r="M1625">
            <v>0</v>
          </cell>
        </row>
        <row r="1626">
          <cell r="A1626" t="str">
            <v>NH456</v>
          </cell>
          <cell r="B1626" t="str">
            <v>Golokodo Water Retic.:Phase 1</v>
          </cell>
          <cell r="C1626" t="str">
            <v>R</v>
          </cell>
          <cell r="D1626">
            <v>0</v>
          </cell>
          <cell r="E1626">
            <v>0</v>
          </cell>
          <cell r="F1626">
            <v>0</v>
          </cell>
          <cell r="G1626">
            <v>0</v>
          </cell>
          <cell r="H1626">
            <v>0</v>
          </cell>
          <cell r="I1626">
            <v>0</v>
          </cell>
          <cell r="J1626">
            <v>0</v>
          </cell>
          <cell r="K1626">
            <v>0</v>
          </cell>
          <cell r="L1626">
            <v>0</v>
          </cell>
          <cell r="M1626">
            <v>0</v>
          </cell>
        </row>
        <row r="1627">
          <cell r="A1627" t="str">
            <v>NH456A</v>
          </cell>
          <cell r="B1627" t="str">
            <v>Consultants : Bosch &amp; Associat</v>
          </cell>
          <cell r="C1627" t="str">
            <v>U</v>
          </cell>
          <cell r="D1627">
            <v>0</v>
          </cell>
          <cell r="E1627">
            <v>150000</v>
          </cell>
          <cell r="F1627">
            <v>0</v>
          </cell>
          <cell r="G1627">
            <v>0</v>
          </cell>
          <cell r="H1627">
            <v>0</v>
          </cell>
          <cell r="I1627">
            <v>0</v>
          </cell>
          <cell r="J1627">
            <v>0</v>
          </cell>
          <cell r="K1627">
            <v>0</v>
          </cell>
          <cell r="L1627">
            <v>0</v>
          </cell>
          <cell r="M1627">
            <v>0</v>
          </cell>
        </row>
        <row r="1628">
          <cell r="A1628" t="str">
            <v>NH457</v>
          </cell>
          <cell r="B1628" t="str">
            <v>Embo Water Reticulation:Area 1</v>
          </cell>
          <cell r="C1628" t="str">
            <v>R</v>
          </cell>
          <cell r="D1628">
            <v>0</v>
          </cell>
          <cell r="E1628">
            <v>0</v>
          </cell>
          <cell r="F1628">
            <v>0</v>
          </cell>
          <cell r="G1628">
            <v>0</v>
          </cell>
          <cell r="H1628">
            <v>0</v>
          </cell>
          <cell r="I1628">
            <v>0</v>
          </cell>
          <cell r="J1628">
            <v>0</v>
          </cell>
          <cell r="K1628">
            <v>0</v>
          </cell>
          <cell r="L1628">
            <v>0</v>
          </cell>
          <cell r="M1628">
            <v>0</v>
          </cell>
        </row>
        <row r="1629">
          <cell r="A1629" t="str">
            <v>NH457A</v>
          </cell>
          <cell r="B1629" t="str">
            <v>Consultants : Liebenberg&amp;Stand</v>
          </cell>
          <cell r="C1629" t="str">
            <v>U</v>
          </cell>
          <cell r="D1629">
            <v>0</v>
          </cell>
          <cell r="E1629">
            <v>252050</v>
          </cell>
          <cell r="F1629">
            <v>0</v>
          </cell>
          <cell r="G1629">
            <v>0</v>
          </cell>
          <cell r="H1629">
            <v>0</v>
          </cell>
          <cell r="I1629">
            <v>0</v>
          </cell>
          <cell r="J1629">
            <v>0</v>
          </cell>
          <cell r="K1629">
            <v>0</v>
          </cell>
          <cell r="L1629">
            <v>0</v>
          </cell>
          <cell r="M1629">
            <v>0</v>
          </cell>
        </row>
        <row r="1630">
          <cell r="A1630" t="str">
            <v>NH458</v>
          </cell>
          <cell r="B1630" t="str">
            <v>Mqhawe Bulk Water Supply</v>
          </cell>
          <cell r="C1630" t="str">
            <v>R</v>
          </cell>
          <cell r="D1630">
            <v>0</v>
          </cell>
          <cell r="E1630">
            <v>0</v>
          </cell>
          <cell r="F1630">
            <v>0</v>
          </cell>
          <cell r="G1630">
            <v>0</v>
          </cell>
          <cell r="H1630">
            <v>0</v>
          </cell>
          <cell r="I1630">
            <v>0</v>
          </cell>
          <cell r="J1630">
            <v>0</v>
          </cell>
          <cell r="K1630">
            <v>0</v>
          </cell>
          <cell r="L1630">
            <v>0</v>
          </cell>
          <cell r="M1630">
            <v>0</v>
          </cell>
        </row>
        <row r="1631">
          <cell r="A1631" t="str">
            <v>NH458A</v>
          </cell>
          <cell r="B1631" t="str">
            <v>Consultants:Stewart Scott Inc.</v>
          </cell>
          <cell r="C1631" t="str">
            <v>U</v>
          </cell>
          <cell r="D1631">
            <v>0</v>
          </cell>
          <cell r="E1631">
            <v>618052</v>
          </cell>
          <cell r="F1631">
            <v>0</v>
          </cell>
          <cell r="G1631">
            <v>0</v>
          </cell>
          <cell r="H1631">
            <v>0</v>
          </cell>
          <cell r="I1631">
            <v>0</v>
          </cell>
          <cell r="J1631">
            <v>0</v>
          </cell>
          <cell r="K1631">
            <v>0</v>
          </cell>
          <cell r="L1631">
            <v>0</v>
          </cell>
          <cell r="M1631">
            <v>0</v>
          </cell>
        </row>
        <row r="1632">
          <cell r="A1632" t="str">
            <v>NH459</v>
          </cell>
          <cell r="B1632" t="str">
            <v>Ekhamanzi:RDP-2</v>
          </cell>
          <cell r="C1632" t="str">
            <v>R</v>
          </cell>
          <cell r="D1632">
            <v>0</v>
          </cell>
          <cell r="E1632">
            <v>0</v>
          </cell>
          <cell r="F1632">
            <v>0</v>
          </cell>
          <cell r="G1632">
            <v>0</v>
          </cell>
          <cell r="H1632">
            <v>0</v>
          </cell>
          <cell r="I1632">
            <v>0</v>
          </cell>
          <cell r="J1632">
            <v>0</v>
          </cell>
          <cell r="K1632">
            <v>0</v>
          </cell>
          <cell r="L1632">
            <v>0</v>
          </cell>
          <cell r="M1632">
            <v>0</v>
          </cell>
        </row>
        <row r="1633">
          <cell r="A1633" t="str">
            <v>NH459A</v>
          </cell>
          <cell r="B1633" t="str">
            <v>Ekhamanzi:Cnslts-SWK</v>
          </cell>
          <cell r="C1633" t="str">
            <v>U</v>
          </cell>
          <cell r="D1633">
            <v>0</v>
          </cell>
          <cell r="E1633">
            <v>53000</v>
          </cell>
          <cell r="F1633">
            <v>0</v>
          </cell>
          <cell r="G1633">
            <v>0</v>
          </cell>
          <cell r="H1633">
            <v>0</v>
          </cell>
          <cell r="I1633">
            <v>0</v>
          </cell>
          <cell r="J1633">
            <v>0</v>
          </cell>
          <cell r="K1633">
            <v>0</v>
          </cell>
          <cell r="L1633">
            <v>0</v>
          </cell>
          <cell r="M1633">
            <v>0</v>
          </cell>
        </row>
        <row r="1634">
          <cell r="A1634" t="str">
            <v>NH460</v>
          </cell>
          <cell r="B1634" t="str">
            <v>Ext. to Umbumbulu W/S Scheme</v>
          </cell>
          <cell r="C1634" t="str">
            <v>R</v>
          </cell>
          <cell r="D1634">
            <v>0</v>
          </cell>
          <cell r="E1634">
            <v>0</v>
          </cell>
          <cell r="F1634">
            <v>0</v>
          </cell>
          <cell r="G1634">
            <v>0</v>
          </cell>
          <cell r="H1634">
            <v>0</v>
          </cell>
          <cell r="I1634">
            <v>0</v>
          </cell>
          <cell r="J1634">
            <v>0</v>
          </cell>
          <cell r="K1634">
            <v>0</v>
          </cell>
          <cell r="L1634">
            <v>0</v>
          </cell>
          <cell r="M1634">
            <v>0</v>
          </cell>
        </row>
        <row r="1635">
          <cell r="A1635" t="str">
            <v>NH460A</v>
          </cell>
          <cell r="B1635" t="str">
            <v>Consultants:Eks. vd Walt,Nisen</v>
          </cell>
          <cell r="C1635" t="str">
            <v>U</v>
          </cell>
          <cell r="D1635">
            <v>12533</v>
          </cell>
          <cell r="E1635">
            <v>1467</v>
          </cell>
          <cell r="F1635">
            <v>12533</v>
          </cell>
          <cell r="G1635">
            <v>0</v>
          </cell>
          <cell r="H1635">
            <v>12533</v>
          </cell>
          <cell r="I1635">
            <v>0</v>
          </cell>
          <cell r="J1635">
            <v>0</v>
          </cell>
          <cell r="K1635">
            <v>0</v>
          </cell>
          <cell r="L1635">
            <v>0</v>
          </cell>
          <cell r="M1635">
            <v>0</v>
          </cell>
        </row>
        <row r="1636">
          <cell r="A1636" t="str">
            <v>NH461</v>
          </cell>
          <cell r="B1636" t="str">
            <v>Embo Day Hospital W/S</v>
          </cell>
          <cell r="C1636" t="str">
            <v>R</v>
          </cell>
          <cell r="D1636">
            <v>0</v>
          </cell>
          <cell r="E1636">
            <v>0</v>
          </cell>
          <cell r="F1636">
            <v>0</v>
          </cell>
          <cell r="G1636">
            <v>0</v>
          </cell>
          <cell r="H1636">
            <v>0</v>
          </cell>
          <cell r="I1636">
            <v>0</v>
          </cell>
          <cell r="J1636">
            <v>0</v>
          </cell>
          <cell r="K1636">
            <v>0</v>
          </cell>
          <cell r="L1636">
            <v>0</v>
          </cell>
          <cell r="M1636">
            <v>0</v>
          </cell>
        </row>
        <row r="1637">
          <cell r="A1637" t="str">
            <v>NH461A</v>
          </cell>
          <cell r="B1637" t="str">
            <v>Consultants:Gibb Africa</v>
          </cell>
          <cell r="C1637" t="str">
            <v>U</v>
          </cell>
          <cell r="D1637">
            <v>33448</v>
          </cell>
          <cell r="E1637">
            <v>40552</v>
          </cell>
          <cell r="F1637">
            <v>6385</v>
          </cell>
          <cell r="G1637">
            <v>0</v>
          </cell>
          <cell r="H1637">
            <v>33448</v>
          </cell>
          <cell r="I1637">
            <v>0</v>
          </cell>
          <cell r="J1637">
            <v>0</v>
          </cell>
          <cell r="K1637">
            <v>0</v>
          </cell>
          <cell r="L1637">
            <v>0</v>
          </cell>
          <cell r="M1637">
            <v>0</v>
          </cell>
        </row>
        <row r="1638">
          <cell r="A1638" t="str">
            <v>NH462</v>
          </cell>
          <cell r="B1638" t="str">
            <v>Qadi Nyuswa Trunk Main Upgrade</v>
          </cell>
          <cell r="C1638" t="str">
            <v>R</v>
          </cell>
          <cell r="D1638">
            <v>0</v>
          </cell>
          <cell r="E1638">
            <v>0</v>
          </cell>
          <cell r="F1638">
            <v>0</v>
          </cell>
          <cell r="G1638">
            <v>0</v>
          </cell>
          <cell r="H1638">
            <v>0</v>
          </cell>
          <cell r="I1638">
            <v>0</v>
          </cell>
          <cell r="J1638">
            <v>0</v>
          </cell>
          <cell r="K1638">
            <v>0</v>
          </cell>
          <cell r="L1638">
            <v>0</v>
          </cell>
          <cell r="M1638">
            <v>0</v>
          </cell>
        </row>
        <row r="1639">
          <cell r="A1639" t="str">
            <v>NH462A</v>
          </cell>
          <cell r="B1639" t="str">
            <v>Qadi Nyuswa:Cnslts-VKE</v>
          </cell>
          <cell r="C1639" t="str">
            <v>U</v>
          </cell>
          <cell r="D1639">
            <v>0</v>
          </cell>
          <cell r="E1639">
            <v>0</v>
          </cell>
          <cell r="F1639">
            <v>0</v>
          </cell>
          <cell r="G1639">
            <v>0</v>
          </cell>
          <cell r="H1639">
            <v>0</v>
          </cell>
          <cell r="I1639">
            <v>0</v>
          </cell>
          <cell r="J1639">
            <v>0</v>
          </cell>
          <cell r="K1639">
            <v>0</v>
          </cell>
          <cell r="L1639">
            <v>0</v>
          </cell>
          <cell r="M1639">
            <v>0</v>
          </cell>
        </row>
        <row r="1640">
          <cell r="A1640" t="str">
            <v>NH462B</v>
          </cell>
          <cell r="B1640" t="str">
            <v>Qadi Nyuswa:Cnslts:ATI</v>
          </cell>
          <cell r="C1640" t="str">
            <v>U</v>
          </cell>
          <cell r="D1640">
            <v>0</v>
          </cell>
          <cell r="E1640">
            <v>0</v>
          </cell>
          <cell r="F1640">
            <v>0</v>
          </cell>
          <cell r="G1640">
            <v>0</v>
          </cell>
          <cell r="H1640">
            <v>0</v>
          </cell>
          <cell r="I1640">
            <v>0</v>
          </cell>
          <cell r="J1640">
            <v>0</v>
          </cell>
          <cell r="K1640">
            <v>0</v>
          </cell>
          <cell r="L1640">
            <v>0</v>
          </cell>
          <cell r="M1640">
            <v>0</v>
          </cell>
        </row>
        <row r="1641">
          <cell r="A1641" t="str">
            <v>NH462C</v>
          </cell>
          <cell r="B1641" t="str">
            <v>Qadi Nyuswa:Contractor</v>
          </cell>
          <cell r="C1641" t="str">
            <v>U</v>
          </cell>
          <cell r="D1641">
            <v>0</v>
          </cell>
          <cell r="E1641">
            <v>0</v>
          </cell>
          <cell r="F1641">
            <v>0</v>
          </cell>
          <cell r="G1641">
            <v>0</v>
          </cell>
          <cell r="H1641">
            <v>0</v>
          </cell>
          <cell r="I1641">
            <v>0</v>
          </cell>
          <cell r="J1641">
            <v>0</v>
          </cell>
          <cell r="K1641">
            <v>0</v>
          </cell>
          <cell r="L1641">
            <v>0</v>
          </cell>
          <cell r="M1641">
            <v>0</v>
          </cell>
        </row>
        <row r="1642">
          <cell r="A1642" t="str">
            <v>NH470</v>
          </cell>
          <cell r="B1642" t="str">
            <v>Esigodini RDP-2</v>
          </cell>
          <cell r="C1642" t="str">
            <v>R</v>
          </cell>
          <cell r="D1642">
            <v>0</v>
          </cell>
          <cell r="E1642">
            <v>0</v>
          </cell>
          <cell r="F1642">
            <v>0</v>
          </cell>
          <cell r="G1642">
            <v>0</v>
          </cell>
          <cell r="H1642">
            <v>0</v>
          </cell>
          <cell r="I1642">
            <v>0</v>
          </cell>
          <cell r="J1642">
            <v>0</v>
          </cell>
          <cell r="K1642">
            <v>0</v>
          </cell>
          <cell r="L1642">
            <v>0</v>
          </cell>
          <cell r="M1642">
            <v>0</v>
          </cell>
        </row>
        <row r="1643">
          <cell r="A1643" t="str">
            <v>NH470A</v>
          </cell>
          <cell r="B1643" t="str">
            <v>Esogodini Cnslts.:ATI</v>
          </cell>
          <cell r="C1643" t="str">
            <v>U</v>
          </cell>
          <cell r="D1643">
            <v>36341</v>
          </cell>
          <cell r="E1643">
            <v>40659</v>
          </cell>
          <cell r="F1643">
            <v>36341</v>
          </cell>
          <cell r="G1643">
            <v>0</v>
          </cell>
          <cell r="H1643">
            <v>36341</v>
          </cell>
          <cell r="I1643">
            <v>0</v>
          </cell>
          <cell r="J1643">
            <v>0</v>
          </cell>
          <cell r="K1643">
            <v>0</v>
          </cell>
          <cell r="L1643">
            <v>0</v>
          </cell>
          <cell r="M1643">
            <v>0</v>
          </cell>
        </row>
        <row r="1644">
          <cell r="A1644" t="str">
            <v>NH471</v>
          </cell>
          <cell r="B1644" t="str">
            <v>Makhuzeni:RDP-2</v>
          </cell>
          <cell r="C1644" t="str">
            <v>R</v>
          </cell>
          <cell r="D1644">
            <v>0</v>
          </cell>
          <cell r="E1644">
            <v>0</v>
          </cell>
          <cell r="F1644">
            <v>0</v>
          </cell>
          <cell r="G1644">
            <v>0</v>
          </cell>
          <cell r="H1644">
            <v>0</v>
          </cell>
          <cell r="I1644">
            <v>0</v>
          </cell>
          <cell r="J1644">
            <v>0</v>
          </cell>
          <cell r="K1644">
            <v>0</v>
          </cell>
          <cell r="L1644">
            <v>0</v>
          </cell>
          <cell r="M1644">
            <v>0</v>
          </cell>
        </row>
        <row r="1645">
          <cell r="A1645" t="str">
            <v>NH471A</v>
          </cell>
          <cell r="B1645" t="str">
            <v>Makhuzeni:Cnslts-ATI</v>
          </cell>
          <cell r="C1645" t="str">
            <v>U</v>
          </cell>
          <cell r="D1645">
            <v>18294</v>
          </cell>
          <cell r="E1645">
            <v>16707</v>
          </cell>
          <cell r="F1645">
            <v>18294</v>
          </cell>
          <cell r="G1645">
            <v>0</v>
          </cell>
          <cell r="H1645">
            <v>18294</v>
          </cell>
          <cell r="I1645">
            <v>0</v>
          </cell>
          <cell r="J1645">
            <v>0</v>
          </cell>
          <cell r="K1645">
            <v>0</v>
          </cell>
          <cell r="L1645">
            <v>0</v>
          </cell>
          <cell r="M1645">
            <v>0</v>
          </cell>
        </row>
        <row r="1646">
          <cell r="A1646" t="str">
            <v>NH472</v>
          </cell>
          <cell r="B1646" t="str">
            <v>Kwasandanezwe:RDP-2</v>
          </cell>
          <cell r="C1646" t="str">
            <v>R</v>
          </cell>
          <cell r="D1646">
            <v>0</v>
          </cell>
          <cell r="E1646">
            <v>0</v>
          </cell>
          <cell r="F1646">
            <v>0</v>
          </cell>
          <cell r="G1646">
            <v>0</v>
          </cell>
          <cell r="H1646">
            <v>0</v>
          </cell>
          <cell r="I1646">
            <v>0</v>
          </cell>
          <cell r="J1646">
            <v>0</v>
          </cell>
          <cell r="K1646">
            <v>0</v>
          </cell>
          <cell r="L1646">
            <v>0</v>
          </cell>
          <cell r="M1646">
            <v>0</v>
          </cell>
        </row>
        <row r="1647">
          <cell r="A1647" t="str">
            <v>NH472A</v>
          </cell>
          <cell r="B1647" t="str">
            <v>Kwasandanezwe:Cnslt-Brad. Conn</v>
          </cell>
          <cell r="C1647" t="str">
            <v>U</v>
          </cell>
          <cell r="D1647">
            <v>0</v>
          </cell>
          <cell r="E1647">
            <v>56000</v>
          </cell>
          <cell r="F1647">
            <v>0</v>
          </cell>
          <cell r="G1647">
            <v>0</v>
          </cell>
          <cell r="H1647">
            <v>0</v>
          </cell>
          <cell r="I1647">
            <v>0</v>
          </cell>
          <cell r="J1647">
            <v>0</v>
          </cell>
          <cell r="K1647">
            <v>0</v>
          </cell>
          <cell r="L1647">
            <v>0</v>
          </cell>
          <cell r="M1647">
            <v>0</v>
          </cell>
        </row>
        <row r="1648">
          <cell r="A1648" t="str">
            <v>NH473</v>
          </cell>
          <cell r="B1648" t="str">
            <v>Pungatshe RDP 2</v>
          </cell>
          <cell r="C1648" t="str">
            <v>R</v>
          </cell>
          <cell r="D1648">
            <v>0</v>
          </cell>
          <cell r="E1648">
            <v>0</v>
          </cell>
          <cell r="F1648">
            <v>0</v>
          </cell>
          <cell r="G1648">
            <v>0</v>
          </cell>
          <cell r="H1648">
            <v>0</v>
          </cell>
          <cell r="I1648">
            <v>0</v>
          </cell>
          <cell r="J1648">
            <v>0</v>
          </cell>
          <cell r="K1648">
            <v>0</v>
          </cell>
          <cell r="L1648">
            <v>0</v>
          </cell>
          <cell r="M1648">
            <v>0</v>
          </cell>
        </row>
        <row r="1649">
          <cell r="A1649" t="str">
            <v>NH473A</v>
          </cell>
          <cell r="B1649" t="str">
            <v>Pungatshe WS:Cnslts:Silk Kisch</v>
          </cell>
          <cell r="C1649" t="str">
            <v>U</v>
          </cell>
          <cell r="D1649">
            <v>0</v>
          </cell>
          <cell r="E1649">
            <v>24000</v>
          </cell>
          <cell r="F1649">
            <v>0</v>
          </cell>
          <cell r="G1649">
            <v>0</v>
          </cell>
          <cell r="H1649">
            <v>0</v>
          </cell>
          <cell r="I1649">
            <v>0</v>
          </cell>
          <cell r="J1649">
            <v>0</v>
          </cell>
          <cell r="K1649">
            <v>0</v>
          </cell>
          <cell r="L1649">
            <v>0</v>
          </cell>
          <cell r="M1649">
            <v>0</v>
          </cell>
        </row>
        <row r="1650">
          <cell r="A1650" t="str">
            <v>NH474</v>
          </cell>
          <cell r="B1650" t="str">
            <v>Embo Area 2-RDP</v>
          </cell>
          <cell r="C1650" t="str">
            <v>R</v>
          </cell>
          <cell r="D1650">
            <v>0</v>
          </cell>
          <cell r="E1650">
            <v>0</v>
          </cell>
          <cell r="F1650">
            <v>0</v>
          </cell>
          <cell r="G1650">
            <v>0</v>
          </cell>
          <cell r="H1650">
            <v>0</v>
          </cell>
          <cell r="I1650">
            <v>0</v>
          </cell>
          <cell r="J1650">
            <v>0</v>
          </cell>
          <cell r="K1650">
            <v>0</v>
          </cell>
          <cell r="L1650">
            <v>0</v>
          </cell>
          <cell r="M1650">
            <v>0</v>
          </cell>
        </row>
        <row r="1651">
          <cell r="A1651" t="str">
            <v>NH474A</v>
          </cell>
          <cell r="B1651" t="str">
            <v>Embo:Cnslts:Angus Emslie Assoc</v>
          </cell>
          <cell r="C1651" t="str">
            <v>U</v>
          </cell>
          <cell r="D1651">
            <v>38010</v>
          </cell>
          <cell r="E1651">
            <v>10990</v>
          </cell>
          <cell r="F1651">
            <v>38010</v>
          </cell>
          <cell r="G1651">
            <v>0</v>
          </cell>
          <cell r="H1651">
            <v>38010</v>
          </cell>
          <cell r="I1651">
            <v>0</v>
          </cell>
          <cell r="J1651">
            <v>0</v>
          </cell>
          <cell r="K1651">
            <v>0</v>
          </cell>
          <cell r="L1651">
            <v>0</v>
          </cell>
          <cell r="M1651">
            <v>0</v>
          </cell>
        </row>
        <row r="1652">
          <cell r="A1652" t="str">
            <v>NH475</v>
          </cell>
          <cell r="B1652" t="str">
            <v>Ehlanzeni :RDP-2</v>
          </cell>
          <cell r="C1652" t="str">
            <v>R</v>
          </cell>
          <cell r="D1652">
            <v>0</v>
          </cell>
          <cell r="E1652">
            <v>0</v>
          </cell>
          <cell r="F1652">
            <v>0</v>
          </cell>
          <cell r="G1652">
            <v>0</v>
          </cell>
          <cell r="H1652">
            <v>0</v>
          </cell>
          <cell r="I1652">
            <v>0</v>
          </cell>
          <cell r="J1652">
            <v>0</v>
          </cell>
          <cell r="K1652">
            <v>0</v>
          </cell>
          <cell r="L1652">
            <v>0</v>
          </cell>
          <cell r="M1652">
            <v>0</v>
          </cell>
        </row>
        <row r="1653">
          <cell r="A1653" t="str">
            <v>NH475A</v>
          </cell>
          <cell r="B1653" t="str">
            <v>Ehlanzeni:Cnslts-ATI</v>
          </cell>
          <cell r="C1653" t="str">
            <v>U</v>
          </cell>
          <cell r="D1653">
            <v>40252</v>
          </cell>
          <cell r="E1653">
            <v>56749</v>
          </cell>
          <cell r="F1653">
            <v>40252</v>
          </cell>
          <cell r="G1653">
            <v>0</v>
          </cell>
          <cell r="H1653">
            <v>40252</v>
          </cell>
          <cell r="I1653">
            <v>0</v>
          </cell>
          <cell r="J1653">
            <v>0</v>
          </cell>
          <cell r="K1653">
            <v>0</v>
          </cell>
          <cell r="L1653">
            <v>0</v>
          </cell>
          <cell r="M1653">
            <v>0</v>
          </cell>
        </row>
        <row r="1654">
          <cell r="A1654" t="str">
            <v>NH476</v>
          </cell>
          <cell r="B1654" t="str">
            <v>Ethembeni WS:RDP Business Plan</v>
          </cell>
          <cell r="C1654" t="str">
            <v>R</v>
          </cell>
          <cell r="D1654">
            <v>0</v>
          </cell>
          <cell r="E1654">
            <v>0</v>
          </cell>
          <cell r="F1654">
            <v>0</v>
          </cell>
          <cell r="G1654">
            <v>0</v>
          </cell>
          <cell r="H1654">
            <v>0</v>
          </cell>
          <cell r="I1654">
            <v>0</v>
          </cell>
          <cell r="J1654">
            <v>0</v>
          </cell>
          <cell r="K1654">
            <v>0</v>
          </cell>
          <cell r="L1654">
            <v>0</v>
          </cell>
          <cell r="M1654">
            <v>0</v>
          </cell>
        </row>
        <row r="1655">
          <cell r="A1655" t="str">
            <v>NH476A</v>
          </cell>
          <cell r="B1655" t="str">
            <v>Ethembeni:Cnslts-ATI</v>
          </cell>
          <cell r="C1655" t="str">
            <v>U</v>
          </cell>
          <cell r="D1655">
            <v>40252</v>
          </cell>
          <cell r="E1655">
            <v>32749</v>
          </cell>
          <cell r="F1655">
            <v>40252</v>
          </cell>
          <cell r="G1655">
            <v>0</v>
          </cell>
          <cell r="H1655">
            <v>40252</v>
          </cell>
          <cell r="I1655">
            <v>0</v>
          </cell>
          <cell r="J1655">
            <v>0</v>
          </cell>
          <cell r="K1655">
            <v>0</v>
          </cell>
          <cell r="L1655">
            <v>0</v>
          </cell>
          <cell r="M1655">
            <v>0</v>
          </cell>
        </row>
        <row r="1656">
          <cell r="A1656" t="str">
            <v>NH477</v>
          </cell>
          <cell r="B1656" t="str">
            <v>Emayelisweni RDP-2</v>
          </cell>
          <cell r="C1656" t="str">
            <v>R</v>
          </cell>
          <cell r="D1656">
            <v>0</v>
          </cell>
          <cell r="E1656">
            <v>0</v>
          </cell>
          <cell r="F1656">
            <v>0</v>
          </cell>
          <cell r="G1656">
            <v>0</v>
          </cell>
          <cell r="H1656">
            <v>0</v>
          </cell>
          <cell r="I1656">
            <v>0</v>
          </cell>
          <cell r="J1656">
            <v>0</v>
          </cell>
          <cell r="K1656">
            <v>0</v>
          </cell>
          <cell r="L1656">
            <v>0</v>
          </cell>
          <cell r="M1656">
            <v>0</v>
          </cell>
        </row>
        <row r="1657">
          <cell r="A1657" t="str">
            <v>NH477A</v>
          </cell>
          <cell r="B1657" t="str">
            <v>Emayelisweni WS:Cnslts</v>
          </cell>
          <cell r="C1657" t="str">
            <v>U</v>
          </cell>
          <cell r="D1657">
            <v>0</v>
          </cell>
          <cell r="E1657">
            <v>17158</v>
          </cell>
          <cell r="F1657">
            <v>0</v>
          </cell>
          <cell r="G1657">
            <v>0</v>
          </cell>
          <cell r="H1657">
            <v>0</v>
          </cell>
          <cell r="I1657">
            <v>0</v>
          </cell>
          <cell r="J1657">
            <v>0</v>
          </cell>
          <cell r="K1657">
            <v>0</v>
          </cell>
          <cell r="L1657">
            <v>0</v>
          </cell>
          <cell r="M1657">
            <v>0</v>
          </cell>
        </row>
        <row r="1658">
          <cell r="A1658" t="str">
            <v>NH478</v>
          </cell>
          <cell r="B1658" t="str">
            <v>Ntabaskop RDP-2</v>
          </cell>
          <cell r="C1658" t="str">
            <v>R</v>
          </cell>
          <cell r="D1658">
            <v>0</v>
          </cell>
          <cell r="E1658">
            <v>0</v>
          </cell>
          <cell r="F1658">
            <v>0</v>
          </cell>
          <cell r="G1658">
            <v>0</v>
          </cell>
          <cell r="H1658">
            <v>0</v>
          </cell>
          <cell r="I1658">
            <v>0</v>
          </cell>
          <cell r="J1658">
            <v>0</v>
          </cell>
          <cell r="K1658">
            <v>0</v>
          </cell>
          <cell r="L1658">
            <v>0</v>
          </cell>
          <cell r="M1658">
            <v>0</v>
          </cell>
        </row>
        <row r="1659">
          <cell r="A1659" t="str">
            <v>NH478A</v>
          </cell>
          <cell r="B1659" t="str">
            <v>Ntabaskop:Cnslts-CSIR</v>
          </cell>
          <cell r="C1659" t="str">
            <v>U</v>
          </cell>
          <cell r="D1659">
            <v>0</v>
          </cell>
          <cell r="E1659">
            <v>25500</v>
          </cell>
          <cell r="F1659">
            <v>0</v>
          </cell>
          <cell r="G1659">
            <v>0</v>
          </cell>
          <cell r="H1659">
            <v>0</v>
          </cell>
          <cell r="I1659">
            <v>0</v>
          </cell>
          <cell r="J1659">
            <v>0</v>
          </cell>
          <cell r="K1659">
            <v>0</v>
          </cell>
          <cell r="L1659">
            <v>0</v>
          </cell>
          <cell r="M1659">
            <v>0</v>
          </cell>
        </row>
        <row r="1660">
          <cell r="A1660" t="str">
            <v>NH479</v>
          </cell>
          <cell r="B1660" t="str">
            <v>Isiminya RDP-2</v>
          </cell>
          <cell r="C1660" t="str">
            <v>R</v>
          </cell>
          <cell r="D1660">
            <v>0</v>
          </cell>
          <cell r="E1660">
            <v>0</v>
          </cell>
          <cell r="F1660">
            <v>0</v>
          </cell>
          <cell r="G1660">
            <v>0</v>
          </cell>
          <cell r="H1660">
            <v>0</v>
          </cell>
          <cell r="I1660">
            <v>0</v>
          </cell>
          <cell r="J1660">
            <v>0</v>
          </cell>
          <cell r="K1660">
            <v>0</v>
          </cell>
          <cell r="L1660">
            <v>0</v>
          </cell>
          <cell r="M1660">
            <v>0</v>
          </cell>
        </row>
        <row r="1661">
          <cell r="A1661" t="str">
            <v>NH479A</v>
          </cell>
          <cell r="B1661" t="str">
            <v>Isiminya WS:Consultants-CSIR</v>
          </cell>
          <cell r="C1661" t="str">
            <v>U</v>
          </cell>
          <cell r="D1661">
            <v>0</v>
          </cell>
          <cell r="E1661">
            <v>17000</v>
          </cell>
          <cell r="F1661">
            <v>0</v>
          </cell>
          <cell r="G1661">
            <v>0</v>
          </cell>
          <cell r="H1661">
            <v>0</v>
          </cell>
          <cell r="I1661">
            <v>0</v>
          </cell>
          <cell r="J1661">
            <v>0</v>
          </cell>
          <cell r="K1661">
            <v>0</v>
          </cell>
          <cell r="L1661">
            <v>0</v>
          </cell>
          <cell r="M1661">
            <v>0</v>
          </cell>
        </row>
        <row r="1662">
          <cell r="A1662" t="str">
            <v>NH491</v>
          </cell>
          <cell r="B1662" t="str">
            <v>Ndaleni W/S:QS Services</v>
          </cell>
          <cell r="C1662" t="str">
            <v>R</v>
          </cell>
          <cell r="D1662">
            <v>0</v>
          </cell>
          <cell r="E1662">
            <v>0</v>
          </cell>
          <cell r="F1662">
            <v>0</v>
          </cell>
          <cell r="G1662">
            <v>0</v>
          </cell>
          <cell r="H1662">
            <v>0</v>
          </cell>
          <cell r="I1662">
            <v>0</v>
          </cell>
          <cell r="J1662">
            <v>0</v>
          </cell>
          <cell r="K1662">
            <v>0</v>
          </cell>
          <cell r="L1662">
            <v>0</v>
          </cell>
          <cell r="M1662">
            <v>0</v>
          </cell>
        </row>
        <row r="1663">
          <cell r="A1663" t="str">
            <v>NH491A</v>
          </cell>
          <cell r="B1663" t="str">
            <v>Ndaleni:Cnslt/QS:Farrow Ntene</v>
          </cell>
          <cell r="C1663" t="str">
            <v>U</v>
          </cell>
          <cell r="D1663">
            <v>0</v>
          </cell>
          <cell r="E1663">
            <v>57702</v>
          </cell>
          <cell r="F1663">
            <v>0</v>
          </cell>
          <cell r="G1663">
            <v>0</v>
          </cell>
          <cell r="H1663">
            <v>0</v>
          </cell>
          <cell r="I1663">
            <v>0</v>
          </cell>
          <cell r="J1663">
            <v>0</v>
          </cell>
          <cell r="K1663">
            <v>0</v>
          </cell>
          <cell r="L1663">
            <v>0</v>
          </cell>
          <cell r="M1663">
            <v>0</v>
          </cell>
        </row>
        <row r="1664">
          <cell r="A1664" t="str">
            <v>NH492A</v>
          </cell>
          <cell r="B1664" t="str">
            <v>Ndaleni:Cnslts-Lategan Wageen.</v>
          </cell>
          <cell r="C1664" t="str">
            <v>U</v>
          </cell>
          <cell r="D1664">
            <v>0</v>
          </cell>
          <cell r="E1664">
            <v>427100</v>
          </cell>
          <cell r="F1664">
            <v>0</v>
          </cell>
          <cell r="G1664">
            <v>0</v>
          </cell>
          <cell r="H1664">
            <v>0</v>
          </cell>
          <cell r="I1664">
            <v>0</v>
          </cell>
          <cell r="J1664">
            <v>0</v>
          </cell>
          <cell r="K1664">
            <v>0</v>
          </cell>
          <cell r="L1664">
            <v>0</v>
          </cell>
          <cell r="M1664">
            <v>0</v>
          </cell>
        </row>
        <row r="1665">
          <cell r="A1665" t="str">
            <v>NH493A</v>
          </cell>
          <cell r="B1665" t="str">
            <v>Ndaleni:Cnslts-Bradford Conn.</v>
          </cell>
          <cell r="C1665" t="str">
            <v>U</v>
          </cell>
          <cell r="D1665">
            <v>0</v>
          </cell>
          <cell r="E1665">
            <v>325660</v>
          </cell>
          <cell r="F1665">
            <v>0</v>
          </cell>
          <cell r="G1665">
            <v>0</v>
          </cell>
          <cell r="H1665">
            <v>0</v>
          </cell>
          <cell r="I1665">
            <v>0</v>
          </cell>
          <cell r="J1665">
            <v>0</v>
          </cell>
          <cell r="K1665">
            <v>0</v>
          </cell>
          <cell r="L1665">
            <v>0</v>
          </cell>
          <cell r="M1665">
            <v>0</v>
          </cell>
        </row>
        <row r="1666">
          <cell r="A1666" t="str">
            <v>NH494A</v>
          </cell>
          <cell r="B1666" t="str">
            <v>Ndaleni:Cnslts-Madhan Singh</v>
          </cell>
          <cell r="C1666" t="str">
            <v>U</v>
          </cell>
          <cell r="D1666">
            <v>0</v>
          </cell>
          <cell r="E1666">
            <v>298811</v>
          </cell>
          <cell r="F1666">
            <v>0</v>
          </cell>
          <cell r="G1666">
            <v>0</v>
          </cell>
          <cell r="H1666">
            <v>0</v>
          </cell>
          <cell r="I1666">
            <v>0</v>
          </cell>
          <cell r="J1666">
            <v>0</v>
          </cell>
          <cell r="K1666">
            <v>0</v>
          </cell>
          <cell r="L1666">
            <v>0</v>
          </cell>
          <cell r="M1666">
            <v>0</v>
          </cell>
        </row>
        <row r="1667">
          <cell r="A1667" t="str">
            <v>NH500A</v>
          </cell>
          <cell r="B1667" t="str">
            <v>South Coast Connections:Imfume</v>
          </cell>
          <cell r="C1667" t="str">
            <v>U</v>
          </cell>
          <cell r="D1667">
            <v>84990</v>
          </cell>
          <cell r="E1667">
            <v>0</v>
          </cell>
          <cell r="F1667">
            <v>568</v>
          </cell>
          <cell r="G1667">
            <v>0</v>
          </cell>
          <cell r="H1667">
            <v>84990</v>
          </cell>
          <cell r="I1667">
            <v>0</v>
          </cell>
          <cell r="J1667">
            <v>0</v>
          </cell>
          <cell r="K1667">
            <v>0</v>
          </cell>
          <cell r="L1667">
            <v>0</v>
          </cell>
          <cell r="M1667">
            <v>0</v>
          </cell>
        </row>
        <row r="1668">
          <cell r="A1668" t="str">
            <v>NH510</v>
          </cell>
          <cell r="B1668" t="str">
            <v>Compound Upgrade</v>
          </cell>
          <cell r="C1668" t="str">
            <v>R</v>
          </cell>
          <cell r="D1668">
            <v>0</v>
          </cell>
          <cell r="E1668">
            <v>0</v>
          </cell>
          <cell r="F1668">
            <v>0</v>
          </cell>
          <cell r="G1668">
            <v>0</v>
          </cell>
          <cell r="H1668">
            <v>0</v>
          </cell>
          <cell r="I1668">
            <v>0</v>
          </cell>
          <cell r="J1668">
            <v>0</v>
          </cell>
          <cell r="K1668">
            <v>0</v>
          </cell>
          <cell r="L1668">
            <v>0</v>
          </cell>
          <cell r="M1668">
            <v>0</v>
          </cell>
        </row>
        <row r="1669">
          <cell r="A1669" t="str">
            <v>NH510A</v>
          </cell>
          <cell r="B1669" t="str">
            <v>Alb.Falls:Comp.Upg-Rainbow.Con</v>
          </cell>
          <cell r="C1669" t="str">
            <v>U</v>
          </cell>
          <cell r="D1669">
            <v>61900</v>
          </cell>
          <cell r="E1669">
            <v>0</v>
          </cell>
          <cell r="F1669">
            <v>3095</v>
          </cell>
          <cell r="G1669">
            <v>0</v>
          </cell>
          <cell r="H1669">
            <v>61900</v>
          </cell>
          <cell r="I1669">
            <v>3095</v>
          </cell>
          <cell r="J1669">
            <v>0</v>
          </cell>
          <cell r="K1669">
            <v>0</v>
          </cell>
          <cell r="L1669">
            <v>3095</v>
          </cell>
          <cell r="M1669">
            <v>0</v>
          </cell>
        </row>
        <row r="1670">
          <cell r="A1670" t="str">
            <v>NH510B</v>
          </cell>
          <cell r="B1670" t="str">
            <v>Alb.Fls:Comp. Upg:Fencing Cntr</v>
          </cell>
          <cell r="C1670" t="str">
            <v>U</v>
          </cell>
          <cell r="D1670">
            <v>67473</v>
          </cell>
          <cell r="E1670">
            <v>1972</v>
          </cell>
          <cell r="F1670">
            <v>52473</v>
          </cell>
          <cell r="G1670">
            <v>0</v>
          </cell>
          <cell r="H1670">
            <v>67473</v>
          </cell>
          <cell r="I1670">
            <v>0</v>
          </cell>
          <cell r="J1670">
            <v>0</v>
          </cell>
          <cell r="K1670">
            <v>0</v>
          </cell>
          <cell r="L1670">
            <v>0</v>
          </cell>
          <cell r="M1670">
            <v>0</v>
          </cell>
        </row>
        <row r="1671">
          <cell r="A1671" t="str">
            <v>NH512A</v>
          </cell>
          <cell r="B1671" t="str">
            <v>Electrical W.shop(I):Material</v>
          </cell>
          <cell r="C1671" t="str">
            <v>U</v>
          </cell>
          <cell r="D1671">
            <v>0</v>
          </cell>
          <cell r="E1671">
            <v>0</v>
          </cell>
          <cell r="F1671">
            <v>0</v>
          </cell>
          <cell r="G1671">
            <v>0</v>
          </cell>
          <cell r="H1671">
            <v>0</v>
          </cell>
          <cell r="I1671">
            <v>0</v>
          </cell>
          <cell r="J1671">
            <v>0</v>
          </cell>
          <cell r="K1671">
            <v>0</v>
          </cell>
          <cell r="L1671">
            <v>0</v>
          </cell>
          <cell r="M1671">
            <v>0</v>
          </cell>
        </row>
        <row r="1672">
          <cell r="A1672" t="str">
            <v>NH514</v>
          </cell>
          <cell r="B1672" t="str">
            <v>Chamber Lids:51 Pipeline</v>
          </cell>
          <cell r="C1672" t="str">
            <v>R</v>
          </cell>
          <cell r="D1672">
            <v>0</v>
          </cell>
          <cell r="E1672">
            <v>0</v>
          </cell>
          <cell r="F1672">
            <v>0</v>
          </cell>
          <cell r="G1672">
            <v>0</v>
          </cell>
          <cell r="H1672">
            <v>0</v>
          </cell>
          <cell r="I1672">
            <v>0</v>
          </cell>
          <cell r="J1672">
            <v>0</v>
          </cell>
          <cell r="K1672">
            <v>0</v>
          </cell>
          <cell r="L1672">
            <v>0</v>
          </cell>
          <cell r="M1672">
            <v>0</v>
          </cell>
        </row>
        <row r="1673">
          <cell r="A1673" t="str">
            <v>NH514A</v>
          </cell>
          <cell r="B1673" t="str">
            <v>Chamber Lids:Contr.(Prgrs.Eng)</v>
          </cell>
          <cell r="C1673" t="str">
            <v>U</v>
          </cell>
          <cell r="D1673">
            <v>54207</v>
          </cell>
          <cell r="E1673">
            <v>430</v>
          </cell>
          <cell r="F1673">
            <v>0</v>
          </cell>
          <cell r="G1673">
            <v>0</v>
          </cell>
          <cell r="H1673">
            <v>54207</v>
          </cell>
          <cell r="I1673">
            <v>0</v>
          </cell>
          <cell r="J1673">
            <v>0</v>
          </cell>
          <cell r="K1673">
            <v>0</v>
          </cell>
          <cell r="L1673">
            <v>0</v>
          </cell>
          <cell r="M1673">
            <v>0</v>
          </cell>
        </row>
        <row r="1674">
          <cell r="A1674" t="str">
            <v>NH515A</v>
          </cell>
          <cell r="B1674" t="str">
            <v>Midmar:Repair to Butt Welds</v>
          </cell>
          <cell r="C1674" t="str">
            <v>U</v>
          </cell>
          <cell r="D1674">
            <v>249414</v>
          </cell>
          <cell r="E1674">
            <v>60586</v>
          </cell>
          <cell r="F1674">
            <v>0</v>
          </cell>
          <cell r="G1674">
            <v>0</v>
          </cell>
          <cell r="H1674">
            <v>249414</v>
          </cell>
          <cell r="I1674">
            <v>0</v>
          </cell>
          <cell r="J1674">
            <v>0</v>
          </cell>
          <cell r="K1674">
            <v>0</v>
          </cell>
          <cell r="L1674">
            <v>0</v>
          </cell>
          <cell r="M1674">
            <v>0</v>
          </cell>
        </row>
        <row r="1675">
          <cell r="A1675" t="str">
            <v>NH521</v>
          </cell>
          <cell r="B1675" t="str">
            <v>Lime Room MCC</v>
          </cell>
          <cell r="C1675" t="str">
            <v>R</v>
          </cell>
          <cell r="D1675">
            <v>0</v>
          </cell>
          <cell r="E1675">
            <v>0</v>
          </cell>
          <cell r="F1675">
            <v>0</v>
          </cell>
          <cell r="G1675">
            <v>0</v>
          </cell>
          <cell r="H1675">
            <v>0</v>
          </cell>
          <cell r="I1675">
            <v>0</v>
          </cell>
          <cell r="J1675">
            <v>0</v>
          </cell>
          <cell r="K1675">
            <v>0</v>
          </cell>
          <cell r="L1675">
            <v>0</v>
          </cell>
          <cell r="M1675">
            <v>0</v>
          </cell>
        </row>
        <row r="1676">
          <cell r="A1676" t="str">
            <v>NH521A</v>
          </cell>
          <cell r="B1676" t="str">
            <v>Lime Room MCC</v>
          </cell>
          <cell r="C1676" t="str">
            <v>U</v>
          </cell>
          <cell r="D1676">
            <v>37657</v>
          </cell>
          <cell r="E1676">
            <v>6106</v>
          </cell>
          <cell r="F1676">
            <v>0</v>
          </cell>
          <cell r="G1676">
            <v>0</v>
          </cell>
          <cell r="H1676">
            <v>37657</v>
          </cell>
          <cell r="I1676">
            <v>0</v>
          </cell>
          <cell r="J1676">
            <v>0</v>
          </cell>
          <cell r="K1676">
            <v>0</v>
          </cell>
          <cell r="L1676">
            <v>0</v>
          </cell>
          <cell r="M1676">
            <v>0</v>
          </cell>
        </row>
        <row r="1677">
          <cell r="A1677" t="str">
            <v>NH522A</v>
          </cell>
          <cell r="B1677" t="str">
            <v>Chlorine Leak Detection</v>
          </cell>
          <cell r="C1677" t="str">
            <v>R</v>
          </cell>
          <cell r="D1677">
            <v>28958</v>
          </cell>
          <cell r="E1677">
            <v>0</v>
          </cell>
          <cell r="F1677">
            <v>0</v>
          </cell>
          <cell r="G1677">
            <v>0</v>
          </cell>
          <cell r="H1677">
            <v>28958</v>
          </cell>
          <cell r="I1677">
            <v>0</v>
          </cell>
          <cell r="J1677">
            <v>0</v>
          </cell>
          <cell r="K1677">
            <v>0</v>
          </cell>
          <cell r="L1677">
            <v>0</v>
          </cell>
          <cell r="M1677">
            <v>0</v>
          </cell>
        </row>
        <row r="1678">
          <cell r="A1678" t="str">
            <v>NH524A</v>
          </cell>
          <cell r="B1678" t="str">
            <v>Mid. RWPL:Rep. Joint Lning.R&amp;W</v>
          </cell>
          <cell r="C1678" t="str">
            <v>U</v>
          </cell>
          <cell r="D1678">
            <v>149635</v>
          </cell>
          <cell r="E1678">
            <v>8215</v>
          </cell>
          <cell r="F1678">
            <v>0</v>
          </cell>
          <cell r="G1678">
            <v>0</v>
          </cell>
          <cell r="H1678">
            <v>149635</v>
          </cell>
          <cell r="I1678">
            <v>7876</v>
          </cell>
          <cell r="J1678">
            <v>0</v>
          </cell>
          <cell r="K1678">
            <v>0</v>
          </cell>
          <cell r="L1678">
            <v>7876</v>
          </cell>
          <cell r="M1678">
            <v>0</v>
          </cell>
        </row>
        <row r="1679">
          <cell r="A1679" t="str">
            <v>NH526A</v>
          </cell>
          <cell r="B1679" t="str">
            <v>Ixopo-Rebuild Farmhouse</v>
          </cell>
          <cell r="C1679" t="str">
            <v>R</v>
          </cell>
          <cell r="D1679">
            <v>56636</v>
          </cell>
          <cell r="E1679">
            <v>0</v>
          </cell>
          <cell r="F1679">
            <v>0</v>
          </cell>
          <cell r="G1679">
            <v>0</v>
          </cell>
          <cell r="H1679">
            <v>56636</v>
          </cell>
          <cell r="I1679">
            <v>2718</v>
          </cell>
          <cell r="J1679">
            <v>0</v>
          </cell>
          <cell r="K1679">
            <v>0</v>
          </cell>
          <cell r="L1679">
            <v>2718</v>
          </cell>
          <cell r="M1679">
            <v>0</v>
          </cell>
        </row>
        <row r="1680">
          <cell r="A1680" t="str">
            <v>NH532A</v>
          </cell>
          <cell r="B1680" t="str">
            <v>DV Harris/Groenkloof MCC</v>
          </cell>
          <cell r="C1680" t="str">
            <v>U</v>
          </cell>
          <cell r="D1680">
            <v>0</v>
          </cell>
          <cell r="E1680">
            <v>25200</v>
          </cell>
          <cell r="F1680">
            <v>0</v>
          </cell>
          <cell r="G1680">
            <v>0</v>
          </cell>
          <cell r="H1680">
            <v>0</v>
          </cell>
          <cell r="I1680">
            <v>0</v>
          </cell>
          <cell r="J1680">
            <v>0</v>
          </cell>
          <cell r="K1680">
            <v>0</v>
          </cell>
          <cell r="L1680">
            <v>0</v>
          </cell>
          <cell r="M1680">
            <v>0</v>
          </cell>
        </row>
        <row r="1681">
          <cell r="A1681" t="str">
            <v>NH534A</v>
          </cell>
          <cell r="B1681" t="str">
            <v>Chlorine Leak Detectors Upg.</v>
          </cell>
          <cell r="C1681" t="str">
            <v>U</v>
          </cell>
          <cell r="D1681">
            <v>15591</v>
          </cell>
          <cell r="E1681">
            <v>0</v>
          </cell>
          <cell r="F1681">
            <v>0</v>
          </cell>
          <cell r="G1681">
            <v>0</v>
          </cell>
          <cell r="H1681">
            <v>15591</v>
          </cell>
          <cell r="I1681">
            <v>0</v>
          </cell>
          <cell r="J1681">
            <v>0</v>
          </cell>
          <cell r="K1681">
            <v>0</v>
          </cell>
          <cell r="L1681">
            <v>0</v>
          </cell>
          <cell r="M1681">
            <v>0</v>
          </cell>
        </row>
        <row r="1682">
          <cell r="A1682" t="str">
            <v>NH540</v>
          </cell>
          <cell r="B1682" t="str">
            <v>Henley dam Safety items</v>
          </cell>
          <cell r="C1682" t="str">
            <v>R</v>
          </cell>
          <cell r="D1682">
            <v>0</v>
          </cell>
          <cell r="E1682">
            <v>0</v>
          </cell>
          <cell r="F1682">
            <v>0</v>
          </cell>
          <cell r="G1682">
            <v>0</v>
          </cell>
          <cell r="H1682">
            <v>0</v>
          </cell>
          <cell r="I1682">
            <v>0</v>
          </cell>
          <cell r="J1682">
            <v>0</v>
          </cell>
          <cell r="K1682">
            <v>0</v>
          </cell>
          <cell r="L1682">
            <v>0</v>
          </cell>
          <cell r="M1682">
            <v>0</v>
          </cell>
        </row>
        <row r="1683">
          <cell r="A1683" t="str">
            <v>NH540A</v>
          </cell>
          <cell r="B1683" t="str">
            <v>Hnly:Dam Wall Catwalk &amp; Hooks</v>
          </cell>
          <cell r="C1683" t="str">
            <v>U</v>
          </cell>
          <cell r="D1683">
            <v>36730</v>
          </cell>
          <cell r="E1683">
            <v>0</v>
          </cell>
          <cell r="F1683">
            <v>36730</v>
          </cell>
          <cell r="G1683">
            <v>0</v>
          </cell>
          <cell r="H1683">
            <v>36730</v>
          </cell>
          <cell r="I1683">
            <v>0</v>
          </cell>
          <cell r="J1683">
            <v>0</v>
          </cell>
          <cell r="K1683">
            <v>0</v>
          </cell>
          <cell r="L1683">
            <v>0</v>
          </cell>
          <cell r="M1683">
            <v>0</v>
          </cell>
        </row>
        <row r="1684">
          <cell r="A1684" t="str">
            <v>NH540B</v>
          </cell>
          <cell r="B1684" t="str">
            <v>Henley:Repair Spillway:Contr.</v>
          </cell>
          <cell r="C1684" t="str">
            <v>U</v>
          </cell>
          <cell r="D1684">
            <v>0</v>
          </cell>
          <cell r="E1684">
            <v>0</v>
          </cell>
          <cell r="F1684">
            <v>0</v>
          </cell>
          <cell r="G1684">
            <v>0</v>
          </cell>
          <cell r="H1684">
            <v>0</v>
          </cell>
          <cell r="I1684">
            <v>0</v>
          </cell>
          <cell r="J1684">
            <v>0</v>
          </cell>
          <cell r="K1684">
            <v>0</v>
          </cell>
          <cell r="L1684">
            <v>0</v>
          </cell>
          <cell r="M1684">
            <v>0</v>
          </cell>
        </row>
        <row r="1685">
          <cell r="A1685" t="str">
            <v>NH540C</v>
          </cell>
          <cell r="B1685" t="str">
            <v>Henley:Bank Prot.-Gonal Constr</v>
          </cell>
          <cell r="C1685" t="str">
            <v>U</v>
          </cell>
          <cell r="D1685">
            <v>0</v>
          </cell>
          <cell r="E1685">
            <v>0</v>
          </cell>
          <cell r="F1685">
            <v>0</v>
          </cell>
          <cell r="G1685">
            <v>0</v>
          </cell>
          <cell r="H1685">
            <v>0</v>
          </cell>
          <cell r="I1685">
            <v>0</v>
          </cell>
          <cell r="J1685">
            <v>0</v>
          </cell>
          <cell r="K1685">
            <v>0</v>
          </cell>
          <cell r="L1685">
            <v>0</v>
          </cell>
          <cell r="M1685">
            <v>0</v>
          </cell>
        </row>
        <row r="1686">
          <cell r="A1686" t="str">
            <v>NH548</v>
          </cell>
          <cell r="B1686" t="str">
            <v>Overhaul Sleeve Valve</v>
          </cell>
          <cell r="C1686" t="str">
            <v>R</v>
          </cell>
          <cell r="D1686">
            <v>0</v>
          </cell>
          <cell r="E1686">
            <v>0</v>
          </cell>
          <cell r="F1686">
            <v>0</v>
          </cell>
          <cell r="G1686">
            <v>0</v>
          </cell>
          <cell r="H1686">
            <v>0</v>
          </cell>
          <cell r="I1686">
            <v>0</v>
          </cell>
          <cell r="J1686">
            <v>0</v>
          </cell>
          <cell r="K1686">
            <v>0</v>
          </cell>
          <cell r="L1686">
            <v>0</v>
          </cell>
          <cell r="M1686">
            <v>0</v>
          </cell>
        </row>
        <row r="1687">
          <cell r="A1687" t="str">
            <v>NH548A</v>
          </cell>
          <cell r="B1687" t="str">
            <v>Mid:Overhaul Sleeve Valve</v>
          </cell>
          <cell r="C1687" t="str">
            <v>U</v>
          </cell>
          <cell r="D1687">
            <v>9726</v>
          </cell>
          <cell r="E1687">
            <v>14736</v>
          </cell>
          <cell r="F1687">
            <v>1516</v>
          </cell>
          <cell r="G1687">
            <v>0</v>
          </cell>
          <cell r="H1687">
            <v>9726</v>
          </cell>
          <cell r="I1687">
            <v>0</v>
          </cell>
          <cell r="J1687">
            <v>0</v>
          </cell>
          <cell r="K1687">
            <v>0</v>
          </cell>
          <cell r="L1687">
            <v>0</v>
          </cell>
          <cell r="M1687">
            <v>0</v>
          </cell>
        </row>
        <row r="1688">
          <cell r="A1688" t="str">
            <v>NH549</v>
          </cell>
          <cell r="B1688" t="str">
            <v>Umlaas Road Pipe Yard</v>
          </cell>
          <cell r="C1688" t="str">
            <v>R</v>
          </cell>
          <cell r="D1688">
            <v>0</v>
          </cell>
          <cell r="E1688">
            <v>0</v>
          </cell>
          <cell r="F1688">
            <v>0</v>
          </cell>
          <cell r="G1688">
            <v>0</v>
          </cell>
          <cell r="H1688">
            <v>0</v>
          </cell>
          <cell r="I1688">
            <v>0</v>
          </cell>
          <cell r="J1688">
            <v>0</v>
          </cell>
          <cell r="K1688">
            <v>0</v>
          </cell>
          <cell r="L1688">
            <v>0</v>
          </cell>
          <cell r="M1688">
            <v>0</v>
          </cell>
        </row>
        <row r="1689">
          <cell r="A1689" t="str">
            <v>NH549A</v>
          </cell>
          <cell r="B1689" t="str">
            <v>Umlaas Civil Contract  - E&amp;CS</v>
          </cell>
          <cell r="C1689" t="str">
            <v>U</v>
          </cell>
          <cell r="D1689">
            <v>0</v>
          </cell>
          <cell r="E1689">
            <v>0</v>
          </cell>
          <cell r="F1689">
            <v>0</v>
          </cell>
          <cell r="G1689">
            <v>0</v>
          </cell>
          <cell r="H1689">
            <v>0</v>
          </cell>
          <cell r="I1689">
            <v>0</v>
          </cell>
          <cell r="J1689">
            <v>0</v>
          </cell>
          <cell r="K1689">
            <v>0</v>
          </cell>
          <cell r="L1689">
            <v>0</v>
          </cell>
          <cell r="M1689">
            <v>0</v>
          </cell>
        </row>
        <row r="1690">
          <cell r="A1690" t="str">
            <v>NH549B</v>
          </cell>
          <cell r="B1690" t="str">
            <v>Umlaas:Consultant</v>
          </cell>
          <cell r="C1690" t="str">
            <v>U</v>
          </cell>
          <cell r="D1690">
            <v>0</v>
          </cell>
          <cell r="E1690">
            <v>9500</v>
          </cell>
          <cell r="F1690">
            <v>0</v>
          </cell>
          <cell r="G1690">
            <v>0</v>
          </cell>
          <cell r="H1690">
            <v>0</v>
          </cell>
          <cell r="I1690">
            <v>0</v>
          </cell>
          <cell r="J1690">
            <v>0</v>
          </cell>
          <cell r="K1690">
            <v>0</v>
          </cell>
          <cell r="L1690">
            <v>0</v>
          </cell>
          <cell r="M1690">
            <v>0</v>
          </cell>
        </row>
        <row r="1691">
          <cell r="A1691" t="str">
            <v>NH549C</v>
          </cell>
          <cell r="B1691" t="str">
            <v>Umlaas:Landscape Contractor</v>
          </cell>
          <cell r="C1691" t="str">
            <v>U</v>
          </cell>
          <cell r="D1691">
            <v>0</v>
          </cell>
          <cell r="E1691">
            <v>0</v>
          </cell>
          <cell r="F1691">
            <v>0</v>
          </cell>
          <cell r="G1691">
            <v>0</v>
          </cell>
          <cell r="H1691">
            <v>0</v>
          </cell>
          <cell r="I1691">
            <v>0</v>
          </cell>
          <cell r="J1691">
            <v>0</v>
          </cell>
          <cell r="K1691">
            <v>0</v>
          </cell>
          <cell r="L1691">
            <v>0</v>
          </cell>
          <cell r="M1691">
            <v>0</v>
          </cell>
        </row>
        <row r="1692">
          <cell r="A1692" t="str">
            <v>NH549D</v>
          </cell>
          <cell r="B1692" t="str">
            <v>Umlaas Road Pipe Yard Survey</v>
          </cell>
          <cell r="C1692" t="str">
            <v>R</v>
          </cell>
          <cell r="D1692">
            <v>4427</v>
          </cell>
          <cell r="E1692">
            <v>2073</v>
          </cell>
          <cell r="F1692">
            <v>0</v>
          </cell>
          <cell r="G1692">
            <v>0</v>
          </cell>
          <cell r="H1692">
            <v>4427</v>
          </cell>
          <cell r="I1692">
            <v>0</v>
          </cell>
          <cell r="J1692">
            <v>0</v>
          </cell>
          <cell r="K1692">
            <v>0</v>
          </cell>
          <cell r="L1692">
            <v>0</v>
          </cell>
          <cell r="M1692">
            <v>0</v>
          </cell>
        </row>
        <row r="1693">
          <cell r="A1693" t="str">
            <v>NH550A</v>
          </cell>
          <cell r="B1693" t="str">
            <v>Midmar Proj.Remove Flow Meter</v>
          </cell>
          <cell r="C1693" t="str">
            <v>U</v>
          </cell>
          <cell r="D1693">
            <v>117937</v>
          </cell>
          <cell r="E1693">
            <v>325</v>
          </cell>
          <cell r="F1693">
            <v>6115</v>
          </cell>
          <cell r="G1693">
            <v>0</v>
          </cell>
          <cell r="H1693">
            <v>117937</v>
          </cell>
          <cell r="I1693">
            <v>0</v>
          </cell>
          <cell r="J1693">
            <v>0</v>
          </cell>
          <cell r="K1693">
            <v>0</v>
          </cell>
          <cell r="L1693">
            <v>0</v>
          </cell>
          <cell r="M1693">
            <v>0</v>
          </cell>
        </row>
        <row r="1694">
          <cell r="A1694" t="str">
            <v>NH552A</v>
          </cell>
          <cell r="B1694" t="str">
            <v>Doornrug Res &amp; P/L:Det.Feas.St</v>
          </cell>
          <cell r="C1694" t="str">
            <v>U</v>
          </cell>
          <cell r="D1694">
            <v>150370</v>
          </cell>
          <cell r="E1694">
            <v>219630</v>
          </cell>
          <cell r="F1694">
            <v>0</v>
          </cell>
          <cell r="G1694">
            <v>0</v>
          </cell>
          <cell r="H1694">
            <v>150370</v>
          </cell>
          <cell r="I1694">
            <v>0</v>
          </cell>
          <cell r="J1694">
            <v>0</v>
          </cell>
          <cell r="K1694">
            <v>0</v>
          </cell>
          <cell r="L1694">
            <v>0</v>
          </cell>
          <cell r="M1694">
            <v>0</v>
          </cell>
        </row>
        <row r="1695">
          <cell r="A1695" t="str">
            <v>NH568A</v>
          </cell>
          <cell r="B1695" t="str">
            <v>Sludge Tank:DV Harris</v>
          </cell>
          <cell r="C1695" t="str">
            <v>U</v>
          </cell>
          <cell r="D1695">
            <v>10013</v>
          </cell>
          <cell r="E1695">
            <v>0</v>
          </cell>
          <cell r="F1695">
            <v>0</v>
          </cell>
          <cell r="G1695">
            <v>0</v>
          </cell>
          <cell r="H1695">
            <v>10013</v>
          </cell>
          <cell r="I1695">
            <v>0</v>
          </cell>
          <cell r="J1695">
            <v>0</v>
          </cell>
          <cell r="K1695">
            <v>0</v>
          </cell>
          <cell r="L1695">
            <v>0</v>
          </cell>
          <cell r="M1695">
            <v>0</v>
          </cell>
        </row>
        <row r="1696">
          <cell r="A1696" t="str">
            <v>NH570A</v>
          </cell>
          <cell r="B1696" t="str">
            <v>Umlaas Rd.-Strategic Pipes</v>
          </cell>
          <cell r="C1696" t="str">
            <v>U</v>
          </cell>
          <cell r="D1696">
            <v>309613</v>
          </cell>
          <cell r="E1696">
            <v>0</v>
          </cell>
          <cell r="F1696">
            <v>309613</v>
          </cell>
          <cell r="G1696">
            <v>0</v>
          </cell>
          <cell r="H1696">
            <v>309613</v>
          </cell>
          <cell r="I1696">
            <v>0</v>
          </cell>
          <cell r="J1696">
            <v>0</v>
          </cell>
          <cell r="K1696">
            <v>0</v>
          </cell>
          <cell r="L1696">
            <v>0</v>
          </cell>
          <cell r="M1696">
            <v>0</v>
          </cell>
        </row>
        <row r="1697">
          <cell r="A1697" t="str">
            <v>NH571A</v>
          </cell>
          <cell r="B1697" t="str">
            <v>Midmar WW:Standby Scada Mach.</v>
          </cell>
          <cell r="C1697" t="str">
            <v>U</v>
          </cell>
          <cell r="D1697">
            <v>149144</v>
          </cell>
          <cell r="E1697">
            <v>0</v>
          </cell>
          <cell r="F1697">
            <v>0</v>
          </cell>
          <cell r="G1697">
            <v>0</v>
          </cell>
          <cell r="H1697">
            <v>149144</v>
          </cell>
          <cell r="I1697">
            <v>0</v>
          </cell>
          <cell r="J1697">
            <v>0</v>
          </cell>
          <cell r="K1697">
            <v>0</v>
          </cell>
          <cell r="L1697">
            <v>0</v>
          </cell>
          <cell r="M1697">
            <v>0</v>
          </cell>
        </row>
        <row r="1698">
          <cell r="A1698" t="str">
            <v>NH604A</v>
          </cell>
          <cell r="B1698" t="str">
            <v>Midmar Sludge Farm:10% Deposit</v>
          </cell>
          <cell r="C1698" t="str">
            <v>U</v>
          </cell>
          <cell r="D1698">
            <v>2124343</v>
          </cell>
          <cell r="E1698">
            <v>0</v>
          </cell>
          <cell r="F1698">
            <v>0</v>
          </cell>
          <cell r="G1698">
            <v>0</v>
          </cell>
          <cell r="H1698">
            <v>2124343</v>
          </cell>
          <cell r="I1698">
            <v>0</v>
          </cell>
          <cell r="J1698">
            <v>0</v>
          </cell>
          <cell r="K1698">
            <v>0</v>
          </cell>
          <cell r="L1698">
            <v>0</v>
          </cell>
          <cell r="M1698">
            <v>0</v>
          </cell>
        </row>
        <row r="1699">
          <cell r="A1699" t="str">
            <v>NH841</v>
          </cell>
          <cell r="B1699" t="str">
            <v>Mearns P/L Upgrade &amp; Automate.</v>
          </cell>
          <cell r="C1699" t="str">
            <v>R</v>
          </cell>
          <cell r="D1699">
            <v>0</v>
          </cell>
          <cell r="E1699">
            <v>0</v>
          </cell>
          <cell r="F1699">
            <v>0</v>
          </cell>
          <cell r="G1699">
            <v>0</v>
          </cell>
          <cell r="H1699">
            <v>0</v>
          </cell>
          <cell r="I1699">
            <v>0</v>
          </cell>
          <cell r="J1699">
            <v>0</v>
          </cell>
          <cell r="K1699">
            <v>0</v>
          </cell>
          <cell r="L1699">
            <v>0</v>
          </cell>
          <cell r="M1699">
            <v>0</v>
          </cell>
        </row>
        <row r="1700">
          <cell r="A1700" t="str">
            <v>NH841A</v>
          </cell>
          <cell r="B1700" t="str">
            <v>Consultants : Keeve Styn inc</v>
          </cell>
          <cell r="C1700" t="str">
            <v>U</v>
          </cell>
          <cell r="D1700">
            <v>0</v>
          </cell>
          <cell r="E1700">
            <v>160000</v>
          </cell>
          <cell r="F1700">
            <v>0</v>
          </cell>
          <cell r="G1700">
            <v>0</v>
          </cell>
          <cell r="H1700">
            <v>0</v>
          </cell>
          <cell r="I1700">
            <v>0</v>
          </cell>
          <cell r="J1700">
            <v>0</v>
          </cell>
          <cell r="K1700">
            <v>0</v>
          </cell>
          <cell r="L1700">
            <v>0</v>
          </cell>
          <cell r="M1700">
            <v>0</v>
          </cell>
        </row>
        <row r="1701">
          <cell r="A1701" t="str">
            <v>NH850A</v>
          </cell>
          <cell r="B1701" t="str">
            <v>Mvoti Rvr.Dam:Feasibility Stdy</v>
          </cell>
          <cell r="C1701" t="str">
            <v>U</v>
          </cell>
          <cell r="D1701">
            <v>581115</v>
          </cell>
          <cell r="E1701">
            <v>120640</v>
          </cell>
          <cell r="F1701">
            <v>0</v>
          </cell>
          <cell r="G1701">
            <v>0</v>
          </cell>
          <cell r="H1701">
            <v>581115</v>
          </cell>
          <cell r="I1701">
            <v>0</v>
          </cell>
          <cell r="J1701">
            <v>0</v>
          </cell>
          <cell r="K1701">
            <v>0</v>
          </cell>
          <cell r="L1701">
            <v>0</v>
          </cell>
          <cell r="M1701">
            <v>0</v>
          </cell>
        </row>
        <row r="1702">
          <cell r="A1702" t="str">
            <v>NH850B</v>
          </cell>
          <cell r="B1702" t="str">
            <v>Mvoti Rvr.Abstract.:Feas. Stdy</v>
          </cell>
          <cell r="C1702" t="str">
            <v>U</v>
          </cell>
          <cell r="D1702">
            <v>235730</v>
          </cell>
          <cell r="E1702">
            <v>102870</v>
          </cell>
          <cell r="F1702">
            <v>0</v>
          </cell>
          <cell r="G1702">
            <v>0</v>
          </cell>
          <cell r="H1702">
            <v>235730</v>
          </cell>
          <cell r="I1702">
            <v>0</v>
          </cell>
          <cell r="J1702">
            <v>0</v>
          </cell>
          <cell r="K1702">
            <v>0</v>
          </cell>
          <cell r="L1702">
            <v>0</v>
          </cell>
          <cell r="M1702">
            <v>0</v>
          </cell>
        </row>
        <row r="1703">
          <cell r="A1703" t="str">
            <v>NH860A</v>
          </cell>
          <cell r="B1703" t="str">
            <v>Mpambanyoni Rivr.Dam:Pre-Feas</v>
          </cell>
          <cell r="C1703" t="str">
            <v>U</v>
          </cell>
          <cell r="D1703">
            <v>65000</v>
          </cell>
          <cell r="E1703">
            <v>6001</v>
          </cell>
          <cell r="F1703">
            <v>0</v>
          </cell>
          <cell r="G1703">
            <v>0</v>
          </cell>
          <cell r="H1703">
            <v>65000</v>
          </cell>
          <cell r="I1703">
            <v>0</v>
          </cell>
          <cell r="J1703">
            <v>0</v>
          </cell>
          <cell r="K1703">
            <v>0</v>
          </cell>
          <cell r="L1703">
            <v>0</v>
          </cell>
          <cell r="M1703">
            <v>0</v>
          </cell>
        </row>
        <row r="1704">
          <cell r="A1704" t="str">
            <v>NH860B</v>
          </cell>
          <cell r="B1704" t="str">
            <v>Ngwadini Dam:Assess Costs</v>
          </cell>
          <cell r="C1704" t="str">
            <v>U</v>
          </cell>
          <cell r="D1704">
            <v>15326</v>
          </cell>
          <cell r="E1704">
            <v>52624</v>
          </cell>
          <cell r="F1704">
            <v>0</v>
          </cell>
          <cell r="G1704">
            <v>0</v>
          </cell>
          <cell r="H1704">
            <v>15326</v>
          </cell>
          <cell r="I1704">
            <v>0</v>
          </cell>
          <cell r="J1704">
            <v>0</v>
          </cell>
          <cell r="K1704">
            <v>0</v>
          </cell>
          <cell r="L1704">
            <v>0</v>
          </cell>
          <cell r="M1704">
            <v>0</v>
          </cell>
        </row>
        <row r="1705">
          <cell r="A1705" t="str">
            <v>NH860C</v>
          </cell>
          <cell r="B1705" t="str">
            <v>Ngwadini Dam Feas.Study(Add)</v>
          </cell>
          <cell r="C1705" t="str">
            <v>U</v>
          </cell>
          <cell r="D1705">
            <v>237010</v>
          </cell>
          <cell r="E1705">
            <v>222804</v>
          </cell>
          <cell r="F1705">
            <v>216320</v>
          </cell>
          <cell r="G1705">
            <v>0</v>
          </cell>
          <cell r="H1705">
            <v>237010</v>
          </cell>
          <cell r="I1705">
            <v>0</v>
          </cell>
          <cell r="J1705">
            <v>0</v>
          </cell>
          <cell r="K1705">
            <v>0</v>
          </cell>
          <cell r="L1705">
            <v>0</v>
          </cell>
          <cell r="M1705">
            <v>0</v>
          </cell>
        </row>
        <row r="1706">
          <cell r="A1706" t="str">
            <v>NH860D</v>
          </cell>
          <cell r="B1706" t="str">
            <v>Mkomazi Weir Upgrade</v>
          </cell>
          <cell r="C1706" t="str">
            <v>U</v>
          </cell>
          <cell r="D1706">
            <v>13248</v>
          </cell>
          <cell r="E1706">
            <v>35632</v>
          </cell>
          <cell r="F1706">
            <v>10391</v>
          </cell>
          <cell r="G1706">
            <v>0</v>
          </cell>
          <cell r="H1706">
            <v>13248</v>
          </cell>
          <cell r="I1706">
            <v>0</v>
          </cell>
          <cell r="J1706">
            <v>0</v>
          </cell>
          <cell r="K1706">
            <v>0</v>
          </cell>
          <cell r="L1706">
            <v>0</v>
          </cell>
          <cell r="M1706">
            <v>0</v>
          </cell>
        </row>
        <row r="1707">
          <cell r="A1707" t="str">
            <v>NH861</v>
          </cell>
          <cell r="B1707" t="str">
            <v>Catchment Management</v>
          </cell>
          <cell r="C1707" t="str">
            <v>R</v>
          </cell>
          <cell r="D1707">
            <v>0</v>
          </cell>
          <cell r="E1707">
            <v>0</v>
          </cell>
          <cell r="F1707">
            <v>0</v>
          </cell>
          <cell r="G1707">
            <v>0</v>
          </cell>
          <cell r="H1707">
            <v>0</v>
          </cell>
          <cell r="I1707">
            <v>0</v>
          </cell>
          <cell r="J1707">
            <v>0</v>
          </cell>
          <cell r="K1707">
            <v>0</v>
          </cell>
          <cell r="L1707">
            <v>0</v>
          </cell>
          <cell r="M1707">
            <v>0</v>
          </cell>
        </row>
        <row r="1708">
          <cell r="A1708" t="str">
            <v>NH861A</v>
          </cell>
          <cell r="B1708" t="str">
            <v>Airborn survey Mvoti Catchment</v>
          </cell>
          <cell r="C1708" t="str">
            <v>U</v>
          </cell>
          <cell r="D1708">
            <v>17698</v>
          </cell>
          <cell r="E1708">
            <v>42052</v>
          </cell>
          <cell r="F1708">
            <v>17698</v>
          </cell>
          <cell r="G1708">
            <v>0</v>
          </cell>
          <cell r="H1708">
            <v>17698</v>
          </cell>
          <cell r="I1708">
            <v>0</v>
          </cell>
          <cell r="J1708">
            <v>0</v>
          </cell>
          <cell r="K1708">
            <v>0</v>
          </cell>
          <cell r="L1708">
            <v>0</v>
          </cell>
          <cell r="M1708">
            <v>0</v>
          </cell>
        </row>
        <row r="1709">
          <cell r="A1709" t="str">
            <v>NH861B</v>
          </cell>
          <cell r="B1709" t="str">
            <v>Airborn survey Mvoti Catchment</v>
          </cell>
          <cell r="C1709" t="str">
            <v>U</v>
          </cell>
          <cell r="D1709">
            <v>28346</v>
          </cell>
          <cell r="E1709">
            <v>13654</v>
          </cell>
          <cell r="F1709">
            <v>20062</v>
          </cell>
          <cell r="G1709">
            <v>0</v>
          </cell>
          <cell r="H1709">
            <v>28346</v>
          </cell>
          <cell r="I1709">
            <v>0</v>
          </cell>
          <cell r="J1709">
            <v>0</v>
          </cell>
          <cell r="K1709">
            <v>0</v>
          </cell>
          <cell r="L1709">
            <v>0</v>
          </cell>
          <cell r="M1709">
            <v>0</v>
          </cell>
        </row>
        <row r="1710">
          <cell r="A1710" t="str">
            <v>NH861C</v>
          </cell>
          <cell r="B1710" t="str">
            <v>Water Strategy Dev.:Ernst/Yng.</v>
          </cell>
          <cell r="C1710" t="str">
            <v>U</v>
          </cell>
          <cell r="D1710">
            <v>5076</v>
          </cell>
          <cell r="E1710">
            <v>0</v>
          </cell>
          <cell r="F1710">
            <v>0</v>
          </cell>
          <cell r="G1710">
            <v>0</v>
          </cell>
          <cell r="H1710">
            <v>5076</v>
          </cell>
          <cell r="I1710">
            <v>0</v>
          </cell>
          <cell r="J1710">
            <v>0</v>
          </cell>
          <cell r="K1710">
            <v>0</v>
          </cell>
          <cell r="L1710">
            <v>0</v>
          </cell>
          <cell r="M1710">
            <v>0</v>
          </cell>
        </row>
        <row r="1711">
          <cell r="A1711" t="str">
            <v>NH861D</v>
          </cell>
          <cell r="B1711" t="str">
            <v>Hydro. model. &amp; Airborne Video</v>
          </cell>
          <cell r="C1711" t="str">
            <v>U</v>
          </cell>
          <cell r="D1711">
            <v>5615</v>
          </cell>
          <cell r="E1711">
            <v>63135</v>
          </cell>
          <cell r="F1711">
            <v>5615</v>
          </cell>
          <cell r="G1711">
            <v>0</v>
          </cell>
          <cell r="H1711">
            <v>5615</v>
          </cell>
          <cell r="I1711">
            <v>0</v>
          </cell>
          <cell r="J1711">
            <v>0</v>
          </cell>
          <cell r="K1711">
            <v>0</v>
          </cell>
          <cell r="L1711">
            <v>0</v>
          </cell>
          <cell r="M1711">
            <v>0</v>
          </cell>
        </row>
        <row r="1712">
          <cell r="A1712" t="str">
            <v>NH861E</v>
          </cell>
          <cell r="B1712" t="str">
            <v>Alien Plant Cntrl:Mid:Stdy:SWK</v>
          </cell>
          <cell r="C1712" t="str">
            <v>U</v>
          </cell>
          <cell r="D1712">
            <v>0</v>
          </cell>
          <cell r="E1712">
            <v>48952</v>
          </cell>
          <cell r="F1712">
            <v>0</v>
          </cell>
          <cell r="G1712">
            <v>0</v>
          </cell>
          <cell r="H1712">
            <v>0</v>
          </cell>
          <cell r="I1712">
            <v>0</v>
          </cell>
          <cell r="J1712">
            <v>0</v>
          </cell>
          <cell r="K1712">
            <v>0</v>
          </cell>
          <cell r="L1712">
            <v>0</v>
          </cell>
          <cell r="M1712">
            <v>0</v>
          </cell>
        </row>
        <row r="1713">
          <cell r="A1713" t="str">
            <v>NH861F</v>
          </cell>
          <cell r="B1713" t="str">
            <v>Alien Plant Cntrl:Mid:Stdy-PPR</v>
          </cell>
          <cell r="C1713" t="str">
            <v>U</v>
          </cell>
          <cell r="D1713">
            <v>0</v>
          </cell>
          <cell r="E1713">
            <v>41850</v>
          </cell>
          <cell r="F1713">
            <v>0</v>
          </cell>
          <cell r="G1713">
            <v>0</v>
          </cell>
          <cell r="H1713">
            <v>0</v>
          </cell>
          <cell r="I1713">
            <v>0</v>
          </cell>
          <cell r="J1713">
            <v>0</v>
          </cell>
          <cell r="K1713">
            <v>0</v>
          </cell>
          <cell r="L1713">
            <v>0</v>
          </cell>
          <cell r="M1713">
            <v>0</v>
          </cell>
        </row>
        <row r="1714">
          <cell r="A1714" t="str">
            <v>NH865A</v>
          </cell>
          <cell r="B1714" t="str">
            <v>GIS database development</v>
          </cell>
          <cell r="C1714" t="str">
            <v>U</v>
          </cell>
          <cell r="D1714">
            <v>11398</v>
          </cell>
          <cell r="E1714">
            <v>58603</v>
          </cell>
          <cell r="F1714">
            <v>11398</v>
          </cell>
          <cell r="G1714">
            <v>0</v>
          </cell>
          <cell r="H1714">
            <v>11398</v>
          </cell>
          <cell r="I1714">
            <v>0</v>
          </cell>
          <cell r="J1714">
            <v>0</v>
          </cell>
          <cell r="K1714">
            <v>0</v>
          </cell>
          <cell r="L1714">
            <v>0</v>
          </cell>
          <cell r="M1714">
            <v>0</v>
          </cell>
        </row>
        <row r="1715">
          <cell r="A1715" t="str">
            <v>NHCSG</v>
          </cell>
          <cell r="B1715" t="str">
            <v>Head Office Capital - Savings</v>
          </cell>
          <cell r="C1715" t="str">
            <v>R</v>
          </cell>
          <cell r="D1715">
            <v>0</v>
          </cell>
          <cell r="E1715">
            <v>0</v>
          </cell>
          <cell r="F1715">
            <v>0</v>
          </cell>
          <cell r="G1715">
            <v>0</v>
          </cell>
          <cell r="H1715">
            <v>0</v>
          </cell>
          <cell r="I1715">
            <v>0</v>
          </cell>
          <cell r="J1715">
            <v>0</v>
          </cell>
          <cell r="K1715">
            <v>0</v>
          </cell>
          <cell r="L1715">
            <v>0</v>
          </cell>
          <cell r="M1715">
            <v>0</v>
          </cell>
        </row>
        <row r="1716">
          <cell r="A1716" t="str">
            <v>NHRSG</v>
          </cell>
          <cell r="B1716" t="str">
            <v>Head Office Renewals - Savings</v>
          </cell>
          <cell r="C1716" t="str">
            <v>R</v>
          </cell>
          <cell r="D1716">
            <v>0</v>
          </cell>
          <cell r="E1716">
            <v>0</v>
          </cell>
          <cell r="F1716">
            <v>0</v>
          </cell>
          <cell r="G1716">
            <v>0</v>
          </cell>
          <cell r="H1716">
            <v>0</v>
          </cell>
          <cell r="I1716">
            <v>0</v>
          </cell>
          <cell r="J1716">
            <v>0</v>
          </cell>
          <cell r="K1716">
            <v>0</v>
          </cell>
          <cell r="L1716">
            <v>0</v>
          </cell>
          <cell r="M1716">
            <v>0</v>
          </cell>
        </row>
        <row r="1717">
          <cell r="A1717" t="str">
            <v>NINS01</v>
          </cell>
          <cell r="B1717" t="str">
            <v>Repairs to burst pipe-Dbn Hts</v>
          </cell>
          <cell r="C1717" t="str">
            <v>C</v>
          </cell>
          <cell r="D1717">
            <v>22026</v>
          </cell>
          <cell r="E1717">
            <v>0</v>
          </cell>
          <cell r="F1717">
            <v>0</v>
          </cell>
          <cell r="G1717">
            <v>0</v>
          </cell>
          <cell r="H1717">
            <v>0</v>
          </cell>
          <cell r="I1717">
            <v>0</v>
          </cell>
          <cell r="J1717">
            <v>0</v>
          </cell>
          <cell r="K1717">
            <v>0</v>
          </cell>
          <cell r="L1717">
            <v>0</v>
          </cell>
          <cell r="M1717">
            <v>22026</v>
          </cell>
        </row>
        <row r="1718">
          <cell r="A1718" t="str">
            <v>NINS02</v>
          </cell>
          <cell r="B1718" t="str">
            <v>Haz.Repair Damage to Pump Sta.</v>
          </cell>
          <cell r="C1718" t="str">
            <v>C</v>
          </cell>
          <cell r="D1718">
            <v>94001</v>
          </cell>
          <cell r="E1718">
            <v>0</v>
          </cell>
          <cell r="F1718">
            <v>0</v>
          </cell>
          <cell r="G1718">
            <v>0</v>
          </cell>
          <cell r="H1718">
            <v>0</v>
          </cell>
          <cell r="I1718">
            <v>0</v>
          </cell>
          <cell r="J1718">
            <v>0</v>
          </cell>
          <cell r="K1718">
            <v>0</v>
          </cell>
          <cell r="L1718">
            <v>0</v>
          </cell>
          <cell r="M1718">
            <v>94001</v>
          </cell>
        </row>
        <row r="1719">
          <cell r="A1719" t="str">
            <v>NINS03</v>
          </cell>
          <cell r="B1719" t="str">
            <v>Cato Ridge Ph.2-Storm Damage</v>
          </cell>
          <cell r="C1719" t="str">
            <v>C</v>
          </cell>
          <cell r="D1719">
            <v>68888</v>
          </cell>
          <cell r="E1719">
            <v>0</v>
          </cell>
          <cell r="F1719">
            <v>0</v>
          </cell>
          <cell r="G1719">
            <v>0</v>
          </cell>
          <cell r="H1719">
            <v>0</v>
          </cell>
          <cell r="I1719">
            <v>0</v>
          </cell>
          <cell r="J1719">
            <v>0</v>
          </cell>
          <cell r="K1719">
            <v>0</v>
          </cell>
          <cell r="L1719">
            <v>0</v>
          </cell>
          <cell r="M1719">
            <v>68888</v>
          </cell>
        </row>
        <row r="1720">
          <cell r="A1720" t="str">
            <v>NP359</v>
          </cell>
          <cell r="B1720" t="str">
            <v>Pinetown-Supply &amp; Ins.Meters</v>
          </cell>
          <cell r="C1720" t="str">
            <v>C</v>
          </cell>
          <cell r="D1720">
            <v>4706</v>
          </cell>
          <cell r="E1720">
            <v>0</v>
          </cell>
          <cell r="F1720">
            <v>0</v>
          </cell>
          <cell r="G1720">
            <v>0</v>
          </cell>
          <cell r="H1720">
            <v>0</v>
          </cell>
          <cell r="I1720">
            <v>0</v>
          </cell>
          <cell r="J1720">
            <v>0</v>
          </cell>
          <cell r="K1720">
            <v>0</v>
          </cell>
          <cell r="L1720">
            <v>0</v>
          </cell>
          <cell r="M1720">
            <v>4706</v>
          </cell>
        </row>
        <row r="1721">
          <cell r="A1721" t="str">
            <v>NQ327A</v>
          </cell>
          <cell r="B1721" t="str">
            <v>57 P/l Ph.2 Bi-Funct"X":ECS Wk</v>
          </cell>
          <cell r="C1721" t="str">
            <v>U</v>
          </cell>
          <cell r="D1721">
            <v>8470392</v>
          </cell>
          <cell r="E1721">
            <v>18211</v>
          </cell>
          <cell r="F1721">
            <v>143359</v>
          </cell>
          <cell r="G1721">
            <v>0</v>
          </cell>
          <cell r="H1721">
            <v>629260</v>
          </cell>
          <cell r="I1721">
            <v>828</v>
          </cell>
          <cell r="J1721">
            <v>0</v>
          </cell>
          <cell r="K1721">
            <v>0</v>
          </cell>
          <cell r="L1721">
            <v>-797</v>
          </cell>
          <cell r="M1721">
            <v>7841132</v>
          </cell>
        </row>
        <row r="1722">
          <cell r="A1722" t="str">
            <v>NRSRK1</v>
          </cell>
          <cell r="B1722" t="str">
            <v>PMS-Sank,Moph,F/vile,T/Mnt.etc</v>
          </cell>
          <cell r="C1722" t="str">
            <v>U</v>
          </cell>
          <cell r="D1722">
            <v>472121</v>
          </cell>
          <cell r="E1722">
            <v>289136</v>
          </cell>
          <cell r="F1722">
            <v>8974</v>
          </cell>
          <cell r="G1722">
            <v>0</v>
          </cell>
          <cell r="H1722">
            <v>183177</v>
          </cell>
          <cell r="I1722">
            <v>0</v>
          </cell>
          <cell r="J1722">
            <v>0</v>
          </cell>
          <cell r="K1722">
            <v>0</v>
          </cell>
          <cell r="L1722">
            <v>0</v>
          </cell>
          <cell r="M1722">
            <v>288944</v>
          </cell>
        </row>
        <row r="1723">
          <cell r="A1723" t="str">
            <v>NRUPM</v>
          </cell>
          <cell r="B1723" t="str">
            <v>Secondment of Project Managers</v>
          </cell>
          <cell r="C1723" t="str">
            <v>U</v>
          </cell>
          <cell r="D1723">
            <v>973539</v>
          </cell>
          <cell r="E1723">
            <v>0</v>
          </cell>
          <cell r="F1723">
            <v>0</v>
          </cell>
          <cell r="G1723">
            <v>0</v>
          </cell>
          <cell r="H1723">
            <v>366969</v>
          </cell>
          <cell r="I1723">
            <v>0</v>
          </cell>
          <cell r="J1723">
            <v>0</v>
          </cell>
          <cell r="K1723">
            <v>0</v>
          </cell>
          <cell r="L1723">
            <v>0</v>
          </cell>
          <cell r="M1723">
            <v>606570</v>
          </cell>
        </row>
        <row r="1724">
          <cell r="A1724" t="str">
            <v>NRUTT</v>
          </cell>
          <cell r="B1724" t="str">
            <v>PM's for Hopewell,Richmond,Etc</v>
          </cell>
          <cell r="C1724" t="str">
            <v>U</v>
          </cell>
          <cell r="D1724">
            <v>608240</v>
          </cell>
          <cell r="E1724">
            <v>0</v>
          </cell>
          <cell r="F1724">
            <v>0</v>
          </cell>
          <cell r="G1724">
            <v>0</v>
          </cell>
          <cell r="H1724">
            <v>228169</v>
          </cell>
          <cell r="I1724">
            <v>0</v>
          </cell>
          <cell r="J1724">
            <v>0</v>
          </cell>
          <cell r="K1724">
            <v>0</v>
          </cell>
          <cell r="L1724">
            <v>0</v>
          </cell>
          <cell r="M1724">
            <v>380071</v>
          </cell>
        </row>
        <row r="1725">
          <cell r="A1725" t="str">
            <v>NS002</v>
          </cell>
          <cell r="B1725" t="str">
            <v>Poles &amp; Backboards</v>
          </cell>
          <cell r="C1725" t="str">
            <v>C</v>
          </cell>
          <cell r="D1725">
            <v>9543</v>
          </cell>
          <cell r="E1725">
            <v>0</v>
          </cell>
          <cell r="F1725">
            <v>0</v>
          </cell>
          <cell r="G1725">
            <v>0</v>
          </cell>
          <cell r="H1725">
            <v>0</v>
          </cell>
          <cell r="I1725">
            <v>0</v>
          </cell>
          <cell r="J1725">
            <v>0</v>
          </cell>
          <cell r="K1725">
            <v>0</v>
          </cell>
          <cell r="L1725">
            <v>0</v>
          </cell>
          <cell r="M1725">
            <v>9543</v>
          </cell>
        </row>
        <row r="1726">
          <cell r="A1726" t="str">
            <v>NV893</v>
          </cell>
          <cell r="B1726" t="str">
            <v>Sanitation - Nobanda School</v>
          </cell>
          <cell r="C1726" t="str">
            <v>C</v>
          </cell>
          <cell r="D1726">
            <v>6853</v>
          </cell>
          <cell r="E1726">
            <v>1360</v>
          </cell>
          <cell r="F1726">
            <v>0</v>
          </cell>
          <cell r="G1726">
            <v>0</v>
          </cell>
          <cell r="H1726">
            <v>0</v>
          </cell>
          <cell r="I1726">
            <v>-369</v>
          </cell>
          <cell r="J1726">
            <v>0</v>
          </cell>
          <cell r="K1726">
            <v>0</v>
          </cell>
          <cell r="L1726">
            <v>0</v>
          </cell>
        </row>
        <row r="1727">
          <cell r="A1727" t="str">
            <v>NX320A</v>
          </cell>
          <cell r="B1727" t="str">
            <v>NW Computer Resource Centre</v>
          </cell>
          <cell r="C1727" t="str">
            <v>C</v>
          </cell>
          <cell r="D1727">
            <v>40076</v>
          </cell>
          <cell r="E1727">
            <v>0</v>
          </cell>
          <cell r="F1727">
            <v>0</v>
          </cell>
          <cell r="G1727">
            <v>0</v>
          </cell>
          <cell r="H1727">
            <v>1345</v>
          </cell>
          <cell r="I1727">
            <v>0</v>
          </cell>
          <cell r="J1727">
            <v>0</v>
          </cell>
          <cell r="K1727">
            <v>0</v>
          </cell>
          <cell r="L1727">
            <v>0</v>
          </cell>
        </row>
        <row r="1728">
          <cell r="A1728" t="str">
            <v>NX320C</v>
          </cell>
          <cell r="B1728" t="str">
            <v>Head Office-Upgrade PABX</v>
          </cell>
          <cell r="C1728" t="str">
            <v>C</v>
          </cell>
          <cell r="D1728">
            <v>453131</v>
          </cell>
          <cell r="E1728">
            <v>1</v>
          </cell>
          <cell r="F1728">
            <v>0</v>
          </cell>
          <cell r="G1728">
            <v>0</v>
          </cell>
          <cell r="H1728">
            <v>0</v>
          </cell>
          <cell r="I1728">
            <v>0</v>
          </cell>
          <cell r="J1728">
            <v>0</v>
          </cell>
          <cell r="K1728">
            <v>0</v>
          </cell>
          <cell r="L1728">
            <v>0</v>
          </cell>
        </row>
        <row r="1729">
          <cell r="A1729" t="str">
            <v>NX320D</v>
          </cell>
          <cell r="B1729" t="str">
            <v>HO-Sub Station/Binroom</v>
          </cell>
          <cell r="C1729" t="str">
            <v>C</v>
          </cell>
          <cell r="D1729">
            <v>99504</v>
          </cell>
          <cell r="E1729">
            <v>16837</v>
          </cell>
          <cell r="F1729">
            <v>0</v>
          </cell>
          <cell r="G1729">
            <v>0</v>
          </cell>
          <cell r="H1729">
            <v>0</v>
          </cell>
          <cell r="I1729">
            <v>922</v>
          </cell>
          <cell r="J1729">
            <v>0</v>
          </cell>
          <cell r="K1729">
            <v>0</v>
          </cell>
          <cell r="L1729">
            <v>0</v>
          </cell>
        </row>
        <row r="1730">
          <cell r="A1730" t="str">
            <v>NX320E</v>
          </cell>
          <cell r="B1730" t="str">
            <v>HO3-Stormwater Disposal</v>
          </cell>
          <cell r="C1730" t="str">
            <v>C</v>
          </cell>
          <cell r="D1730">
            <v>82378</v>
          </cell>
          <cell r="E1730">
            <v>7073</v>
          </cell>
          <cell r="F1730">
            <v>0</v>
          </cell>
          <cell r="G1730">
            <v>0</v>
          </cell>
          <cell r="H1730">
            <v>0</v>
          </cell>
          <cell r="I1730">
            <v>0</v>
          </cell>
          <cell r="J1730">
            <v>0</v>
          </cell>
          <cell r="K1730">
            <v>0</v>
          </cell>
          <cell r="L1730">
            <v>0</v>
          </cell>
        </row>
        <row r="1731">
          <cell r="A1731" t="str">
            <v>NX320F</v>
          </cell>
          <cell r="B1731" t="str">
            <v>HO3-Additional Building Work</v>
          </cell>
          <cell r="C1731" t="str">
            <v>C</v>
          </cell>
          <cell r="D1731">
            <v>380378</v>
          </cell>
          <cell r="E1731">
            <v>5729</v>
          </cell>
          <cell r="F1731">
            <v>0</v>
          </cell>
          <cell r="G1731">
            <v>0</v>
          </cell>
          <cell r="H1731">
            <v>7783</v>
          </cell>
          <cell r="I1731">
            <v>0</v>
          </cell>
          <cell r="J1731">
            <v>0</v>
          </cell>
          <cell r="K1731">
            <v>0</v>
          </cell>
          <cell r="L1731">
            <v>0</v>
          </cell>
        </row>
        <row r="1732">
          <cell r="A1732" t="str">
            <v>NX320G</v>
          </cell>
          <cell r="B1732" t="str">
            <v>HO3-Fittimgs to NW Drawing Off</v>
          </cell>
          <cell r="C1732" t="str">
            <v>C</v>
          </cell>
          <cell r="D1732">
            <v>9550</v>
          </cell>
          <cell r="E1732">
            <v>0</v>
          </cell>
          <cell r="F1732">
            <v>0</v>
          </cell>
          <cell r="G1732">
            <v>0</v>
          </cell>
          <cell r="H1732">
            <v>0</v>
          </cell>
          <cell r="I1732">
            <v>0</v>
          </cell>
          <cell r="J1732">
            <v>0</v>
          </cell>
          <cell r="K1732">
            <v>0</v>
          </cell>
          <cell r="L1732">
            <v>0</v>
          </cell>
        </row>
        <row r="1733">
          <cell r="A1733" t="str">
            <v>NX320H</v>
          </cell>
          <cell r="B1733" t="str">
            <v>Add./Alt.:NW Meetings Room</v>
          </cell>
          <cell r="C1733" t="str">
            <v>R</v>
          </cell>
          <cell r="D1733">
            <v>17791</v>
          </cell>
          <cell r="E1733">
            <v>0</v>
          </cell>
          <cell r="F1733">
            <v>0</v>
          </cell>
          <cell r="G1733">
            <v>0</v>
          </cell>
          <cell r="H1733">
            <v>0</v>
          </cell>
          <cell r="I1733">
            <v>0</v>
          </cell>
          <cell r="J1733">
            <v>0</v>
          </cell>
          <cell r="K1733">
            <v>0</v>
          </cell>
          <cell r="L1733">
            <v>0</v>
          </cell>
        </row>
        <row r="1734">
          <cell r="A1734" t="str">
            <v>NX320S</v>
          </cell>
          <cell r="B1734" t="str">
            <v>New Offices Building Contract</v>
          </cell>
          <cell r="C1734" t="str">
            <v>C</v>
          </cell>
          <cell r="D1734">
            <v>12682240</v>
          </cell>
          <cell r="E1734">
            <v>3224110</v>
          </cell>
          <cell r="F1734">
            <v>0</v>
          </cell>
          <cell r="G1734">
            <v>0</v>
          </cell>
          <cell r="H1734">
            <v>0</v>
          </cell>
          <cell r="I1734">
            <v>-384300</v>
          </cell>
          <cell r="J1734">
            <v>0</v>
          </cell>
          <cell r="K1734">
            <v>0</v>
          </cell>
          <cell r="L1734">
            <v>-4205</v>
          </cell>
        </row>
        <row r="1735">
          <cell r="A1735" t="str">
            <v>NX320T</v>
          </cell>
          <cell r="B1735" t="str">
            <v>HO3-Voortrekker Cottage II</v>
          </cell>
          <cell r="C1735" t="str">
            <v>C</v>
          </cell>
          <cell r="D1735">
            <v>361026</v>
          </cell>
          <cell r="E1735">
            <v>337285</v>
          </cell>
          <cell r="F1735">
            <v>0</v>
          </cell>
          <cell r="G1735">
            <v>0</v>
          </cell>
          <cell r="H1735">
            <v>0</v>
          </cell>
          <cell r="I1735">
            <v>0</v>
          </cell>
          <cell r="J1735">
            <v>0</v>
          </cell>
          <cell r="K1735">
            <v>0</v>
          </cell>
          <cell r="L1735">
            <v>0</v>
          </cell>
        </row>
        <row r="1736">
          <cell r="A1736" t="str">
            <v>NX320U</v>
          </cell>
          <cell r="B1736" t="str">
            <v>HO3-Coach House</v>
          </cell>
          <cell r="C1736" t="str">
            <v>C</v>
          </cell>
          <cell r="D1736">
            <v>291869</v>
          </cell>
          <cell r="E1736">
            <v>24607</v>
          </cell>
          <cell r="F1736">
            <v>0</v>
          </cell>
          <cell r="G1736">
            <v>0</v>
          </cell>
          <cell r="H1736">
            <v>0</v>
          </cell>
          <cell r="I1736">
            <v>0</v>
          </cell>
          <cell r="J1736">
            <v>0</v>
          </cell>
          <cell r="K1736">
            <v>0</v>
          </cell>
          <cell r="L1736">
            <v>0</v>
          </cell>
        </row>
        <row r="1737">
          <cell r="A1737" t="str">
            <v>NX320W</v>
          </cell>
          <cell r="B1737" t="str">
            <v>Symons Centre-Network Linkup</v>
          </cell>
          <cell r="C1737" t="str">
            <v>C</v>
          </cell>
          <cell r="D1737">
            <v>0</v>
          </cell>
          <cell r="E1737">
            <v>0</v>
          </cell>
          <cell r="F1737">
            <v>0</v>
          </cell>
          <cell r="G1737">
            <v>0</v>
          </cell>
          <cell r="H1737">
            <v>0</v>
          </cell>
          <cell r="I1737">
            <v>0</v>
          </cell>
          <cell r="J1737">
            <v>0</v>
          </cell>
          <cell r="K1737">
            <v>0</v>
          </cell>
          <cell r="L1737">
            <v>0</v>
          </cell>
        </row>
        <row r="1738">
          <cell r="A1738" t="str">
            <v>NX781A</v>
          </cell>
          <cell r="B1738" t="str">
            <v>Darvill - Attenuation Dam</v>
          </cell>
          <cell r="C1738" t="str">
            <v>C</v>
          </cell>
          <cell r="D1738">
            <v>2691913</v>
          </cell>
          <cell r="E1738">
            <v>9606</v>
          </cell>
          <cell r="F1738">
            <v>0</v>
          </cell>
          <cell r="G1738">
            <v>0</v>
          </cell>
          <cell r="H1738">
            <v>0</v>
          </cell>
          <cell r="I1738">
            <v>0</v>
          </cell>
          <cell r="J1738">
            <v>0</v>
          </cell>
          <cell r="K1738">
            <v>0</v>
          </cell>
          <cell r="L1738">
            <v>0</v>
          </cell>
        </row>
        <row r="1739">
          <cell r="A1739" t="str">
            <v>NX781B</v>
          </cell>
          <cell r="B1739" t="str">
            <v>Darvill-Secondary Clar.Upgrade</v>
          </cell>
          <cell r="C1739" t="str">
            <v>C</v>
          </cell>
          <cell r="D1739">
            <v>304077</v>
          </cell>
          <cell r="E1739">
            <v>0</v>
          </cell>
          <cell r="F1739">
            <v>0</v>
          </cell>
          <cell r="G1739">
            <v>0</v>
          </cell>
          <cell r="H1739">
            <v>0</v>
          </cell>
          <cell r="I1739">
            <v>0</v>
          </cell>
          <cell r="J1739">
            <v>0</v>
          </cell>
          <cell r="K1739">
            <v>0</v>
          </cell>
          <cell r="L1739">
            <v>0</v>
          </cell>
        </row>
        <row r="1740">
          <cell r="A1740" t="str">
            <v>NX781C</v>
          </cell>
          <cell r="B1740" t="str">
            <v>Darvill-Mech.Work-Biwater</v>
          </cell>
          <cell r="C1740" t="str">
            <v>C</v>
          </cell>
          <cell r="D1740">
            <v>1374437</v>
          </cell>
          <cell r="E1740">
            <v>12913</v>
          </cell>
          <cell r="F1740">
            <v>0</v>
          </cell>
          <cell r="G1740">
            <v>0</v>
          </cell>
          <cell r="H1740">
            <v>0</v>
          </cell>
          <cell r="I1740">
            <v>62094</v>
          </cell>
          <cell r="J1740">
            <v>0</v>
          </cell>
          <cell r="K1740">
            <v>0</v>
          </cell>
          <cell r="L1740">
            <v>0</v>
          </cell>
        </row>
        <row r="1741">
          <cell r="A1741" t="str">
            <v>NX781D</v>
          </cell>
          <cell r="B1741" t="str">
            <v>Darvill-Mech.Work SA Mech.</v>
          </cell>
          <cell r="C1741" t="str">
            <v>C</v>
          </cell>
          <cell r="D1741">
            <v>2574752</v>
          </cell>
          <cell r="E1741">
            <v>704</v>
          </cell>
          <cell r="F1741">
            <v>0</v>
          </cell>
          <cell r="G1741">
            <v>0</v>
          </cell>
          <cell r="H1741">
            <v>0</v>
          </cell>
          <cell r="I1741">
            <v>90140</v>
          </cell>
          <cell r="J1741">
            <v>0</v>
          </cell>
          <cell r="K1741">
            <v>0</v>
          </cell>
          <cell r="L1741">
            <v>0</v>
          </cell>
        </row>
        <row r="1742">
          <cell r="A1742" t="str">
            <v>NX781E</v>
          </cell>
          <cell r="B1742" t="str">
            <v>Darvill Mech. Wk.-Lekratek</v>
          </cell>
          <cell r="C1742" t="str">
            <v>C</v>
          </cell>
          <cell r="D1742">
            <v>2185444</v>
          </cell>
          <cell r="E1742">
            <v>88622</v>
          </cell>
          <cell r="F1742">
            <v>0</v>
          </cell>
          <cell r="G1742">
            <v>0</v>
          </cell>
          <cell r="H1742">
            <v>0</v>
          </cell>
          <cell r="I1742">
            <v>17314</v>
          </cell>
          <cell r="J1742">
            <v>0</v>
          </cell>
          <cell r="K1742">
            <v>0</v>
          </cell>
          <cell r="L1742">
            <v>0</v>
          </cell>
        </row>
        <row r="1743">
          <cell r="A1743" t="str">
            <v>NX781F</v>
          </cell>
          <cell r="B1743" t="str">
            <v>Darvill Upgrade-Civil Works</v>
          </cell>
          <cell r="C1743" t="str">
            <v>C</v>
          </cell>
          <cell r="D1743">
            <v>11990090</v>
          </cell>
          <cell r="E1743">
            <v>10731</v>
          </cell>
          <cell r="F1743">
            <v>0</v>
          </cell>
          <cell r="G1743">
            <v>0</v>
          </cell>
          <cell r="H1743">
            <v>4967</v>
          </cell>
          <cell r="I1743">
            <v>-442696</v>
          </cell>
          <cell r="J1743">
            <v>0</v>
          </cell>
          <cell r="K1743">
            <v>0</v>
          </cell>
          <cell r="L1743">
            <v>-4967</v>
          </cell>
        </row>
        <row r="1744">
          <cell r="A1744" t="str">
            <v>NX781G</v>
          </cell>
          <cell r="B1744" t="str">
            <v>Darvill Upgrade:Electrical</v>
          </cell>
          <cell r="C1744" t="str">
            <v>C</v>
          </cell>
          <cell r="D1744">
            <v>4101145</v>
          </cell>
          <cell r="E1744">
            <v>14148</v>
          </cell>
          <cell r="F1744">
            <v>43919</v>
          </cell>
          <cell r="G1744">
            <v>0</v>
          </cell>
          <cell r="H1744">
            <v>43919</v>
          </cell>
          <cell r="I1744">
            <v>43919</v>
          </cell>
          <cell r="J1744">
            <v>0</v>
          </cell>
          <cell r="K1744">
            <v>0</v>
          </cell>
          <cell r="L1744">
            <v>0</v>
          </cell>
        </row>
        <row r="1745">
          <cell r="A1745" t="str">
            <v>NX781H</v>
          </cell>
          <cell r="B1745" t="str">
            <v>Darvill Upgrade:Instruments</v>
          </cell>
          <cell r="C1745" t="str">
            <v>C</v>
          </cell>
          <cell r="D1745">
            <v>57075</v>
          </cell>
          <cell r="E1745">
            <v>0</v>
          </cell>
          <cell r="F1745">
            <v>0</v>
          </cell>
          <cell r="G1745">
            <v>0</v>
          </cell>
          <cell r="H1745">
            <v>0</v>
          </cell>
          <cell r="I1745">
            <v>0</v>
          </cell>
          <cell r="J1745">
            <v>0</v>
          </cell>
          <cell r="K1745">
            <v>0</v>
          </cell>
          <cell r="L1745">
            <v>0</v>
          </cell>
        </row>
        <row r="1746">
          <cell r="A1746" t="str">
            <v>NX781T</v>
          </cell>
          <cell r="B1746" t="str">
            <v>Darvill Workshop:Alterations</v>
          </cell>
          <cell r="C1746" t="str">
            <v>C</v>
          </cell>
          <cell r="D1746">
            <v>0</v>
          </cell>
          <cell r="E1746">
            <v>0</v>
          </cell>
          <cell r="F1746">
            <v>0</v>
          </cell>
          <cell r="G1746">
            <v>0</v>
          </cell>
          <cell r="H1746">
            <v>0</v>
          </cell>
          <cell r="I1746">
            <v>0</v>
          </cell>
          <cell r="J1746">
            <v>0</v>
          </cell>
          <cell r="K1746">
            <v>0</v>
          </cell>
          <cell r="L1746">
            <v>0</v>
          </cell>
        </row>
        <row r="1747">
          <cell r="A1747" t="str">
            <v>NX781U</v>
          </cell>
          <cell r="B1747" t="str">
            <v>Darvill-Double Storey Off.Alt</v>
          </cell>
          <cell r="C1747" t="str">
            <v>C</v>
          </cell>
          <cell r="D1747">
            <v>76025</v>
          </cell>
          <cell r="E1747">
            <v>0</v>
          </cell>
          <cell r="F1747">
            <v>0</v>
          </cell>
          <cell r="G1747">
            <v>0</v>
          </cell>
          <cell r="H1747">
            <v>0</v>
          </cell>
          <cell r="I1747">
            <v>0</v>
          </cell>
          <cell r="J1747">
            <v>0</v>
          </cell>
          <cell r="K1747">
            <v>0</v>
          </cell>
          <cell r="L1747">
            <v>0</v>
          </cell>
        </row>
        <row r="1748">
          <cell r="A1748" t="str">
            <v>NX781V</v>
          </cell>
          <cell r="B1748" t="str">
            <v>darvill-Single Storey Off.Alt.</v>
          </cell>
          <cell r="C1748" t="str">
            <v>C</v>
          </cell>
          <cell r="D1748">
            <v>337160</v>
          </cell>
          <cell r="E1748">
            <v>509</v>
          </cell>
          <cell r="F1748">
            <v>0</v>
          </cell>
          <cell r="G1748">
            <v>0</v>
          </cell>
          <cell r="H1748">
            <v>0</v>
          </cell>
          <cell r="I1748">
            <v>0</v>
          </cell>
          <cell r="J1748">
            <v>0</v>
          </cell>
          <cell r="K1748">
            <v>0</v>
          </cell>
          <cell r="L1748">
            <v>0</v>
          </cell>
        </row>
        <row r="1749">
          <cell r="A1749" t="str">
            <v>NX875</v>
          </cell>
          <cell r="B1749" t="str">
            <v>Ndwedwe</v>
          </cell>
          <cell r="C1749" t="str">
            <v>C</v>
          </cell>
          <cell r="D1749">
            <v>4300</v>
          </cell>
          <cell r="E1749">
            <v>0</v>
          </cell>
          <cell r="F1749">
            <v>0</v>
          </cell>
          <cell r="G1749">
            <v>0</v>
          </cell>
          <cell r="H1749">
            <v>0</v>
          </cell>
          <cell r="I1749">
            <v>0</v>
          </cell>
          <cell r="J1749">
            <v>0</v>
          </cell>
          <cell r="K1749">
            <v>0</v>
          </cell>
          <cell r="L1749">
            <v>0</v>
          </cell>
        </row>
        <row r="1750">
          <cell r="A1750" t="str">
            <v>NX875P</v>
          </cell>
          <cell r="B1750" t="str">
            <v>Cottonlands W/S-Feas.Study</v>
          </cell>
          <cell r="C1750" t="str">
            <v>C</v>
          </cell>
          <cell r="D1750">
            <v>22128</v>
          </cell>
          <cell r="E1750">
            <v>599</v>
          </cell>
          <cell r="F1750">
            <v>0</v>
          </cell>
          <cell r="G1750">
            <v>0</v>
          </cell>
          <cell r="H1750">
            <v>0</v>
          </cell>
          <cell r="I1750">
            <v>0</v>
          </cell>
          <cell r="J1750">
            <v>0</v>
          </cell>
          <cell r="K1750">
            <v>0</v>
          </cell>
          <cell r="L1750">
            <v>0</v>
          </cell>
        </row>
        <row r="1751">
          <cell r="A1751" t="str">
            <v>NX875Q</v>
          </cell>
          <cell r="B1751" t="str">
            <v>Ndwedwe Consultants</v>
          </cell>
          <cell r="C1751" t="str">
            <v>U</v>
          </cell>
          <cell r="D1751">
            <v>2337399</v>
          </cell>
          <cell r="E1751">
            <v>10962</v>
          </cell>
          <cell r="F1751">
            <v>0</v>
          </cell>
          <cell r="G1751">
            <v>0</v>
          </cell>
          <cell r="H1751">
            <v>3200</v>
          </cell>
          <cell r="I1751">
            <v>0</v>
          </cell>
          <cell r="J1751">
            <v>0</v>
          </cell>
          <cell r="K1751">
            <v>0</v>
          </cell>
          <cell r="L1751">
            <v>0</v>
          </cell>
        </row>
        <row r="1752">
          <cell r="A1752" t="str">
            <v>NX875R</v>
          </cell>
          <cell r="B1752" t="str">
            <v>Ndwedwe-Telemetry</v>
          </cell>
          <cell r="C1752" t="str">
            <v>U</v>
          </cell>
          <cell r="D1752">
            <v>0</v>
          </cell>
          <cell r="E1752">
            <v>0</v>
          </cell>
          <cell r="F1752">
            <v>0</v>
          </cell>
          <cell r="G1752">
            <v>0</v>
          </cell>
          <cell r="H1752">
            <v>0</v>
          </cell>
          <cell r="I1752">
            <v>0</v>
          </cell>
          <cell r="J1752">
            <v>0</v>
          </cell>
          <cell r="K1752">
            <v>0</v>
          </cell>
          <cell r="L1752">
            <v>0</v>
          </cell>
        </row>
        <row r="1753">
          <cell r="A1753" t="str">
            <v>NX875S</v>
          </cell>
          <cell r="B1753" t="str">
            <v>Ndwedwe-Civil Works Phase 1</v>
          </cell>
          <cell r="C1753" t="str">
            <v>C</v>
          </cell>
          <cell r="D1753">
            <v>3445743</v>
          </cell>
          <cell r="E1753">
            <v>458051</v>
          </cell>
          <cell r="F1753">
            <v>0</v>
          </cell>
          <cell r="G1753">
            <v>0</v>
          </cell>
          <cell r="H1753">
            <v>0</v>
          </cell>
          <cell r="I1753">
            <v>61180</v>
          </cell>
          <cell r="J1753">
            <v>0</v>
          </cell>
          <cell r="K1753">
            <v>0</v>
          </cell>
          <cell r="L1753">
            <v>0</v>
          </cell>
        </row>
        <row r="1754">
          <cell r="A1754" t="str">
            <v>NX875T</v>
          </cell>
          <cell r="B1754" t="str">
            <v>Ndwedwe-Mech. &amp; Elec. Phase 1</v>
          </cell>
          <cell r="C1754" t="str">
            <v>C</v>
          </cell>
          <cell r="D1754">
            <v>869566</v>
          </cell>
          <cell r="E1754">
            <v>9463</v>
          </cell>
          <cell r="F1754">
            <v>0</v>
          </cell>
          <cell r="G1754">
            <v>0</v>
          </cell>
          <cell r="H1754">
            <v>0</v>
          </cell>
          <cell r="I1754">
            <v>-21418</v>
          </cell>
          <cell r="J1754">
            <v>0</v>
          </cell>
          <cell r="K1754">
            <v>0</v>
          </cell>
          <cell r="L1754">
            <v>0</v>
          </cell>
        </row>
        <row r="1755">
          <cell r="A1755" t="str">
            <v>NX875U</v>
          </cell>
          <cell r="B1755" t="str">
            <v>Ndwedwe-Pipe Supply Phase 2</v>
          </cell>
          <cell r="C1755" t="str">
            <v>C</v>
          </cell>
          <cell r="D1755">
            <v>1129670</v>
          </cell>
          <cell r="E1755">
            <v>161719</v>
          </cell>
          <cell r="F1755">
            <v>0</v>
          </cell>
          <cell r="G1755">
            <v>0</v>
          </cell>
          <cell r="H1755">
            <v>0</v>
          </cell>
          <cell r="I1755">
            <v>0</v>
          </cell>
          <cell r="J1755">
            <v>0</v>
          </cell>
          <cell r="K1755">
            <v>0</v>
          </cell>
          <cell r="L1755">
            <v>0</v>
          </cell>
        </row>
        <row r="1756">
          <cell r="A1756" t="str">
            <v>NX875V</v>
          </cell>
          <cell r="B1756" t="str">
            <v>Ndwedwe Pipe Lay Phase 2</v>
          </cell>
          <cell r="C1756" t="str">
            <v>C</v>
          </cell>
          <cell r="D1756">
            <v>4468376</v>
          </cell>
          <cell r="E1756">
            <v>562809</v>
          </cell>
          <cell r="F1756">
            <v>0</v>
          </cell>
          <cell r="G1756">
            <v>0</v>
          </cell>
          <cell r="H1756">
            <v>0</v>
          </cell>
          <cell r="I1756">
            <v>-126666</v>
          </cell>
          <cell r="J1756">
            <v>0</v>
          </cell>
          <cell r="K1756">
            <v>0</v>
          </cell>
          <cell r="L1756">
            <v>0</v>
          </cell>
        </row>
        <row r="1757">
          <cell r="A1757" t="str">
            <v>NX875W</v>
          </cell>
          <cell r="B1757" t="str">
            <v>Ndwedwe Civil Works Phase 2</v>
          </cell>
          <cell r="C1757" t="str">
            <v>C</v>
          </cell>
          <cell r="D1757">
            <v>7708007</v>
          </cell>
          <cell r="E1757">
            <v>469207</v>
          </cell>
          <cell r="F1757">
            <v>0</v>
          </cell>
          <cell r="G1757">
            <v>0</v>
          </cell>
          <cell r="H1757">
            <v>0</v>
          </cell>
          <cell r="I1757">
            <v>-90236</v>
          </cell>
          <cell r="J1757">
            <v>0</v>
          </cell>
          <cell r="K1757">
            <v>0</v>
          </cell>
          <cell r="L1757">
            <v>0</v>
          </cell>
        </row>
        <row r="1758">
          <cell r="A1758" t="str">
            <v>NX875Y</v>
          </cell>
          <cell r="B1758" t="str">
            <v>Ndwedwe-Mech.&amp;Elec. Phase 2</v>
          </cell>
          <cell r="C1758" t="str">
            <v>C</v>
          </cell>
          <cell r="D1758">
            <v>1629463</v>
          </cell>
          <cell r="E1758">
            <v>7798</v>
          </cell>
          <cell r="F1758">
            <v>0</v>
          </cell>
          <cell r="G1758">
            <v>0</v>
          </cell>
          <cell r="H1758">
            <v>0</v>
          </cell>
          <cell r="I1758">
            <v>0</v>
          </cell>
          <cell r="J1758">
            <v>0</v>
          </cell>
          <cell r="K1758">
            <v>0</v>
          </cell>
          <cell r="L1758">
            <v>0</v>
          </cell>
        </row>
        <row r="1759">
          <cell r="A1759" t="str">
            <v>NX875Z</v>
          </cell>
          <cell r="B1759" t="str">
            <v>Ndwedwe - Cathodic Protection</v>
          </cell>
          <cell r="C1759" t="str">
            <v>C</v>
          </cell>
          <cell r="D1759">
            <v>36060</v>
          </cell>
          <cell r="E1759">
            <v>0</v>
          </cell>
          <cell r="F1759">
            <v>0</v>
          </cell>
          <cell r="G1759">
            <v>0</v>
          </cell>
          <cell r="H1759">
            <v>0</v>
          </cell>
          <cell r="I1759">
            <v>0</v>
          </cell>
          <cell r="J1759">
            <v>0</v>
          </cell>
          <cell r="K1759">
            <v>0</v>
          </cell>
          <cell r="L1759">
            <v>0</v>
          </cell>
        </row>
        <row r="1760">
          <cell r="A1760" t="str">
            <v>NX882</v>
          </cell>
          <cell r="B1760" t="str">
            <v>Vulindlela W/S:Consolidated</v>
          </cell>
          <cell r="C1760" t="str">
            <v>R</v>
          </cell>
          <cell r="D1760">
            <v>0</v>
          </cell>
          <cell r="E1760">
            <v>0</v>
          </cell>
          <cell r="F1760">
            <v>0</v>
          </cell>
          <cell r="G1760">
            <v>0</v>
          </cell>
          <cell r="H1760">
            <v>0</v>
          </cell>
          <cell r="I1760">
            <v>0</v>
          </cell>
          <cell r="J1760">
            <v>0</v>
          </cell>
          <cell r="K1760">
            <v>0</v>
          </cell>
          <cell r="L1760">
            <v>0</v>
          </cell>
        </row>
        <row r="1761">
          <cell r="A1761" t="str">
            <v>NXA327</v>
          </cell>
          <cell r="B1761" t="str">
            <v>Connect Cato Ridge res to pt X</v>
          </cell>
          <cell r="C1761" t="str">
            <v>C</v>
          </cell>
          <cell r="D1761">
            <v>1774</v>
          </cell>
          <cell r="E1761">
            <v>0</v>
          </cell>
          <cell r="F1761">
            <v>0</v>
          </cell>
          <cell r="G1761">
            <v>0</v>
          </cell>
          <cell r="H1761">
            <v>0</v>
          </cell>
          <cell r="I1761">
            <v>0</v>
          </cell>
          <cell r="J1761">
            <v>0</v>
          </cell>
          <cell r="K1761">
            <v>0</v>
          </cell>
          <cell r="L1761">
            <v>0</v>
          </cell>
        </row>
        <row r="1762">
          <cell r="A1762" t="str">
            <v>NXA366</v>
          </cell>
          <cell r="B1762" t="str">
            <v>Inanda Tunnels</v>
          </cell>
          <cell r="C1762" t="str">
            <v>C</v>
          </cell>
          <cell r="D1762">
            <v>313441</v>
          </cell>
          <cell r="E1762">
            <v>0</v>
          </cell>
          <cell r="F1762">
            <v>0</v>
          </cell>
          <cell r="G1762">
            <v>0</v>
          </cell>
          <cell r="H1762">
            <v>0</v>
          </cell>
          <cell r="I1762">
            <v>0</v>
          </cell>
          <cell r="J1762">
            <v>0</v>
          </cell>
          <cell r="K1762">
            <v>0</v>
          </cell>
          <cell r="L1762">
            <v>0</v>
          </cell>
        </row>
        <row r="1763">
          <cell r="A1763" t="str">
            <v>NXB366</v>
          </cell>
          <cell r="B1763" t="str">
            <v>Install Magflow Meter</v>
          </cell>
          <cell r="C1763" t="str">
            <v>C</v>
          </cell>
          <cell r="D1763">
            <v>31409</v>
          </cell>
          <cell r="E1763">
            <v>791</v>
          </cell>
          <cell r="F1763">
            <v>0</v>
          </cell>
          <cell r="G1763">
            <v>0</v>
          </cell>
          <cell r="H1763">
            <v>4209</v>
          </cell>
          <cell r="I1763">
            <v>0</v>
          </cell>
          <cell r="J1763">
            <v>0</v>
          </cell>
          <cell r="K1763">
            <v>0</v>
          </cell>
          <cell r="L1763">
            <v>0</v>
          </cell>
        </row>
        <row r="1764">
          <cell r="A1764" t="str">
            <v>NXC366</v>
          </cell>
          <cell r="B1764" t="str">
            <v>Cathodic Protection Clermont</v>
          </cell>
          <cell r="C1764" t="str">
            <v>C</v>
          </cell>
          <cell r="D1764">
            <v>43531</v>
          </cell>
          <cell r="E1764">
            <v>0</v>
          </cell>
          <cell r="F1764">
            <v>0</v>
          </cell>
          <cell r="G1764">
            <v>0</v>
          </cell>
          <cell r="H1764">
            <v>0</v>
          </cell>
          <cell r="I1764">
            <v>0</v>
          </cell>
          <cell r="J1764">
            <v>0</v>
          </cell>
          <cell r="K1764">
            <v>0</v>
          </cell>
          <cell r="L1764">
            <v>0</v>
          </cell>
        </row>
        <row r="1765">
          <cell r="A1765" t="str">
            <v>NXC390</v>
          </cell>
          <cell r="B1765" t="str">
            <v>Telemetry Automation of W/</v>
          </cell>
          <cell r="C1765" t="str">
            <v>C</v>
          </cell>
          <cell r="D1765">
            <v>264064</v>
          </cell>
          <cell r="E1765">
            <v>308</v>
          </cell>
          <cell r="F1765">
            <v>0</v>
          </cell>
          <cell r="G1765">
            <v>0</v>
          </cell>
          <cell r="H1765">
            <v>0</v>
          </cell>
          <cell r="I1765">
            <v>9407</v>
          </cell>
          <cell r="J1765">
            <v>0</v>
          </cell>
          <cell r="K1765">
            <v>0</v>
          </cell>
          <cell r="L1765">
            <v>0</v>
          </cell>
        </row>
        <row r="1766">
          <cell r="A1766" t="str">
            <v>NXC875</v>
          </cell>
          <cell r="B1766" t="str">
            <v>Ndwedwe</v>
          </cell>
          <cell r="C1766" t="str">
            <v>C</v>
          </cell>
          <cell r="D1766">
            <v>120330</v>
          </cell>
          <cell r="E1766">
            <v>0</v>
          </cell>
          <cell r="F1766">
            <v>0</v>
          </cell>
          <cell r="G1766">
            <v>0</v>
          </cell>
          <cell r="H1766">
            <v>0</v>
          </cell>
          <cell r="I1766">
            <v>0</v>
          </cell>
          <cell r="J1766">
            <v>0</v>
          </cell>
          <cell r="K1766">
            <v>0</v>
          </cell>
          <cell r="L1766">
            <v>0</v>
          </cell>
        </row>
        <row r="1767">
          <cell r="A1767" t="str">
            <v>NXD168</v>
          </cell>
          <cell r="B1767" t="str">
            <v>Instrument Upgrade Consult Fee</v>
          </cell>
          <cell r="C1767" t="str">
            <v>C</v>
          </cell>
          <cell r="D1767">
            <v>184935</v>
          </cell>
          <cell r="E1767">
            <v>0</v>
          </cell>
          <cell r="F1767">
            <v>0</v>
          </cell>
          <cell r="G1767">
            <v>0</v>
          </cell>
          <cell r="H1767">
            <v>0</v>
          </cell>
          <cell r="I1767">
            <v>0</v>
          </cell>
          <cell r="J1767">
            <v>0</v>
          </cell>
          <cell r="K1767">
            <v>0</v>
          </cell>
          <cell r="L1767">
            <v>0</v>
          </cell>
        </row>
        <row r="1768">
          <cell r="A1768" t="str">
            <v>NXD320</v>
          </cell>
          <cell r="B1768" t="str">
            <v>Head Office - Phase 3 Design</v>
          </cell>
          <cell r="C1768" t="str">
            <v>C</v>
          </cell>
          <cell r="D1768">
            <v>2163249</v>
          </cell>
          <cell r="E1768">
            <v>183934</v>
          </cell>
          <cell r="F1768">
            <v>0</v>
          </cell>
          <cell r="G1768">
            <v>0</v>
          </cell>
          <cell r="H1768">
            <v>0</v>
          </cell>
          <cell r="I1768">
            <v>0</v>
          </cell>
          <cell r="J1768">
            <v>0</v>
          </cell>
          <cell r="K1768">
            <v>0</v>
          </cell>
          <cell r="L1768">
            <v>0</v>
          </cell>
        </row>
        <row r="1769">
          <cell r="A1769" t="str">
            <v>NXD376</v>
          </cell>
          <cell r="B1769" t="str">
            <v>Cathodic Protection</v>
          </cell>
          <cell r="C1769" t="str">
            <v>R</v>
          </cell>
          <cell r="D1769">
            <v>0</v>
          </cell>
          <cell r="E1769">
            <v>0</v>
          </cell>
          <cell r="F1769">
            <v>0</v>
          </cell>
          <cell r="G1769">
            <v>0</v>
          </cell>
          <cell r="H1769">
            <v>0</v>
          </cell>
          <cell r="I1769">
            <v>0</v>
          </cell>
          <cell r="J1769">
            <v>0</v>
          </cell>
          <cell r="K1769">
            <v>0</v>
          </cell>
          <cell r="L1769">
            <v>0</v>
          </cell>
        </row>
        <row r="1770">
          <cell r="A1770" t="str">
            <v>NXD781</v>
          </cell>
          <cell r="B1770" t="str">
            <v>Darvill Consultants</v>
          </cell>
          <cell r="C1770" t="str">
            <v>C</v>
          </cell>
          <cell r="D1770">
            <v>4562333</v>
          </cell>
          <cell r="E1770">
            <v>96451</v>
          </cell>
          <cell r="F1770">
            <v>0</v>
          </cell>
          <cell r="G1770">
            <v>0</v>
          </cell>
          <cell r="H1770">
            <v>11143</v>
          </cell>
          <cell r="I1770">
            <v>-17901</v>
          </cell>
          <cell r="J1770">
            <v>0</v>
          </cell>
          <cell r="K1770">
            <v>0</v>
          </cell>
          <cell r="L1770">
            <v>0</v>
          </cell>
        </row>
        <row r="1771">
          <cell r="A1771" t="str">
            <v>NXE366</v>
          </cell>
          <cell r="B1771" t="str">
            <v>Electrical Supply</v>
          </cell>
          <cell r="C1771" t="str">
            <v>C</v>
          </cell>
          <cell r="D1771">
            <v>803550</v>
          </cell>
          <cell r="E1771">
            <v>0</v>
          </cell>
          <cell r="F1771">
            <v>0</v>
          </cell>
          <cell r="G1771">
            <v>0</v>
          </cell>
          <cell r="H1771">
            <v>0</v>
          </cell>
          <cell r="I1771">
            <v>0</v>
          </cell>
          <cell r="J1771">
            <v>0</v>
          </cell>
          <cell r="K1771">
            <v>0</v>
          </cell>
          <cell r="L1771">
            <v>0</v>
          </cell>
        </row>
        <row r="1772">
          <cell r="A1772" t="str">
            <v>NXE376</v>
          </cell>
          <cell r="B1772" t="str">
            <v>Mt. Moriah P/L:Rem.Mon. CP Sys</v>
          </cell>
          <cell r="C1772" t="str">
            <v>U</v>
          </cell>
          <cell r="D1772">
            <v>61119</v>
          </cell>
          <cell r="E1772">
            <v>6084</v>
          </cell>
          <cell r="F1772">
            <v>26646</v>
          </cell>
          <cell r="G1772">
            <v>0</v>
          </cell>
          <cell r="H1772">
            <v>61119</v>
          </cell>
          <cell r="I1772">
            <v>3550</v>
          </cell>
          <cell r="J1772">
            <v>0</v>
          </cell>
          <cell r="K1772">
            <v>0</v>
          </cell>
          <cell r="L1772">
            <v>3550</v>
          </cell>
        </row>
        <row r="1773">
          <cell r="A1773" t="str">
            <v>NXE443</v>
          </cell>
          <cell r="B1773" t="str">
            <v>Pineside Office Extentions</v>
          </cell>
          <cell r="C1773" t="str">
            <v>R</v>
          </cell>
          <cell r="D1773">
            <v>0</v>
          </cell>
          <cell r="E1773">
            <v>0</v>
          </cell>
          <cell r="F1773">
            <v>0</v>
          </cell>
          <cell r="G1773">
            <v>0</v>
          </cell>
          <cell r="H1773">
            <v>0</v>
          </cell>
          <cell r="I1773">
            <v>0</v>
          </cell>
          <cell r="J1773">
            <v>0</v>
          </cell>
          <cell r="K1773">
            <v>0</v>
          </cell>
          <cell r="L1773">
            <v>0</v>
          </cell>
        </row>
        <row r="1774">
          <cell r="A1774" t="str">
            <v>NXF366</v>
          </cell>
          <cell r="B1774" t="str">
            <v>ME &amp; I</v>
          </cell>
          <cell r="C1774" t="str">
            <v>C</v>
          </cell>
          <cell r="D1774">
            <v>0</v>
          </cell>
          <cell r="E1774">
            <v>0</v>
          </cell>
          <cell r="F1774">
            <v>0</v>
          </cell>
          <cell r="G1774">
            <v>0</v>
          </cell>
          <cell r="H1774">
            <v>0</v>
          </cell>
          <cell r="I1774">
            <v>0</v>
          </cell>
          <cell r="J1774">
            <v>0</v>
          </cell>
          <cell r="K1774">
            <v>0</v>
          </cell>
          <cell r="L1774">
            <v>0</v>
          </cell>
        </row>
        <row r="1775">
          <cell r="A1775" t="str">
            <v>NXF376</v>
          </cell>
          <cell r="B1775" t="str">
            <v>Dbn Hts. South. Aqueducts I/F</v>
          </cell>
          <cell r="C1775" t="str">
            <v>R</v>
          </cell>
          <cell r="D1775">
            <v>2002</v>
          </cell>
          <cell r="E1775">
            <v>0</v>
          </cell>
          <cell r="F1775">
            <v>0</v>
          </cell>
          <cell r="G1775">
            <v>0</v>
          </cell>
          <cell r="H1775">
            <v>332</v>
          </cell>
          <cell r="I1775">
            <v>0</v>
          </cell>
          <cell r="J1775">
            <v>0</v>
          </cell>
          <cell r="K1775">
            <v>0</v>
          </cell>
          <cell r="L1775">
            <v>0</v>
          </cell>
        </row>
        <row r="1776">
          <cell r="A1776" t="str">
            <v>NXG366</v>
          </cell>
          <cell r="B1776" t="str">
            <v>Alterations Inlet Wiggins Stru</v>
          </cell>
          <cell r="C1776" t="str">
            <v>C</v>
          </cell>
          <cell r="D1776">
            <v>497879</v>
          </cell>
          <cell r="E1776">
            <v>0</v>
          </cell>
          <cell r="F1776">
            <v>0</v>
          </cell>
          <cell r="G1776">
            <v>0</v>
          </cell>
          <cell r="H1776">
            <v>0</v>
          </cell>
          <cell r="I1776">
            <v>0</v>
          </cell>
          <cell r="J1776">
            <v>0</v>
          </cell>
          <cell r="K1776">
            <v>0</v>
          </cell>
          <cell r="L1776">
            <v>0</v>
          </cell>
        </row>
        <row r="1777">
          <cell r="A1777" t="str">
            <v>NXG376</v>
          </cell>
          <cell r="B1777" t="str">
            <v>Ndwedwe P/L:AC Induction Inv.</v>
          </cell>
          <cell r="C1777" t="str">
            <v>R</v>
          </cell>
          <cell r="D1777">
            <v>17475</v>
          </cell>
          <cell r="E1777">
            <v>0</v>
          </cell>
          <cell r="F1777">
            <v>0</v>
          </cell>
          <cell r="G1777">
            <v>0</v>
          </cell>
          <cell r="H1777">
            <v>7475</v>
          </cell>
          <cell r="I1777">
            <v>0</v>
          </cell>
          <cell r="J1777">
            <v>0</v>
          </cell>
          <cell r="K1777">
            <v>0</v>
          </cell>
          <cell r="L1777">
            <v>0</v>
          </cell>
        </row>
        <row r="1778">
          <cell r="A1778" t="str">
            <v>NXH366</v>
          </cell>
          <cell r="B1778" t="str">
            <v>Intake Works Connections</v>
          </cell>
          <cell r="C1778" t="str">
            <v>C</v>
          </cell>
          <cell r="D1778">
            <v>1755420</v>
          </cell>
          <cell r="E1778">
            <v>101</v>
          </cell>
          <cell r="F1778">
            <v>0</v>
          </cell>
          <cell r="G1778">
            <v>0</v>
          </cell>
          <cell r="H1778">
            <v>0</v>
          </cell>
          <cell r="I1778">
            <v>0</v>
          </cell>
          <cell r="J1778">
            <v>0</v>
          </cell>
          <cell r="K1778">
            <v>0</v>
          </cell>
          <cell r="L1778">
            <v>0</v>
          </cell>
        </row>
        <row r="1779">
          <cell r="A1779" t="str">
            <v>NXH376</v>
          </cell>
          <cell r="B1779" t="str">
            <v>Nungwane P/L:DCVG Survey</v>
          </cell>
          <cell r="C1779" t="str">
            <v>R</v>
          </cell>
          <cell r="D1779">
            <v>16400</v>
          </cell>
          <cell r="E1779">
            <v>0</v>
          </cell>
          <cell r="F1779">
            <v>0</v>
          </cell>
          <cell r="G1779">
            <v>0</v>
          </cell>
          <cell r="H1779">
            <v>4000</v>
          </cell>
          <cell r="I1779">
            <v>0</v>
          </cell>
          <cell r="J1779">
            <v>0</v>
          </cell>
          <cell r="K1779">
            <v>0</v>
          </cell>
          <cell r="L1779">
            <v>0</v>
          </cell>
        </row>
        <row r="1780">
          <cell r="A1780" t="str">
            <v>NXI366</v>
          </cell>
          <cell r="B1780" t="str">
            <v>Intake Works</v>
          </cell>
          <cell r="C1780" t="str">
            <v>C</v>
          </cell>
          <cell r="D1780">
            <v>3329829</v>
          </cell>
          <cell r="E1780">
            <v>6346</v>
          </cell>
          <cell r="F1780">
            <v>0</v>
          </cell>
          <cell r="G1780">
            <v>0</v>
          </cell>
          <cell r="H1780">
            <v>0</v>
          </cell>
          <cell r="I1780">
            <v>-54312</v>
          </cell>
          <cell r="J1780">
            <v>0</v>
          </cell>
          <cell r="K1780">
            <v>0</v>
          </cell>
          <cell r="L1780">
            <v>0</v>
          </cell>
        </row>
        <row r="1781">
          <cell r="A1781" t="str">
            <v>NXJ376</v>
          </cell>
          <cell r="B1781" t="str">
            <v>Dbn Hts WW:Cathodic Phase 1</v>
          </cell>
          <cell r="C1781" t="str">
            <v>U</v>
          </cell>
          <cell r="D1781">
            <v>388520</v>
          </cell>
          <cell r="E1781">
            <v>12067</v>
          </cell>
          <cell r="F1781">
            <v>12480</v>
          </cell>
          <cell r="G1781">
            <v>0</v>
          </cell>
          <cell r="H1781">
            <v>190390</v>
          </cell>
          <cell r="I1781">
            <v>0</v>
          </cell>
          <cell r="J1781">
            <v>0</v>
          </cell>
          <cell r="K1781">
            <v>0</v>
          </cell>
          <cell r="L1781">
            <v>0</v>
          </cell>
        </row>
        <row r="1782">
          <cell r="A1782" t="str">
            <v>NXK366</v>
          </cell>
          <cell r="B1782" t="str">
            <v>KSI Design Fees</v>
          </cell>
          <cell r="C1782" t="str">
            <v>C</v>
          </cell>
          <cell r="D1782">
            <v>5356201</v>
          </cell>
          <cell r="E1782">
            <v>802815</v>
          </cell>
          <cell r="F1782">
            <v>0</v>
          </cell>
          <cell r="G1782">
            <v>0</v>
          </cell>
          <cell r="H1782">
            <v>41819</v>
          </cell>
          <cell r="I1782">
            <v>0</v>
          </cell>
          <cell r="J1782">
            <v>0</v>
          </cell>
          <cell r="K1782">
            <v>0</v>
          </cell>
          <cell r="L1782">
            <v>0</v>
          </cell>
        </row>
        <row r="1783">
          <cell r="A1783" t="str">
            <v>NXK376</v>
          </cell>
          <cell r="B1783" t="str">
            <v>Specification Upgrade</v>
          </cell>
          <cell r="C1783" t="str">
            <v>U</v>
          </cell>
          <cell r="D1783">
            <v>35000</v>
          </cell>
          <cell r="E1783">
            <v>0</v>
          </cell>
          <cell r="F1783">
            <v>0</v>
          </cell>
          <cell r="G1783">
            <v>0</v>
          </cell>
          <cell r="H1783">
            <v>2000</v>
          </cell>
          <cell r="I1783">
            <v>0</v>
          </cell>
          <cell r="J1783">
            <v>0</v>
          </cell>
          <cell r="K1783">
            <v>0</v>
          </cell>
          <cell r="L1783">
            <v>0</v>
          </cell>
        </row>
        <row r="1784">
          <cell r="A1784" t="str">
            <v>NXL366</v>
          </cell>
          <cell r="B1784" t="str">
            <v>Audit Fees</v>
          </cell>
          <cell r="C1784" t="str">
            <v>C</v>
          </cell>
          <cell r="D1784">
            <v>376483</v>
          </cell>
          <cell r="E1784">
            <v>33982</v>
          </cell>
          <cell r="F1784">
            <v>0</v>
          </cell>
          <cell r="G1784">
            <v>0</v>
          </cell>
          <cell r="H1784">
            <v>5151</v>
          </cell>
          <cell r="I1784">
            <v>0</v>
          </cell>
          <cell r="J1784">
            <v>0</v>
          </cell>
          <cell r="K1784">
            <v>0</v>
          </cell>
          <cell r="L1784">
            <v>0</v>
          </cell>
        </row>
        <row r="1785">
          <cell r="A1785" t="str">
            <v>NXL376</v>
          </cell>
          <cell r="B1785" t="str">
            <v>Palmiet &amp; University Cathodic</v>
          </cell>
          <cell r="C1785" t="str">
            <v>C</v>
          </cell>
          <cell r="D1785">
            <v>175633</v>
          </cell>
          <cell r="E1785">
            <v>0</v>
          </cell>
          <cell r="F1785">
            <v>0</v>
          </cell>
          <cell r="G1785">
            <v>0</v>
          </cell>
          <cell r="H1785">
            <v>0</v>
          </cell>
          <cell r="I1785">
            <v>7348</v>
          </cell>
          <cell r="J1785">
            <v>0</v>
          </cell>
          <cell r="K1785">
            <v>0</v>
          </cell>
          <cell r="L1785">
            <v>0</v>
          </cell>
        </row>
        <row r="1786">
          <cell r="A1786" t="str">
            <v>NXM366</v>
          </cell>
          <cell r="B1786" t="str">
            <v>Environmental Studies</v>
          </cell>
          <cell r="C1786" t="str">
            <v>C</v>
          </cell>
          <cell r="D1786">
            <v>91646</v>
          </cell>
          <cell r="E1786">
            <v>0</v>
          </cell>
          <cell r="F1786">
            <v>0</v>
          </cell>
          <cell r="G1786">
            <v>0</v>
          </cell>
          <cell r="H1786">
            <v>0</v>
          </cell>
          <cell r="I1786">
            <v>0</v>
          </cell>
          <cell r="J1786">
            <v>0</v>
          </cell>
          <cell r="K1786">
            <v>0</v>
          </cell>
          <cell r="L1786">
            <v>0</v>
          </cell>
        </row>
        <row r="1787">
          <cell r="A1787" t="str">
            <v>NXM376</v>
          </cell>
          <cell r="B1787" t="str">
            <v>Amanzimtoti WW-Cathodic Invest</v>
          </cell>
          <cell r="C1787" t="str">
            <v>R</v>
          </cell>
          <cell r="D1787">
            <v>126437</v>
          </cell>
          <cell r="E1787">
            <v>0</v>
          </cell>
          <cell r="F1787">
            <v>0</v>
          </cell>
          <cell r="G1787">
            <v>0</v>
          </cell>
          <cell r="H1787">
            <v>120137</v>
          </cell>
          <cell r="I1787">
            <v>5583</v>
          </cell>
          <cell r="J1787">
            <v>0</v>
          </cell>
          <cell r="K1787">
            <v>0</v>
          </cell>
          <cell r="L1787">
            <v>5583</v>
          </cell>
        </row>
        <row r="1788">
          <cell r="A1788" t="str">
            <v>NXN366</v>
          </cell>
          <cell r="B1788" t="str">
            <v>Replace Housing</v>
          </cell>
          <cell r="C1788" t="str">
            <v>C</v>
          </cell>
          <cell r="D1788">
            <v>184729</v>
          </cell>
          <cell r="E1788">
            <v>0</v>
          </cell>
          <cell r="F1788">
            <v>0</v>
          </cell>
          <cell r="G1788">
            <v>0</v>
          </cell>
          <cell r="H1788">
            <v>0</v>
          </cell>
          <cell r="I1788">
            <v>0</v>
          </cell>
          <cell r="J1788">
            <v>0</v>
          </cell>
          <cell r="K1788">
            <v>0</v>
          </cell>
          <cell r="L1788">
            <v>0</v>
          </cell>
        </row>
        <row r="1789">
          <cell r="A1789" t="str">
            <v>NXN376</v>
          </cell>
          <cell r="B1789" t="str">
            <v>Shongweni Dam-Cathodic Protect</v>
          </cell>
          <cell r="C1789" t="str">
            <v>C</v>
          </cell>
          <cell r="D1789">
            <v>74500</v>
          </cell>
          <cell r="E1789">
            <v>0</v>
          </cell>
          <cell r="F1789">
            <v>0</v>
          </cell>
          <cell r="G1789">
            <v>0</v>
          </cell>
          <cell r="H1789">
            <v>0</v>
          </cell>
          <cell r="I1789">
            <v>0</v>
          </cell>
          <cell r="J1789">
            <v>0</v>
          </cell>
          <cell r="K1789">
            <v>0</v>
          </cell>
          <cell r="L1789">
            <v>0</v>
          </cell>
        </row>
        <row r="1790">
          <cell r="A1790" t="str">
            <v>NXP327</v>
          </cell>
          <cell r="B1790" t="str">
            <v>Cato Ridge to Pt.X-Consult.Ser</v>
          </cell>
          <cell r="C1790" t="str">
            <v>C</v>
          </cell>
          <cell r="D1790">
            <v>0</v>
          </cell>
          <cell r="E1790">
            <v>0</v>
          </cell>
          <cell r="F1790">
            <v>0</v>
          </cell>
          <cell r="G1790">
            <v>0</v>
          </cell>
          <cell r="H1790">
            <v>0</v>
          </cell>
          <cell r="I1790">
            <v>0</v>
          </cell>
          <cell r="J1790">
            <v>0</v>
          </cell>
          <cell r="K1790">
            <v>0</v>
          </cell>
          <cell r="L1790">
            <v>0</v>
          </cell>
        </row>
        <row r="1791">
          <cell r="A1791" t="str">
            <v>NXP366</v>
          </cell>
          <cell r="B1791" t="str">
            <v>Video</v>
          </cell>
          <cell r="C1791" t="str">
            <v>C</v>
          </cell>
          <cell r="D1791">
            <v>154265</v>
          </cell>
          <cell r="E1791">
            <v>4258</v>
          </cell>
          <cell r="F1791">
            <v>0</v>
          </cell>
          <cell r="G1791">
            <v>0</v>
          </cell>
          <cell r="H1791">
            <v>0</v>
          </cell>
          <cell r="I1791">
            <v>0</v>
          </cell>
          <cell r="J1791">
            <v>0</v>
          </cell>
          <cell r="K1791">
            <v>0</v>
          </cell>
          <cell r="L1791">
            <v>0</v>
          </cell>
        </row>
        <row r="1792">
          <cell r="A1792" t="str">
            <v>NXP376</v>
          </cell>
          <cell r="B1792" t="str">
            <v>Grange P/L-Cathodic Prot.</v>
          </cell>
          <cell r="C1792" t="str">
            <v>C</v>
          </cell>
          <cell r="D1792">
            <v>105371</v>
          </cell>
          <cell r="E1792">
            <v>3132</v>
          </cell>
          <cell r="F1792">
            <v>0</v>
          </cell>
          <cell r="G1792">
            <v>0</v>
          </cell>
          <cell r="H1792">
            <v>0</v>
          </cell>
          <cell r="I1792">
            <v>-3286</v>
          </cell>
          <cell r="J1792">
            <v>0</v>
          </cell>
          <cell r="K1792">
            <v>0</v>
          </cell>
          <cell r="L1792">
            <v>0</v>
          </cell>
        </row>
        <row r="1793">
          <cell r="A1793" t="str">
            <v>NXQ327</v>
          </cell>
          <cell r="B1793" t="str">
            <v>Bi-Funct-:"X"-Cato Ridge Res.</v>
          </cell>
          <cell r="C1793" t="str">
            <v>R</v>
          </cell>
          <cell r="D1793">
            <v>8071121</v>
          </cell>
          <cell r="E1793">
            <v>0</v>
          </cell>
          <cell r="F1793">
            <v>546</v>
          </cell>
          <cell r="G1793">
            <v>0</v>
          </cell>
          <cell r="H1793">
            <v>125436</v>
          </cell>
          <cell r="I1793">
            <v>0</v>
          </cell>
          <cell r="J1793">
            <v>0</v>
          </cell>
          <cell r="K1793">
            <v>0</v>
          </cell>
          <cell r="L1793">
            <v>-112458</v>
          </cell>
        </row>
        <row r="1794">
          <cell r="A1794" t="str">
            <v>NXQ366</v>
          </cell>
          <cell r="B1794" t="str">
            <v>Insurance</v>
          </cell>
          <cell r="C1794" t="str">
            <v>C</v>
          </cell>
          <cell r="D1794">
            <v>1401579</v>
          </cell>
          <cell r="E1794">
            <v>640</v>
          </cell>
          <cell r="F1794">
            <v>0</v>
          </cell>
          <cell r="G1794">
            <v>0</v>
          </cell>
          <cell r="H1794">
            <v>0</v>
          </cell>
          <cell r="I1794">
            <v>0</v>
          </cell>
          <cell r="J1794">
            <v>0</v>
          </cell>
          <cell r="K1794">
            <v>0</v>
          </cell>
          <cell r="L1794">
            <v>0</v>
          </cell>
        </row>
        <row r="1795">
          <cell r="A1795" t="str">
            <v>NXQ376</v>
          </cell>
          <cell r="B1795" t="str">
            <v>Hazelmere-Cathodic Protection</v>
          </cell>
          <cell r="C1795" t="str">
            <v>C</v>
          </cell>
          <cell r="D1795">
            <v>132982</v>
          </cell>
          <cell r="E1795">
            <v>5771</v>
          </cell>
          <cell r="F1795">
            <v>0</v>
          </cell>
          <cell r="G1795">
            <v>0</v>
          </cell>
          <cell r="H1795">
            <v>0</v>
          </cell>
          <cell r="I1795">
            <v>0</v>
          </cell>
          <cell r="J1795">
            <v>0</v>
          </cell>
          <cell r="K1795">
            <v>0</v>
          </cell>
          <cell r="L1795">
            <v>0</v>
          </cell>
        </row>
        <row r="1796">
          <cell r="A1796" t="str">
            <v>NXR366</v>
          </cell>
          <cell r="B1796" t="str">
            <v>Murr&amp; Roberts/Porr Int</v>
          </cell>
          <cell r="C1796" t="str">
            <v>C</v>
          </cell>
          <cell r="D1796">
            <v>92510320</v>
          </cell>
          <cell r="E1796">
            <v>1128172</v>
          </cell>
          <cell r="F1796">
            <v>0</v>
          </cell>
          <cell r="G1796">
            <v>0</v>
          </cell>
          <cell r="H1796">
            <v>0</v>
          </cell>
          <cell r="I1796">
            <v>-2648493</v>
          </cell>
          <cell r="J1796">
            <v>0</v>
          </cell>
          <cell r="K1796">
            <v>0</v>
          </cell>
          <cell r="L1796">
            <v>0</v>
          </cell>
        </row>
        <row r="1797">
          <cell r="A1797" t="str">
            <v>NXR376</v>
          </cell>
          <cell r="B1797" t="str">
            <v>DH Area-isolation Valves</v>
          </cell>
          <cell r="C1797" t="str">
            <v>R</v>
          </cell>
          <cell r="D1797">
            <v>45416</v>
          </cell>
          <cell r="E1797">
            <v>0</v>
          </cell>
          <cell r="F1797">
            <v>0</v>
          </cell>
          <cell r="G1797">
            <v>0</v>
          </cell>
          <cell r="H1797">
            <v>0</v>
          </cell>
          <cell r="I1797">
            <v>0</v>
          </cell>
          <cell r="J1797">
            <v>0</v>
          </cell>
          <cell r="K1797">
            <v>0</v>
          </cell>
          <cell r="L1797">
            <v>0</v>
          </cell>
        </row>
        <row r="1798">
          <cell r="A1798" t="str">
            <v>NXS366</v>
          </cell>
          <cell r="B1798" t="str">
            <v>Site Supervision</v>
          </cell>
          <cell r="C1798" t="str">
            <v>C</v>
          </cell>
          <cell r="D1798">
            <v>4184324</v>
          </cell>
          <cell r="E1798">
            <v>763342</v>
          </cell>
          <cell r="F1798">
            <v>0</v>
          </cell>
          <cell r="G1798">
            <v>0</v>
          </cell>
          <cell r="H1798">
            <v>0</v>
          </cell>
          <cell r="I1798">
            <v>0</v>
          </cell>
          <cell r="J1798">
            <v>0</v>
          </cell>
          <cell r="K1798">
            <v>0</v>
          </cell>
          <cell r="L1798">
            <v>0</v>
          </cell>
        </row>
        <row r="1799">
          <cell r="A1799" t="str">
            <v>NXS376</v>
          </cell>
          <cell r="B1799" t="str">
            <v>Mt Moraih Cathodic Protection</v>
          </cell>
          <cell r="C1799" t="str">
            <v>C</v>
          </cell>
          <cell r="D1799">
            <v>292526</v>
          </cell>
          <cell r="E1799">
            <v>0</v>
          </cell>
          <cell r="F1799">
            <v>0</v>
          </cell>
          <cell r="G1799">
            <v>0</v>
          </cell>
          <cell r="H1799">
            <v>0</v>
          </cell>
          <cell r="I1799">
            <v>15096</v>
          </cell>
          <cell r="J1799">
            <v>0</v>
          </cell>
          <cell r="K1799">
            <v>0</v>
          </cell>
          <cell r="L1799">
            <v>0</v>
          </cell>
        </row>
        <row r="1800">
          <cell r="A1800" t="str">
            <v>NXS390</v>
          </cell>
          <cell r="B1800" t="str">
            <v>Automation of W/S Building</v>
          </cell>
          <cell r="C1800" t="str">
            <v>C</v>
          </cell>
          <cell r="D1800">
            <v>8479</v>
          </cell>
          <cell r="E1800">
            <v>0</v>
          </cell>
          <cell r="F1800">
            <v>0</v>
          </cell>
          <cell r="G1800">
            <v>0</v>
          </cell>
          <cell r="H1800">
            <v>0</v>
          </cell>
          <cell r="I1800">
            <v>0</v>
          </cell>
          <cell r="J1800">
            <v>0</v>
          </cell>
          <cell r="K1800">
            <v>0</v>
          </cell>
          <cell r="L1800">
            <v>0</v>
          </cell>
        </row>
        <row r="1801">
          <cell r="A1801" t="str">
            <v>NXT168</v>
          </cell>
          <cell r="B1801" t="str">
            <v>Instrument Upgrade Installatn.</v>
          </cell>
          <cell r="C1801" t="str">
            <v>C</v>
          </cell>
          <cell r="D1801">
            <v>94333</v>
          </cell>
          <cell r="E1801">
            <v>11</v>
          </cell>
          <cell r="F1801">
            <v>0</v>
          </cell>
          <cell r="G1801">
            <v>0</v>
          </cell>
          <cell r="H1801">
            <v>0</v>
          </cell>
          <cell r="I1801">
            <v>0</v>
          </cell>
          <cell r="J1801">
            <v>0</v>
          </cell>
          <cell r="K1801">
            <v>0</v>
          </cell>
          <cell r="L1801">
            <v>0</v>
          </cell>
        </row>
        <row r="1802">
          <cell r="A1802" t="str">
            <v>NXT366</v>
          </cell>
          <cell r="B1802" t="str">
            <v>Telemetry</v>
          </cell>
          <cell r="C1802" t="str">
            <v>C</v>
          </cell>
          <cell r="D1802">
            <v>1684614</v>
          </cell>
          <cell r="E1802">
            <v>185339</v>
          </cell>
          <cell r="F1802">
            <v>0</v>
          </cell>
          <cell r="G1802">
            <v>0</v>
          </cell>
          <cell r="H1802">
            <v>0</v>
          </cell>
          <cell r="I1802">
            <v>172542</v>
          </cell>
          <cell r="J1802">
            <v>0</v>
          </cell>
          <cell r="K1802">
            <v>0</v>
          </cell>
          <cell r="L1802">
            <v>0</v>
          </cell>
        </row>
        <row r="1803">
          <cell r="A1803" t="str">
            <v>NXT376</v>
          </cell>
          <cell r="B1803" t="str">
            <v>Shongweni Dam: Fusegate CP</v>
          </cell>
          <cell r="C1803" t="str">
            <v>C</v>
          </cell>
          <cell r="D1803">
            <v>3424</v>
          </cell>
          <cell r="E1803">
            <v>0</v>
          </cell>
          <cell r="F1803">
            <v>0</v>
          </cell>
          <cell r="G1803">
            <v>0</v>
          </cell>
          <cell r="H1803">
            <v>0</v>
          </cell>
          <cell r="I1803">
            <v>0</v>
          </cell>
          <cell r="J1803">
            <v>0</v>
          </cell>
          <cell r="K1803">
            <v>0</v>
          </cell>
          <cell r="L1803">
            <v>0</v>
          </cell>
        </row>
        <row r="1804">
          <cell r="A1804" t="str">
            <v>NXU366</v>
          </cell>
          <cell r="B1804" t="str">
            <v>Site Rehabilitation</v>
          </cell>
          <cell r="C1804" t="str">
            <v>C</v>
          </cell>
          <cell r="D1804">
            <v>237678</v>
          </cell>
          <cell r="E1804">
            <v>0</v>
          </cell>
          <cell r="F1804">
            <v>0</v>
          </cell>
          <cell r="G1804">
            <v>0</v>
          </cell>
          <cell r="H1804">
            <v>11877</v>
          </cell>
          <cell r="I1804">
            <v>0</v>
          </cell>
          <cell r="J1804">
            <v>0</v>
          </cell>
          <cell r="K1804">
            <v>0</v>
          </cell>
          <cell r="L1804">
            <v>-11877</v>
          </cell>
        </row>
        <row r="1805">
          <cell r="A1805" t="str">
            <v>NXU376</v>
          </cell>
          <cell r="B1805" t="str">
            <v>Nagle Dam Floodgates CP</v>
          </cell>
          <cell r="C1805" t="str">
            <v>C</v>
          </cell>
          <cell r="D1805">
            <v>3424</v>
          </cell>
          <cell r="E1805">
            <v>0</v>
          </cell>
          <cell r="F1805">
            <v>0</v>
          </cell>
          <cell r="G1805">
            <v>0</v>
          </cell>
          <cell r="H1805">
            <v>0</v>
          </cell>
          <cell r="I1805">
            <v>0</v>
          </cell>
          <cell r="J1805">
            <v>0</v>
          </cell>
          <cell r="K1805">
            <v>0</v>
          </cell>
          <cell r="L1805">
            <v>0</v>
          </cell>
        </row>
        <row r="1806">
          <cell r="A1806" t="str">
            <v>NXU390</v>
          </cell>
          <cell r="B1806" t="str">
            <v>Automation of W/S Consultant</v>
          </cell>
          <cell r="C1806" t="str">
            <v>C</v>
          </cell>
          <cell r="D1806">
            <v>5526</v>
          </cell>
          <cell r="E1806">
            <v>0</v>
          </cell>
          <cell r="F1806">
            <v>0</v>
          </cell>
          <cell r="G1806">
            <v>0</v>
          </cell>
          <cell r="H1806">
            <v>0</v>
          </cell>
          <cell r="I1806">
            <v>0</v>
          </cell>
          <cell r="J1806">
            <v>0</v>
          </cell>
          <cell r="K1806">
            <v>0</v>
          </cell>
          <cell r="L1806">
            <v>0</v>
          </cell>
        </row>
        <row r="1807">
          <cell r="A1807" t="str">
            <v>NXV366</v>
          </cell>
          <cell r="B1807" t="str">
            <v>Clermont Outlet Overflow-ESCU</v>
          </cell>
          <cell r="C1807" t="str">
            <v>C</v>
          </cell>
          <cell r="D1807">
            <v>713294</v>
          </cell>
          <cell r="E1807">
            <v>0</v>
          </cell>
          <cell r="F1807">
            <v>0</v>
          </cell>
          <cell r="G1807">
            <v>0</v>
          </cell>
          <cell r="H1807">
            <v>0</v>
          </cell>
          <cell r="I1807">
            <v>0</v>
          </cell>
          <cell r="J1807">
            <v>0</v>
          </cell>
          <cell r="K1807">
            <v>0</v>
          </cell>
          <cell r="L1807">
            <v>0</v>
          </cell>
        </row>
        <row r="1808">
          <cell r="A1808" t="str">
            <v>NXV376</v>
          </cell>
          <cell r="B1808" t="str">
            <v>Haz.Dam Inlet Screens CP</v>
          </cell>
          <cell r="C1808" t="str">
            <v>C</v>
          </cell>
          <cell r="D1808">
            <v>45678</v>
          </cell>
          <cell r="E1808">
            <v>19908</v>
          </cell>
          <cell r="F1808">
            <v>0</v>
          </cell>
          <cell r="G1808">
            <v>0</v>
          </cell>
          <cell r="H1808">
            <v>0</v>
          </cell>
          <cell r="I1808">
            <v>0</v>
          </cell>
          <cell r="J1808">
            <v>0</v>
          </cell>
          <cell r="K1808">
            <v>0</v>
          </cell>
          <cell r="L1808">
            <v>0</v>
          </cell>
        </row>
        <row r="1809">
          <cell r="A1809" t="str">
            <v>NXW366</v>
          </cell>
          <cell r="B1809" t="str">
            <v>Misc Works (Umgeni Water)</v>
          </cell>
          <cell r="C1809" t="str">
            <v>C</v>
          </cell>
          <cell r="D1809">
            <v>193810</v>
          </cell>
          <cell r="E1809">
            <v>0</v>
          </cell>
          <cell r="F1809">
            <v>0</v>
          </cell>
          <cell r="G1809">
            <v>0</v>
          </cell>
          <cell r="H1809">
            <v>0</v>
          </cell>
          <cell r="I1809">
            <v>0</v>
          </cell>
          <cell r="J1809">
            <v>0</v>
          </cell>
          <cell r="K1809">
            <v>0</v>
          </cell>
          <cell r="L1809">
            <v>0</v>
          </cell>
        </row>
        <row r="1810">
          <cell r="A1810" t="str">
            <v>NXW376</v>
          </cell>
          <cell r="B1810" t="str">
            <v>Toti Area Isolation Valves</v>
          </cell>
          <cell r="C1810" t="str">
            <v>C</v>
          </cell>
          <cell r="D1810">
            <v>47873</v>
          </cell>
          <cell r="E1810">
            <v>20</v>
          </cell>
          <cell r="F1810">
            <v>0</v>
          </cell>
          <cell r="G1810">
            <v>0</v>
          </cell>
          <cell r="H1810">
            <v>876</v>
          </cell>
          <cell r="I1810">
            <v>0</v>
          </cell>
          <cell r="J1810">
            <v>0</v>
          </cell>
          <cell r="K1810">
            <v>0</v>
          </cell>
          <cell r="L1810">
            <v>0</v>
          </cell>
        </row>
        <row r="1811">
          <cell r="A1811" t="str">
            <v>NXY366</v>
          </cell>
          <cell r="B1811" t="str">
            <v>Misc - Direct Costs (UW)</v>
          </cell>
          <cell r="C1811" t="str">
            <v>C</v>
          </cell>
          <cell r="D1811">
            <v>274966</v>
          </cell>
          <cell r="E1811">
            <v>20836</v>
          </cell>
          <cell r="F1811">
            <v>0</v>
          </cell>
          <cell r="G1811">
            <v>0</v>
          </cell>
          <cell r="H1811">
            <v>0</v>
          </cell>
          <cell r="I1811">
            <v>0</v>
          </cell>
          <cell r="J1811">
            <v>0</v>
          </cell>
          <cell r="K1811">
            <v>0</v>
          </cell>
          <cell r="L1811">
            <v>0</v>
          </cell>
        </row>
        <row r="1812">
          <cell r="A1812" t="str">
            <v>NXY376</v>
          </cell>
          <cell r="B1812" t="str">
            <v>Durban Heights Cathodic</v>
          </cell>
          <cell r="C1812" t="str">
            <v>C</v>
          </cell>
          <cell r="D1812">
            <v>28407</v>
          </cell>
          <cell r="E1812">
            <v>0</v>
          </cell>
          <cell r="F1812">
            <v>0</v>
          </cell>
          <cell r="G1812">
            <v>0</v>
          </cell>
          <cell r="H1812">
            <v>0</v>
          </cell>
          <cell r="I1812">
            <v>0</v>
          </cell>
          <cell r="J1812">
            <v>0</v>
          </cell>
          <cell r="K1812">
            <v>0</v>
          </cell>
          <cell r="L1812">
            <v>0</v>
          </cell>
        </row>
        <row r="1813">
          <cell r="A1813" t="str">
            <v>NXZ366</v>
          </cell>
          <cell r="B1813" t="str">
            <v>Geotechnical</v>
          </cell>
          <cell r="C1813" t="str">
            <v>C</v>
          </cell>
          <cell r="D1813">
            <v>0</v>
          </cell>
          <cell r="E1813">
            <v>0</v>
          </cell>
          <cell r="F1813">
            <v>0</v>
          </cell>
          <cell r="G1813">
            <v>0</v>
          </cell>
          <cell r="H1813">
            <v>0</v>
          </cell>
          <cell r="I1813">
            <v>0</v>
          </cell>
          <cell r="J1813">
            <v>0</v>
          </cell>
          <cell r="K1813">
            <v>0</v>
          </cell>
          <cell r="L1813">
            <v>0</v>
          </cell>
        </row>
        <row r="1814">
          <cell r="A1814" t="str">
            <v>NXZ376</v>
          </cell>
          <cell r="B1814" t="str">
            <v>Nungwane Dam: Additional Cath.</v>
          </cell>
          <cell r="C1814" t="str">
            <v>C</v>
          </cell>
          <cell r="D1814">
            <v>75033</v>
          </cell>
          <cell r="E1814">
            <v>12342</v>
          </cell>
          <cell r="F1814">
            <v>0</v>
          </cell>
          <cell r="G1814">
            <v>0</v>
          </cell>
          <cell r="H1814">
            <v>3392</v>
          </cell>
          <cell r="I1814">
            <v>3392</v>
          </cell>
          <cell r="J1814">
            <v>0</v>
          </cell>
          <cell r="K1814">
            <v>0</v>
          </cell>
          <cell r="L1814">
            <v>0</v>
          </cell>
        </row>
      </sheetData>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3 Unit Base (2)"/>
      <sheetName val="Summary 3 Unit Base"/>
      <sheetName val="Turbine Tender 3 Unit base"/>
      <sheetName val="Turbine Tender 3 Unit base (2)"/>
      <sheetName val="Turbine Tender 6 Unit base"/>
      <sheetName val="Turbine Clarif 6 48mths base"/>
      <sheetName val="CPA Formulae"/>
      <sheetName val="CPA Formulae (1)"/>
      <sheetName val="CPA breakdown (2)"/>
      <sheetName val="CPA Formulae (4)"/>
      <sheetName val="CPA breakdown"/>
      <sheetName val="Sheet1"/>
      <sheetName val="Turbine Tender 3 Unit CPA integ"/>
      <sheetName val="Turbine Tender 3 Unit base (4)"/>
      <sheetName val="Allocation breakdown"/>
      <sheetName val="Allocation breakdown summary"/>
      <sheetName val="Allocation breakdown detail"/>
      <sheetName val="Allocation breakdown detail (2)"/>
      <sheetName val="FRP Allocation"/>
      <sheetName val="Turbine Tender 3 Unit base _2_"/>
      <sheetName val="AIRCON"/>
      <sheetName val="IS 2007"/>
      <sheetName val="SUMREP"/>
      <sheetName val="C"/>
      <sheetName val="14B (2)"/>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Total Cost"/>
      <sheetName val="ODC"/>
      <sheetName val="Tx"/>
      <sheetName val="Econ(yearly)"/>
      <sheetName val="Econ(monthly)"/>
      <sheetName val="Input Sheet"/>
      <sheetName val="PROCUREMENT DATA"/>
      <sheetName val="IM Project n"/>
      <sheetName val="CP1"/>
      <sheetName val="CP2"/>
      <sheetName val="CP3"/>
      <sheetName val="CP4"/>
      <sheetName val="CP5"/>
      <sheetName val="CP6"/>
      <sheetName val="Package Totals"/>
      <sheetName val="Index Analysis"/>
      <sheetName val="Package Phasing"/>
      <sheetName val="Progress Tables"/>
      <sheetName val="Progress Curve"/>
      <sheetName val="CP3 C_I"/>
      <sheetName val="CP4 Coal _ Ash"/>
      <sheetName val="Econ_yearly_"/>
      <sheetName val="Econ_monthly_"/>
      <sheetName val="Net Cash Table"/>
      <sheetName val="Cash Out Table"/>
      <sheetName val="VALIDATION LIST DATA"/>
      <sheetName val="MySheet"/>
      <sheetName val="14B _2_"/>
    </sheetNames>
    <sheetDataSet>
      <sheetData sheetId="0" refreshError="1"/>
      <sheetData sheetId="1" refreshError="1"/>
      <sheetData sheetId="2" refreshError="1"/>
      <sheetData sheetId="3" refreshError="1">
        <row r="7">
          <cell r="A7" t="str">
            <v>Ref</v>
          </cell>
          <cell r="B7" t="str">
            <v>Main / Alt</v>
          </cell>
          <cell r="C7" t="str">
            <v>Unit</v>
          </cell>
          <cell r="D7" t="str">
            <v>Activity ID</v>
          </cell>
          <cell r="E7" t="str">
            <v>Activity Heading</v>
          </cell>
          <cell r="F7" t="str">
            <v>Description</v>
          </cell>
          <cell r="G7" t="str">
            <v>Item per Price Schedule  PS5 (1)</v>
          </cell>
          <cell r="H7" t="str">
            <v>Local / Foreign</v>
          </cell>
          <cell r="I7" t="str">
            <v>Currency Code</v>
          </cell>
          <cell r="J7" t="str">
            <v>CPA formula or other reference</v>
          </cell>
          <cell r="K7" t="str">
            <v>Totals</v>
          </cell>
          <cell r="L7" t="str">
            <v>Ref</v>
          </cell>
          <cell r="M7" t="str">
            <v>Formula No</v>
          </cell>
          <cell r="N7" t="str">
            <v>Description</v>
          </cell>
          <cell r="O7" t="str">
            <v>Country and Currency</v>
          </cell>
          <cell r="P7" t="str">
            <v>Item no</v>
          </cell>
          <cell r="Q7" t="str">
            <v>Coefficient/Weight</v>
          </cell>
          <cell r="R7" t="str">
            <v>Scope of Index (eg Labour)</v>
          </cell>
          <cell r="S7" t="str">
            <v>Title/Definition</v>
          </cell>
          <cell r="T7" t="str">
            <v>Source of Index</v>
          </cell>
          <cell r="U7" t="str">
            <v>Base date</v>
          </cell>
          <cell r="V7" t="str">
            <v>Base value in foreign currency</v>
          </cell>
          <cell r="W7" t="str">
            <v>Exchange rate</v>
          </cell>
          <cell r="X7" t="str">
            <v>Base month for CPA</v>
          </cell>
          <cell r="Y7" t="str">
            <v>Base Index</v>
          </cell>
          <cell r="Z7" t="str">
            <v>Total Formula Value</v>
          </cell>
          <cell r="AA7" t="str">
            <v>Weighting value</v>
          </cell>
        </row>
        <row r="8">
          <cell r="A8">
            <v>49</v>
          </cell>
          <cell r="B8" t="str">
            <v>Base</v>
          </cell>
          <cell r="C8">
            <v>1</v>
          </cell>
          <cell r="D8">
            <v>900</v>
          </cell>
          <cell r="E8" t="str">
            <v>Pipes, Fittings and Vessels, Section 10</v>
          </cell>
          <cell r="F8" t="str">
            <v>Procure/ Manufacture</v>
          </cell>
          <cell r="G8">
            <v>1</v>
          </cell>
          <cell r="H8" t="str">
            <v>Foreign</v>
          </cell>
          <cell r="I8" t="str">
            <v>USD</v>
          </cell>
          <cell r="J8" t="str">
            <v xml:space="preserve"> Fixed</v>
          </cell>
          <cell r="K8">
            <v>497409.33333333331</v>
          </cell>
        </row>
        <row r="9">
          <cell r="A9">
            <v>58</v>
          </cell>
          <cell r="B9" t="str">
            <v>Base</v>
          </cell>
          <cell r="C9">
            <v>1</v>
          </cell>
          <cell r="D9">
            <v>1200</v>
          </cell>
          <cell r="E9" t="str">
            <v xml:space="preserve">Air Cooled Condenser, Section 16 </v>
          </cell>
          <cell r="F9" t="str">
            <v>Services and Engineering (EURO)</v>
          </cell>
          <cell r="G9">
            <v>18</v>
          </cell>
          <cell r="H9" t="str">
            <v>Foreign</v>
          </cell>
          <cell r="I9" t="str">
            <v>EUR</v>
          </cell>
          <cell r="J9" t="str">
            <v xml:space="preserve"> Fixed</v>
          </cell>
          <cell r="K9">
            <v>20472033.333333317</v>
          </cell>
        </row>
        <row r="10">
          <cell r="A10">
            <v>61</v>
          </cell>
          <cell r="B10" t="str">
            <v>Base</v>
          </cell>
          <cell r="C10">
            <v>1</v>
          </cell>
          <cell r="D10">
            <v>1200</v>
          </cell>
          <cell r="E10" t="str">
            <v xml:space="preserve">Air Cooled Condenser, Section 16 </v>
          </cell>
          <cell r="F10" t="str">
            <v xml:space="preserve"> c) Procure/ Manufacture (EURO)</v>
          </cell>
          <cell r="G10">
            <v>18</v>
          </cell>
          <cell r="H10" t="str">
            <v>Foreign</v>
          </cell>
          <cell r="I10" t="str">
            <v>EUR</v>
          </cell>
          <cell r="J10" t="str">
            <v xml:space="preserve"> Fixed</v>
          </cell>
          <cell r="K10">
            <v>17060027.66666666</v>
          </cell>
        </row>
        <row r="11">
          <cell r="A11">
            <v>1</v>
          </cell>
          <cell r="B11" t="str">
            <v>Base</v>
          </cell>
          <cell r="C11">
            <v>1</v>
          </cell>
          <cell r="D11">
            <v>100</v>
          </cell>
          <cell r="E11" t="str">
            <v>Common Plant and Services, Section 1 &amp; 2</v>
          </cell>
          <cell r="F11" t="str">
            <v>Procure/ Manufacture</v>
          </cell>
          <cell r="G11" t="str">
            <v>1 &amp; 19</v>
          </cell>
          <cell r="H11" t="str">
            <v>Foreign</v>
          </cell>
          <cell r="I11" t="str">
            <v>EUR</v>
          </cell>
          <cell r="J11" t="str">
            <v>A</v>
          </cell>
          <cell r="K11">
            <v>13801148.666666666</v>
          </cell>
        </row>
        <row r="12">
          <cell r="A12">
            <v>53</v>
          </cell>
          <cell r="B12" t="str">
            <v>Base</v>
          </cell>
          <cell r="C12">
            <v>1</v>
          </cell>
          <cell r="D12">
            <v>1100</v>
          </cell>
          <cell r="E12" t="str">
            <v>Civil &amp; Structural, Section 14</v>
          </cell>
          <cell r="F12" t="str">
            <v>Procure/ Manufacture</v>
          </cell>
          <cell r="G12">
            <v>19</v>
          </cell>
          <cell r="H12" t="str">
            <v>Foreign</v>
          </cell>
          <cell r="I12" t="str">
            <v>EUR</v>
          </cell>
          <cell r="J12" t="str">
            <v>A</v>
          </cell>
          <cell r="K12">
            <v>8290638</v>
          </cell>
        </row>
        <row r="13">
          <cell r="A13">
            <v>65</v>
          </cell>
          <cell r="J13" t="str">
            <v>A</v>
          </cell>
          <cell r="L13">
            <v>1</v>
          </cell>
          <cell r="M13" t="str">
            <v>A</v>
          </cell>
          <cell r="N13" t="str">
            <v>Common Plant and Services, Section 1 &amp; 2,</v>
          </cell>
          <cell r="O13" t="str">
            <v>Eur</v>
          </cell>
          <cell r="P13" t="str">
            <v>A1</v>
          </cell>
          <cell r="Q13">
            <v>0.15</v>
          </cell>
          <cell r="R13" t="str">
            <v>Fixed</v>
          </cell>
          <cell r="S13" t="str">
            <v>Fixed Portion</v>
          </cell>
          <cell r="T13" t="str">
            <v>Fixed</v>
          </cell>
          <cell r="X13">
            <v>38991</v>
          </cell>
        </row>
        <row r="14">
          <cell r="A14">
            <v>66</v>
          </cell>
          <cell r="J14" t="str">
            <v>A</v>
          </cell>
          <cell r="L14">
            <v>2</v>
          </cell>
          <cell r="M14" t="str">
            <v>A</v>
          </cell>
          <cell r="N14" t="str">
            <v>Common Plant and Services, Section 1 &amp; 2,</v>
          </cell>
          <cell r="O14" t="str">
            <v>Eur</v>
          </cell>
          <cell r="P14" t="str">
            <v>A2</v>
          </cell>
          <cell r="Q14">
            <v>3.9E-2</v>
          </cell>
          <cell r="R14" t="str">
            <v>Structural Sections</v>
          </cell>
          <cell r="S14" t="str">
            <v>World Carbon Steel Product Price Index -  Structural Sections &amp; Beams</v>
          </cell>
          <cell r="T14" t="str">
            <v>Meps(www.meps.co.uk)</v>
          </cell>
          <cell r="U14">
            <v>38992</v>
          </cell>
          <cell r="W14" t="str">
            <v>1.2693 USD/EUR</v>
          </cell>
          <cell r="X14">
            <v>38991</v>
          </cell>
        </row>
        <row r="15">
          <cell r="A15">
            <v>67</v>
          </cell>
          <cell r="J15" t="str">
            <v>A</v>
          </cell>
          <cell r="L15">
            <v>3</v>
          </cell>
          <cell r="M15" t="str">
            <v>A</v>
          </cell>
          <cell r="N15" t="str">
            <v>Common Plant and Services, Section 1 &amp; 2,</v>
          </cell>
          <cell r="O15" t="str">
            <v>Eur</v>
          </cell>
          <cell r="P15" t="str">
            <v>A3</v>
          </cell>
          <cell r="Q15">
            <v>9.8000000000000004E-2</v>
          </cell>
          <cell r="R15" t="str">
            <v>HR Plate</v>
          </cell>
          <cell r="S15" t="str">
            <v>World Carbon Steel Product Price Index - USD/tonne for HR Plate</v>
          </cell>
          <cell r="T15" t="str">
            <v>Meps(www.meps.co.uk)</v>
          </cell>
          <cell r="U15">
            <v>38992</v>
          </cell>
          <cell r="W15" t="str">
            <v>1.2693 USD/EUR</v>
          </cell>
          <cell r="X15">
            <v>38991</v>
          </cell>
        </row>
        <row r="16">
          <cell r="A16">
            <v>68</v>
          </cell>
          <cell r="J16" t="str">
            <v>A</v>
          </cell>
          <cell r="L16">
            <v>4</v>
          </cell>
          <cell r="M16" t="str">
            <v>A</v>
          </cell>
          <cell r="N16" t="str">
            <v>Common Plant and Services, Section 1 &amp; 2,</v>
          </cell>
          <cell r="O16" t="str">
            <v>Eur</v>
          </cell>
          <cell r="P16" t="str">
            <v>A4</v>
          </cell>
          <cell r="Q16">
            <v>0.254</v>
          </cell>
          <cell r="R16" t="str">
            <v>Prefabricated Materials</v>
          </cell>
          <cell r="S16" t="str">
            <v>Reihe 273, Fachserie 17, der Erzeugerpreise gewerblicher Produkte fur Metalle und Halbzeuge"</v>
          </cell>
          <cell r="T16" t="str">
            <v>des Statistischen Bundesamte Deutschlands</v>
          </cell>
          <cell r="U16">
            <v>38992</v>
          </cell>
          <cell r="W16" t="str">
            <v>Base Cost Index(No Currency)</v>
          </cell>
          <cell r="X16">
            <v>38991</v>
          </cell>
        </row>
        <row r="17">
          <cell r="A17">
            <v>69</v>
          </cell>
          <cell r="J17" t="str">
            <v>A</v>
          </cell>
          <cell r="L17">
            <v>5</v>
          </cell>
          <cell r="M17" t="str">
            <v>A</v>
          </cell>
          <cell r="N17" t="str">
            <v>Common Plant and Services, Section 1 &amp; 2,</v>
          </cell>
          <cell r="O17" t="str">
            <v>Eur</v>
          </cell>
          <cell r="P17" t="str">
            <v>A5</v>
          </cell>
          <cell r="Q17">
            <v>0.45900000000000002</v>
          </cell>
          <cell r="R17" t="str">
            <v>Labour Manufacturing</v>
          </cell>
          <cell r="S17" t="str">
            <v>Labour Cost Index – EU25 for Manufacturing Labour, Nominal Value  – Seasonally adjusted - Labour Cost Index quoted quarterly for the labour indices for European labour</v>
          </cell>
          <cell r="T17" t="str">
            <v>EUROSTAT</v>
          </cell>
          <cell r="U17" t="str">
            <v>2nd Quarter 2006</v>
          </cell>
          <cell r="W17" t="str">
            <v>Base Cost Index(No Currency)</v>
          </cell>
          <cell r="X17">
            <v>38899</v>
          </cell>
        </row>
        <row r="18">
          <cell r="A18">
            <v>60</v>
          </cell>
          <cell r="B18" t="str">
            <v>Base</v>
          </cell>
          <cell r="C18">
            <v>1</v>
          </cell>
          <cell r="D18">
            <v>1200</v>
          </cell>
          <cell r="E18" t="str">
            <v xml:space="preserve">Air Cooled Condenser, Section 16 </v>
          </cell>
          <cell r="F18" t="str">
            <v xml:space="preserve"> b) Structural steel, Ducts, Piping &amp; other mech. Equipment</v>
          </cell>
          <cell r="G18">
            <v>18</v>
          </cell>
          <cell r="H18" t="str">
            <v>Local</v>
          </cell>
          <cell r="I18" t="str">
            <v>ZAR</v>
          </cell>
          <cell r="J18" t="str">
            <v>AA</v>
          </cell>
          <cell r="K18">
            <v>227888273.99999985</v>
          </cell>
        </row>
        <row r="19">
          <cell r="A19">
            <v>70</v>
          </cell>
          <cell r="J19" t="str">
            <v>AA</v>
          </cell>
          <cell r="L19">
            <v>259</v>
          </cell>
          <cell r="M19" t="str">
            <v>AA</v>
          </cell>
          <cell r="N19" t="str">
            <v>1200 ACC - Supply of Structural Steel, DUCTS, PIPING &amp; OTHER MECHANICAL EQUIPMENT, GEARBOXES, &amp; MOTORS</v>
          </cell>
          <cell r="O19" t="str">
            <v>ZAR</v>
          </cell>
          <cell r="P19" t="str">
            <v>AA1</v>
          </cell>
          <cell r="Q19">
            <v>0.05</v>
          </cell>
          <cell r="R19" t="str">
            <v>Fixed</v>
          </cell>
          <cell r="S19" t="str">
            <v>Fixed Portion</v>
          </cell>
          <cell r="T19" t="str">
            <v>Fixed</v>
          </cell>
          <cell r="X19">
            <v>38899</v>
          </cell>
        </row>
        <row r="20">
          <cell r="A20">
            <v>71</v>
          </cell>
          <cell r="J20" t="str">
            <v>AA</v>
          </cell>
          <cell r="L20">
            <v>260</v>
          </cell>
          <cell r="M20" t="str">
            <v>AA</v>
          </cell>
          <cell r="N20" t="str">
            <v>1200 ACC - Supply of Structural Steel, DUCTS, PIPING &amp; OTHER MECHANICAL EQUIPMENT, GEARBOXES, &amp; MOTORS</v>
          </cell>
          <cell r="O20" t="str">
            <v>ZAR</v>
          </cell>
          <cell r="P20" t="str">
            <v>AA2</v>
          </cell>
          <cell r="Q20">
            <v>0.35</v>
          </cell>
          <cell r="R20" t="str">
            <v>Labour</v>
          </cell>
          <cell r="S20" t="str">
            <v>C-3: All hourly paid Employees</v>
          </cell>
          <cell r="T20" t="str">
            <v>SEIFSA</v>
          </cell>
          <cell r="U20">
            <v>38899</v>
          </cell>
          <cell r="V20" t="str">
            <v>Not Applicable</v>
          </cell>
          <cell r="X20">
            <v>38899</v>
          </cell>
        </row>
        <row r="21">
          <cell r="A21">
            <v>72</v>
          </cell>
          <cell r="J21" t="str">
            <v>AA</v>
          </cell>
          <cell r="L21">
            <v>261</v>
          </cell>
          <cell r="M21" t="str">
            <v>AA</v>
          </cell>
          <cell r="N21" t="str">
            <v>1200 ACC - Supply of Structural Steel, DUCTS, PIPING &amp; OTHER MECHANICAL EQUIPMENT, GEARBOXES, &amp; MOTORS</v>
          </cell>
          <cell r="O21" t="str">
            <v>ZAR</v>
          </cell>
          <cell r="P21" t="str">
            <v>AA3</v>
          </cell>
          <cell r="Q21">
            <v>0.5</v>
          </cell>
          <cell r="R21" t="str">
            <v>Material</v>
          </cell>
          <cell r="S21" t="str">
            <v>E-1: Production prices all types</v>
          </cell>
          <cell r="T21" t="str">
            <v>SEIFSA</v>
          </cell>
          <cell r="U21">
            <v>38899</v>
          </cell>
          <cell r="V21" t="str">
            <v>Not Applicable</v>
          </cell>
          <cell r="X21">
            <v>38899</v>
          </cell>
        </row>
        <row r="22">
          <cell r="A22">
            <v>73</v>
          </cell>
          <cell r="J22" t="str">
            <v>AA</v>
          </cell>
          <cell r="L22">
            <v>262</v>
          </cell>
          <cell r="M22" t="str">
            <v>AA</v>
          </cell>
          <cell r="N22" t="str">
            <v>1200 ACC - Supply of Structural Steel, DUCTS, PIPING &amp; OTHER MECHANICAL EQUIPMENT, GEARBOXES, &amp; MOTORS</v>
          </cell>
          <cell r="O22" t="str">
            <v>ZAR</v>
          </cell>
          <cell r="P22" t="str">
            <v>AA4</v>
          </cell>
          <cell r="Q22">
            <v>0.1</v>
          </cell>
          <cell r="R22" t="str">
            <v>Production Price index</v>
          </cell>
          <cell r="S22" t="str">
            <v>G: Mechanical Engineering Materials</v>
          </cell>
          <cell r="T22" t="str">
            <v>SEIFSA</v>
          </cell>
          <cell r="U22">
            <v>38899</v>
          </cell>
          <cell r="V22" t="str">
            <v>Not Applicable</v>
          </cell>
          <cell r="X22">
            <v>38899</v>
          </cell>
        </row>
        <row r="23">
          <cell r="A23">
            <v>57</v>
          </cell>
          <cell r="B23" t="str">
            <v>Base</v>
          </cell>
          <cell r="C23">
            <v>1</v>
          </cell>
          <cell r="D23">
            <v>1200</v>
          </cell>
          <cell r="E23" t="str">
            <v xml:space="preserve">Air Cooled Condenser, Section 16 </v>
          </cell>
          <cell r="F23" t="str">
            <v>General (ZAR) - Supervision of erection</v>
          </cell>
          <cell r="G23">
            <v>18</v>
          </cell>
          <cell r="H23" t="str">
            <v>Local</v>
          </cell>
          <cell r="I23" t="str">
            <v>ZAR</v>
          </cell>
          <cell r="J23" t="str">
            <v>AB</v>
          </cell>
          <cell r="K23">
            <v>1677569.3333333328</v>
          </cell>
        </row>
        <row r="24">
          <cell r="A24">
            <v>63</v>
          </cell>
          <cell r="B24" t="str">
            <v>Base</v>
          </cell>
          <cell r="C24">
            <v>1</v>
          </cell>
          <cell r="D24">
            <v>1200</v>
          </cell>
          <cell r="E24" t="str">
            <v xml:space="preserve">Air Cooled Condenser, Section 16 </v>
          </cell>
          <cell r="F24" t="str">
            <v>Construct/ Erect/ Install</v>
          </cell>
          <cell r="G24">
            <v>18</v>
          </cell>
          <cell r="H24" t="str">
            <v>Local</v>
          </cell>
          <cell r="I24" t="str">
            <v>ZAR</v>
          </cell>
          <cell r="J24" t="str">
            <v>AB</v>
          </cell>
          <cell r="K24">
            <v>79636209.666666612</v>
          </cell>
        </row>
        <row r="25">
          <cell r="A25">
            <v>64</v>
          </cell>
          <cell r="B25" t="str">
            <v>Base</v>
          </cell>
          <cell r="C25">
            <v>1</v>
          </cell>
          <cell r="D25">
            <v>1200</v>
          </cell>
          <cell r="E25" t="str">
            <v xml:space="preserve">Air Cooled Condenser, Section 16 </v>
          </cell>
          <cell r="F25" t="str">
            <v>Commission - Supervision</v>
          </cell>
          <cell r="G25">
            <v>18</v>
          </cell>
          <cell r="H25" t="str">
            <v>Local</v>
          </cell>
          <cell r="I25" t="str">
            <v>ZAR</v>
          </cell>
          <cell r="J25" t="str">
            <v>AB</v>
          </cell>
          <cell r="K25">
            <v>457208.66666666645</v>
          </cell>
        </row>
        <row r="26">
          <cell r="A26">
            <v>74</v>
          </cell>
          <cell r="J26" t="str">
            <v>AB</v>
          </cell>
          <cell r="L26">
            <v>269</v>
          </cell>
          <cell r="M26" t="str">
            <v>AB</v>
          </cell>
          <cell r="N26" t="str">
            <v>1200 ACC - Erection, All Steel &amp; Mechanical Equipment</v>
          </cell>
          <cell r="O26" t="str">
            <v>ZAR</v>
          </cell>
          <cell r="P26" t="str">
            <v>AB1</v>
          </cell>
          <cell r="Q26">
            <v>0.05</v>
          </cell>
          <cell r="R26" t="str">
            <v>Fixed</v>
          </cell>
          <cell r="S26" t="str">
            <v>Fixed Portion</v>
          </cell>
          <cell r="T26" t="str">
            <v>Fixed</v>
          </cell>
          <cell r="X26">
            <v>38899</v>
          </cell>
        </row>
        <row r="27">
          <cell r="A27">
            <v>75</v>
          </cell>
          <cell r="J27" t="str">
            <v>AB</v>
          </cell>
          <cell r="L27">
            <v>270</v>
          </cell>
          <cell r="M27" t="str">
            <v>AB</v>
          </cell>
          <cell r="N27" t="str">
            <v>1200 ACC - Erection, All Steel &amp; Mechanical Equipment</v>
          </cell>
          <cell r="O27" t="str">
            <v>ZAR</v>
          </cell>
          <cell r="P27" t="str">
            <v>AB2</v>
          </cell>
          <cell r="Q27">
            <v>0.55000000000000004</v>
          </cell>
          <cell r="R27" t="str">
            <v>Labour</v>
          </cell>
          <cell r="S27" t="str">
            <v>C-3: All hourly paid Employees</v>
          </cell>
          <cell r="T27" t="str">
            <v>SEIFSA</v>
          </cell>
          <cell r="U27">
            <v>38899</v>
          </cell>
          <cell r="V27" t="str">
            <v>Not Applicable</v>
          </cell>
          <cell r="X27">
            <v>38899</v>
          </cell>
        </row>
        <row r="28">
          <cell r="A28">
            <v>76</v>
          </cell>
          <cell r="J28" t="str">
            <v>AB</v>
          </cell>
          <cell r="L28">
            <v>271</v>
          </cell>
          <cell r="M28" t="str">
            <v>AB</v>
          </cell>
          <cell r="N28" t="str">
            <v>1200 ACC - Erection, All Steel &amp; Mechanical Equipment</v>
          </cell>
          <cell r="O28" t="str">
            <v>ZAR</v>
          </cell>
          <cell r="P28" t="str">
            <v>AB3</v>
          </cell>
          <cell r="Q28">
            <v>0.4</v>
          </cell>
          <cell r="R28" t="str">
            <v>Production Price index</v>
          </cell>
          <cell r="S28" t="str">
            <v>G: Mechanical Engineering Materials</v>
          </cell>
          <cell r="T28" t="str">
            <v>SEIFSA</v>
          </cell>
          <cell r="U28">
            <v>38899</v>
          </cell>
          <cell r="V28" t="str">
            <v>Not Applicable</v>
          </cell>
          <cell r="X28">
            <v>38899</v>
          </cell>
        </row>
        <row r="29">
          <cell r="A29">
            <v>62</v>
          </cell>
          <cell r="B29" t="str">
            <v>Base</v>
          </cell>
          <cell r="C29">
            <v>1</v>
          </cell>
          <cell r="D29">
            <v>1200</v>
          </cell>
          <cell r="E29" t="str">
            <v xml:space="preserve">Air Cooled Condenser, Section 16 </v>
          </cell>
          <cell r="F29" t="str">
            <v xml:space="preserve">Packing/Freight </v>
          </cell>
          <cell r="G29">
            <v>18</v>
          </cell>
          <cell r="H29" t="str">
            <v>Local</v>
          </cell>
          <cell r="I29" t="str">
            <v>ZAR</v>
          </cell>
          <cell r="J29" t="str">
            <v>AC</v>
          </cell>
          <cell r="K29">
            <v>17480841.66666666</v>
          </cell>
        </row>
        <row r="30">
          <cell r="A30">
            <v>77</v>
          </cell>
          <cell r="J30" t="str">
            <v>AC</v>
          </cell>
          <cell r="L30">
            <v>278</v>
          </cell>
          <cell r="M30" t="str">
            <v>AC</v>
          </cell>
          <cell r="N30" t="str">
            <v>1200 ACC - Transport</v>
          </cell>
          <cell r="O30" t="str">
            <v>ZAR</v>
          </cell>
          <cell r="P30" t="str">
            <v>AC1</v>
          </cell>
          <cell r="Q30">
            <v>0</v>
          </cell>
          <cell r="R30" t="str">
            <v>Fixed</v>
          </cell>
          <cell r="S30" t="str">
            <v>Fixed Portion</v>
          </cell>
          <cell r="T30" t="str">
            <v>Fixed</v>
          </cell>
          <cell r="X30">
            <v>38899</v>
          </cell>
        </row>
        <row r="31">
          <cell r="A31">
            <v>78</v>
          </cell>
          <cell r="J31" t="str">
            <v>AC</v>
          </cell>
          <cell r="L31">
            <v>279</v>
          </cell>
          <cell r="M31" t="str">
            <v>AC</v>
          </cell>
          <cell r="N31" t="str">
            <v>1200 ACC - Transport</v>
          </cell>
          <cell r="O31" t="str">
            <v>ZAR</v>
          </cell>
          <cell r="P31" t="str">
            <v>AC2</v>
          </cell>
          <cell r="Q31">
            <v>1</v>
          </cell>
          <cell r="R31" t="str">
            <v>Transport</v>
          </cell>
          <cell r="S31" t="str">
            <v>L-2:</v>
          </cell>
          <cell r="T31" t="str">
            <v>SEIFSA</v>
          </cell>
          <cell r="U31">
            <v>38899</v>
          </cell>
          <cell r="V31" t="str">
            <v>Not Applicable</v>
          </cell>
          <cell r="X31">
            <v>38899</v>
          </cell>
        </row>
        <row r="32">
          <cell r="A32">
            <v>56</v>
          </cell>
          <cell r="B32" t="str">
            <v>Base</v>
          </cell>
          <cell r="C32">
            <v>1</v>
          </cell>
          <cell r="D32">
            <v>1100</v>
          </cell>
          <cell r="E32" t="str">
            <v>Civil &amp; Structural, Section 14</v>
          </cell>
          <cell r="F32" t="str">
            <v>Construct/ Erect/ Install</v>
          </cell>
          <cell r="G32">
            <v>25</v>
          </cell>
          <cell r="H32" t="str">
            <v>Local</v>
          </cell>
          <cell r="I32" t="str">
            <v>ZAR</v>
          </cell>
          <cell r="J32" t="str">
            <v>AE</v>
          </cell>
          <cell r="K32">
            <v>73760872.666666672</v>
          </cell>
        </row>
        <row r="33">
          <cell r="A33">
            <v>79</v>
          </cell>
          <cell r="J33" t="str">
            <v>AE</v>
          </cell>
          <cell r="L33">
            <v>286</v>
          </cell>
          <cell r="M33" t="str">
            <v>AE</v>
          </cell>
          <cell r="N33" t="str">
            <v>Local Erection, All Steel &amp; Mechanical Equipment</v>
          </cell>
          <cell r="O33" t="str">
            <v>ZAR</v>
          </cell>
          <cell r="P33" t="str">
            <v>AE1</v>
          </cell>
          <cell r="Q33">
            <v>0.05</v>
          </cell>
          <cell r="R33" t="str">
            <v>Fixed</v>
          </cell>
          <cell r="S33" t="str">
            <v>Fixed Portion</v>
          </cell>
          <cell r="T33" t="str">
            <v>Fixed</v>
          </cell>
          <cell r="X33">
            <v>38961</v>
          </cell>
        </row>
        <row r="34">
          <cell r="A34">
            <v>80</v>
          </cell>
          <cell r="J34" t="str">
            <v>AE</v>
          </cell>
          <cell r="L34">
            <v>287</v>
          </cell>
          <cell r="M34" t="str">
            <v>AE</v>
          </cell>
          <cell r="N34" t="str">
            <v>Local Erection, All Steel &amp; Mechanical Equipment</v>
          </cell>
          <cell r="O34" t="str">
            <v>ZAR</v>
          </cell>
          <cell r="P34" t="str">
            <v>AE2</v>
          </cell>
          <cell r="Q34">
            <v>0.55000000000000004</v>
          </cell>
          <cell r="R34" t="str">
            <v>Labour</v>
          </cell>
          <cell r="S34" t="str">
            <v>C-3: All hourly paid Employees</v>
          </cell>
          <cell r="T34" t="str">
            <v>SEIFSA</v>
          </cell>
          <cell r="U34">
            <v>38961</v>
          </cell>
          <cell r="V34" t="str">
            <v>Not Applicable</v>
          </cell>
          <cell r="X34">
            <v>38961</v>
          </cell>
        </row>
        <row r="35">
          <cell r="A35">
            <v>81</v>
          </cell>
          <cell r="J35" t="str">
            <v>AE</v>
          </cell>
          <cell r="L35">
            <v>288</v>
          </cell>
          <cell r="M35" t="str">
            <v>AE</v>
          </cell>
          <cell r="N35" t="str">
            <v>Local Erection, All Steel &amp; Mechanical Equipment</v>
          </cell>
          <cell r="O35" t="str">
            <v>ZAR</v>
          </cell>
          <cell r="P35" t="str">
            <v>AE3</v>
          </cell>
          <cell r="Q35">
            <v>0.4</v>
          </cell>
          <cell r="R35" t="str">
            <v>Production Price index</v>
          </cell>
          <cell r="S35" t="str">
            <v>G: Mechanical Engineering Materials</v>
          </cell>
          <cell r="T35" t="str">
            <v>SEIFSA</v>
          </cell>
          <cell r="U35">
            <v>38961</v>
          </cell>
          <cell r="V35" t="str">
            <v>Not Applicable</v>
          </cell>
          <cell r="X35">
            <v>38961</v>
          </cell>
        </row>
        <row r="36">
          <cell r="A36">
            <v>2</v>
          </cell>
          <cell r="B36" t="str">
            <v>Base</v>
          </cell>
          <cell r="C36">
            <v>1</v>
          </cell>
          <cell r="D36">
            <v>200</v>
          </cell>
          <cell r="E36" t="str">
            <v>Main Steam Turbine, Section 3</v>
          </cell>
          <cell r="F36" t="str">
            <v>Procure/ Manufacture</v>
          </cell>
          <cell r="G36">
            <v>1</v>
          </cell>
          <cell r="H36" t="str">
            <v>Foreign</v>
          </cell>
          <cell r="I36" t="str">
            <v>EUR</v>
          </cell>
          <cell r="J36" t="str">
            <v>B1</v>
          </cell>
          <cell r="K36">
            <v>355417159.80000001</v>
          </cell>
        </row>
        <row r="37">
          <cell r="A37">
            <v>82</v>
          </cell>
          <cell r="J37" t="str">
            <v>B1</v>
          </cell>
          <cell r="L37">
            <v>12</v>
          </cell>
          <cell r="M37" t="str">
            <v>B1</v>
          </cell>
          <cell r="N37" t="str">
            <v xml:space="preserve">200 &amp; 300 Main Steam Turbine &amp; Generator, Section 3,4 &amp; 6, Europe </v>
          </cell>
          <cell r="O37" t="str">
            <v>Eur</v>
          </cell>
          <cell r="P37" t="str">
            <v>B11</v>
          </cell>
          <cell r="Q37">
            <v>0.15</v>
          </cell>
          <cell r="R37" t="str">
            <v>Fixed</v>
          </cell>
          <cell r="S37" t="str">
            <v>Fixed Portion</v>
          </cell>
          <cell r="T37" t="str">
            <v>Fixed</v>
          </cell>
          <cell r="X37">
            <v>38991</v>
          </cell>
        </row>
        <row r="38">
          <cell r="A38">
            <v>83</v>
          </cell>
          <cell r="J38" t="str">
            <v>B1</v>
          </cell>
          <cell r="L38">
            <v>13</v>
          </cell>
          <cell r="M38" t="str">
            <v>B1</v>
          </cell>
          <cell r="N38" t="str">
            <v xml:space="preserve">200 &amp; 300 Main Steam Turbine &amp; Generator, Section 3,4 &amp; 6, Europe </v>
          </cell>
          <cell r="O38" t="str">
            <v>Eur</v>
          </cell>
          <cell r="P38" t="str">
            <v>B12</v>
          </cell>
          <cell r="Q38">
            <v>0.11</v>
          </cell>
          <cell r="R38" t="str">
            <v>Castings</v>
          </cell>
          <cell r="S38" t="str">
            <v xml:space="preserve">Index 316 fur Gussteile, Fachserie 17, </v>
          </cell>
          <cell r="T38" t="str">
            <v>des Statistischen Bundesamte Deutschlands</v>
          </cell>
          <cell r="U38">
            <v>38992</v>
          </cell>
          <cell r="X38">
            <v>38991</v>
          </cell>
        </row>
        <row r="39">
          <cell r="A39">
            <v>84</v>
          </cell>
          <cell r="J39" t="str">
            <v>B1</v>
          </cell>
          <cell r="L39">
            <v>14</v>
          </cell>
          <cell r="M39" t="str">
            <v>B1</v>
          </cell>
          <cell r="N39" t="str">
            <v xml:space="preserve">200 &amp; 300 Main Steam Turbine &amp; Generator, Section 3,4 &amp; 6, Europe </v>
          </cell>
          <cell r="O39" t="str">
            <v>Eur</v>
          </cell>
          <cell r="P39" t="str">
            <v>B13</v>
          </cell>
          <cell r="Q39">
            <v>0.14000000000000001</v>
          </cell>
          <cell r="R39" t="str">
            <v>Forgings</v>
          </cell>
          <cell r="S39" t="str">
            <v>Internal  ALSTOM Index</v>
          </cell>
          <cell r="T39" t="str">
            <v>ALSTOM</v>
          </cell>
          <cell r="U39">
            <v>38992</v>
          </cell>
          <cell r="X39">
            <v>38991</v>
          </cell>
        </row>
        <row r="40">
          <cell r="A40">
            <v>85</v>
          </cell>
          <cell r="J40" t="str">
            <v>B1</v>
          </cell>
          <cell r="L40">
            <v>15</v>
          </cell>
          <cell r="M40" t="str">
            <v>B1</v>
          </cell>
          <cell r="N40" t="str">
            <v xml:space="preserve">200 &amp; 300 Main Steam Turbine &amp; Generator, Section 3,4 &amp; 6, Europe </v>
          </cell>
          <cell r="O40" t="str">
            <v>Eur</v>
          </cell>
          <cell r="P40" t="str">
            <v>B14</v>
          </cell>
          <cell r="Q40">
            <v>0.1</v>
          </cell>
          <cell r="R40" t="str">
            <v>Prefabricated Materials</v>
          </cell>
          <cell r="S40" t="str">
            <v>Reihe 273, Fachserie 17, der Erzeugerpreise gewerblicher Produkte fur Metalle und Halbzeuge"</v>
          </cell>
          <cell r="T40" t="str">
            <v>des Statistischen Bundesamte Deutschlands</v>
          </cell>
          <cell r="U40">
            <v>38992</v>
          </cell>
          <cell r="X40">
            <v>38991</v>
          </cell>
        </row>
        <row r="41">
          <cell r="A41">
            <v>86</v>
          </cell>
          <cell r="J41" t="str">
            <v>B1</v>
          </cell>
          <cell r="L41">
            <v>16</v>
          </cell>
          <cell r="M41" t="str">
            <v>B1</v>
          </cell>
          <cell r="N41" t="str">
            <v xml:space="preserve">200 &amp; 300 Main Steam Turbine &amp; Generator, Section 3,4 &amp; 6, Europe </v>
          </cell>
          <cell r="O41" t="str">
            <v>Eur</v>
          </cell>
          <cell r="P41" t="str">
            <v>B15</v>
          </cell>
          <cell r="Q41">
            <v>0.5</v>
          </cell>
          <cell r="R41" t="str">
            <v>Labour Manufacturing</v>
          </cell>
          <cell r="S41" t="str">
            <v>Tarifindex fur das Lohnkostenniveau eines Zeitlohnarbeiters über 21 Jahre, Lohngruppe 7, Tarifgebiet Nor-Württemberg, Nord-Baden</v>
          </cell>
          <cell r="T41" t="str">
            <v>Südwestmetall Verband der Metall- und Elektroindustrie Baden-Würtemberg e.V., Germany
http://www.destatis.de/themen/d/thm_loehne.php</v>
          </cell>
          <cell r="U41">
            <v>38992</v>
          </cell>
          <cell r="X41">
            <v>38991</v>
          </cell>
        </row>
        <row r="42">
          <cell r="A42">
            <v>3</v>
          </cell>
          <cell r="B42" t="str">
            <v>Base</v>
          </cell>
          <cell r="C42">
            <v>1</v>
          </cell>
          <cell r="D42">
            <v>200</v>
          </cell>
          <cell r="E42" t="str">
            <v>Main Steam Turbine, Section 3</v>
          </cell>
          <cell r="F42" t="str">
            <v>Construct/ Erect/ Install</v>
          </cell>
          <cell r="H42" t="str">
            <v>Foreign</v>
          </cell>
          <cell r="I42" t="str">
            <v>EUR</v>
          </cell>
          <cell r="J42" t="str">
            <v>B16</v>
          </cell>
          <cell r="K42">
            <v>39490795.533333331</v>
          </cell>
        </row>
        <row r="43">
          <cell r="A43">
            <v>87</v>
          </cell>
          <cell r="J43" t="str">
            <v>B16</v>
          </cell>
          <cell r="L43">
            <v>23</v>
          </cell>
          <cell r="M43" t="str">
            <v>B16</v>
          </cell>
          <cell r="N43" t="str">
            <v xml:space="preserve">200 &amp; 300 Main Steam Turbine &amp; Generator, Section 3,4 &amp; 6, Europe - </v>
          </cell>
          <cell r="O43" t="str">
            <v>Eur</v>
          </cell>
          <cell r="P43" t="str">
            <v>B161</v>
          </cell>
          <cell r="Q43">
            <v>0.15</v>
          </cell>
          <cell r="R43" t="str">
            <v>Fixed</v>
          </cell>
          <cell r="S43" t="str">
            <v>Fixed Portion</v>
          </cell>
          <cell r="T43" t="str">
            <v>Fixed</v>
          </cell>
          <cell r="X43">
            <v>38991</v>
          </cell>
        </row>
        <row r="44">
          <cell r="A44">
            <v>88</v>
          </cell>
          <cell r="J44" t="str">
            <v>B16</v>
          </cell>
          <cell r="L44">
            <v>24</v>
          </cell>
          <cell r="M44" t="str">
            <v>B16</v>
          </cell>
          <cell r="N44" t="str">
            <v xml:space="preserve">200 &amp; 300 Main Steam Turbine &amp; Generator, Section 3,4 &amp; 6, Europe - </v>
          </cell>
          <cell r="O44" t="str">
            <v>Eur</v>
          </cell>
          <cell r="P44" t="str">
            <v>B162</v>
          </cell>
          <cell r="Q44">
            <v>0.85</v>
          </cell>
          <cell r="R44" t="str">
            <v xml:space="preserve">Labour </v>
          </cell>
          <cell r="S44" t="str">
            <v>Tarifindex fur das Lohnkostenniveau eines Zeitlohnarbeiters über 21 Jahre, Lohngruppe 7, Tarifgebiet Nor-Württemberg, Nord-Baden</v>
          </cell>
          <cell r="T44" t="str">
            <v>Südwestmetall Verband der Metall- und Elektroindustrie Baden-Würtemberg e.V., Germany
http://www.destatis.de/themen/d/thm_loehne.php</v>
          </cell>
          <cell r="U44">
            <v>38992</v>
          </cell>
          <cell r="X44">
            <v>38991</v>
          </cell>
        </row>
        <row r="45">
          <cell r="A45">
            <v>4</v>
          </cell>
          <cell r="B45" t="str">
            <v>Base</v>
          </cell>
          <cell r="C45">
            <v>1</v>
          </cell>
          <cell r="D45">
            <v>400</v>
          </cell>
          <cell r="E45" t="str">
            <v>Unitized Electrical Plant, Section 5 &amp; 6</v>
          </cell>
          <cell r="F45" t="str">
            <v>Procure/ Manufacture</v>
          </cell>
          <cell r="G45" t="str">
            <v>1 &amp; 19</v>
          </cell>
          <cell r="H45" t="str">
            <v>Foreign</v>
          </cell>
          <cell r="I45" t="str">
            <v>EUR</v>
          </cell>
          <cell r="J45" t="str">
            <v>C1</v>
          </cell>
          <cell r="K45">
            <v>49097158</v>
          </cell>
        </row>
        <row r="46">
          <cell r="A46">
            <v>89</v>
          </cell>
          <cell r="J46" t="str">
            <v>C1</v>
          </cell>
          <cell r="L46">
            <v>31</v>
          </cell>
          <cell r="M46" t="str">
            <v>C1</v>
          </cell>
          <cell r="N46" t="str">
            <v>400 Unitized Electrical Plant, Section 5&amp;6</v>
          </cell>
          <cell r="O46" t="str">
            <v>Eur</v>
          </cell>
          <cell r="P46" t="str">
            <v>C11</v>
          </cell>
          <cell r="Q46">
            <v>0.1</v>
          </cell>
          <cell r="R46" t="str">
            <v>Fixed</v>
          </cell>
          <cell r="S46" t="str">
            <v>Fixed Portion</v>
          </cell>
          <cell r="T46" t="str">
            <v>Fixed</v>
          </cell>
          <cell r="X46">
            <v>38991</v>
          </cell>
        </row>
        <row r="47">
          <cell r="A47">
            <v>90</v>
          </cell>
          <cell r="J47" t="str">
            <v>C1</v>
          </cell>
          <cell r="L47">
            <v>32</v>
          </cell>
          <cell r="M47" t="str">
            <v>C1</v>
          </cell>
          <cell r="N47" t="str">
            <v>400 Unitized Electrical Plant, Section 5&amp;6</v>
          </cell>
          <cell r="O47" t="str">
            <v>Eur</v>
          </cell>
          <cell r="P47" t="str">
            <v>C12</v>
          </cell>
          <cell r="Q47">
            <v>0.15</v>
          </cell>
          <cell r="R47" t="str">
            <v>Aluminium</v>
          </cell>
          <cell r="S47" t="str">
            <v>Price Index for Aluminium</v>
          </cell>
          <cell r="T47" t="str">
            <v>LME</v>
          </cell>
          <cell r="U47">
            <v>38992</v>
          </cell>
          <cell r="X47">
            <v>38991</v>
          </cell>
        </row>
        <row r="48">
          <cell r="A48">
            <v>91</v>
          </cell>
          <cell r="J48" t="str">
            <v>C1</v>
          </cell>
          <cell r="L48">
            <v>33</v>
          </cell>
          <cell r="M48" t="str">
            <v>C1</v>
          </cell>
          <cell r="N48" t="str">
            <v>400 Unitized Electrical Plant, Section 5&amp;6</v>
          </cell>
          <cell r="O48" t="str">
            <v>Eur</v>
          </cell>
          <cell r="P48" t="str">
            <v>C13</v>
          </cell>
          <cell r="Q48">
            <v>0.05</v>
          </cell>
          <cell r="R48" t="str">
            <v>Copper</v>
          </cell>
          <cell r="S48" t="str">
            <v>Price Index for Copper</v>
          </cell>
          <cell r="T48" t="str">
            <v>LME</v>
          </cell>
          <cell r="U48">
            <v>38992</v>
          </cell>
          <cell r="X48">
            <v>38991</v>
          </cell>
        </row>
        <row r="49">
          <cell r="A49">
            <v>92</v>
          </cell>
          <cell r="J49" t="str">
            <v>C1</v>
          </cell>
          <cell r="L49">
            <v>34</v>
          </cell>
          <cell r="M49" t="str">
            <v>C1</v>
          </cell>
          <cell r="N49" t="str">
            <v>400 Unitized Electrical Plant, Section 5&amp;6</v>
          </cell>
          <cell r="O49" t="str">
            <v>Eur</v>
          </cell>
          <cell r="P49" t="str">
            <v>C14</v>
          </cell>
          <cell r="Q49">
            <v>0.05</v>
          </cell>
          <cell r="R49" t="str">
            <v>HR Plate Steel</v>
          </cell>
          <cell r="S49" t="str">
            <v>World Carbon Steel Product Price Index - USD/tonne for HR Plate</v>
          </cell>
          <cell r="T49" t="str">
            <v>Meps(www.meps.co.uk)</v>
          </cell>
          <cell r="U49">
            <v>38992</v>
          </cell>
          <cell r="X49">
            <v>38991</v>
          </cell>
        </row>
        <row r="50">
          <cell r="A50">
            <v>93</v>
          </cell>
          <cell r="J50" t="str">
            <v>C1</v>
          </cell>
          <cell r="L50">
            <v>35</v>
          </cell>
          <cell r="M50" t="str">
            <v>C1</v>
          </cell>
          <cell r="N50" t="str">
            <v>400 Unitized Electrical Plant, Section 5&amp;6</v>
          </cell>
          <cell r="O50" t="str">
            <v>Eur</v>
          </cell>
          <cell r="P50" t="str">
            <v>C15</v>
          </cell>
          <cell r="Q50">
            <v>0.65</v>
          </cell>
          <cell r="R50" t="str">
            <v>Labour Manufacturing</v>
          </cell>
          <cell r="S50" t="str">
            <v>Labour Cost Index – EU25 for Manufacturing Labour, Nominal Value  – Seasonally adjusted - Labour Cost Index quoted quarterly for the labour indices for European labour</v>
          </cell>
          <cell r="T50" t="str">
            <v>EUROSTAT</v>
          </cell>
          <cell r="U50" t="str">
            <v>2nd Quarter 2006</v>
          </cell>
          <cell r="X50">
            <v>38899</v>
          </cell>
        </row>
        <row r="51">
          <cell r="A51">
            <v>6</v>
          </cell>
          <cell r="B51" t="str">
            <v>Base</v>
          </cell>
          <cell r="C51">
            <v>1</v>
          </cell>
          <cell r="D51">
            <v>500</v>
          </cell>
          <cell r="E51" t="str">
            <v>Station Common Electrical/Unitized Electrical Plant, Section 7</v>
          </cell>
          <cell r="F51" t="str">
            <v>Procure/ Manufacture</v>
          </cell>
          <cell r="G51" t="str">
            <v>1 &amp; 19</v>
          </cell>
          <cell r="H51" t="str">
            <v>Foreign</v>
          </cell>
          <cell r="I51" t="str">
            <v>EUR</v>
          </cell>
          <cell r="J51" t="str">
            <v>D1</v>
          </cell>
          <cell r="K51">
            <v>14359385</v>
          </cell>
        </row>
        <row r="52">
          <cell r="A52">
            <v>94</v>
          </cell>
          <cell r="J52" t="str">
            <v>D1</v>
          </cell>
          <cell r="L52">
            <v>42</v>
          </cell>
          <cell r="M52" t="str">
            <v>D1</v>
          </cell>
          <cell r="N52" t="str">
            <v>500 Station Common Electrical, Section 7</v>
          </cell>
          <cell r="O52" t="str">
            <v>Eur</v>
          </cell>
          <cell r="P52" t="str">
            <v>D11</v>
          </cell>
          <cell r="Q52">
            <v>0.15</v>
          </cell>
          <cell r="R52" t="str">
            <v>Fixed</v>
          </cell>
          <cell r="S52" t="str">
            <v>Fixed Portion</v>
          </cell>
          <cell r="T52" t="str">
            <v>Fixed</v>
          </cell>
          <cell r="X52">
            <v>38991</v>
          </cell>
        </row>
        <row r="53">
          <cell r="A53">
            <v>95</v>
          </cell>
          <cell r="J53" t="str">
            <v>D1</v>
          </cell>
          <cell r="L53">
            <v>43</v>
          </cell>
          <cell r="M53" t="str">
            <v>D1</v>
          </cell>
          <cell r="N53" t="str">
            <v>500 Station Common Electrical, Section 7</v>
          </cell>
          <cell r="O53" t="str">
            <v>Eur</v>
          </cell>
          <cell r="P53" t="str">
            <v>D12</v>
          </cell>
          <cell r="Q53">
            <v>3.1E-2</v>
          </cell>
          <cell r="R53" t="str">
            <v>HR Plate</v>
          </cell>
          <cell r="S53" t="str">
            <v>World Carbon Steel Product Price Index - USD/tonne for HR Plate</v>
          </cell>
          <cell r="T53" t="str">
            <v>Meps(www.meps.co.uk)</v>
          </cell>
          <cell r="U53">
            <v>38992</v>
          </cell>
          <cell r="W53" t="str">
            <v>See Above</v>
          </cell>
          <cell r="X53">
            <v>38991</v>
          </cell>
        </row>
        <row r="54">
          <cell r="A54">
            <v>96</v>
          </cell>
          <cell r="J54" t="str">
            <v>D1</v>
          </cell>
          <cell r="L54">
            <v>44</v>
          </cell>
          <cell r="M54" t="str">
            <v>D1</v>
          </cell>
          <cell r="N54" t="str">
            <v>500 Station Common Electrical, Section 7</v>
          </cell>
          <cell r="O54" t="str">
            <v>Eur</v>
          </cell>
          <cell r="P54" t="str">
            <v>D13</v>
          </cell>
          <cell r="Q54">
            <v>7.9000000000000001E-2</v>
          </cell>
          <cell r="R54" t="str">
            <v>Nickel</v>
          </cell>
          <cell r="S54" t="str">
            <v>Price Index for Nickel</v>
          </cell>
          <cell r="T54" t="str">
            <v>LME</v>
          </cell>
          <cell r="U54">
            <v>38992</v>
          </cell>
          <cell r="W54" t="str">
            <v>1.2693 USD/EUR</v>
          </cell>
          <cell r="X54">
            <v>38991</v>
          </cell>
        </row>
        <row r="55">
          <cell r="A55">
            <v>97</v>
          </cell>
          <cell r="J55" t="str">
            <v>D1</v>
          </cell>
          <cell r="L55">
            <v>45</v>
          </cell>
          <cell r="M55" t="str">
            <v>D1</v>
          </cell>
          <cell r="N55" t="str">
            <v>500 Station Common Electrical, Section 7</v>
          </cell>
          <cell r="O55" t="str">
            <v>Eur</v>
          </cell>
          <cell r="P55" t="str">
            <v>D14</v>
          </cell>
          <cell r="Q55">
            <v>9.4E-2</v>
          </cell>
          <cell r="R55" t="str">
            <v>Copper</v>
          </cell>
          <cell r="S55" t="str">
            <v>Price Index for Copper</v>
          </cell>
          <cell r="T55" t="str">
            <v>LME</v>
          </cell>
          <cell r="U55">
            <v>38992</v>
          </cell>
          <cell r="W55" t="str">
            <v>1.2693 USD/EUR</v>
          </cell>
          <cell r="X55">
            <v>38991</v>
          </cell>
        </row>
        <row r="56">
          <cell r="A56">
            <v>98</v>
          </cell>
          <cell r="J56" t="str">
            <v>D1</v>
          </cell>
          <cell r="L56">
            <v>46</v>
          </cell>
          <cell r="M56" t="str">
            <v>D1</v>
          </cell>
          <cell r="N56" t="str">
            <v>500 Station Common Electrical, Section 7</v>
          </cell>
          <cell r="O56" t="str">
            <v>Eur</v>
          </cell>
          <cell r="P56" t="str">
            <v>D15</v>
          </cell>
          <cell r="Q56">
            <v>0.191</v>
          </cell>
          <cell r="R56" t="str">
            <v>Prefabricated Materials</v>
          </cell>
          <cell r="S56" t="str">
            <v>Reihe 273, Fachserie 17, der Erzeugerpreise gewerblicher Produkte fur Metalle und Halbzeuge"</v>
          </cell>
          <cell r="T56" t="str">
            <v>des Statistischen Bundesamte Deutschlands</v>
          </cell>
          <cell r="U56">
            <v>38992</v>
          </cell>
          <cell r="W56" t="str">
            <v>See Above</v>
          </cell>
          <cell r="X56">
            <v>38991</v>
          </cell>
        </row>
        <row r="57">
          <cell r="A57">
            <v>99</v>
          </cell>
          <cell r="J57" t="str">
            <v>D1</v>
          </cell>
          <cell r="L57">
            <v>47</v>
          </cell>
          <cell r="M57" t="str">
            <v>D1</v>
          </cell>
          <cell r="N57" t="str">
            <v>500 Station Common Electrical, Section 7</v>
          </cell>
          <cell r="O57" t="str">
            <v>Eur</v>
          </cell>
          <cell r="P57" t="str">
            <v>D16</v>
          </cell>
          <cell r="Q57">
            <v>0.45500000000000002</v>
          </cell>
          <cell r="R57" t="str">
            <v>Labour Manufacturing</v>
          </cell>
          <cell r="S57" t="str">
            <v>Labour Cost Index – EU25 for Manufacturing Labour, Nominal Value  – Seasonally adjusted - Labour Cost Index quoted quarterly for the labour indices for European labour</v>
          </cell>
          <cell r="T57" t="str">
            <v>EUROSTAT</v>
          </cell>
          <cell r="U57" t="str">
            <v>2nd Quarter 2006</v>
          </cell>
          <cell r="W57" t="str">
            <v>See Above</v>
          </cell>
          <cell r="X57">
            <v>38899</v>
          </cell>
        </row>
        <row r="58">
          <cell r="A58">
            <v>5</v>
          </cell>
          <cell r="B58" t="str">
            <v>Base</v>
          </cell>
          <cell r="C58">
            <v>1</v>
          </cell>
          <cell r="D58">
            <v>400</v>
          </cell>
          <cell r="E58" t="str">
            <v>Unitized Electrical Plant, Section 5 &amp; 6</v>
          </cell>
          <cell r="F58" t="str">
            <v>Procure/ Manufacture</v>
          </cell>
          <cell r="G58">
            <v>18</v>
          </cell>
          <cell r="H58" t="str">
            <v>Local</v>
          </cell>
          <cell r="I58" t="str">
            <v>ZAR</v>
          </cell>
          <cell r="J58" t="str">
            <v>D2</v>
          </cell>
          <cell r="K58">
            <v>4386125.666666667</v>
          </cell>
        </row>
        <row r="59">
          <cell r="A59">
            <v>7</v>
          </cell>
          <cell r="B59" t="str">
            <v>Base</v>
          </cell>
          <cell r="C59">
            <v>1</v>
          </cell>
          <cell r="D59">
            <v>500</v>
          </cell>
          <cell r="E59" t="str">
            <v>Station Common Electrical/Unitized Electrical Plant, Section 7</v>
          </cell>
          <cell r="F59" t="str">
            <v>Procure/ Manufacture</v>
          </cell>
          <cell r="G59">
            <v>18</v>
          </cell>
          <cell r="H59" t="str">
            <v>Local</v>
          </cell>
          <cell r="I59" t="str">
            <v>ZAR</v>
          </cell>
          <cell r="J59" t="str">
            <v>D2</v>
          </cell>
          <cell r="K59">
            <v>309602.33333333331</v>
          </cell>
        </row>
        <row r="60">
          <cell r="A60">
            <v>100</v>
          </cell>
          <cell r="J60" t="str">
            <v>D2</v>
          </cell>
          <cell r="L60">
            <v>53</v>
          </cell>
          <cell r="M60" t="str">
            <v>D2</v>
          </cell>
          <cell r="N60" t="str">
            <v>500 Station Common Electrical, Section 7</v>
          </cell>
          <cell r="O60" t="str">
            <v>ZAR</v>
          </cell>
          <cell r="P60" t="str">
            <v>D21</v>
          </cell>
          <cell r="Q60">
            <v>0.15</v>
          </cell>
          <cell r="R60" t="str">
            <v>Fixed</v>
          </cell>
          <cell r="S60" t="str">
            <v>Fixed Portion</v>
          </cell>
          <cell r="T60" t="str">
            <v>Fixed</v>
          </cell>
          <cell r="X60">
            <v>38961</v>
          </cell>
        </row>
        <row r="61">
          <cell r="A61">
            <v>101</v>
          </cell>
          <cell r="J61" t="str">
            <v>D2</v>
          </cell>
          <cell r="L61">
            <v>54</v>
          </cell>
          <cell r="M61" t="str">
            <v>D2</v>
          </cell>
          <cell r="N61" t="str">
            <v>500 Station Common Electrical, Section 7</v>
          </cell>
          <cell r="O61" t="str">
            <v>ZAR</v>
          </cell>
          <cell r="P61" t="str">
            <v>D22</v>
          </cell>
          <cell r="Q61">
            <v>4.2999999999999997E-2</v>
          </cell>
          <cell r="R61" t="str">
            <v>E-A Light Sections</v>
          </cell>
          <cell r="S61" t="str">
            <v>E-A Light Sections</v>
          </cell>
          <cell r="T61" t="str">
            <v>SEIFSA</v>
          </cell>
          <cell r="U61">
            <v>38961</v>
          </cell>
          <cell r="X61">
            <v>38961</v>
          </cell>
        </row>
        <row r="62">
          <cell r="A62">
            <v>102</v>
          </cell>
          <cell r="J62" t="str">
            <v>D2</v>
          </cell>
          <cell r="L62">
            <v>55</v>
          </cell>
          <cell r="M62" t="str">
            <v>D2</v>
          </cell>
          <cell r="N62" t="str">
            <v>500 Station Common Electrical, Section 7</v>
          </cell>
          <cell r="O62" t="str">
            <v>ZAR</v>
          </cell>
          <cell r="P62" t="str">
            <v>D23</v>
          </cell>
          <cell r="Q62">
            <v>0.19700000000000001</v>
          </cell>
          <cell r="R62" t="str">
            <v>F - Copper</v>
          </cell>
          <cell r="S62" t="str">
            <v>Table F</v>
          </cell>
          <cell r="T62" t="str">
            <v>SEIFSA</v>
          </cell>
          <cell r="U62">
            <v>38961</v>
          </cell>
          <cell r="X62">
            <v>38961</v>
          </cell>
        </row>
        <row r="63">
          <cell r="A63">
            <v>103</v>
          </cell>
          <cell r="J63" t="str">
            <v>D2</v>
          </cell>
          <cell r="L63">
            <v>56</v>
          </cell>
          <cell r="M63" t="str">
            <v>D2</v>
          </cell>
          <cell r="N63" t="str">
            <v>500 Station Common Electrical, Section 7</v>
          </cell>
          <cell r="O63" t="str">
            <v>ZAR</v>
          </cell>
          <cell r="P63" t="str">
            <v>D24</v>
          </cell>
          <cell r="Q63">
            <v>0.14499999999999999</v>
          </cell>
          <cell r="R63" t="str">
            <v>O - Metal Products</v>
          </cell>
          <cell r="S63" t="str">
            <v>O - Metal Products</v>
          </cell>
          <cell r="T63" t="str">
            <v>SEIFSA</v>
          </cell>
          <cell r="U63">
            <v>38961</v>
          </cell>
          <cell r="X63">
            <v>38961</v>
          </cell>
        </row>
        <row r="64">
          <cell r="A64">
            <v>104</v>
          </cell>
          <cell r="J64" t="str">
            <v>D2</v>
          </cell>
          <cell r="L64">
            <v>57</v>
          </cell>
          <cell r="M64" t="str">
            <v>D2</v>
          </cell>
          <cell r="N64" t="str">
            <v>500 Station Common Electrical, Section 7</v>
          </cell>
          <cell r="O64" t="str">
            <v>ZAR</v>
          </cell>
          <cell r="P64" t="str">
            <v>D25</v>
          </cell>
          <cell r="Q64">
            <v>0.46500000000000002</v>
          </cell>
          <cell r="R64" t="str">
            <v>Labour</v>
          </cell>
          <cell r="S64" t="str">
            <v>Labour Local</v>
          </cell>
          <cell r="T64" t="str">
            <v>SEIFSA</v>
          </cell>
          <cell r="U64">
            <v>38961</v>
          </cell>
          <cell r="X64">
            <v>38961</v>
          </cell>
        </row>
        <row r="65">
          <cell r="A65">
            <v>8</v>
          </cell>
          <cell r="B65" t="str">
            <v>Base</v>
          </cell>
          <cell r="C65">
            <v>1</v>
          </cell>
          <cell r="D65">
            <v>600</v>
          </cell>
          <cell r="E65" t="str">
            <v>Condensate &amp; Feedheating Plant, Section 8</v>
          </cell>
          <cell r="F65" t="str">
            <v>General</v>
          </cell>
          <cell r="G65">
            <v>26</v>
          </cell>
          <cell r="H65" t="str">
            <v>Foreign</v>
          </cell>
          <cell r="I65" t="str">
            <v>EUR</v>
          </cell>
          <cell r="J65" t="str">
            <v>E</v>
          </cell>
          <cell r="K65">
            <v>37838471.499999993</v>
          </cell>
        </row>
        <row r="66">
          <cell r="A66">
            <v>10</v>
          </cell>
          <cell r="B66" t="str">
            <v>Base</v>
          </cell>
          <cell r="C66">
            <v>1</v>
          </cell>
          <cell r="D66">
            <v>600</v>
          </cell>
          <cell r="E66" t="str">
            <v>Condensate &amp; Feedheating Plant, Section 8</v>
          </cell>
          <cell r="F66" t="str">
            <v>Design</v>
          </cell>
          <cell r="G66">
            <v>28</v>
          </cell>
          <cell r="H66" t="str">
            <v>Foreign</v>
          </cell>
          <cell r="I66" t="str">
            <v>EUR</v>
          </cell>
          <cell r="J66" t="str">
            <v>E</v>
          </cell>
          <cell r="K66">
            <v>57863125.833333328</v>
          </cell>
        </row>
        <row r="67">
          <cell r="A67">
            <v>15</v>
          </cell>
          <cell r="B67" t="str">
            <v>Base</v>
          </cell>
          <cell r="C67">
            <v>1</v>
          </cell>
          <cell r="D67">
            <v>600</v>
          </cell>
          <cell r="E67" t="str">
            <v>Condensate &amp; Feedheating Plant, Section 8</v>
          </cell>
          <cell r="F67" t="str">
            <v>Construct/ Erect/ Install</v>
          </cell>
          <cell r="G67">
            <v>26</v>
          </cell>
          <cell r="H67" t="str">
            <v>Foreign</v>
          </cell>
          <cell r="I67" t="str">
            <v>EUR</v>
          </cell>
          <cell r="J67" t="str">
            <v>E</v>
          </cell>
          <cell r="K67">
            <v>22552939</v>
          </cell>
        </row>
        <row r="68">
          <cell r="A68">
            <v>51</v>
          </cell>
          <cell r="B68" t="str">
            <v>Base</v>
          </cell>
          <cell r="C68">
            <v>1</v>
          </cell>
          <cell r="D68">
            <v>1100</v>
          </cell>
          <cell r="E68" t="str">
            <v>Civil &amp; Structural, Section 14</v>
          </cell>
          <cell r="F68" t="str">
            <v>Design</v>
          </cell>
          <cell r="G68">
            <v>28</v>
          </cell>
          <cell r="H68" t="str">
            <v>Foreign</v>
          </cell>
          <cell r="I68" t="str">
            <v>EUR</v>
          </cell>
          <cell r="J68" t="str">
            <v>E</v>
          </cell>
          <cell r="K68">
            <v>12706784.333333334</v>
          </cell>
        </row>
        <row r="69">
          <cell r="A69">
            <v>55</v>
          </cell>
          <cell r="B69" t="str">
            <v>Base</v>
          </cell>
          <cell r="C69">
            <v>1</v>
          </cell>
          <cell r="D69">
            <v>1100</v>
          </cell>
          <cell r="E69" t="str">
            <v>Civil &amp; Structural, Section 14</v>
          </cell>
          <cell r="F69" t="str">
            <v>Construct/ Erect/ Install</v>
          </cell>
          <cell r="G69">
            <v>26</v>
          </cell>
          <cell r="H69" t="str">
            <v>Foreign</v>
          </cell>
          <cell r="I69" t="str">
            <v>EUR</v>
          </cell>
          <cell r="J69" t="str">
            <v>E</v>
          </cell>
          <cell r="K69">
            <v>6085328.333333333</v>
          </cell>
        </row>
        <row r="70">
          <cell r="A70">
            <v>105</v>
          </cell>
          <cell r="J70" t="str">
            <v>E</v>
          </cell>
          <cell r="L70">
            <v>64</v>
          </cell>
          <cell r="M70" t="str">
            <v>E</v>
          </cell>
          <cell r="N70" t="str">
            <v>General Management Work</v>
          </cell>
          <cell r="O70" t="str">
            <v>Eur</v>
          </cell>
          <cell r="P70" t="str">
            <v>E1</v>
          </cell>
          <cell r="Q70">
            <v>0.15</v>
          </cell>
          <cell r="R70" t="str">
            <v>Fixed</v>
          </cell>
          <cell r="S70" t="str">
            <v>Fixed Portion</v>
          </cell>
          <cell r="T70" t="str">
            <v>Fixed</v>
          </cell>
          <cell r="X70">
            <v>38899</v>
          </cell>
        </row>
        <row r="71">
          <cell r="A71">
            <v>106</v>
          </cell>
          <cell r="J71" t="str">
            <v>E</v>
          </cell>
          <cell r="L71">
            <v>65</v>
          </cell>
          <cell r="M71" t="str">
            <v>E</v>
          </cell>
          <cell r="N71" t="str">
            <v>General Management Work</v>
          </cell>
          <cell r="O71" t="str">
            <v>Eur</v>
          </cell>
          <cell r="P71" t="str">
            <v>E2</v>
          </cell>
          <cell r="Q71">
            <v>0.85</v>
          </cell>
          <cell r="R71" t="str">
            <v>Labour Manufacturing</v>
          </cell>
          <cell r="S71" t="str">
            <v>Labour Cost Index – EU25 for Manufacturing Labour, Nominal Value  – Seasonally adjusted - Labour Cost Index quoted quarterly for the labour indices for European labour</v>
          </cell>
          <cell r="T71" t="str">
            <v>EUROSTAT</v>
          </cell>
          <cell r="U71" t="str">
            <v>2nd Quarter 2006</v>
          </cell>
          <cell r="W71" t="str">
            <v>See Above</v>
          </cell>
          <cell r="X71">
            <v>38899</v>
          </cell>
        </row>
        <row r="72">
          <cell r="A72">
            <v>12</v>
          </cell>
          <cell r="B72" t="str">
            <v>Base</v>
          </cell>
          <cell r="C72">
            <v>1</v>
          </cell>
          <cell r="D72">
            <v>600</v>
          </cell>
          <cell r="E72" t="str">
            <v>Condensate &amp; Feedheating Plant, Section 8</v>
          </cell>
          <cell r="F72" t="str">
            <v>Transport</v>
          </cell>
          <cell r="G72" t="str">
            <v>2 &amp; 4 &amp; 15</v>
          </cell>
          <cell r="H72" t="str">
            <v>Foreign</v>
          </cell>
          <cell r="I72" t="str">
            <v>EUR</v>
          </cell>
          <cell r="J72" t="str">
            <v>F</v>
          </cell>
          <cell r="K72">
            <v>46840601</v>
          </cell>
        </row>
        <row r="73">
          <cell r="A73">
            <v>107</v>
          </cell>
          <cell r="J73" t="str">
            <v>F</v>
          </cell>
          <cell r="L73">
            <v>72</v>
          </cell>
          <cell r="M73" t="str">
            <v>F</v>
          </cell>
          <cell r="N73" t="str">
            <v>Transport, EURO</v>
          </cell>
          <cell r="O73" t="str">
            <v>Eur</v>
          </cell>
          <cell r="P73" t="str">
            <v>F1</v>
          </cell>
          <cell r="Q73">
            <v>0.15</v>
          </cell>
          <cell r="R73" t="str">
            <v>Fixed</v>
          </cell>
          <cell r="S73" t="str">
            <v>Fixed Portion</v>
          </cell>
          <cell r="T73" t="str">
            <v>Fixed</v>
          </cell>
          <cell r="X73">
            <v>38961</v>
          </cell>
        </row>
        <row r="74">
          <cell r="A74">
            <v>108</v>
          </cell>
          <cell r="J74" t="str">
            <v>F</v>
          </cell>
          <cell r="L74">
            <v>73</v>
          </cell>
          <cell r="M74" t="str">
            <v>F</v>
          </cell>
          <cell r="N74" t="str">
            <v>Transport, EURO</v>
          </cell>
          <cell r="O74" t="str">
            <v>Eur</v>
          </cell>
          <cell r="P74" t="str">
            <v>F2</v>
          </cell>
          <cell r="Q74">
            <v>0.85</v>
          </cell>
          <cell r="R74" t="str">
            <v>Transport</v>
          </cell>
          <cell r="S74" t="str">
            <v>CPI for EU25 - Harmonized consumer price index, 2005=100</v>
          </cell>
          <cell r="T74" t="str">
            <v>EUROSTAT</v>
          </cell>
          <cell r="U74">
            <v>38962</v>
          </cell>
          <cell r="W74" t="str">
            <v>Base Cost Index(No Currency)</v>
          </cell>
          <cell r="X74">
            <v>38961</v>
          </cell>
        </row>
        <row r="75">
          <cell r="A75">
            <v>11</v>
          </cell>
          <cell r="B75" t="str">
            <v>Base</v>
          </cell>
          <cell r="C75">
            <v>1</v>
          </cell>
          <cell r="D75">
            <v>600</v>
          </cell>
          <cell r="E75" t="str">
            <v>Condensate &amp; Feedheating Plant, Section 8</v>
          </cell>
          <cell r="F75" t="str">
            <v>Procure/ Manufacture</v>
          </cell>
          <cell r="G75" t="str">
            <v>1 &amp; 19</v>
          </cell>
          <cell r="H75" t="str">
            <v>Foreign</v>
          </cell>
          <cell r="I75" t="str">
            <v>EUR</v>
          </cell>
          <cell r="J75" t="str">
            <v>G</v>
          </cell>
          <cell r="K75">
            <v>106556806.33333333</v>
          </cell>
        </row>
        <row r="76">
          <cell r="A76">
            <v>109</v>
          </cell>
          <cell r="J76" t="str">
            <v>G</v>
          </cell>
          <cell r="L76">
            <v>80</v>
          </cell>
          <cell r="M76" t="str">
            <v>G</v>
          </cell>
          <cell r="N76" t="str">
            <v>600 Condensate and Feedheating Plant, Section 8, Procure &amp; Manufacture</v>
          </cell>
          <cell r="O76" t="str">
            <v>Eur</v>
          </cell>
          <cell r="P76" t="str">
            <v>G1</v>
          </cell>
          <cell r="Q76">
            <v>0.15</v>
          </cell>
          <cell r="R76" t="str">
            <v>Fixed</v>
          </cell>
          <cell r="S76" t="str">
            <v>Fixed Portion</v>
          </cell>
          <cell r="T76" t="str">
            <v>Fixed</v>
          </cell>
          <cell r="X76">
            <v>38991</v>
          </cell>
        </row>
        <row r="77">
          <cell r="A77">
            <v>110</v>
          </cell>
          <cell r="J77" t="str">
            <v>G</v>
          </cell>
          <cell r="L77">
            <v>81</v>
          </cell>
          <cell r="M77" t="str">
            <v>G</v>
          </cell>
          <cell r="N77" t="str">
            <v>600 Condensate and Feedheating Plant, Section 8, Procure &amp; Manufacture</v>
          </cell>
          <cell r="O77" t="str">
            <v>Eur</v>
          </cell>
          <cell r="P77" t="str">
            <v>G2</v>
          </cell>
          <cell r="Q77">
            <v>0.09</v>
          </cell>
          <cell r="R77" t="str">
            <v>Structural Sections</v>
          </cell>
          <cell r="S77" t="str">
            <v>World Carbon Steel Product Price Index -  Structural Sections &amp; Beams</v>
          </cell>
          <cell r="T77" t="str">
            <v>Meps(www.meps.co.uk)</v>
          </cell>
          <cell r="U77">
            <v>38992</v>
          </cell>
          <cell r="W77" t="str">
            <v>see above</v>
          </cell>
          <cell r="X77">
            <v>38991</v>
          </cell>
        </row>
        <row r="78">
          <cell r="A78">
            <v>111</v>
          </cell>
          <cell r="J78" t="str">
            <v>G</v>
          </cell>
          <cell r="L78">
            <v>82</v>
          </cell>
          <cell r="M78" t="str">
            <v>G</v>
          </cell>
          <cell r="N78" t="str">
            <v>600 Condensate and Feedheating Plant, Section 8, Procure &amp; Manufacture</v>
          </cell>
          <cell r="O78" t="str">
            <v>Eur</v>
          </cell>
          <cell r="P78" t="str">
            <v>G3</v>
          </cell>
          <cell r="Q78">
            <v>0.27300000000000002</v>
          </cell>
          <cell r="R78" t="str">
            <v>HR Plate</v>
          </cell>
          <cell r="S78" t="str">
            <v>World Carbon Steel Product Price Index - USD/tonne for HR Plate</v>
          </cell>
          <cell r="T78" t="str">
            <v>Meps(www.meps.co.uk)</v>
          </cell>
          <cell r="U78">
            <v>38992</v>
          </cell>
          <cell r="W78" t="str">
            <v>see above</v>
          </cell>
          <cell r="X78">
            <v>38991</v>
          </cell>
        </row>
        <row r="79">
          <cell r="A79">
            <v>112</v>
          </cell>
          <cell r="J79" t="str">
            <v>G</v>
          </cell>
          <cell r="L79">
            <v>83</v>
          </cell>
          <cell r="M79" t="str">
            <v>G</v>
          </cell>
          <cell r="N79" t="str">
            <v>600 Condensate and Feedheating Plant, Section 8, Procure &amp; Manufacture</v>
          </cell>
          <cell r="O79" t="str">
            <v>Eur</v>
          </cell>
          <cell r="P79" t="str">
            <v>G4</v>
          </cell>
          <cell r="Q79">
            <v>4.5999999999999999E-2</v>
          </cell>
          <cell r="R79" t="str">
            <v>Nickel</v>
          </cell>
          <cell r="S79" t="str">
            <v>Price Index for Nickel</v>
          </cell>
          <cell r="T79" t="str">
            <v>LME</v>
          </cell>
          <cell r="U79">
            <v>38992</v>
          </cell>
          <cell r="W79" t="str">
            <v>see above</v>
          </cell>
          <cell r="X79">
            <v>38991</v>
          </cell>
        </row>
        <row r="80">
          <cell r="A80">
            <v>113</v>
          </cell>
          <cell r="J80" t="str">
            <v>G</v>
          </cell>
          <cell r="L80">
            <v>84</v>
          </cell>
          <cell r="M80" t="str">
            <v>G</v>
          </cell>
          <cell r="N80" t="str">
            <v>600 Condensate and Feedheating Plant, Section 8, Procure &amp; Manufacture</v>
          </cell>
          <cell r="O80" t="str">
            <v>Eur</v>
          </cell>
          <cell r="P80" t="str">
            <v>G5</v>
          </cell>
          <cell r="Q80">
            <v>0.09</v>
          </cell>
          <cell r="R80" t="str">
            <v>Prefabricated Materials</v>
          </cell>
          <cell r="S80" t="str">
            <v>Reihe 273, Fachserie 17, der Erzeugerpreise gewerblicher Produkte fur Metalle und Halbzeuge"</v>
          </cell>
          <cell r="T80" t="str">
            <v>des Statistischen Bundesamte Deutschlands</v>
          </cell>
          <cell r="U80">
            <v>38992</v>
          </cell>
          <cell r="W80" t="str">
            <v>see above</v>
          </cell>
          <cell r="X80">
            <v>38991</v>
          </cell>
        </row>
        <row r="81">
          <cell r="A81">
            <v>114</v>
          </cell>
          <cell r="J81" t="str">
            <v>G</v>
          </cell>
          <cell r="L81">
            <v>85</v>
          </cell>
          <cell r="M81" t="str">
            <v>G</v>
          </cell>
          <cell r="N81" t="str">
            <v>600 Condensate and Feedheating Plant, Section 8, Procure &amp; Manufacture</v>
          </cell>
          <cell r="O81" t="str">
            <v>Eur</v>
          </cell>
          <cell r="P81" t="str">
            <v>G6</v>
          </cell>
          <cell r="Q81">
            <v>0.35099999999999998</v>
          </cell>
          <cell r="R81" t="str">
            <v>Labour Manufacturing</v>
          </cell>
          <cell r="S81" t="str">
            <v>Labour Cost Index – EU25 for Manufacturing Labour, Nominal Value  – Seasonally adjusted - Labour Cost Index quoted quarterly for the labour indices for European labour</v>
          </cell>
          <cell r="T81" t="str">
            <v>EUROSTAT</v>
          </cell>
          <cell r="U81" t="str">
            <v>2nd Quarter 2006</v>
          </cell>
          <cell r="W81" t="str">
            <v>see above</v>
          </cell>
          <cell r="X81">
            <v>38899</v>
          </cell>
        </row>
        <row r="82">
          <cell r="A82">
            <v>14</v>
          </cell>
          <cell r="B82" t="str">
            <v>Base</v>
          </cell>
          <cell r="C82">
            <v>1</v>
          </cell>
          <cell r="D82">
            <v>600</v>
          </cell>
          <cell r="E82" t="str">
            <v>Condensate &amp; Feedheating Plant, Section 8</v>
          </cell>
          <cell r="F82" t="str">
            <v>Transport</v>
          </cell>
          <cell r="G82" t="str">
            <v>15 &amp; 22</v>
          </cell>
          <cell r="H82" t="str">
            <v>Local</v>
          </cell>
          <cell r="I82" t="str">
            <v>ZAR</v>
          </cell>
          <cell r="J82" t="str">
            <v>H</v>
          </cell>
          <cell r="K82">
            <v>18097809.666666668</v>
          </cell>
        </row>
        <row r="83">
          <cell r="A83">
            <v>115</v>
          </cell>
          <cell r="J83" t="str">
            <v>H</v>
          </cell>
          <cell r="L83">
            <v>91</v>
          </cell>
          <cell r="M83" t="str">
            <v>H</v>
          </cell>
          <cell r="N83" t="str">
            <v>600 Transport</v>
          </cell>
          <cell r="O83" t="str">
            <v>ZAR</v>
          </cell>
          <cell r="P83" t="str">
            <v>H1</v>
          </cell>
          <cell r="Q83">
            <v>0</v>
          </cell>
          <cell r="R83" t="str">
            <v>Fixed</v>
          </cell>
          <cell r="S83" t="str">
            <v>Fixed Portion</v>
          </cell>
          <cell r="T83" t="str">
            <v>Fixed</v>
          </cell>
          <cell r="X83">
            <v>38961</v>
          </cell>
        </row>
        <row r="84">
          <cell r="A84">
            <v>116</v>
          </cell>
          <cell r="J84" t="str">
            <v>H</v>
          </cell>
          <cell r="L84">
            <v>92</v>
          </cell>
          <cell r="M84" t="str">
            <v>H</v>
          </cell>
          <cell r="N84" t="str">
            <v>600 Transport</v>
          </cell>
          <cell r="O84" t="str">
            <v>ZAR</v>
          </cell>
          <cell r="P84" t="str">
            <v>H2</v>
          </cell>
          <cell r="Q84">
            <v>1</v>
          </cell>
          <cell r="R84" t="str">
            <v>Transport</v>
          </cell>
          <cell r="S84" t="str">
            <v>L-2:</v>
          </cell>
          <cell r="T84" t="str">
            <v>SEIFSA</v>
          </cell>
          <cell r="U84">
            <v>38961</v>
          </cell>
          <cell r="V84" t="str">
            <v>Not Applicable</v>
          </cell>
          <cell r="X84">
            <v>38961</v>
          </cell>
        </row>
        <row r="85">
          <cell r="A85">
            <v>16</v>
          </cell>
          <cell r="B85" t="str">
            <v>Base</v>
          </cell>
          <cell r="C85">
            <v>1</v>
          </cell>
          <cell r="D85">
            <v>600</v>
          </cell>
          <cell r="E85" t="str">
            <v>Condensate &amp; Feedheating Plant, Section 8</v>
          </cell>
          <cell r="F85" t="str">
            <v>Construct/ Erect/ Install</v>
          </cell>
          <cell r="G85">
            <v>25</v>
          </cell>
          <cell r="H85" t="str">
            <v>Local</v>
          </cell>
          <cell r="I85" t="str">
            <v>ZAR</v>
          </cell>
          <cell r="J85" t="str">
            <v>I</v>
          </cell>
          <cell r="K85">
            <v>270086714.83333331</v>
          </cell>
        </row>
        <row r="86">
          <cell r="A86">
            <v>117</v>
          </cell>
          <cell r="J86" t="str">
            <v>I</v>
          </cell>
          <cell r="L86">
            <v>99</v>
          </cell>
          <cell r="M86" t="str">
            <v>I</v>
          </cell>
          <cell r="N86" t="str">
            <v>600 Condensate and Feedheating Plant, Section 8, Erection</v>
          </cell>
          <cell r="O86" t="str">
            <v>ZAR</v>
          </cell>
          <cell r="P86" t="str">
            <v>I1</v>
          </cell>
          <cell r="Q86">
            <v>0.15</v>
          </cell>
          <cell r="R86" t="str">
            <v>Fixed</v>
          </cell>
          <cell r="S86" t="str">
            <v>Fixed Portion</v>
          </cell>
          <cell r="T86" t="str">
            <v>Fixed</v>
          </cell>
          <cell r="X86">
            <v>38899</v>
          </cell>
        </row>
        <row r="87">
          <cell r="A87">
            <v>118</v>
          </cell>
          <cell r="J87" t="str">
            <v>I</v>
          </cell>
          <cell r="L87">
            <v>100</v>
          </cell>
          <cell r="M87" t="str">
            <v>I</v>
          </cell>
          <cell r="N87" t="str">
            <v>600 Condensate and Feedheating Plant, Section 8, Erection</v>
          </cell>
          <cell r="O87" t="str">
            <v>ZAR</v>
          </cell>
          <cell r="P87" t="str">
            <v>I2</v>
          </cell>
          <cell r="Q87">
            <v>0.05</v>
          </cell>
          <cell r="R87" t="str">
            <v>Paint</v>
          </cell>
          <cell r="S87" t="str">
            <v>Table T</v>
          </cell>
          <cell r="T87" t="str">
            <v>SEIFSA</v>
          </cell>
          <cell r="U87">
            <v>38899</v>
          </cell>
          <cell r="X87">
            <v>38899</v>
          </cell>
        </row>
        <row r="88">
          <cell r="A88">
            <v>119</v>
          </cell>
          <cell r="J88" t="str">
            <v>I</v>
          </cell>
          <cell r="L88">
            <v>101</v>
          </cell>
          <cell r="M88" t="str">
            <v>I</v>
          </cell>
          <cell r="N88" t="str">
            <v>600 Condensate and Feedheating Plant, Section 8, Erection</v>
          </cell>
          <cell r="O88" t="str">
            <v>ZAR</v>
          </cell>
          <cell r="P88" t="str">
            <v>I3</v>
          </cell>
          <cell r="Q88">
            <v>0.1</v>
          </cell>
          <cell r="R88" t="str">
            <v>Plant &amp; Machinery</v>
          </cell>
          <cell r="S88" t="str">
            <v>Table P</v>
          </cell>
          <cell r="T88" t="str">
            <v>SEIFSA</v>
          </cell>
          <cell r="U88">
            <v>38899</v>
          </cell>
          <cell r="X88">
            <v>38899</v>
          </cell>
        </row>
        <row r="89">
          <cell r="A89">
            <v>120</v>
          </cell>
          <cell r="J89" t="str">
            <v>I</v>
          </cell>
          <cell r="L89">
            <v>102</v>
          </cell>
          <cell r="M89" t="str">
            <v>I</v>
          </cell>
          <cell r="N89" t="str">
            <v>600 Condensate and Feedheating Plant, Section 8, Erection</v>
          </cell>
          <cell r="O89" t="str">
            <v>ZAR</v>
          </cell>
          <cell r="P89" t="str">
            <v>I4</v>
          </cell>
          <cell r="Q89">
            <v>0.05</v>
          </cell>
          <cell r="R89" t="str">
            <v>Fuel</v>
          </cell>
          <cell r="S89" t="str">
            <v>Table L2</v>
          </cell>
          <cell r="T89" t="str">
            <v>SEIFSA</v>
          </cell>
          <cell r="U89">
            <v>38899</v>
          </cell>
          <cell r="X89">
            <v>38899</v>
          </cell>
        </row>
        <row r="90">
          <cell r="A90">
            <v>121</v>
          </cell>
          <cell r="J90" t="str">
            <v>I</v>
          </cell>
          <cell r="L90">
            <v>103</v>
          </cell>
          <cell r="M90" t="str">
            <v>I</v>
          </cell>
          <cell r="N90" t="str">
            <v>600 Condensate and Feedheating Plant, Section 8, Erection</v>
          </cell>
          <cell r="O90" t="str">
            <v>ZAR</v>
          </cell>
          <cell r="P90" t="str">
            <v>I5</v>
          </cell>
          <cell r="Q90">
            <v>0.65</v>
          </cell>
          <cell r="R90" t="str">
            <v>Labour</v>
          </cell>
          <cell r="S90" t="str">
            <v>Table C3, All hourly paid employees.</v>
          </cell>
          <cell r="T90" t="str">
            <v>SEIFSA</v>
          </cell>
          <cell r="U90">
            <v>38899</v>
          </cell>
          <cell r="X90">
            <v>38899</v>
          </cell>
        </row>
        <row r="91">
          <cell r="A91">
            <v>13</v>
          </cell>
          <cell r="B91" t="str">
            <v>Base</v>
          </cell>
          <cell r="C91">
            <v>1</v>
          </cell>
          <cell r="D91">
            <v>600</v>
          </cell>
          <cell r="E91" t="str">
            <v>Condensate &amp; Feedheating Plant, Section 8</v>
          </cell>
          <cell r="F91" t="str">
            <v>Transport</v>
          </cell>
          <cell r="G91">
            <v>4</v>
          </cell>
          <cell r="H91" t="str">
            <v>Foreign</v>
          </cell>
          <cell r="I91" t="str">
            <v>USD</v>
          </cell>
          <cell r="J91" t="str">
            <v>J</v>
          </cell>
          <cell r="K91">
            <v>10368219</v>
          </cell>
        </row>
        <row r="92">
          <cell r="A92">
            <v>122</v>
          </cell>
          <cell r="J92" t="str">
            <v>J</v>
          </cell>
          <cell r="L92">
            <v>110</v>
          </cell>
          <cell r="M92" t="str">
            <v>J</v>
          </cell>
          <cell r="N92" t="str">
            <v>600 Transport USD</v>
          </cell>
          <cell r="O92" t="str">
            <v>USD</v>
          </cell>
          <cell r="P92" t="str">
            <v>J1</v>
          </cell>
          <cell r="Q92">
            <v>0</v>
          </cell>
          <cell r="R92" t="str">
            <v>Fixed</v>
          </cell>
          <cell r="S92" t="str">
            <v>Fixed Portion</v>
          </cell>
          <cell r="T92" t="str">
            <v>Fixed</v>
          </cell>
          <cell r="X92">
            <v>38991</v>
          </cell>
        </row>
        <row r="93">
          <cell r="A93">
            <v>123</v>
          </cell>
          <cell r="J93" t="str">
            <v>J</v>
          </cell>
          <cell r="L93">
            <v>111</v>
          </cell>
          <cell r="M93" t="str">
            <v>J</v>
          </cell>
          <cell r="N93" t="str">
            <v>600 Transport USD</v>
          </cell>
          <cell r="O93" t="str">
            <v>USD</v>
          </cell>
          <cell r="P93" t="str">
            <v>J2</v>
          </cell>
          <cell r="Q93">
            <v>1</v>
          </cell>
          <cell r="R93" t="str">
            <v>General</v>
          </cell>
          <cell r="S93" t="str">
            <v>Consumer Price Index - All items, United States</v>
          </cell>
          <cell r="T93" t="str">
            <v>OECD.org</v>
          </cell>
          <cell r="U93">
            <v>38992</v>
          </cell>
          <cell r="X93">
            <v>38991</v>
          </cell>
        </row>
        <row r="94">
          <cell r="A94">
            <v>19</v>
          </cell>
          <cell r="B94" t="str">
            <v>Base</v>
          </cell>
          <cell r="C94">
            <v>1</v>
          </cell>
          <cell r="D94">
            <v>700</v>
          </cell>
          <cell r="E94" t="str">
            <v xml:space="preserve">Condensate Extraction Pumps, Section 8 </v>
          </cell>
          <cell r="G94">
            <v>18</v>
          </cell>
          <cell r="H94" t="str">
            <v>Local</v>
          </cell>
          <cell r="I94" t="str">
            <v>ZAR</v>
          </cell>
          <cell r="J94" t="str">
            <v>L</v>
          </cell>
          <cell r="K94">
            <v>4124588.8306666664</v>
          </cell>
        </row>
        <row r="95">
          <cell r="A95">
            <v>32</v>
          </cell>
          <cell r="B95" t="str">
            <v>Base</v>
          </cell>
          <cell r="C95">
            <v>1</v>
          </cell>
          <cell r="D95">
            <v>800</v>
          </cell>
          <cell r="E95" t="str">
            <v xml:space="preserve">Boiler Feed Pumps, Section 9 </v>
          </cell>
          <cell r="F95" t="str">
            <v>Procure/ Manufacture</v>
          </cell>
          <cell r="G95">
            <v>18</v>
          </cell>
          <cell r="H95" t="str">
            <v>Local</v>
          </cell>
          <cell r="I95" t="str">
            <v>ZAR</v>
          </cell>
          <cell r="J95" t="str">
            <v>L</v>
          </cell>
          <cell r="K95">
            <v>20590946.753500003</v>
          </cell>
        </row>
        <row r="96">
          <cell r="A96">
            <v>124</v>
          </cell>
          <cell r="J96" t="str">
            <v>L</v>
          </cell>
          <cell r="L96">
            <v>118</v>
          </cell>
          <cell r="M96" t="str">
            <v>L</v>
          </cell>
          <cell r="N96" t="str">
            <v>COST OF MANUFACTURE IN SOUTH AFRICA - MECHANICAL (700&amp;800)</v>
          </cell>
          <cell r="O96" t="str">
            <v>ZAR</v>
          </cell>
          <cell r="P96" t="str">
            <v>L1</v>
          </cell>
          <cell r="Q96">
            <v>0.15</v>
          </cell>
          <cell r="R96" t="str">
            <v>Fixed</v>
          </cell>
          <cell r="S96" t="str">
            <v>Fixed Portion</v>
          </cell>
          <cell r="T96" t="str">
            <v>Fixed</v>
          </cell>
          <cell r="X96">
            <v>38899</v>
          </cell>
        </row>
        <row r="97">
          <cell r="A97">
            <v>125</v>
          </cell>
          <cell r="J97" t="str">
            <v>L</v>
          </cell>
          <cell r="L97">
            <v>119</v>
          </cell>
          <cell r="M97" t="str">
            <v>L</v>
          </cell>
          <cell r="N97" t="str">
            <v>COST OF MANUFACTURE IN SOUTH AFRICA - MECHANICAL (700&amp;800)</v>
          </cell>
          <cell r="O97" t="str">
            <v>ZAR</v>
          </cell>
          <cell r="P97" t="str">
            <v>L2</v>
          </cell>
          <cell r="Q97">
            <v>0.4</v>
          </cell>
          <cell r="R97" t="str">
            <v>Cost of Labour</v>
          </cell>
          <cell r="S97" t="str">
            <v>Table C3 all hourly paid employees</v>
          </cell>
          <cell r="T97" t="str">
            <v>SEIFSA</v>
          </cell>
          <cell r="U97">
            <v>38929</v>
          </cell>
          <cell r="X97">
            <v>38899</v>
          </cell>
        </row>
        <row r="98">
          <cell r="A98">
            <v>126</v>
          </cell>
          <cell r="J98" t="str">
            <v>L</v>
          </cell>
          <cell r="L98">
            <v>120</v>
          </cell>
          <cell r="M98" t="str">
            <v>L</v>
          </cell>
          <cell r="N98" t="str">
            <v>COST OF MANUFACTURE IN SOUTH AFRICA - MECHANICAL (700&amp;800)</v>
          </cell>
          <cell r="O98" t="str">
            <v>ZAR</v>
          </cell>
          <cell r="P98" t="str">
            <v>L3</v>
          </cell>
          <cell r="Q98">
            <v>0.45</v>
          </cell>
          <cell r="R98" t="str">
            <v>Cost of Material</v>
          </cell>
          <cell r="S98" t="str">
            <v>Table G SADS Index Mech Eng Materials</v>
          </cell>
          <cell r="T98" t="str">
            <v>SEIFSA</v>
          </cell>
          <cell r="U98">
            <v>38929</v>
          </cell>
          <cell r="X98">
            <v>38899</v>
          </cell>
        </row>
        <row r="99">
          <cell r="A99">
            <v>127</v>
          </cell>
          <cell r="J99" t="str">
            <v>M</v>
          </cell>
          <cell r="L99">
            <v>127</v>
          </cell>
          <cell r="M99" t="str">
            <v>M</v>
          </cell>
          <cell r="N99" t="str">
            <v>COST OF MANUFACTURE IN SOUTH AFRICA - ELECTRICAL (700&amp;800)</v>
          </cell>
          <cell r="O99" t="str">
            <v>ZAR</v>
          </cell>
          <cell r="P99" t="str">
            <v>M1</v>
          </cell>
          <cell r="Q99">
            <v>0.15</v>
          </cell>
          <cell r="R99" t="str">
            <v>Fixed</v>
          </cell>
          <cell r="S99" t="str">
            <v>Fixed Portion</v>
          </cell>
          <cell r="T99" t="str">
            <v>Fixed</v>
          </cell>
          <cell r="X99">
            <v>38899</v>
          </cell>
        </row>
        <row r="100">
          <cell r="A100">
            <v>128</v>
          </cell>
          <cell r="J100" t="str">
            <v>M</v>
          </cell>
          <cell r="L100">
            <v>128</v>
          </cell>
          <cell r="M100" t="str">
            <v>M</v>
          </cell>
          <cell r="N100" t="str">
            <v>COST OF MANUFACTURE IN SOUTH AFRICA - ELECTRICAL (700&amp;800)</v>
          </cell>
          <cell r="O100" t="str">
            <v>ZAR</v>
          </cell>
          <cell r="P100" t="str">
            <v>M2</v>
          </cell>
          <cell r="Q100">
            <v>0.34</v>
          </cell>
          <cell r="R100" t="str">
            <v>Cost of Labour</v>
          </cell>
          <cell r="S100" t="str">
            <v>Table C3 All Hourly paid employees</v>
          </cell>
          <cell r="T100" t="str">
            <v>SEIFSA</v>
          </cell>
          <cell r="U100">
            <v>38929</v>
          </cell>
          <cell r="X100">
            <v>38899</v>
          </cell>
        </row>
        <row r="101">
          <cell r="A101">
            <v>129</v>
          </cell>
          <cell r="J101" t="str">
            <v>M</v>
          </cell>
          <cell r="L101">
            <v>129</v>
          </cell>
          <cell r="M101" t="str">
            <v>M</v>
          </cell>
          <cell r="N101" t="str">
            <v>COST OF MANUFACTURE IN SOUTH AFRICA - ELECTRICAL (700&amp;800)</v>
          </cell>
          <cell r="O101" t="str">
            <v>ZAR</v>
          </cell>
          <cell r="P101" t="str">
            <v>M3</v>
          </cell>
          <cell r="Q101">
            <v>0.36</v>
          </cell>
          <cell r="R101" t="str">
            <v>Cost of Electrical Eng Materials</v>
          </cell>
          <cell r="S101" t="str">
            <v>CSS Index Table G</v>
          </cell>
          <cell r="T101" t="str">
            <v>SEIFSA</v>
          </cell>
          <cell r="U101">
            <v>38929</v>
          </cell>
          <cell r="X101">
            <v>38899</v>
          </cell>
        </row>
        <row r="102">
          <cell r="A102">
            <v>130</v>
          </cell>
          <cell r="J102" t="str">
            <v>M</v>
          </cell>
          <cell r="L102">
            <v>130</v>
          </cell>
          <cell r="M102" t="str">
            <v>M</v>
          </cell>
          <cell r="N102" t="str">
            <v>COST OF MANUFACTURE IN SOUTH AFRICA - ELECTRICAL (700&amp;800)</v>
          </cell>
          <cell r="O102" t="str">
            <v>ZAR</v>
          </cell>
          <cell r="P102" t="str">
            <v>M4</v>
          </cell>
          <cell r="Q102">
            <v>0.15</v>
          </cell>
          <cell r="R102" t="str">
            <v>Metal Price Copper Republic</v>
          </cell>
          <cell r="S102" t="str">
            <v>Metal Price Table 'F'                             SEIFSA</v>
          </cell>
          <cell r="T102" t="str">
            <v>SEIFSA</v>
          </cell>
          <cell r="U102">
            <v>38929</v>
          </cell>
          <cell r="X102">
            <v>38899</v>
          </cell>
        </row>
        <row r="103">
          <cell r="A103">
            <v>27</v>
          </cell>
          <cell r="B103" t="str">
            <v>Base</v>
          </cell>
          <cell r="C103">
            <v>1</v>
          </cell>
          <cell r="D103">
            <v>700</v>
          </cell>
          <cell r="E103" t="str">
            <v xml:space="preserve">Condensate Extraction Pumps, Section 8 </v>
          </cell>
          <cell r="F103" t="str">
            <v>Transport</v>
          </cell>
          <cell r="G103">
            <v>18</v>
          </cell>
          <cell r="H103" t="str">
            <v>Local</v>
          </cell>
          <cell r="I103" t="str">
            <v>ZAR</v>
          </cell>
          <cell r="J103" t="str">
            <v>N</v>
          </cell>
          <cell r="K103">
            <v>55756.69</v>
          </cell>
        </row>
        <row r="104">
          <cell r="A104">
            <v>43</v>
          </cell>
          <cell r="B104" t="str">
            <v>Base</v>
          </cell>
          <cell r="C104">
            <v>1</v>
          </cell>
          <cell r="D104">
            <v>800</v>
          </cell>
          <cell r="E104" t="str">
            <v xml:space="preserve">Boiler Feed Pumps, Section 9 </v>
          </cell>
          <cell r="F104" t="str">
            <v>Transport Including Shipping</v>
          </cell>
          <cell r="G104">
            <v>18</v>
          </cell>
          <cell r="H104" t="str">
            <v>Local</v>
          </cell>
          <cell r="I104" t="str">
            <v>ZAR</v>
          </cell>
          <cell r="J104" t="str">
            <v>N</v>
          </cell>
          <cell r="K104">
            <v>2792970.3435</v>
          </cell>
        </row>
        <row r="105">
          <cell r="A105">
            <v>131</v>
          </cell>
          <cell r="J105" t="str">
            <v>N</v>
          </cell>
          <cell r="L105">
            <v>137</v>
          </cell>
          <cell r="M105" t="str">
            <v>N</v>
          </cell>
          <cell r="N105" t="str">
            <v xml:space="preserve"> COST OF TRANSPORT IN SOUTH AFRICA (700&amp;800)</v>
          </cell>
          <cell r="O105" t="str">
            <v>ZAR</v>
          </cell>
          <cell r="P105" t="str">
            <v>N1</v>
          </cell>
          <cell r="Q105">
            <v>0.15</v>
          </cell>
          <cell r="R105" t="str">
            <v>Fixed</v>
          </cell>
          <cell r="S105" t="str">
            <v>Fixed Portion</v>
          </cell>
          <cell r="T105" t="str">
            <v>Fixed</v>
          </cell>
          <cell r="X105">
            <v>38899</v>
          </cell>
        </row>
        <row r="106">
          <cell r="A106">
            <v>132</v>
          </cell>
          <cell r="J106" t="str">
            <v>N</v>
          </cell>
          <cell r="L106">
            <v>138</v>
          </cell>
          <cell r="M106" t="str">
            <v>N</v>
          </cell>
          <cell r="N106" t="str">
            <v xml:space="preserve"> COST OF TRANSPORT IN SOUTH AFRICA (700&amp;800)</v>
          </cell>
          <cell r="O106" t="str">
            <v>ZAR</v>
          </cell>
          <cell r="P106" t="str">
            <v>N2</v>
          </cell>
          <cell r="Q106">
            <v>0.85</v>
          </cell>
          <cell r="R106" t="str">
            <v>Local Transport</v>
          </cell>
          <cell r="S106" t="str">
            <v xml:space="preserve">Table L-2 Index Of Road Freight Costs </v>
          </cell>
          <cell r="T106" t="str">
            <v>SEIFSA</v>
          </cell>
          <cell r="U106">
            <v>38929</v>
          </cell>
          <cell r="X106">
            <v>38899</v>
          </cell>
        </row>
        <row r="107">
          <cell r="A107">
            <v>133</v>
          </cell>
          <cell r="J107" t="str">
            <v>N</v>
          </cell>
          <cell r="L107">
            <v>139</v>
          </cell>
          <cell r="M107" t="str">
            <v>N</v>
          </cell>
          <cell r="N107" t="str">
            <v xml:space="preserve"> COST OF TRANSPORT IN SOUTH AFRICA (700&amp;800)</v>
          </cell>
          <cell r="O107" t="str">
            <v>ZAR</v>
          </cell>
          <cell r="P107" t="str">
            <v>N3</v>
          </cell>
          <cell r="Q107">
            <v>0</v>
          </cell>
          <cell r="R107" t="str">
            <v>Fixed</v>
          </cell>
          <cell r="S107" t="str">
            <v>SA Transport</v>
          </cell>
          <cell r="T107" t="str">
            <v>Fixed Inflation</v>
          </cell>
          <cell r="X107">
            <v>38899</v>
          </cell>
        </row>
        <row r="108">
          <cell r="A108">
            <v>20</v>
          </cell>
          <cell r="B108" t="str">
            <v>Base</v>
          </cell>
          <cell r="C108">
            <v>1</v>
          </cell>
          <cell r="D108">
            <v>700</v>
          </cell>
          <cell r="E108" t="str">
            <v xml:space="preserve">Condensate Extraction Pumps, Section 8 </v>
          </cell>
          <cell r="G108">
            <v>18</v>
          </cell>
          <cell r="H108" t="str">
            <v>Local</v>
          </cell>
          <cell r="I108" t="str">
            <v>ZAR</v>
          </cell>
          <cell r="J108" t="str">
            <v>O</v>
          </cell>
          <cell r="K108">
            <v>15454.127</v>
          </cell>
        </row>
        <row r="109">
          <cell r="A109">
            <v>28</v>
          </cell>
          <cell r="B109" t="str">
            <v>Base</v>
          </cell>
          <cell r="C109">
            <v>1</v>
          </cell>
          <cell r="D109">
            <v>700</v>
          </cell>
          <cell r="E109" t="str">
            <v xml:space="preserve">Condensate Extraction Pumps, Section 8 </v>
          </cell>
          <cell r="F109" t="str">
            <v>Construct/ Erect/ Install</v>
          </cell>
          <cell r="G109">
            <v>18</v>
          </cell>
          <cell r="H109" t="str">
            <v>Local</v>
          </cell>
          <cell r="I109" t="str">
            <v>ZAR</v>
          </cell>
          <cell r="J109" t="str">
            <v>O</v>
          </cell>
          <cell r="K109">
            <v>293273.44616666669</v>
          </cell>
        </row>
        <row r="110">
          <cell r="A110">
            <v>33</v>
          </cell>
          <cell r="B110" t="str">
            <v>Base</v>
          </cell>
          <cell r="C110">
            <v>1</v>
          </cell>
          <cell r="D110">
            <v>800</v>
          </cell>
          <cell r="E110" t="str">
            <v xml:space="preserve">Boiler Feed Pumps, Section 9 </v>
          </cell>
          <cell r="F110" t="str">
            <v>Procure/ Manufacture</v>
          </cell>
          <cell r="G110">
            <v>18</v>
          </cell>
          <cell r="H110" t="str">
            <v>Local</v>
          </cell>
          <cell r="I110" t="str">
            <v>ZAR</v>
          </cell>
          <cell r="J110" t="str">
            <v>O</v>
          </cell>
          <cell r="K110">
            <v>13372.816666666666</v>
          </cell>
        </row>
        <row r="111">
          <cell r="A111">
            <v>44</v>
          </cell>
          <cell r="B111" t="str">
            <v>Base</v>
          </cell>
          <cell r="C111">
            <v>1</v>
          </cell>
          <cell r="D111">
            <v>800</v>
          </cell>
          <cell r="E111" t="str">
            <v xml:space="preserve">Boiler Feed Pumps, Section 9 </v>
          </cell>
          <cell r="F111" t="str">
            <v>Construct/ Erect/ Install</v>
          </cell>
          <cell r="G111">
            <v>18</v>
          </cell>
          <cell r="H111" t="str">
            <v>Local</v>
          </cell>
          <cell r="I111" t="str">
            <v>ZAR</v>
          </cell>
          <cell r="J111" t="str">
            <v>O</v>
          </cell>
          <cell r="K111">
            <v>3286514.0313333329</v>
          </cell>
        </row>
        <row r="112">
          <cell r="A112">
            <v>45</v>
          </cell>
          <cell r="B112" t="str">
            <v>Base</v>
          </cell>
          <cell r="C112">
            <v>1</v>
          </cell>
          <cell r="D112">
            <v>800</v>
          </cell>
          <cell r="E112" t="str">
            <v xml:space="preserve">Boiler Feed Pumps, Section 9 </v>
          </cell>
          <cell r="F112" t="str">
            <v>Commission</v>
          </cell>
          <cell r="G112">
            <v>18</v>
          </cell>
          <cell r="H112" t="str">
            <v>Local</v>
          </cell>
          <cell r="I112" t="str">
            <v>ZAR</v>
          </cell>
          <cell r="J112" t="str">
            <v>O</v>
          </cell>
          <cell r="K112">
            <v>438802.65</v>
          </cell>
        </row>
        <row r="113">
          <cell r="A113">
            <v>134</v>
          </cell>
          <cell r="J113" t="str">
            <v>O</v>
          </cell>
          <cell r="L113">
            <v>145</v>
          </cell>
          <cell r="M113" t="str">
            <v>O</v>
          </cell>
          <cell r="N113" t="str">
            <v xml:space="preserve"> COST OF INSTALLATION AND COMMISSIONING (700&amp;800)</v>
          </cell>
          <cell r="O113" t="str">
            <v>ZAR</v>
          </cell>
          <cell r="P113" t="str">
            <v>O1</v>
          </cell>
          <cell r="Q113">
            <v>0.15</v>
          </cell>
          <cell r="R113" t="str">
            <v>Fixed</v>
          </cell>
          <cell r="S113" t="str">
            <v>Fixed Portion</v>
          </cell>
          <cell r="T113" t="str">
            <v>Fixed</v>
          </cell>
          <cell r="X113">
            <v>38899</v>
          </cell>
        </row>
        <row r="114">
          <cell r="A114">
            <v>135</v>
          </cell>
          <cell r="J114" t="str">
            <v>O</v>
          </cell>
          <cell r="L114">
            <v>146</v>
          </cell>
          <cell r="M114" t="str">
            <v>O</v>
          </cell>
          <cell r="N114" t="str">
            <v xml:space="preserve"> COST OF INSTALLATION AND COMMISSIONING (700&amp;800)</v>
          </cell>
          <cell r="O114" t="str">
            <v>ZAR</v>
          </cell>
          <cell r="P114" t="str">
            <v>O2</v>
          </cell>
          <cell r="Q114">
            <v>0.85</v>
          </cell>
          <cell r="R114" t="str">
            <v>Cost of Labour</v>
          </cell>
          <cell r="S114" t="str">
            <v>Table C3 (a) All Hourly Paid</v>
          </cell>
          <cell r="T114" t="str">
            <v>SEIFSA</v>
          </cell>
          <cell r="U114">
            <v>38929</v>
          </cell>
          <cell r="X114">
            <v>38899</v>
          </cell>
        </row>
        <row r="115">
          <cell r="A115">
            <v>17</v>
          </cell>
          <cell r="B115" t="str">
            <v>Base</v>
          </cell>
          <cell r="C115">
            <v>1</v>
          </cell>
          <cell r="D115">
            <v>700</v>
          </cell>
          <cell r="E115" t="str">
            <v xml:space="preserve">Condensate Extraction Pumps, Section 8 </v>
          </cell>
          <cell r="F115" t="str">
            <v>General</v>
          </cell>
          <cell r="G115">
            <v>18</v>
          </cell>
          <cell r="H115" t="str">
            <v>Local</v>
          </cell>
          <cell r="I115" t="str">
            <v>ZAR</v>
          </cell>
          <cell r="J115" t="str">
            <v>P</v>
          </cell>
          <cell r="K115">
            <v>253621.71883333335</v>
          </cell>
        </row>
        <row r="116">
          <cell r="A116">
            <v>18</v>
          </cell>
          <cell r="B116" t="str">
            <v>Base</v>
          </cell>
          <cell r="C116">
            <v>1</v>
          </cell>
          <cell r="D116">
            <v>700</v>
          </cell>
          <cell r="E116" t="str">
            <v xml:space="preserve">Condensate Extraction Pumps, Section 8 </v>
          </cell>
          <cell r="F116" t="str">
            <v>Design</v>
          </cell>
          <cell r="G116">
            <v>18</v>
          </cell>
          <cell r="H116" t="str">
            <v>Local</v>
          </cell>
          <cell r="I116" t="str">
            <v>ZAR</v>
          </cell>
          <cell r="J116" t="str">
            <v>P</v>
          </cell>
          <cell r="K116">
            <v>102182.71500000001</v>
          </cell>
        </row>
        <row r="117">
          <cell r="A117">
            <v>22</v>
          </cell>
          <cell r="B117" t="str">
            <v>Base</v>
          </cell>
          <cell r="C117">
            <v>1</v>
          </cell>
          <cell r="D117">
            <v>700</v>
          </cell>
          <cell r="E117" t="str">
            <v xml:space="preserve">Condensate Extraction Pumps, Section 8 </v>
          </cell>
          <cell r="G117">
            <v>18</v>
          </cell>
          <cell r="H117" t="str">
            <v>Local</v>
          </cell>
          <cell r="I117" t="str">
            <v>ZAR</v>
          </cell>
          <cell r="J117" t="str">
            <v>P</v>
          </cell>
          <cell r="K117">
            <v>24138.502333333334</v>
          </cell>
        </row>
        <row r="118">
          <cell r="A118">
            <v>24</v>
          </cell>
          <cell r="B118" t="str">
            <v>Base</v>
          </cell>
          <cell r="C118">
            <v>1</v>
          </cell>
          <cell r="D118">
            <v>700</v>
          </cell>
          <cell r="E118" t="str">
            <v xml:space="preserve">Condensate Extraction Pumps, Section 8 </v>
          </cell>
          <cell r="G118">
            <v>18</v>
          </cell>
          <cell r="H118" t="str">
            <v>Local</v>
          </cell>
          <cell r="I118" t="str">
            <v>ZAR</v>
          </cell>
          <cell r="J118" t="str">
            <v>P</v>
          </cell>
          <cell r="K118">
            <v>1265914.7703333334</v>
          </cell>
        </row>
        <row r="119">
          <cell r="A119">
            <v>29</v>
          </cell>
          <cell r="B119" t="str">
            <v>Base</v>
          </cell>
          <cell r="C119">
            <v>1</v>
          </cell>
          <cell r="D119">
            <v>700</v>
          </cell>
          <cell r="E119" t="str">
            <v xml:space="preserve">Condensate Extraction Pumps, Section 8 </v>
          </cell>
          <cell r="F119" t="str">
            <v>Testing</v>
          </cell>
          <cell r="G119">
            <v>18</v>
          </cell>
          <cell r="H119" t="str">
            <v>Local</v>
          </cell>
          <cell r="I119" t="str">
            <v>ZAR</v>
          </cell>
          <cell r="J119" t="str">
            <v>P</v>
          </cell>
          <cell r="K119">
            <v>72188.585833333331</v>
          </cell>
        </row>
        <row r="120">
          <cell r="A120">
            <v>30</v>
          </cell>
          <cell r="B120" t="str">
            <v>Base</v>
          </cell>
          <cell r="C120">
            <v>1</v>
          </cell>
          <cell r="D120">
            <v>800</v>
          </cell>
          <cell r="E120" t="str">
            <v xml:space="preserve">Boiler Feed Pumps, Section 9 </v>
          </cell>
          <cell r="F120" t="str">
            <v>General</v>
          </cell>
          <cell r="G120">
            <v>18</v>
          </cell>
          <cell r="H120" t="str">
            <v>Local</v>
          </cell>
          <cell r="I120" t="str">
            <v>ZAR</v>
          </cell>
          <cell r="J120" t="str">
            <v>P</v>
          </cell>
          <cell r="K120">
            <v>2530904.8085000007</v>
          </cell>
        </row>
        <row r="121">
          <cell r="A121">
            <v>31</v>
          </cell>
          <cell r="B121" t="str">
            <v>Base</v>
          </cell>
          <cell r="C121">
            <v>1</v>
          </cell>
          <cell r="D121">
            <v>800</v>
          </cell>
          <cell r="E121" t="str">
            <v xml:space="preserve">Boiler Feed Pumps, Section 9 </v>
          </cell>
          <cell r="F121" t="str">
            <v>Design</v>
          </cell>
          <cell r="G121">
            <v>18</v>
          </cell>
          <cell r="H121" t="str">
            <v>Local</v>
          </cell>
          <cell r="I121" t="str">
            <v>ZAR</v>
          </cell>
          <cell r="J121" t="str">
            <v>P</v>
          </cell>
          <cell r="K121">
            <v>685073.10799999989</v>
          </cell>
        </row>
        <row r="122">
          <cell r="A122">
            <v>34</v>
          </cell>
          <cell r="B122" t="str">
            <v>Base</v>
          </cell>
          <cell r="C122">
            <v>1</v>
          </cell>
          <cell r="D122">
            <v>800</v>
          </cell>
          <cell r="E122" t="str">
            <v xml:space="preserve">Boiler Feed Pumps, Section 9 </v>
          </cell>
          <cell r="F122" t="str">
            <v>Procure/ Manufacture</v>
          </cell>
          <cell r="G122">
            <v>18</v>
          </cell>
          <cell r="H122" t="str">
            <v>Local</v>
          </cell>
          <cell r="I122" t="str">
            <v>ZAR</v>
          </cell>
          <cell r="J122" t="str">
            <v>P</v>
          </cell>
          <cell r="K122">
            <v>2217077.0021666666</v>
          </cell>
        </row>
        <row r="123">
          <cell r="A123">
            <v>35</v>
          </cell>
          <cell r="B123" t="str">
            <v>Base</v>
          </cell>
          <cell r="C123">
            <v>1</v>
          </cell>
          <cell r="D123">
            <v>800</v>
          </cell>
          <cell r="E123" t="str">
            <v xml:space="preserve">Boiler Feed Pumps, Section 9 </v>
          </cell>
          <cell r="F123" t="str">
            <v>Procure/ Manufacture</v>
          </cell>
          <cell r="G123">
            <v>18</v>
          </cell>
          <cell r="H123" t="str">
            <v>Local</v>
          </cell>
          <cell r="I123" t="str">
            <v>ZAR</v>
          </cell>
          <cell r="J123" t="str">
            <v>P</v>
          </cell>
          <cell r="K123">
            <v>1049893.3963333333</v>
          </cell>
        </row>
        <row r="124">
          <cell r="A124">
            <v>47</v>
          </cell>
          <cell r="B124" t="str">
            <v>Base</v>
          </cell>
          <cell r="C124">
            <v>1</v>
          </cell>
          <cell r="D124">
            <v>800</v>
          </cell>
          <cell r="E124" t="str">
            <v xml:space="preserve">Boiler Feed Pumps, Section 9 </v>
          </cell>
          <cell r="F124" t="str">
            <v>Testing</v>
          </cell>
          <cell r="G124">
            <v>18</v>
          </cell>
          <cell r="H124" t="str">
            <v>Local</v>
          </cell>
          <cell r="I124" t="str">
            <v>ZAR</v>
          </cell>
          <cell r="J124" t="str">
            <v>P</v>
          </cell>
          <cell r="K124">
            <v>207024.46116666665</v>
          </cell>
        </row>
        <row r="125">
          <cell r="A125">
            <v>136</v>
          </cell>
          <cell r="J125" t="str">
            <v>P</v>
          </cell>
          <cell r="L125">
            <v>153</v>
          </cell>
          <cell r="M125" t="str">
            <v>P</v>
          </cell>
          <cell r="N125" t="str">
            <v xml:space="preserve"> LOCAL ENGINEERING (700&amp;800)</v>
          </cell>
          <cell r="O125" t="str">
            <v>ZAR</v>
          </cell>
          <cell r="P125" t="str">
            <v>P1</v>
          </cell>
          <cell r="Q125">
            <v>0.15</v>
          </cell>
          <cell r="R125" t="str">
            <v>Fixed</v>
          </cell>
          <cell r="S125" t="str">
            <v>Fixed Portion</v>
          </cell>
          <cell r="T125" t="str">
            <v>Fixed</v>
          </cell>
          <cell r="X125">
            <v>38899</v>
          </cell>
        </row>
        <row r="126">
          <cell r="A126">
            <v>137</v>
          </cell>
          <cell r="J126" t="str">
            <v>P</v>
          </cell>
          <cell r="L126">
            <v>154</v>
          </cell>
          <cell r="M126" t="str">
            <v>P</v>
          </cell>
          <cell r="N126" t="str">
            <v xml:space="preserve"> LOCAL ENGINEERING (700&amp;800)</v>
          </cell>
          <cell r="O126" t="str">
            <v>ZAR</v>
          </cell>
          <cell r="P126" t="str">
            <v>P2</v>
          </cell>
          <cell r="Q126">
            <v>0.85</v>
          </cell>
          <cell r="R126" t="str">
            <v>Cost of Labour</v>
          </cell>
          <cell r="S126" t="str">
            <v>Table C3 All Hourly Paid</v>
          </cell>
          <cell r="T126" t="str">
            <v>SEIFSA</v>
          </cell>
          <cell r="U126">
            <v>38929</v>
          </cell>
          <cell r="X126">
            <v>38899</v>
          </cell>
        </row>
        <row r="127">
          <cell r="A127">
            <v>21</v>
          </cell>
          <cell r="B127" t="str">
            <v>Base</v>
          </cell>
          <cell r="C127">
            <v>1</v>
          </cell>
          <cell r="D127">
            <v>700</v>
          </cell>
          <cell r="E127" t="str">
            <v xml:space="preserve">Condensate Extraction Pumps, Section 8 </v>
          </cell>
          <cell r="G127">
            <v>19</v>
          </cell>
          <cell r="H127" t="str">
            <v>Foreign</v>
          </cell>
          <cell r="I127" t="str">
            <v>GBP</v>
          </cell>
          <cell r="J127" t="str">
            <v>Q</v>
          </cell>
          <cell r="K127">
            <v>21316.194</v>
          </cell>
        </row>
        <row r="128">
          <cell r="A128">
            <v>36</v>
          </cell>
          <cell r="B128" t="str">
            <v>Base</v>
          </cell>
          <cell r="C128">
            <v>1</v>
          </cell>
          <cell r="D128">
            <v>800</v>
          </cell>
          <cell r="E128" t="str">
            <v xml:space="preserve">Boiler Feed Pumps, Section 9 </v>
          </cell>
          <cell r="F128" t="str">
            <v>Procure/ Manufacture</v>
          </cell>
          <cell r="G128">
            <v>19</v>
          </cell>
          <cell r="H128" t="str">
            <v>Foreign</v>
          </cell>
          <cell r="I128" t="str">
            <v>GBP</v>
          </cell>
          <cell r="J128" t="str">
            <v>Q</v>
          </cell>
          <cell r="K128">
            <v>3946243.9470000002</v>
          </cell>
        </row>
        <row r="129">
          <cell r="A129">
            <v>38</v>
          </cell>
          <cell r="B129" t="str">
            <v>Base</v>
          </cell>
          <cell r="C129">
            <v>1</v>
          </cell>
          <cell r="D129">
            <v>800</v>
          </cell>
          <cell r="E129" t="str">
            <v xml:space="preserve">Boiler Feed Pumps, Section 9 </v>
          </cell>
          <cell r="F129" t="str">
            <v>Procure/ Manufacture</v>
          </cell>
          <cell r="G129">
            <v>19</v>
          </cell>
          <cell r="H129" t="str">
            <v>Foreign</v>
          </cell>
          <cell r="I129" t="str">
            <v>GBP</v>
          </cell>
          <cell r="J129" t="str">
            <v>Q</v>
          </cell>
          <cell r="K129">
            <v>18401.071500000002</v>
          </cell>
        </row>
        <row r="130">
          <cell r="A130">
            <v>138</v>
          </cell>
          <cell r="J130" t="str">
            <v>Q</v>
          </cell>
          <cell r="L130">
            <v>161</v>
          </cell>
          <cell r="M130" t="str">
            <v>Q</v>
          </cell>
          <cell r="N130" t="str">
            <v xml:space="preserve"> COST OF MANUFACTURE IN UK - MECHANICAL (700&amp;800)</v>
          </cell>
          <cell r="O130" t="str">
            <v>GBP</v>
          </cell>
          <cell r="P130" t="str">
            <v>Q1</v>
          </cell>
          <cell r="Q130">
            <v>0.15</v>
          </cell>
          <cell r="R130" t="str">
            <v>Fixed</v>
          </cell>
          <cell r="S130" t="str">
            <v>Fixed Portion</v>
          </cell>
          <cell r="T130" t="str">
            <v>Fixed</v>
          </cell>
          <cell r="X130">
            <v>38961</v>
          </cell>
        </row>
        <row r="131">
          <cell r="A131">
            <v>139</v>
          </cell>
          <cell r="J131" t="str">
            <v>Q</v>
          </cell>
          <cell r="L131">
            <v>162</v>
          </cell>
          <cell r="M131" t="str">
            <v>Q</v>
          </cell>
          <cell r="N131" t="str">
            <v xml:space="preserve"> COST OF MANUFACTURE IN UK - MECHANICAL (700&amp;800)</v>
          </cell>
          <cell r="O131" t="str">
            <v>GBP</v>
          </cell>
          <cell r="P131" t="str">
            <v>Q2</v>
          </cell>
          <cell r="Q131">
            <v>0.4</v>
          </cell>
          <cell r="R131" t="str">
            <v>Cost of Labour</v>
          </cell>
          <cell r="S131" t="str">
            <v>Mech Engineering</v>
          </cell>
          <cell r="T131" t="str">
            <v>BEAMA</v>
          </cell>
          <cell r="U131">
            <v>38990</v>
          </cell>
          <cell r="V131" t="str">
            <v>GBP  822,413.00</v>
          </cell>
          <cell r="W131" t="str">
            <v>GBP 1.0 = ZAR 14.54</v>
          </cell>
          <cell r="X131">
            <v>38961</v>
          </cell>
        </row>
        <row r="132">
          <cell r="A132">
            <v>140</v>
          </cell>
          <cell r="J132" t="str">
            <v>Q</v>
          </cell>
          <cell r="L132">
            <v>163</v>
          </cell>
          <cell r="M132" t="str">
            <v>Q</v>
          </cell>
          <cell r="N132" t="str">
            <v xml:space="preserve"> COST OF MANUFACTURE IN UK - MECHANICAL (700&amp;800)</v>
          </cell>
          <cell r="O132" t="str">
            <v>GBP</v>
          </cell>
          <cell r="P132" t="str">
            <v>Q3</v>
          </cell>
          <cell r="Q132">
            <v>0.45</v>
          </cell>
          <cell r="R132" t="str">
            <v>Cost of Materials</v>
          </cell>
          <cell r="S132" t="str">
            <v>Mech Engineering</v>
          </cell>
          <cell r="T132" t="str">
            <v>BEAMA</v>
          </cell>
          <cell r="X132">
            <v>38961</v>
          </cell>
        </row>
        <row r="133">
          <cell r="A133">
            <v>46</v>
          </cell>
          <cell r="B133" t="str">
            <v>Base</v>
          </cell>
          <cell r="C133">
            <v>1</v>
          </cell>
          <cell r="D133">
            <v>800</v>
          </cell>
          <cell r="E133" t="str">
            <v xml:space="preserve">Boiler Feed Pumps, Section 9 </v>
          </cell>
          <cell r="F133" t="str">
            <v>Testing</v>
          </cell>
          <cell r="G133">
            <v>19</v>
          </cell>
          <cell r="H133" t="str">
            <v>Foreign</v>
          </cell>
          <cell r="I133" t="str">
            <v>GBP</v>
          </cell>
          <cell r="J133" t="str">
            <v>R</v>
          </cell>
          <cell r="K133">
            <v>281821.6933333333</v>
          </cell>
        </row>
        <row r="134">
          <cell r="A134">
            <v>141</v>
          </cell>
          <cell r="J134" t="str">
            <v>R</v>
          </cell>
          <cell r="L134">
            <v>170</v>
          </cell>
          <cell r="M134" t="str">
            <v>R</v>
          </cell>
          <cell r="N134" t="str">
            <v xml:space="preserve"> ENGINEERING (700&amp;800)</v>
          </cell>
          <cell r="O134" t="str">
            <v>GBP</v>
          </cell>
          <cell r="P134" t="str">
            <v>R1</v>
          </cell>
          <cell r="Q134">
            <v>0.15</v>
          </cell>
          <cell r="R134" t="str">
            <v>Fixed</v>
          </cell>
          <cell r="S134" t="str">
            <v>Fixed Portion</v>
          </cell>
          <cell r="T134" t="str">
            <v>Fixed</v>
          </cell>
          <cell r="X134">
            <v>38961</v>
          </cell>
        </row>
        <row r="135">
          <cell r="A135">
            <v>142</v>
          </cell>
          <cell r="J135" t="str">
            <v>R</v>
          </cell>
          <cell r="L135">
            <v>171</v>
          </cell>
          <cell r="M135" t="str">
            <v>R</v>
          </cell>
          <cell r="N135" t="str">
            <v xml:space="preserve"> ENGINEERING (700&amp;800)</v>
          </cell>
          <cell r="O135" t="str">
            <v>GBP</v>
          </cell>
          <cell r="P135" t="str">
            <v>R2</v>
          </cell>
          <cell r="Q135">
            <v>0.85</v>
          </cell>
          <cell r="R135" t="str">
            <v>Cost of Labour</v>
          </cell>
          <cell r="S135" t="str">
            <v>Mech Engineering</v>
          </cell>
          <cell r="T135" t="str">
            <v>BEAMA</v>
          </cell>
          <cell r="U135">
            <v>38990</v>
          </cell>
          <cell r="V135" t="str">
            <v>GBP 58,148.00</v>
          </cell>
          <cell r="W135" t="str">
            <v>GBP 1.0 = 14.54</v>
          </cell>
          <cell r="X135">
            <v>38961</v>
          </cell>
        </row>
        <row r="136">
          <cell r="A136">
            <v>37</v>
          </cell>
          <cell r="B136" t="str">
            <v>Base</v>
          </cell>
          <cell r="C136">
            <v>1</v>
          </cell>
          <cell r="D136">
            <v>800</v>
          </cell>
          <cell r="E136" t="str">
            <v xml:space="preserve">Boiler Feed Pumps, Section 9 </v>
          </cell>
          <cell r="F136" t="str">
            <v>Procure/ Manufacture</v>
          </cell>
          <cell r="G136">
            <v>18</v>
          </cell>
          <cell r="H136" t="str">
            <v>Local</v>
          </cell>
          <cell r="I136" t="str">
            <v>ZAR</v>
          </cell>
          <cell r="J136" t="str">
            <v>S</v>
          </cell>
          <cell r="K136">
            <v>4538259.2985000005</v>
          </cell>
        </row>
        <row r="137">
          <cell r="A137">
            <v>143</v>
          </cell>
          <cell r="J137" t="str">
            <v>S</v>
          </cell>
          <cell r="L137">
            <v>178</v>
          </cell>
          <cell r="M137" t="str">
            <v>S</v>
          </cell>
          <cell r="N137" t="str">
            <v xml:space="preserve"> CONTRACT MANAGEMENT / MATERIAL SUPPLY - PIPEWORK (700&amp;800)</v>
          </cell>
          <cell r="O137" t="str">
            <v>ZAR</v>
          </cell>
          <cell r="P137" t="str">
            <v>S1</v>
          </cell>
          <cell r="Q137">
            <v>0.15</v>
          </cell>
          <cell r="R137" t="str">
            <v>Fixed</v>
          </cell>
          <cell r="S137" t="str">
            <v>Fixed Portion</v>
          </cell>
          <cell r="T137" t="str">
            <v>Fixed</v>
          </cell>
          <cell r="X137">
            <v>38899</v>
          </cell>
        </row>
        <row r="138">
          <cell r="A138">
            <v>144</v>
          </cell>
          <cell r="J138" t="str">
            <v>S</v>
          </cell>
          <cell r="L138">
            <v>179</v>
          </cell>
          <cell r="M138" t="str">
            <v>S</v>
          </cell>
          <cell r="N138" t="str">
            <v xml:space="preserve"> CONTRACT MANAGEMENT / MATERIAL SUPPLY - PIPEWORK (700&amp;800)</v>
          </cell>
          <cell r="O138" t="str">
            <v>ZAR</v>
          </cell>
          <cell r="P138" t="str">
            <v>S2</v>
          </cell>
          <cell r="Q138">
            <v>0.85</v>
          </cell>
          <cell r="R138" t="str">
            <v>Material / Contract Management</v>
          </cell>
          <cell r="S138" t="str">
            <v>Table E-8</v>
          </cell>
          <cell r="T138" t="str">
            <v>SEIFSA</v>
          </cell>
          <cell r="U138">
            <v>38929</v>
          </cell>
          <cell r="X138">
            <v>38899</v>
          </cell>
        </row>
        <row r="139">
          <cell r="A139">
            <v>23</v>
          </cell>
          <cell r="B139" t="str">
            <v>Base</v>
          </cell>
          <cell r="C139">
            <v>1</v>
          </cell>
          <cell r="D139">
            <v>700</v>
          </cell>
          <cell r="E139" t="str">
            <v xml:space="preserve">Condensate Extraction Pumps, Section 8 </v>
          </cell>
          <cell r="G139">
            <v>18</v>
          </cell>
          <cell r="H139" t="str">
            <v>Local</v>
          </cell>
          <cell r="I139" t="str">
            <v>ZAR</v>
          </cell>
          <cell r="J139" t="str">
            <v>T</v>
          </cell>
          <cell r="K139">
            <v>57184.133999999998</v>
          </cell>
        </row>
        <row r="140">
          <cell r="A140">
            <v>39</v>
          </cell>
          <cell r="B140" t="str">
            <v>Base</v>
          </cell>
          <cell r="C140">
            <v>1</v>
          </cell>
          <cell r="D140">
            <v>800</v>
          </cell>
          <cell r="E140" t="str">
            <v xml:space="preserve">Boiler Feed Pumps, Section 9 </v>
          </cell>
          <cell r="F140" t="str">
            <v>Procure/ Manufacture</v>
          </cell>
          <cell r="G140">
            <v>18</v>
          </cell>
          <cell r="H140" t="str">
            <v>Local</v>
          </cell>
          <cell r="I140" t="str">
            <v>ZAR</v>
          </cell>
          <cell r="J140" t="str">
            <v>T</v>
          </cell>
          <cell r="K140">
            <v>64528.575833333343</v>
          </cell>
        </row>
        <row r="141">
          <cell r="A141">
            <v>145</v>
          </cell>
          <cell r="J141" t="str">
            <v>T</v>
          </cell>
          <cell r="L141">
            <v>186</v>
          </cell>
          <cell r="M141" t="str">
            <v>T</v>
          </cell>
          <cell r="N141" t="str">
            <v xml:space="preserve"> COST OF MANUFACTURING IN SOUTH AFRICA - MECHANICAL (700&amp;800)</v>
          </cell>
          <cell r="O141" t="str">
            <v>ZAR</v>
          </cell>
          <cell r="P141" t="str">
            <v>T1</v>
          </cell>
          <cell r="Q141">
            <v>0.15</v>
          </cell>
          <cell r="R141" t="str">
            <v>Fixed</v>
          </cell>
          <cell r="S141" t="str">
            <v>Fixed Portion</v>
          </cell>
          <cell r="T141" t="str">
            <v>Fixed</v>
          </cell>
          <cell r="X141">
            <v>38899</v>
          </cell>
        </row>
        <row r="142">
          <cell r="A142">
            <v>146</v>
          </cell>
          <cell r="J142" t="str">
            <v>T</v>
          </cell>
          <cell r="L142">
            <v>187</v>
          </cell>
          <cell r="M142" t="str">
            <v>T</v>
          </cell>
          <cell r="N142" t="str">
            <v xml:space="preserve"> COST OF MANUFACTURING IN SOUTH AFRICA - MECHANICAL (700&amp;800)</v>
          </cell>
          <cell r="O142" t="str">
            <v>ZAR</v>
          </cell>
          <cell r="P142" t="str">
            <v>T2</v>
          </cell>
          <cell r="Q142">
            <v>0.45</v>
          </cell>
          <cell r="R142" t="str">
            <v>Cost of Labour</v>
          </cell>
          <cell r="S142" t="str">
            <v>Table C3 All Hourly Paid Employees</v>
          </cell>
          <cell r="T142" t="str">
            <v>SEIFSA</v>
          </cell>
          <cell r="U142">
            <v>38929</v>
          </cell>
          <cell r="X142">
            <v>38899</v>
          </cell>
        </row>
        <row r="143">
          <cell r="A143">
            <v>147</v>
          </cell>
          <cell r="J143" t="str">
            <v>T</v>
          </cell>
          <cell r="L143">
            <v>188</v>
          </cell>
          <cell r="M143" t="str">
            <v>T</v>
          </cell>
          <cell r="N143" t="str">
            <v xml:space="preserve"> COST OF MANUFACTURING IN SOUTH AFRICA - MECHANICAL (700&amp;800)</v>
          </cell>
          <cell r="O143" t="str">
            <v>ZAR</v>
          </cell>
          <cell r="P143" t="str">
            <v>T3</v>
          </cell>
          <cell r="Q143">
            <v>0.4</v>
          </cell>
          <cell r="R143" t="str">
            <v>Cost of Materials</v>
          </cell>
          <cell r="S143" t="str">
            <v>Table E-5 Round Bar</v>
          </cell>
          <cell r="T143" t="str">
            <v>SEIFSA</v>
          </cell>
          <cell r="U143">
            <v>38929</v>
          </cell>
          <cell r="X143">
            <v>38899</v>
          </cell>
        </row>
        <row r="144">
          <cell r="A144">
            <v>25</v>
          </cell>
          <cell r="B144" t="str">
            <v>Base</v>
          </cell>
          <cell r="C144">
            <v>1</v>
          </cell>
          <cell r="D144">
            <v>700</v>
          </cell>
          <cell r="E144" t="str">
            <v xml:space="preserve">Condensate Extraction Pumps, Section 8 </v>
          </cell>
          <cell r="G144">
            <v>19</v>
          </cell>
          <cell r="H144" t="str">
            <v>Foreign</v>
          </cell>
          <cell r="I144" t="str">
            <v>EUR</v>
          </cell>
          <cell r="J144" t="str">
            <v>U</v>
          </cell>
          <cell r="K144">
            <v>133051.50308481263</v>
          </cell>
        </row>
        <row r="145">
          <cell r="A145">
            <v>26</v>
          </cell>
          <cell r="B145" t="str">
            <v>Base</v>
          </cell>
          <cell r="C145">
            <v>1</v>
          </cell>
          <cell r="D145">
            <v>700</v>
          </cell>
          <cell r="E145" t="str">
            <v xml:space="preserve">Condensate Extraction Pumps, Section 8 </v>
          </cell>
          <cell r="G145">
            <v>19</v>
          </cell>
          <cell r="H145" t="str">
            <v>Foreign</v>
          </cell>
          <cell r="I145" t="str">
            <v>EUR</v>
          </cell>
          <cell r="J145" t="str">
            <v>U</v>
          </cell>
          <cell r="K145">
            <v>5158729.7855621306</v>
          </cell>
        </row>
        <row r="146">
          <cell r="A146">
            <v>40</v>
          </cell>
          <cell r="B146" t="str">
            <v>Base</v>
          </cell>
          <cell r="C146">
            <v>1</v>
          </cell>
          <cell r="D146">
            <v>800</v>
          </cell>
          <cell r="E146" t="str">
            <v xml:space="preserve">Boiler Feed Pumps, Section 9 </v>
          </cell>
          <cell r="F146" t="str">
            <v>Procure/ Manufacture</v>
          </cell>
          <cell r="G146">
            <v>19</v>
          </cell>
          <cell r="H146" t="str">
            <v>Foreign</v>
          </cell>
          <cell r="I146" t="str">
            <v>EUR</v>
          </cell>
          <cell r="J146" t="str">
            <v>U</v>
          </cell>
          <cell r="K146">
            <v>134498812.33369625</v>
          </cell>
        </row>
        <row r="147">
          <cell r="A147">
            <v>41</v>
          </cell>
          <cell r="B147" t="str">
            <v>Base</v>
          </cell>
          <cell r="C147">
            <v>1</v>
          </cell>
          <cell r="D147">
            <v>800</v>
          </cell>
          <cell r="E147" t="str">
            <v xml:space="preserve">Boiler Feed Pumps, Section 9 </v>
          </cell>
          <cell r="F147" t="str">
            <v>Procure/ Manufacture</v>
          </cell>
          <cell r="G147">
            <v>19</v>
          </cell>
          <cell r="H147" t="str">
            <v>Foreign</v>
          </cell>
          <cell r="I147" t="str">
            <v>EUR</v>
          </cell>
          <cell r="J147" t="str">
            <v>U</v>
          </cell>
          <cell r="K147">
            <v>3730246.3924260363</v>
          </cell>
        </row>
        <row r="148">
          <cell r="A148">
            <v>42</v>
          </cell>
          <cell r="B148" t="str">
            <v>Base</v>
          </cell>
          <cell r="C148">
            <v>1</v>
          </cell>
          <cell r="D148">
            <v>800</v>
          </cell>
          <cell r="E148" t="str">
            <v xml:space="preserve">Boiler Feed Pumps, Section 9 </v>
          </cell>
          <cell r="F148" t="str">
            <v>Procure/ Manufacture</v>
          </cell>
          <cell r="G148">
            <v>19</v>
          </cell>
          <cell r="H148" t="str">
            <v>Foreign</v>
          </cell>
          <cell r="I148" t="str">
            <v>EUR</v>
          </cell>
          <cell r="J148" t="str">
            <v>U</v>
          </cell>
          <cell r="K148">
            <v>468914.50218540442</v>
          </cell>
        </row>
        <row r="149">
          <cell r="A149">
            <v>148</v>
          </cell>
          <cell r="J149" t="str">
            <v>U</v>
          </cell>
          <cell r="L149">
            <v>195</v>
          </cell>
          <cell r="M149" t="str">
            <v>U</v>
          </cell>
          <cell r="N149" t="str">
            <v xml:space="preserve"> COST OF GOODS MANUFACTURED IN GERMANY (700&amp;800)</v>
          </cell>
          <cell r="O149" t="str">
            <v>Eur</v>
          </cell>
          <cell r="P149" t="str">
            <v>U1</v>
          </cell>
          <cell r="Q149">
            <v>0.15</v>
          </cell>
          <cell r="R149" t="str">
            <v>Fixed</v>
          </cell>
          <cell r="S149" t="str">
            <v>Fixed Portion</v>
          </cell>
          <cell r="T149" t="str">
            <v>Fixed</v>
          </cell>
          <cell r="X149">
            <v>38991</v>
          </cell>
        </row>
        <row r="150">
          <cell r="A150">
            <v>149</v>
          </cell>
          <cell r="J150" t="str">
            <v>U</v>
          </cell>
          <cell r="L150">
            <v>196</v>
          </cell>
          <cell r="M150" t="str">
            <v>U</v>
          </cell>
          <cell r="N150" t="str">
            <v xml:space="preserve"> COST OF GOODS MANUFACTURED IN GERMANY (700&amp;800)</v>
          </cell>
          <cell r="O150" t="str">
            <v>Eur</v>
          </cell>
          <cell r="P150" t="str">
            <v>U2</v>
          </cell>
          <cell r="Q150">
            <v>0.85</v>
          </cell>
          <cell r="R150" t="str">
            <v>6%  Per Annum</v>
          </cell>
          <cell r="S150" t="str">
            <v>German manufatured goods</v>
          </cell>
          <cell r="T150" t="str">
            <v>Inflation fixed %</v>
          </cell>
          <cell r="U150">
            <v>2006</v>
          </cell>
          <cell r="X150">
            <v>38991</v>
          </cell>
        </row>
        <row r="151">
          <cell r="A151">
            <v>48</v>
          </cell>
          <cell r="B151" t="str">
            <v>Base</v>
          </cell>
          <cell r="C151">
            <v>1</v>
          </cell>
          <cell r="D151">
            <v>900</v>
          </cell>
          <cell r="E151" t="str">
            <v>Pipes, Fittings and Vessels, Section 10</v>
          </cell>
          <cell r="F151" t="str">
            <v>Procure/ Manufacture</v>
          </cell>
          <cell r="G151" t="str">
            <v>1 &amp; 19</v>
          </cell>
          <cell r="H151" t="str">
            <v>Foreign</v>
          </cell>
          <cell r="I151" t="str">
            <v>EUR</v>
          </cell>
          <cell r="J151" t="str">
            <v>V</v>
          </cell>
          <cell r="K151">
            <v>146418193.33333334</v>
          </cell>
        </row>
        <row r="152">
          <cell r="A152">
            <v>150</v>
          </cell>
          <cell r="J152" t="str">
            <v>V</v>
          </cell>
          <cell r="L152">
            <v>203</v>
          </cell>
          <cell r="M152" t="str">
            <v>V</v>
          </cell>
          <cell r="N152" t="str">
            <v>900 Pipes, Fittings and Vessels, Section 10</v>
          </cell>
          <cell r="O152" t="str">
            <v>Eur</v>
          </cell>
          <cell r="P152" t="str">
            <v>V1</v>
          </cell>
          <cell r="Q152">
            <v>0.15</v>
          </cell>
          <cell r="R152" t="str">
            <v>Fixed</v>
          </cell>
          <cell r="S152" t="str">
            <v>Fixed Portion</v>
          </cell>
          <cell r="T152" t="str">
            <v>Fixed</v>
          </cell>
          <cell r="X152">
            <v>38991</v>
          </cell>
        </row>
        <row r="153">
          <cell r="A153">
            <v>151</v>
          </cell>
          <cell r="J153" t="str">
            <v>V</v>
          </cell>
          <cell r="L153">
            <v>204</v>
          </cell>
          <cell r="M153" t="str">
            <v>V</v>
          </cell>
          <cell r="N153" t="str">
            <v>900 Pipes, Fittings and Vessels, Section 10</v>
          </cell>
          <cell r="O153" t="str">
            <v>Eur</v>
          </cell>
          <cell r="P153" t="str">
            <v>V2</v>
          </cell>
          <cell r="Q153">
            <v>0.10100000000000001</v>
          </cell>
          <cell r="R153" t="str">
            <v>Structural Sections</v>
          </cell>
          <cell r="S153" t="str">
            <v>World Carbon Steel Product Price Index -  Structural Sections &amp; Beams</v>
          </cell>
          <cell r="T153" t="str">
            <v>Meps(www.meps.co.uk)</v>
          </cell>
          <cell r="U153">
            <v>38992</v>
          </cell>
          <cell r="W153" t="str">
            <v>see above</v>
          </cell>
          <cell r="X153">
            <v>38991</v>
          </cell>
        </row>
        <row r="154">
          <cell r="A154">
            <v>152</v>
          </cell>
          <cell r="J154" t="str">
            <v>V</v>
          </cell>
          <cell r="L154">
            <v>205</v>
          </cell>
          <cell r="M154" t="str">
            <v>V</v>
          </cell>
          <cell r="N154" t="str">
            <v>900 Pipes, Fittings and Vessels, Section 10</v>
          </cell>
          <cell r="O154" t="str">
            <v>Eur</v>
          </cell>
          <cell r="P154" t="str">
            <v>V3</v>
          </cell>
          <cell r="Q154">
            <v>0.27</v>
          </cell>
          <cell r="R154" t="str">
            <v>HR Plate</v>
          </cell>
          <cell r="S154" t="str">
            <v>World Carbon Steel Product Price Index - USD/tonne for HR Plate</v>
          </cell>
          <cell r="T154" t="str">
            <v>Meps(www.meps.co.uk)</v>
          </cell>
          <cell r="U154">
            <v>38992</v>
          </cell>
          <cell r="W154" t="str">
            <v>see above</v>
          </cell>
          <cell r="X154">
            <v>38991</v>
          </cell>
        </row>
        <row r="155">
          <cell r="A155">
            <v>153</v>
          </cell>
          <cell r="J155" t="str">
            <v>V</v>
          </cell>
          <cell r="L155">
            <v>206</v>
          </cell>
          <cell r="M155" t="str">
            <v>V</v>
          </cell>
          <cell r="N155" t="str">
            <v>900 Pipes, Fittings and Vessels, Section 10</v>
          </cell>
          <cell r="O155" t="str">
            <v>Eur</v>
          </cell>
          <cell r="P155" t="str">
            <v>V4</v>
          </cell>
          <cell r="Q155">
            <v>0.25700000000000001</v>
          </cell>
          <cell r="R155" t="str">
            <v>Prefab</v>
          </cell>
          <cell r="S155" t="str">
            <v>Reihe 273, Fachserie 17, der Erzeugerpreise gewerblicher Produkte fur Metalle und Halbzeuge"</v>
          </cell>
          <cell r="T155" t="str">
            <v>des Statistischen Bundesamte Deutschlands</v>
          </cell>
          <cell r="U155">
            <v>38992</v>
          </cell>
          <cell r="W155" t="str">
            <v>see above</v>
          </cell>
          <cell r="X155">
            <v>38991</v>
          </cell>
        </row>
        <row r="156">
          <cell r="A156">
            <v>154</v>
          </cell>
          <cell r="J156" t="str">
            <v>V</v>
          </cell>
          <cell r="L156">
            <v>207</v>
          </cell>
          <cell r="M156" t="str">
            <v>V</v>
          </cell>
          <cell r="N156" t="str">
            <v>900 Pipes, Fittings and Vessels, Section 10</v>
          </cell>
          <cell r="O156" t="str">
            <v>Eur</v>
          </cell>
          <cell r="P156" t="str">
            <v>V5</v>
          </cell>
          <cell r="Q156">
            <v>0.222</v>
          </cell>
          <cell r="R156" t="str">
            <v>Labour Manufacturing</v>
          </cell>
          <cell r="S156" t="str">
            <v>Labour Cost Index – EU25 for Manufacturing Labour, Nominal Value  – Seasonally adjusted - Labour Cost Index quoted quarterly for the labour indices for European labour</v>
          </cell>
          <cell r="T156" t="str">
            <v>EUROSTAT</v>
          </cell>
          <cell r="U156" t="str">
            <v>2nd Quarter 2006</v>
          </cell>
          <cell r="W156" t="str">
            <v>see above</v>
          </cell>
          <cell r="X156">
            <v>38899</v>
          </cell>
        </row>
        <row r="157">
          <cell r="A157">
            <v>50</v>
          </cell>
          <cell r="B157" t="str">
            <v>Base</v>
          </cell>
          <cell r="C157">
            <v>1</v>
          </cell>
          <cell r="D157">
            <v>1000</v>
          </cell>
          <cell r="E157" t="str">
            <v>Unitized Control &amp; Instrumentation, Section 3 &amp; 11</v>
          </cell>
          <cell r="F157" t="str">
            <v>Procure/ Manufacture</v>
          </cell>
          <cell r="G157" t="str">
            <v xml:space="preserve">1 &amp; 19 </v>
          </cell>
          <cell r="H157" t="str">
            <v>Foreign</v>
          </cell>
          <cell r="I157" t="str">
            <v>EUR</v>
          </cell>
          <cell r="J157" t="str">
            <v>W</v>
          </cell>
          <cell r="K157">
            <v>19936220.666666668</v>
          </cell>
        </row>
        <row r="158">
          <cell r="A158">
            <v>155</v>
          </cell>
          <cell r="J158" t="str">
            <v>W</v>
          </cell>
          <cell r="L158">
            <v>214</v>
          </cell>
          <cell r="M158" t="str">
            <v>W</v>
          </cell>
          <cell r="N158" t="str">
            <v>1000 Unitized Control &amp; Instrumentation, Section 3&amp;11</v>
          </cell>
          <cell r="O158" t="str">
            <v>Eur</v>
          </cell>
          <cell r="P158" t="str">
            <v>W1</v>
          </cell>
          <cell r="Q158">
            <v>0.15</v>
          </cell>
          <cell r="R158" t="str">
            <v>Fixed</v>
          </cell>
          <cell r="S158" t="str">
            <v>Fixed Portion</v>
          </cell>
          <cell r="T158" t="str">
            <v>Fixed</v>
          </cell>
          <cell r="X158">
            <v>38991</v>
          </cell>
        </row>
        <row r="159">
          <cell r="A159">
            <v>156</v>
          </cell>
          <cell r="J159" t="str">
            <v>W</v>
          </cell>
          <cell r="L159">
            <v>215</v>
          </cell>
          <cell r="M159" t="str">
            <v>W</v>
          </cell>
          <cell r="N159" t="str">
            <v>1000 Unitized Control &amp; Instrumentation, Section 3&amp;11</v>
          </cell>
          <cell r="O159" t="str">
            <v>Eur</v>
          </cell>
          <cell r="P159" t="str">
            <v>W2</v>
          </cell>
          <cell r="Q159">
            <v>7.9000000000000001E-2</v>
          </cell>
          <cell r="R159" t="str">
            <v>HR Plate</v>
          </cell>
          <cell r="S159" t="str">
            <v>World Carbon Steel Product Price Index - USD/tonne for HR Plate</v>
          </cell>
          <cell r="T159" t="str">
            <v>Meps(www.meps.co.uk)</v>
          </cell>
          <cell r="U159">
            <v>38992</v>
          </cell>
          <cell r="W159" t="str">
            <v>see above</v>
          </cell>
          <cell r="X159">
            <v>38991</v>
          </cell>
        </row>
        <row r="160">
          <cell r="A160">
            <v>157</v>
          </cell>
          <cell r="J160" t="str">
            <v>W</v>
          </cell>
          <cell r="L160">
            <v>216</v>
          </cell>
          <cell r="M160" t="str">
            <v>W</v>
          </cell>
          <cell r="N160" t="str">
            <v>1000 Unitized Control &amp; Instrumentation, Section 3&amp;11</v>
          </cell>
          <cell r="O160" t="str">
            <v>Eur</v>
          </cell>
          <cell r="P160" t="str">
            <v>W3</v>
          </cell>
          <cell r="Q160">
            <v>0.77100000000000002</v>
          </cell>
          <cell r="R160" t="str">
            <v>Labour Manufacturing</v>
          </cell>
          <cell r="S160" t="str">
            <v>Labour Cost Index – EU25 for Manufacturing Labour, Nominal Value  – Seasonally adjusted - Labour Cost Index quoted quarterly for the labour indices for European labour</v>
          </cell>
          <cell r="T160" t="str">
            <v>EUROSTAT</v>
          </cell>
          <cell r="U160" t="str">
            <v>2nd Quarter 2006</v>
          </cell>
          <cell r="W160" t="str">
            <v>see above</v>
          </cell>
          <cell r="X160">
            <v>38899</v>
          </cell>
        </row>
        <row r="161">
          <cell r="A161">
            <v>54</v>
          </cell>
          <cell r="B161" t="str">
            <v>Base</v>
          </cell>
          <cell r="C161">
            <v>1</v>
          </cell>
          <cell r="D161">
            <v>1100</v>
          </cell>
          <cell r="E161" t="str">
            <v>Civil &amp; Structural, Section 14</v>
          </cell>
          <cell r="F161" t="str">
            <v>Procure/ Manufacture</v>
          </cell>
          <cell r="G161">
            <v>18</v>
          </cell>
          <cell r="H161" t="str">
            <v>Local</v>
          </cell>
          <cell r="I161" t="str">
            <v>ZAR</v>
          </cell>
          <cell r="J161" t="str">
            <v>X</v>
          </cell>
          <cell r="K161">
            <v>84437887.166666672</v>
          </cell>
        </row>
        <row r="162">
          <cell r="A162">
            <v>158</v>
          </cell>
          <cell r="J162" t="str">
            <v>X</v>
          </cell>
          <cell r="L162">
            <v>223</v>
          </cell>
          <cell r="M162" t="str">
            <v>X</v>
          </cell>
          <cell r="N162" t="str">
            <v>1100 Civil &amp; Structural, Section 14, South Africa</v>
          </cell>
          <cell r="O162" t="str">
            <v>ZAR</v>
          </cell>
          <cell r="P162" t="str">
            <v>X1</v>
          </cell>
          <cell r="Q162">
            <v>0.15</v>
          </cell>
          <cell r="R162" t="str">
            <v>Fixed</v>
          </cell>
          <cell r="S162" t="str">
            <v>Fixed Portion</v>
          </cell>
          <cell r="T162" t="str">
            <v>Fixed</v>
          </cell>
          <cell r="X162">
            <v>38961</v>
          </cell>
        </row>
        <row r="163">
          <cell r="A163">
            <v>159</v>
          </cell>
          <cell r="J163" t="str">
            <v>X</v>
          </cell>
          <cell r="L163">
            <v>224</v>
          </cell>
          <cell r="M163" t="str">
            <v>X</v>
          </cell>
          <cell r="N163" t="str">
            <v>1100 Civil &amp; Structural, Section 14, South Africa</v>
          </cell>
          <cell r="O163" t="str">
            <v>ZAR</v>
          </cell>
          <cell r="P163" t="str">
            <v>X2</v>
          </cell>
          <cell r="Q163">
            <v>0.222</v>
          </cell>
          <cell r="R163" t="str">
            <v>E-A Light Sections</v>
          </cell>
          <cell r="S163" t="str">
            <v>Table E-A</v>
          </cell>
          <cell r="T163" t="str">
            <v>SEIFSA</v>
          </cell>
          <cell r="U163">
            <v>38962</v>
          </cell>
          <cell r="X163">
            <v>38961</v>
          </cell>
        </row>
        <row r="164">
          <cell r="A164">
            <v>160</v>
          </cell>
          <cell r="J164" t="str">
            <v>X</v>
          </cell>
          <cell r="L164">
            <v>225</v>
          </cell>
          <cell r="M164" t="str">
            <v>X</v>
          </cell>
          <cell r="N164" t="str">
            <v>1100 Civil &amp; Structural, Section 14, South Africa</v>
          </cell>
          <cell r="O164" t="str">
            <v>ZAR</v>
          </cell>
          <cell r="P164" t="str">
            <v>X3</v>
          </cell>
          <cell r="Q164">
            <v>0.153</v>
          </cell>
          <cell r="R164" t="str">
            <v>E-A Hot Rolled</v>
          </cell>
          <cell r="S164" t="str">
            <v>Table E-A</v>
          </cell>
          <cell r="T164" t="str">
            <v>SEIFSA</v>
          </cell>
          <cell r="U164">
            <v>38962</v>
          </cell>
          <cell r="X164">
            <v>38961</v>
          </cell>
        </row>
        <row r="165">
          <cell r="A165">
            <v>161</v>
          </cell>
          <cell r="J165" t="str">
            <v>X</v>
          </cell>
          <cell r="L165">
            <v>226</v>
          </cell>
          <cell r="M165" t="str">
            <v>X</v>
          </cell>
          <cell r="N165" t="str">
            <v>1100 Civil &amp; Structural, Section 14, South Africa</v>
          </cell>
          <cell r="O165" t="str">
            <v>ZAR</v>
          </cell>
          <cell r="P165" t="str">
            <v>X4</v>
          </cell>
          <cell r="Q165">
            <v>0.47499999999999998</v>
          </cell>
          <cell r="R165" t="str">
            <v>Labour</v>
          </cell>
          <cell r="S165" t="str">
            <v>Table C3, All hourly paid employees.</v>
          </cell>
          <cell r="T165" t="str">
            <v>SEIFSA</v>
          </cell>
          <cell r="U165">
            <v>38962</v>
          </cell>
          <cell r="X165">
            <v>38961</v>
          </cell>
        </row>
        <row r="166">
          <cell r="A166">
            <v>9</v>
          </cell>
          <cell r="B166" t="str">
            <v>Base</v>
          </cell>
          <cell r="C166">
            <v>1</v>
          </cell>
          <cell r="D166">
            <v>600</v>
          </cell>
          <cell r="E166" t="str">
            <v>Condensate &amp; Feedheating Plant, Section 8</v>
          </cell>
          <cell r="F166" t="str">
            <v>General</v>
          </cell>
          <cell r="G166">
            <v>25</v>
          </cell>
          <cell r="H166" t="str">
            <v>Local</v>
          </cell>
          <cell r="I166" t="str">
            <v>ZAR</v>
          </cell>
          <cell r="J166" t="str">
            <v>Y1</v>
          </cell>
          <cell r="K166">
            <v>12755609.500000002</v>
          </cell>
        </row>
        <row r="167">
          <cell r="A167">
            <v>162</v>
          </cell>
          <cell r="J167" t="str">
            <v>Y1</v>
          </cell>
          <cell r="L167">
            <v>233</v>
          </cell>
          <cell r="M167" t="str">
            <v>Y1</v>
          </cell>
          <cell r="N167" t="str">
            <v>Local Management Activities</v>
          </cell>
          <cell r="O167" t="str">
            <v>ZAR</v>
          </cell>
          <cell r="P167" t="str">
            <v>Y1.1</v>
          </cell>
          <cell r="Q167">
            <v>0.15</v>
          </cell>
          <cell r="R167" t="str">
            <v>Fixed</v>
          </cell>
          <cell r="S167" t="str">
            <v>Fixed Portion</v>
          </cell>
          <cell r="T167" t="str">
            <v>Fixed</v>
          </cell>
          <cell r="X167">
            <v>38961</v>
          </cell>
        </row>
        <row r="168">
          <cell r="A168">
            <v>163</v>
          </cell>
          <cell r="J168" t="str">
            <v>Y1</v>
          </cell>
          <cell r="L168">
            <v>234</v>
          </cell>
          <cell r="M168" t="str">
            <v>Y1</v>
          </cell>
          <cell r="N168" t="str">
            <v>Local Management Activities</v>
          </cell>
          <cell r="O168" t="str">
            <v>ZAR</v>
          </cell>
          <cell r="P168" t="str">
            <v>Y1.2</v>
          </cell>
          <cell r="Q168">
            <v>0.85</v>
          </cell>
          <cell r="R168" t="str">
            <v>Labour</v>
          </cell>
          <cell r="S168" t="str">
            <v>Table C3, All hourly paid employees.</v>
          </cell>
          <cell r="T168" t="str">
            <v>SEIFSA</v>
          </cell>
          <cell r="U168">
            <v>38962</v>
          </cell>
          <cell r="X168">
            <v>38961</v>
          </cell>
        </row>
        <row r="169">
          <cell r="A169">
            <v>52</v>
          </cell>
          <cell r="B169" t="str">
            <v>Base</v>
          </cell>
          <cell r="C169">
            <v>1</v>
          </cell>
          <cell r="D169">
            <v>1100</v>
          </cell>
          <cell r="E169" t="str">
            <v>Civil &amp; Structural, Section 14</v>
          </cell>
          <cell r="F169" t="str">
            <v>Design</v>
          </cell>
          <cell r="G169">
            <v>29</v>
          </cell>
          <cell r="H169" t="str">
            <v>Local</v>
          </cell>
          <cell r="I169" t="str">
            <v>ZAR</v>
          </cell>
          <cell r="J169" t="str">
            <v>Y2</v>
          </cell>
          <cell r="K169">
            <v>6126146.5</v>
          </cell>
        </row>
        <row r="170">
          <cell r="A170">
            <v>164</v>
          </cell>
          <cell r="J170" t="str">
            <v>Y2</v>
          </cell>
          <cell r="L170">
            <v>241</v>
          </cell>
          <cell r="M170" t="str">
            <v>Y2</v>
          </cell>
          <cell r="N170" t="str">
            <v>Local Design</v>
          </cell>
          <cell r="O170" t="str">
            <v>ZAR</v>
          </cell>
          <cell r="P170" t="str">
            <v>Y2.1</v>
          </cell>
          <cell r="Q170">
            <v>0.15</v>
          </cell>
          <cell r="R170" t="str">
            <v>Fixed</v>
          </cell>
          <cell r="S170" t="str">
            <v>Fixed Portion</v>
          </cell>
          <cell r="T170" t="str">
            <v>Fixed</v>
          </cell>
          <cell r="X170">
            <v>38961</v>
          </cell>
        </row>
        <row r="171">
          <cell r="A171">
            <v>165</v>
          </cell>
          <cell r="J171" t="str">
            <v>Y2</v>
          </cell>
          <cell r="L171">
            <v>242</v>
          </cell>
          <cell r="M171" t="str">
            <v>Y2</v>
          </cell>
          <cell r="N171" t="str">
            <v>Local Design</v>
          </cell>
          <cell r="O171" t="str">
            <v>ZAR</v>
          </cell>
          <cell r="P171" t="str">
            <v>Y2.2</v>
          </cell>
          <cell r="Q171">
            <v>0.85</v>
          </cell>
          <cell r="R171" t="str">
            <v>Labour</v>
          </cell>
          <cell r="S171" t="str">
            <v>Table C3, All hourly paid employees.</v>
          </cell>
          <cell r="T171" t="str">
            <v>SEIFSA</v>
          </cell>
          <cell r="U171">
            <v>38962</v>
          </cell>
          <cell r="X171">
            <v>38961</v>
          </cell>
        </row>
        <row r="172">
          <cell r="A172">
            <v>59</v>
          </cell>
          <cell r="B172" t="str">
            <v>Base</v>
          </cell>
          <cell r="C172">
            <v>1</v>
          </cell>
          <cell r="D172">
            <v>1200</v>
          </cell>
          <cell r="E172" t="str">
            <v xml:space="preserve">Air Cooled Condenser, Section 16 </v>
          </cell>
          <cell r="F172" t="str">
            <v xml:space="preserve"> a) Bundles</v>
          </cell>
          <cell r="G172">
            <v>18</v>
          </cell>
          <cell r="H172" t="str">
            <v>Local</v>
          </cell>
          <cell r="I172" t="str">
            <v>ZAR</v>
          </cell>
          <cell r="J172" t="str">
            <v>Z</v>
          </cell>
          <cell r="K172">
            <v>151215113.66666654</v>
          </cell>
        </row>
        <row r="173">
          <cell r="A173">
            <v>166</v>
          </cell>
          <cell r="J173" t="str">
            <v>Z</v>
          </cell>
          <cell r="L173">
            <v>249</v>
          </cell>
          <cell r="M173" t="str">
            <v>Z</v>
          </cell>
          <cell r="N173" t="str">
            <v>1200 ACC - Supply of Bundles</v>
          </cell>
          <cell r="O173" t="str">
            <v>ZAR</v>
          </cell>
          <cell r="P173" t="str">
            <v>Z1</v>
          </cell>
          <cell r="Q173">
            <v>0.05</v>
          </cell>
          <cell r="R173" t="str">
            <v>Fixed</v>
          </cell>
          <cell r="S173" t="str">
            <v>Fixed Portion</v>
          </cell>
          <cell r="T173" t="str">
            <v>Fixed</v>
          </cell>
          <cell r="X173">
            <v>38899</v>
          </cell>
        </row>
        <row r="174">
          <cell r="A174">
            <v>167</v>
          </cell>
          <cell r="J174" t="str">
            <v>Z</v>
          </cell>
          <cell r="L174">
            <v>250</v>
          </cell>
          <cell r="M174" t="str">
            <v>Z</v>
          </cell>
          <cell r="N174" t="str">
            <v>1200 ACC - Supply of Bundles</v>
          </cell>
          <cell r="O174" t="str">
            <v>ZAR</v>
          </cell>
          <cell r="P174" t="str">
            <v>Z2</v>
          </cell>
          <cell r="Q174">
            <v>0.15</v>
          </cell>
          <cell r="R174" t="str">
            <v>Labour</v>
          </cell>
          <cell r="S174" t="str">
            <v>C-3: All hourly paid Employees</v>
          </cell>
          <cell r="T174" t="str">
            <v>SEIFSA</v>
          </cell>
          <cell r="U174">
            <v>38899</v>
          </cell>
          <cell r="V174" t="str">
            <v>Not Applicable</v>
          </cell>
          <cell r="X174">
            <v>38899</v>
          </cell>
        </row>
        <row r="175">
          <cell r="A175">
            <v>168</v>
          </cell>
          <cell r="J175" t="str">
            <v>Z</v>
          </cell>
          <cell r="L175">
            <v>251</v>
          </cell>
          <cell r="M175" t="str">
            <v>Z</v>
          </cell>
          <cell r="N175" t="str">
            <v>1200 ACC - Supply of Bundles</v>
          </cell>
          <cell r="O175" t="str">
            <v>ZAR</v>
          </cell>
          <cell r="P175" t="str">
            <v>Z3</v>
          </cell>
          <cell r="Q175">
            <v>0.45</v>
          </cell>
          <cell r="R175" t="str">
            <v>Material</v>
          </cell>
          <cell r="S175" t="str">
            <v>E-A: Cold rolled</v>
          </cell>
          <cell r="T175" t="str">
            <v>SEIFSA</v>
          </cell>
          <cell r="U175">
            <v>38899</v>
          </cell>
          <cell r="V175" t="str">
            <v>Not Applicable</v>
          </cell>
          <cell r="X175">
            <v>38899</v>
          </cell>
        </row>
        <row r="176">
          <cell r="A176">
            <v>169</v>
          </cell>
          <cell r="J176" t="str">
            <v>Z</v>
          </cell>
          <cell r="L176">
            <v>252</v>
          </cell>
          <cell r="M176" t="str">
            <v>Z</v>
          </cell>
          <cell r="N176" t="str">
            <v>1200 ACC - Supply of Bundles</v>
          </cell>
          <cell r="O176" t="str">
            <v>ZAR</v>
          </cell>
          <cell r="P176" t="str">
            <v>Z4</v>
          </cell>
          <cell r="Q176">
            <v>0.35</v>
          </cell>
          <cell r="R176" t="str">
            <v>Zinc</v>
          </cell>
          <cell r="S176" t="str">
            <v>F: Zinc</v>
          </cell>
          <cell r="T176" t="str">
            <v>SEIFSA</v>
          </cell>
          <cell r="U176">
            <v>38899</v>
          </cell>
          <cell r="V176" t="str">
            <v>Not Applicable</v>
          </cell>
          <cell r="X176">
            <v>38899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s"/>
      <sheetName val="Re"/>
      <sheetName val="Detail"/>
      <sheetName val="1999 PLAN"/>
      <sheetName val="Turbine Tender 3 Unit base (2)"/>
      <sheetName val="CPA Formulae"/>
      <sheetName val="Qm"/>
      <sheetName val="FLOW_3.XLS"/>
      <sheetName val="C"/>
      <sheetName val="1999_PLAN"/>
      <sheetName val="Turbine_Tender_3_Unit_base_(2)"/>
      <sheetName val="CPA_Formulae"/>
      <sheetName val="FLOW_3_XLS"/>
      <sheetName val="Econ_monthly_"/>
      <sheetName val="Rates"/>
      <sheetName val="Cu drop list"/>
      <sheetName val="1999_PLAN1"/>
      <sheetName val="Turbine_Tender_3_Unit_base_(2)1"/>
      <sheetName val="CPA_Formulae1"/>
      <sheetName val="FLOW_3_XLS1"/>
      <sheetName val="Cu_drop_list"/>
      <sheetName val="Executive summary"/>
      <sheetName val="Customer price calculation"/>
      <sheetName val="Look up tables and constants"/>
      <sheetName val="TK cost database"/>
      <sheetName val="BOQ.Pricing Schedules"/>
      <sheetName val="99 DEV"/>
      <sheetName val="AT COMPLETION"/>
      <sheetName val="1999_PLAN2"/>
      <sheetName val="Turbine_Tender_3_Unit_base_(2)2"/>
      <sheetName val="CPA_Formulae2"/>
      <sheetName val="FLOW_3_XLS2"/>
      <sheetName val="1999_PLAN3"/>
      <sheetName val="Turbine_Tender_3_Unit_base_(2)3"/>
      <sheetName val="CPA_Formulae3"/>
      <sheetName val="FLOW_3_XLS3"/>
      <sheetName val="Cu_drop_list1"/>
      <sheetName val="1999_PLAN4"/>
      <sheetName val="Turbine_Tender_3_Unit_base_(2)4"/>
      <sheetName val="CPA_Formulae4"/>
      <sheetName val="FLOW_3_XLS4"/>
      <sheetName val="Cu_drop_list2"/>
      <sheetName val="1999_PLAN5"/>
      <sheetName val="Turbine_Tender_3_Unit_base_(2)5"/>
      <sheetName val="CPA_Formulae5"/>
      <sheetName val="FLOW_3_XLS5"/>
      <sheetName val="Cu_drop_list3"/>
      <sheetName val="1999_PLAN6"/>
      <sheetName val="Turbine_Tender_3_Unit_base_(2)6"/>
      <sheetName val="CPA_Formulae6"/>
      <sheetName val="FLOW_3_XLS6"/>
      <sheetName val="Cu_drop_list4"/>
      <sheetName val="1999_PLAN7"/>
      <sheetName val="Turbine_Tender_3_Unit_base_(2)7"/>
      <sheetName val="CPA_Formulae7"/>
      <sheetName val="FLOW_3_XLS7"/>
      <sheetName val="Cu_drop_list5"/>
      <sheetName val="1999_PLAN8"/>
      <sheetName val="Turbine_Tender_3_Unit_base_(2)8"/>
      <sheetName val="CPA_Formulae8"/>
      <sheetName val="FLOW_3_XLS8"/>
      <sheetName val="Cu_drop_list6"/>
      <sheetName val="1999_PLAN9"/>
      <sheetName val="Turbine_Tender_3_Unit_base_(2)9"/>
      <sheetName val="CPA_Formulae9"/>
      <sheetName val="FLOW_3_XLS9"/>
      <sheetName val="Cu_drop_list7"/>
      <sheetName val="1999_PLAN10"/>
      <sheetName val="Turbine_Tender_3_Unit_base_(210"/>
      <sheetName val="CPA_Formulae10"/>
      <sheetName val="FLOW_3_XLS10"/>
      <sheetName val="Cu_drop_list8"/>
    </sheetNames>
    <sheetDataSet>
      <sheetData sheetId="0"/>
      <sheetData sheetId="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8D69E9-4E07-4BA6-B981-537BF006082A}" name="Table4243137" displayName="Table4243137" ref="B10:K23" totalsRowShown="0" headerRowDxfId="22" dataDxfId="21" totalsRowDxfId="20">
  <autoFilter ref="B10:K23" xr:uid="{938D69E9-4E07-4BA6-B981-537BF006082A}"/>
  <tableColumns count="10">
    <tableColumn id="1" xr3:uid="{04E8BED3-97C1-4A35-88DB-B602A2639A85}" name="Column1" dataDxfId="19" totalsRowDxfId="18"/>
    <tableColumn id="2" xr3:uid="{0EB84C9B-0FDD-4579-8C48-84B5734EC70E}" name="Column2" dataDxfId="17" totalsRowDxfId="16"/>
    <tableColumn id="21" xr3:uid="{110BF148-665C-444E-A808-48A3EC9E8886}" name="Column24" dataDxfId="15" totalsRowDxfId="14"/>
    <tableColumn id="22" xr3:uid="{5ABCF4EC-14BE-40D0-985E-E65D765D268A}" name="Column25" dataDxfId="13" totalsRowDxfId="12"/>
    <tableColumn id="16" xr3:uid="{E1E24CAE-AA50-46CE-BDA5-116B03F0E833}" name="Column22" dataDxfId="11" totalsRowDxfId="10"/>
    <tableColumn id="20" xr3:uid="{3BB4DF8F-F1CD-4281-ABA3-5FA0FA180572}" name="Column225" dataDxfId="9" totalsRowDxfId="8"/>
    <tableColumn id="19" xr3:uid="{12F75C31-498D-4EC6-ADF4-286FA6460B37}" name="Column224" dataDxfId="7" totalsRowDxfId="6"/>
    <tableColumn id="18" xr3:uid="{9BD311D3-A285-4AB1-8FE3-5F34F0810D8D}" name="Column223" dataDxfId="5" totalsRowDxfId="4"/>
    <tableColumn id="10" xr3:uid="{BEA4E5A7-841E-46CB-9139-2229AF6F8DB3}" name="Column23" dataDxfId="3" totalsRowDxfId="2"/>
    <tableColumn id="3" xr3:uid="{4A68D8BD-4954-495D-96FC-3B7D3BE8F6B0}" name="Column232"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VAT@15%25"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7CB82-C7B2-411E-A3AD-AFA99095ECFF}">
  <sheetPr>
    <pageSetUpPr fitToPage="1"/>
  </sheetPr>
  <dimension ref="B1:H37"/>
  <sheetViews>
    <sheetView showGridLines="0" view="pageBreakPreview" zoomScale="60" zoomScaleNormal="80" workbookViewId="0">
      <selection activeCell="C8" sqref="C8:E11"/>
    </sheetView>
  </sheetViews>
  <sheetFormatPr defaultColWidth="9.140625" defaultRowHeight="12.75" x14ac:dyDescent="0.25"/>
  <cols>
    <col min="1" max="1" width="9.140625" style="11"/>
    <col min="2" max="2" width="4.140625" style="11" customWidth="1"/>
    <col min="3" max="3" width="48.85546875" style="11" customWidth="1"/>
    <col min="4" max="4" width="67.140625" style="11" customWidth="1"/>
    <col min="5" max="5" width="39.140625" style="11" customWidth="1"/>
    <col min="6" max="6" width="5.7109375" style="11" customWidth="1"/>
    <col min="7" max="16384" width="9.140625" style="11"/>
  </cols>
  <sheetData>
    <row r="1" spans="2:8" ht="13.5" thickBot="1" x14ac:dyDescent="0.3"/>
    <row r="2" spans="2:8" ht="13.5" thickBot="1" x14ac:dyDescent="0.3">
      <c r="B2" s="12"/>
      <c r="C2" s="13"/>
      <c r="D2" s="13"/>
      <c r="E2" s="14"/>
    </row>
    <row r="3" spans="2:8" ht="33.6" customHeight="1" x14ac:dyDescent="0.25">
      <c r="B3" s="15"/>
      <c r="C3" s="16" t="s">
        <v>33</v>
      </c>
      <c r="D3" s="17" t="s">
        <v>384</v>
      </c>
      <c r="E3" s="18"/>
    </row>
    <row r="4" spans="2:8" ht="99.75" customHeight="1" x14ac:dyDescent="0.25">
      <c r="B4" s="15"/>
      <c r="C4" s="19" t="s">
        <v>34</v>
      </c>
      <c r="D4" s="20" t="s">
        <v>383</v>
      </c>
      <c r="E4" s="21"/>
    </row>
    <row r="5" spans="2:8" ht="26.45" customHeight="1" thickBot="1" x14ac:dyDescent="0.3">
      <c r="B5" s="15"/>
      <c r="C5" s="22" t="s">
        <v>35</v>
      </c>
      <c r="D5" s="23"/>
      <c r="E5" s="18"/>
    </row>
    <row r="6" spans="2:8" s="28" customFormat="1" ht="21.95" customHeight="1" x14ac:dyDescent="0.25">
      <c r="B6" s="24"/>
      <c r="C6" s="25"/>
      <c r="D6" s="26"/>
      <c r="E6" s="27"/>
    </row>
    <row r="7" spans="2:8" x14ac:dyDescent="0.25">
      <c r="B7" s="15"/>
      <c r="E7" s="29"/>
    </row>
    <row r="8" spans="2:8" x14ac:dyDescent="0.25">
      <c r="B8" s="15"/>
      <c r="C8" s="500"/>
      <c r="D8" s="500"/>
      <c r="E8" s="501"/>
    </row>
    <row r="9" spans="2:8" x14ac:dyDescent="0.25">
      <c r="B9" s="15"/>
      <c r="C9" s="500"/>
      <c r="D9" s="500"/>
      <c r="E9" s="501"/>
    </row>
    <row r="10" spans="2:8" ht="15.6" customHeight="1" x14ac:dyDescent="0.2">
      <c r="B10" s="15"/>
      <c r="C10" s="500"/>
      <c r="D10" s="500"/>
      <c r="E10" s="501"/>
      <c r="H10" s="31"/>
    </row>
    <row r="11" spans="2:8" ht="15.6" customHeight="1" x14ac:dyDescent="0.2">
      <c r="B11" s="15"/>
      <c r="C11" s="500"/>
      <c r="D11" s="500"/>
      <c r="E11" s="501"/>
      <c r="H11" s="31"/>
    </row>
    <row r="12" spans="2:8" ht="15.6" customHeight="1" x14ac:dyDescent="0.2">
      <c r="B12" s="15"/>
      <c r="C12" s="30"/>
      <c r="E12" s="29"/>
      <c r="H12" s="31"/>
    </row>
    <row r="13" spans="2:8" ht="33" x14ac:dyDescent="0.25">
      <c r="B13" s="15"/>
      <c r="C13" s="32" t="s">
        <v>36</v>
      </c>
      <c r="D13" s="32"/>
      <c r="E13" s="29"/>
    </row>
    <row r="14" spans="2:8" x14ac:dyDescent="0.25">
      <c r="B14" s="15"/>
      <c r="C14" s="33"/>
      <c r="E14" s="29"/>
    </row>
    <row r="15" spans="2:8" ht="51.6" customHeight="1" x14ac:dyDescent="0.25">
      <c r="B15" s="15"/>
      <c r="C15" s="34" t="s">
        <v>37</v>
      </c>
      <c r="D15" s="35" t="s">
        <v>38</v>
      </c>
      <c r="E15" s="36" t="s">
        <v>39</v>
      </c>
    </row>
    <row r="16" spans="2:8" ht="12.75" customHeight="1" x14ac:dyDescent="0.25">
      <c r="B16" s="15"/>
      <c r="C16" s="37"/>
      <c r="D16" s="38"/>
      <c r="E16" s="29"/>
    </row>
    <row r="17" spans="2:5" ht="12.75" customHeight="1" x14ac:dyDescent="0.25">
      <c r="B17" s="15"/>
      <c r="C17" s="37"/>
      <c r="D17" s="38"/>
      <c r="E17" s="29"/>
    </row>
    <row r="18" spans="2:5" ht="30" customHeight="1" x14ac:dyDescent="0.25">
      <c r="B18" s="15"/>
      <c r="C18" s="34" t="s">
        <v>40</v>
      </c>
      <c r="D18" s="39"/>
      <c r="E18" s="40"/>
    </row>
    <row r="19" spans="2:5" ht="30" customHeight="1" x14ac:dyDescent="0.25">
      <c r="B19" s="15"/>
      <c r="C19" s="41" t="s">
        <v>41</v>
      </c>
      <c r="D19" s="42"/>
      <c r="E19" s="40"/>
    </row>
    <row r="20" spans="2:5" ht="12.75" customHeight="1" x14ac:dyDescent="0.25">
      <c r="B20" s="15"/>
      <c r="D20" s="43"/>
      <c r="E20" s="44"/>
    </row>
    <row r="21" spans="2:5" ht="12.75" customHeight="1" x14ac:dyDescent="0.25">
      <c r="B21" s="15"/>
      <c r="C21" s="34" t="s">
        <v>40</v>
      </c>
      <c r="D21" s="43"/>
      <c r="E21" s="44"/>
    </row>
    <row r="22" spans="2:5" ht="27" customHeight="1" x14ac:dyDescent="0.25">
      <c r="B22" s="15"/>
      <c r="C22" s="41" t="s">
        <v>42</v>
      </c>
      <c r="D22" s="39"/>
      <c r="E22" s="40"/>
    </row>
    <row r="23" spans="2:5" ht="27" customHeight="1" x14ac:dyDescent="0.25">
      <c r="B23" s="15"/>
      <c r="C23" s="41"/>
      <c r="D23" s="42"/>
      <c r="E23" s="40"/>
    </row>
    <row r="24" spans="2:5" ht="27" customHeight="1" x14ac:dyDescent="0.25">
      <c r="B24" s="15"/>
      <c r="C24" s="41"/>
      <c r="D24" s="42"/>
      <c r="E24" s="40"/>
    </row>
    <row r="25" spans="2:5" ht="27" customHeight="1" x14ac:dyDescent="0.25">
      <c r="B25" s="15"/>
      <c r="C25" s="41"/>
      <c r="D25" s="42"/>
      <c r="E25" s="29"/>
    </row>
    <row r="26" spans="2:5" ht="30" customHeight="1" x14ac:dyDescent="0.25">
      <c r="B26" s="15"/>
      <c r="C26" s="45" t="s">
        <v>43</v>
      </c>
      <c r="D26" s="35" t="s">
        <v>39</v>
      </c>
      <c r="E26" s="29"/>
    </row>
    <row r="27" spans="2:5" ht="30" customHeight="1" x14ac:dyDescent="0.25">
      <c r="B27" s="15"/>
      <c r="C27" s="45"/>
      <c r="D27" s="46"/>
      <c r="E27" s="29"/>
    </row>
    <row r="28" spans="2:5" ht="30" customHeight="1" x14ac:dyDescent="0.25">
      <c r="B28" s="15"/>
      <c r="C28" s="45"/>
      <c r="D28" s="46"/>
      <c r="E28" s="29"/>
    </row>
    <row r="29" spans="2:5" ht="37.5" customHeight="1" x14ac:dyDescent="0.25">
      <c r="B29" s="15"/>
      <c r="C29" s="45" t="s">
        <v>44</v>
      </c>
      <c r="D29" s="47" t="s">
        <v>39</v>
      </c>
      <c r="E29" s="29"/>
    </row>
    <row r="30" spans="2:5" ht="30" customHeight="1" x14ac:dyDescent="0.25">
      <c r="B30" s="15"/>
      <c r="C30" s="45"/>
      <c r="D30" s="46"/>
      <c r="E30" s="29"/>
    </row>
    <row r="31" spans="2:5" ht="30" customHeight="1" x14ac:dyDescent="0.25">
      <c r="B31" s="15"/>
      <c r="C31" s="45"/>
      <c r="D31" s="46"/>
      <c r="E31" s="29"/>
    </row>
    <row r="32" spans="2:5" ht="30" customHeight="1" x14ac:dyDescent="0.25">
      <c r="B32" s="15"/>
      <c r="C32" s="45" t="s">
        <v>45</v>
      </c>
      <c r="D32" s="47" t="s">
        <v>39</v>
      </c>
      <c r="E32" s="29"/>
    </row>
    <row r="33" spans="2:5" ht="30" customHeight="1" x14ac:dyDescent="0.25">
      <c r="B33" s="15"/>
      <c r="C33" s="45"/>
      <c r="D33" s="46"/>
      <c r="E33" s="29"/>
    </row>
    <row r="34" spans="2:5" ht="30" customHeight="1" x14ac:dyDescent="0.25">
      <c r="B34" s="15"/>
      <c r="C34" s="45"/>
      <c r="D34" s="46"/>
      <c r="E34" s="29"/>
    </row>
    <row r="35" spans="2:5" ht="45" customHeight="1" x14ac:dyDescent="0.25">
      <c r="B35" s="15"/>
      <c r="C35" s="45" t="s">
        <v>46</v>
      </c>
      <c r="D35" s="47"/>
      <c r="E35" s="29"/>
    </row>
    <row r="36" spans="2:5" ht="18.75" thickBot="1" x14ac:dyDescent="0.3">
      <c r="B36" s="48"/>
      <c r="C36" s="49"/>
      <c r="D36" s="50"/>
      <c r="E36" s="51" t="s">
        <v>39</v>
      </c>
    </row>
    <row r="37" spans="2:5" ht="18" x14ac:dyDescent="0.25">
      <c r="D37" s="52"/>
    </row>
  </sheetData>
  <mergeCells count="1">
    <mergeCell ref="C8:E11"/>
  </mergeCells>
  <pageMargins left="0.25" right="0.25" top="0.75" bottom="0.75" header="0.3" footer="0.3"/>
  <pageSetup paperSize="9" scale="56" fitToHeight="0" orientation="portrait" r:id="rId1"/>
  <headerFooter alignWithMargins="0">
    <oddHeader>&amp;REskom Holdings SOC Limited
&amp;A</oddHeader>
    <oddFooter>&amp;L&amp;8&amp;F
&amp;A&amp;CPage &amp;P of &amp;N&amp;R&amp;D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1E572-93A3-41C3-8408-8DAD5B4234EC}">
  <sheetPr>
    <pageSetUpPr fitToPage="1"/>
  </sheetPr>
  <dimension ref="A1:R100"/>
  <sheetViews>
    <sheetView view="pageBreakPreview" zoomScale="70" zoomScaleNormal="60" zoomScaleSheetLayoutView="70" workbookViewId="0">
      <selection activeCell="F9" sqref="F9"/>
    </sheetView>
  </sheetViews>
  <sheetFormatPr defaultRowHeight="12.75" x14ac:dyDescent="0.2"/>
  <cols>
    <col min="1" max="1" width="3.42578125" style="53" customWidth="1"/>
    <col min="2" max="2" width="9.140625" style="58" customWidth="1"/>
    <col min="3" max="3" width="11.7109375" style="58" customWidth="1"/>
    <col min="4" max="4" width="15.42578125" style="58" customWidth="1"/>
    <col min="5" max="5" width="8.7109375" style="58"/>
    <col min="6" max="6" width="7.7109375" style="58" customWidth="1"/>
    <col min="7" max="7" width="14.7109375" style="58" customWidth="1"/>
    <col min="8" max="8" width="13.5703125" style="60" customWidth="1"/>
    <col min="9" max="9" width="6.7109375" style="58" customWidth="1"/>
    <col min="10" max="10" width="19.5703125" style="60" customWidth="1"/>
    <col min="11" max="11" width="23.5703125" style="58" customWidth="1"/>
    <col min="12" max="12" width="24.7109375" style="58" customWidth="1"/>
    <col min="13" max="13" width="25.7109375" style="58" customWidth="1"/>
    <col min="14" max="18" width="22.5703125" style="58" customWidth="1"/>
    <col min="19" max="236" width="8.7109375" style="58"/>
    <col min="237" max="237" width="9.140625" style="58" customWidth="1"/>
    <col min="238" max="238" width="8.7109375" style="58"/>
    <col min="239" max="239" width="15.42578125" style="58" customWidth="1"/>
    <col min="240" max="241" width="8.7109375" style="58"/>
    <col min="242" max="242" width="10.140625" style="58" customWidth="1"/>
    <col min="243" max="244" width="8.7109375" style="58"/>
    <col min="245" max="245" width="14.28515625" style="58" customWidth="1"/>
    <col min="246" max="252" width="17.7109375" style="58" customWidth="1"/>
    <col min="253" max="263" width="5.7109375" style="58" customWidth="1"/>
    <col min="264" max="492" width="8.7109375" style="58"/>
    <col min="493" max="493" width="9.140625" style="58" customWidth="1"/>
    <col min="494" max="494" width="8.7109375" style="58"/>
    <col min="495" max="495" width="15.42578125" style="58" customWidth="1"/>
    <col min="496" max="497" width="8.7109375" style="58"/>
    <col min="498" max="498" width="10.140625" style="58" customWidth="1"/>
    <col min="499" max="500" width="8.7109375" style="58"/>
    <col min="501" max="501" width="14.28515625" style="58" customWidth="1"/>
    <col min="502" max="508" width="17.7109375" style="58" customWidth="1"/>
    <col min="509" max="519" width="5.7109375" style="58" customWidth="1"/>
    <col min="520" max="748" width="8.7109375" style="58"/>
    <col min="749" max="749" width="9.140625" style="58" customWidth="1"/>
    <col min="750" max="750" width="8.7109375" style="58"/>
    <col min="751" max="751" width="15.42578125" style="58" customWidth="1"/>
    <col min="752" max="753" width="8.7109375" style="58"/>
    <col min="754" max="754" width="10.140625" style="58" customWidth="1"/>
    <col min="755" max="756" width="8.7109375" style="58"/>
    <col min="757" max="757" width="14.28515625" style="58" customWidth="1"/>
    <col min="758" max="764" width="17.7109375" style="58" customWidth="1"/>
    <col min="765" max="775" width="5.7109375" style="58" customWidth="1"/>
    <col min="776" max="1004" width="8.7109375" style="58"/>
    <col min="1005" max="1005" width="9.140625" style="58" customWidth="1"/>
    <col min="1006" max="1006" width="8.7109375" style="58"/>
    <col min="1007" max="1007" width="15.42578125" style="58" customWidth="1"/>
    <col min="1008" max="1009" width="8.7109375" style="58"/>
    <col min="1010" max="1010" width="10.140625" style="58" customWidth="1"/>
    <col min="1011" max="1012" width="8.7109375" style="58"/>
    <col min="1013" max="1013" width="14.28515625" style="58" customWidth="1"/>
    <col min="1014" max="1020" width="17.7109375" style="58" customWidth="1"/>
    <col min="1021" max="1031" width="5.7109375" style="58" customWidth="1"/>
    <col min="1032" max="1260" width="8.7109375" style="58"/>
    <col min="1261" max="1261" width="9.140625" style="58" customWidth="1"/>
    <col min="1262" max="1262" width="8.7109375" style="58"/>
    <col min="1263" max="1263" width="15.42578125" style="58" customWidth="1"/>
    <col min="1264" max="1265" width="8.7109375" style="58"/>
    <col min="1266" max="1266" width="10.140625" style="58" customWidth="1"/>
    <col min="1267" max="1268" width="8.7109375" style="58"/>
    <col min="1269" max="1269" width="14.28515625" style="58" customWidth="1"/>
    <col min="1270" max="1276" width="17.7109375" style="58" customWidth="1"/>
    <col min="1277" max="1287" width="5.7109375" style="58" customWidth="1"/>
    <col min="1288" max="1516" width="8.7109375" style="58"/>
    <col min="1517" max="1517" width="9.140625" style="58" customWidth="1"/>
    <col min="1518" max="1518" width="8.7109375" style="58"/>
    <col min="1519" max="1519" width="15.42578125" style="58" customWidth="1"/>
    <col min="1520" max="1521" width="8.7109375" style="58"/>
    <col min="1522" max="1522" width="10.140625" style="58" customWidth="1"/>
    <col min="1523" max="1524" width="8.7109375" style="58"/>
    <col min="1525" max="1525" width="14.28515625" style="58" customWidth="1"/>
    <col min="1526" max="1532" width="17.7109375" style="58" customWidth="1"/>
    <col min="1533" max="1543" width="5.7109375" style="58" customWidth="1"/>
    <col min="1544" max="1772" width="8.7109375" style="58"/>
    <col min="1773" max="1773" width="9.140625" style="58" customWidth="1"/>
    <col min="1774" max="1774" width="8.7109375" style="58"/>
    <col min="1775" max="1775" width="15.42578125" style="58" customWidth="1"/>
    <col min="1776" max="1777" width="8.7109375" style="58"/>
    <col min="1778" max="1778" width="10.140625" style="58" customWidth="1"/>
    <col min="1779" max="1780" width="8.7109375" style="58"/>
    <col min="1781" max="1781" width="14.28515625" style="58" customWidth="1"/>
    <col min="1782" max="1788" width="17.7109375" style="58" customWidth="1"/>
    <col min="1789" max="1799" width="5.7109375" style="58" customWidth="1"/>
    <col min="1800" max="2028" width="8.7109375" style="58"/>
    <col min="2029" max="2029" width="9.140625" style="58" customWidth="1"/>
    <col min="2030" max="2030" width="8.7109375" style="58"/>
    <col min="2031" max="2031" width="15.42578125" style="58" customWidth="1"/>
    <col min="2032" max="2033" width="8.7109375" style="58"/>
    <col min="2034" max="2034" width="10.140625" style="58" customWidth="1"/>
    <col min="2035" max="2036" width="8.7109375" style="58"/>
    <col min="2037" max="2037" width="14.28515625" style="58" customWidth="1"/>
    <col min="2038" max="2044" width="17.7109375" style="58" customWidth="1"/>
    <col min="2045" max="2055" width="5.7109375" style="58" customWidth="1"/>
    <col min="2056" max="2284" width="8.7109375" style="58"/>
    <col min="2285" max="2285" width="9.140625" style="58" customWidth="1"/>
    <col min="2286" max="2286" width="8.7109375" style="58"/>
    <col min="2287" max="2287" width="15.42578125" style="58" customWidth="1"/>
    <col min="2288" max="2289" width="8.7109375" style="58"/>
    <col min="2290" max="2290" width="10.140625" style="58" customWidth="1"/>
    <col min="2291" max="2292" width="8.7109375" style="58"/>
    <col min="2293" max="2293" width="14.28515625" style="58" customWidth="1"/>
    <col min="2294" max="2300" width="17.7109375" style="58" customWidth="1"/>
    <col min="2301" max="2311" width="5.7109375" style="58" customWidth="1"/>
    <col min="2312" max="2540" width="8.7109375" style="58"/>
    <col min="2541" max="2541" width="9.140625" style="58" customWidth="1"/>
    <col min="2542" max="2542" width="8.7109375" style="58"/>
    <col min="2543" max="2543" width="15.42578125" style="58" customWidth="1"/>
    <col min="2544" max="2545" width="8.7109375" style="58"/>
    <col min="2546" max="2546" width="10.140625" style="58" customWidth="1"/>
    <col min="2547" max="2548" width="8.7109375" style="58"/>
    <col min="2549" max="2549" width="14.28515625" style="58" customWidth="1"/>
    <col min="2550" max="2556" width="17.7109375" style="58" customWidth="1"/>
    <col min="2557" max="2567" width="5.7109375" style="58" customWidth="1"/>
    <col min="2568" max="2796" width="8.7109375" style="58"/>
    <col min="2797" max="2797" width="9.140625" style="58" customWidth="1"/>
    <col min="2798" max="2798" width="8.7109375" style="58"/>
    <col min="2799" max="2799" width="15.42578125" style="58" customWidth="1"/>
    <col min="2800" max="2801" width="8.7109375" style="58"/>
    <col min="2802" max="2802" width="10.140625" style="58" customWidth="1"/>
    <col min="2803" max="2804" width="8.7109375" style="58"/>
    <col min="2805" max="2805" width="14.28515625" style="58" customWidth="1"/>
    <col min="2806" max="2812" width="17.7109375" style="58" customWidth="1"/>
    <col min="2813" max="2823" width="5.7109375" style="58" customWidth="1"/>
    <col min="2824" max="3052" width="8.7109375" style="58"/>
    <col min="3053" max="3053" width="9.140625" style="58" customWidth="1"/>
    <col min="3054" max="3054" width="8.7109375" style="58"/>
    <col min="3055" max="3055" width="15.42578125" style="58" customWidth="1"/>
    <col min="3056" max="3057" width="8.7109375" style="58"/>
    <col min="3058" max="3058" width="10.140625" style="58" customWidth="1"/>
    <col min="3059" max="3060" width="8.7109375" style="58"/>
    <col min="3061" max="3061" width="14.28515625" style="58" customWidth="1"/>
    <col min="3062" max="3068" width="17.7109375" style="58" customWidth="1"/>
    <col min="3069" max="3079" width="5.7109375" style="58" customWidth="1"/>
    <col min="3080" max="3308" width="8.7109375" style="58"/>
    <col min="3309" max="3309" width="9.140625" style="58" customWidth="1"/>
    <col min="3310" max="3310" width="8.7109375" style="58"/>
    <col min="3311" max="3311" width="15.42578125" style="58" customWidth="1"/>
    <col min="3312" max="3313" width="8.7109375" style="58"/>
    <col min="3314" max="3314" width="10.140625" style="58" customWidth="1"/>
    <col min="3315" max="3316" width="8.7109375" style="58"/>
    <col min="3317" max="3317" width="14.28515625" style="58" customWidth="1"/>
    <col min="3318" max="3324" width="17.7109375" style="58" customWidth="1"/>
    <col min="3325" max="3335" width="5.7109375" style="58" customWidth="1"/>
    <col min="3336" max="3564" width="8.7109375" style="58"/>
    <col min="3565" max="3565" width="9.140625" style="58" customWidth="1"/>
    <col min="3566" max="3566" width="8.7109375" style="58"/>
    <col min="3567" max="3567" width="15.42578125" style="58" customWidth="1"/>
    <col min="3568" max="3569" width="8.7109375" style="58"/>
    <col min="3570" max="3570" width="10.140625" style="58" customWidth="1"/>
    <col min="3571" max="3572" width="8.7109375" style="58"/>
    <col min="3573" max="3573" width="14.28515625" style="58" customWidth="1"/>
    <col min="3574" max="3580" width="17.7109375" style="58" customWidth="1"/>
    <col min="3581" max="3591" width="5.7109375" style="58" customWidth="1"/>
    <col min="3592" max="3820" width="8.7109375" style="58"/>
    <col min="3821" max="3821" width="9.140625" style="58" customWidth="1"/>
    <col min="3822" max="3822" width="8.7109375" style="58"/>
    <col min="3823" max="3823" width="15.42578125" style="58" customWidth="1"/>
    <col min="3824" max="3825" width="8.7109375" style="58"/>
    <col min="3826" max="3826" width="10.140625" style="58" customWidth="1"/>
    <col min="3827" max="3828" width="8.7109375" style="58"/>
    <col min="3829" max="3829" width="14.28515625" style="58" customWidth="1"/>
    <col min="3830" max="3836" width="17.7109375" style="58" customWidth="1"/>
    <col min="3837" max="3847" width="5.7109375" style="58" customWidth="1"/>
    <col min="3848" max="4076" width="8.7109375" style="58"/>
    <col min="4077" max="4077" width="9.140625" style="58" customWidth="1"/>
    <col min="4078" max="4078" width="8.7109375" style="58"/>
    <col min="4079" max="4079" width="15.42578125" style="58" customWidth="1"/>
    <col min="4080" max="4081" width="8.7109375" style="58"/>
    <col min="4082" max="4082" width="10.140625" style="58" customWidth="1"/>
    <col min="4083" max="4084" width="8.7109375" style="58"/>
    <col min="4085" max="4085" width="14.28515625" style="58" customWidth="1"/>
    <col min="4086" max="4092" width="17.7109375" style="58" customWidth="1"/>
    <col min="4093" max="4103" width="5.7109375" style="58" customWidth="1"/>
    <col min="4104" max="4332" width="8.7109375" style="58"/>
    <col min="4333" max="4333" width="9.140625" style="58" customWidth="1"/>
    <col min="4334" max="4334" width="8.7109375" style="58"/>
    <col min="4335" max="4335" width="15.42578125" style="58" customWidth="1"/>
    <col min="4336" max="4337" width="8.7109375" style="58"/>
    <col min="4338" max="4338" width="10.140625" style="58" customWidth="1"/>
    <col min="4339" max="4340" width="8.7109375" style="58"/>
    <col min="4341" max="4341" width="14.28515625" style="58" customWidth="1"/>
    <col min="4342" max="4348" width="17.7109375" style="58" customWidth="1"/>
    <col min="4349" max="4359" width="5.7109375" style="58" customWidth="1"/>
    <col min="4360" max="4588" width="8.7109375" style="58"/>
    <col min="4589" max="4589" width="9.140625" style="58" customWidth="1"/>
    <col min="4590" max="4590" width="8.7109375" style="58"/>
    <col min="4591" max="4591" width="15.42578125" style="58" customWidth="1"/>
    <col min="4592" max="4593" width="8.7109375" style="58"/>
    <col min="4594" max="4594" width="10.140625" style="58" customWidth="1"/>
    <col min="4595" max="4596" width="8.7109375" style="58"/>
    <col min="4597" max="4597" width="14.28515625" style="58" customWidth="1"/>
    <col min="4598" max="4604" width="17.7109375" style="58" customWidth="1"/>
    <col min="4605" max="4615" width="5.7109375" style="58" customWidth="1"/>
    <col min="4616" max="4844" width="8.7109375" style="58"/>
    <col min="4845" max="4845" width="9.140625" style="58" customWidth="1"/>
    <col min="4846" max="4846" width="8.7109375" style="58"/>
    <col min="4847" max="4847" width="15.42578125" style="58" customWidth="1"/>
    <col min="4848" max="4849" width="8.7109375" style="58"/>
    <col min="4850" max="4850" width="10.140625" style="58" customWidth="1"/>
    <col min="4851" max="4852" width="8.7109375" style="58"/>
    <col min="4853" max="4853" width="14.28515625" style="58" customWidth="1"/>
    <col min="4854" max="4860" width="17.7109375" style="58" customWidth="1"/>
    <col min="4861" max="4871" width="5.7109375" style="58" customWidth="1"/>
    <col min="4872" max="5100" width="8.7109375" style="58"/>
    <col min="5101" max="5101" width="9.140625" style="58" customWidth="1"/>
    <col min="5102" max="5102" width="8.7109375" style="58"/>
    <col min="5103" max="5103" width="15.42578125" style="58" customWidth="1"/>
    <col min="5104" max="5105" width="8.7109375" style="58"/>
    <col min="5106" max="5106" width="10.140625" style="58" customWidth="1"/>
    <col min="5107" max="5108" width="8.7109375" style="58"/>
    <col min="5109" max="5109" width="14.28515625" style="58" customWidth="1"/>
    <col min="5110" max="5116" width="17.7109375" style="58" customWidth="1"/>
    <col min="5117" max="5127" width="5.7109375" style="58" customWidth="1"/>
    <col min="5128" max="5356" width="8.7109375" style="58"/>
    <col min="5357" max="5357" width="9.140625" style="58" customWidth="1"/>
    <col min="5358" max="5358" width="8.7109375" style="58"/>
    <col min="5359" max="5359" width="15.42578125" style="58" customWidth="1"/>
    <col min="5360" max="5361" width="8.7109375" style="58"/>
    <col min="5362" max="5362" width="10.140625" style="58" customWidth="1"/>
    <col min="5363" max="5364" width="8.7109375" style="58"/>
    <col min="5365" max="5365" width="14.28515625" style="58" customWidth="1"/>
    <col min="5366" max="5372" width="17.7109375" style="58" customWidth="1"/>
    <col min="5373" max="5383" width="5.7109375" style="58" customWidth="1"/>
    <col min="5384" max="5612" width="8.7109375" style="58"/>
    <col min="5613" max="5613" width="9.140625" style="58" customWidth="1"/>
    <col min="5614" max="5614" width="8.7109375" style="58"/>
    <col min="5615" max="5615" width="15.42578125" style="58" customWidth="1"/>
    <col min="5616" max="5617" width="8.7109375" style="58"/>
    <col min="5618" max="5618" width="10.140625" style="58" customWidth="1"/>
    <col min="5619" max="5620" width="8.7109375" style="58"/>
    <col min="5621" max="5621" width="14.28515625" style="58" customWidth="1"/>
    <col min="5622" max="5628" width="17.7109375" style="58" customWidth="1"/>
    <col min="5629" max="5639" width="5.7109375" style="58" customWidth="1"/>
    <col min="5640" max="5868" width="8.7109375" style="58"/>
    <col min="5869" max="5869" width="9.140625" style="58" customWidth="1"/>
    <col min="5870" max="5870" width="8.7109375" style="58"/>
    <col min="5871" max="5871" width="15.42578125" style="58" customWidth="1"/>
    <col min="5872" max="5873" width="8.7109375" style="58"/>
    <col min="5874" max="5874" width="10.140625" style="58" customWidth="1"/>
    <col min="5875" max="5876" width="8.7109375" style="58"/>
    <col min="5877" max="5877" width="14.28515625" style="58" customWidth="1"/>
    <col min="5878" max="5884" width="17.7109375" style="58" customWidth="1"/>
    <col min="5885" max="5895" width="5.7109375" style="58" customWidth="1"/>
    <col min="5896" max="6124" width="8.7109375" style="58"/>
    <col min="6125" max="6125" width="9.140625" style="58" customWidth="1"/>
    <col min="6126" max="6126" width="8.7109375" style="58"/>
    <col min="6127" max="6127" width="15.42578125" style="58" customWidth="1"/>
    <col min="6128" max="6129" width="8.7109375" style="58"/>
    <col min="6130" max="6130" width="10.140625" style="58" customWidth="1"/>
    <col min="6131" max="6132" width="8.7109375" style="58"/>
    <col min="6133" max="6133" width="14.28515625" style="58" customWidth="1"/>
    <col min="6134" max="6140" width="17.7109375" style="58" customWidth="1"/>
    <col min="6141" max="6151" width="5.7109375" style="58" customWidth="1"/>
    <col min="6152" max="6380" width="8.7109375" style="58"/>
    <col min="6381" max="6381" width="9.140625" style="58" customWidth="1"/>
    <col min="6382" max="6382" width="8.7109375" style="58"/>
    <col min="6383" max="6383" width="15.42578125" style="58" customWidth="1"/>
    <col min="6384" max="6385" width="8.7109375" style="58"/>
    <col min="6386" max="6386" width="10.140625" style="58" customWidth="1"/>
    <col min="6387" max="6388" width="8.7109375" style="58"/>
    <col min="6389" max="6389" width="14.28515625" style="58" customWidth="1"/>
    <col min="6390" max="6396" width="17.7109375" style="58" customWidth="1"/>
    <col min="6397" max="6407" width="5.7109375" style="58" customWidth="1"/>
    <col min="6408" max="6636" width="8.7109375" style="58"/>
    <col min="6637" max="6637" width="9.140625" style="58" customWidth="1"/>
    <col min="6638" max="6638" width="8.7109375" style="58"/>
    <col min="6639" max="6639" width="15.42578125" style="58" customWidth="1"/>
    <col min="6640" max="6641" width="8.7109375" style="58"/>
    <col min="6642" max="6642" width="10.140625" style="58" customWidth="1"/>
    <col min="6643" max="6644" width="8.7109375" style="58"/>
    <col min="6645" max="6645" width="14.28515625" style="58" customWidth="1"/>
    <col min="6646" max="6652" width="17.7109375" style="58" customWidth="1"/>
    <col min="6653" max="6663" width="5.7109375" style="58" customWidth="1"/>
    <col min="6664" max="6892" width="8.7109375" style="58"/>
    <col min="6893" max="6893" width="9.140625" style="58" customWidth="1"/>
    <col min="6894" max="6894" width="8.7109375" style="58"/>
    <col min="6895" max="6895" width="15.42578125" style="58" customWidth="1"/>
    <col min="6896" max="6897" width="8.7109375" style="58"/>
    <col min="6898" max="6898" width="10.140625" style="58" customWidth="1"/>
    <col min="6899" max="6900" width="8.7109375" style="58"/>
    <col min="6901" max="6901" width="14.28515625" style="58" customWidth="1"/>
    <col min="6902" max="6908" width="17.7109375" style="58" customWidth="1"/>
    <col min="6909" max="6919" width="5.7109375" style="58" customWidth="1"/>
    <col min="6920" max="7148" width="8.7109375" style="58"/>
    <col min="7149" max="7149" width="9.140625" style="58" customWidth="1"/>
    <col min="7150" max="7150" width="8.7109375" style="58"/>
    <col min="7151" max="7151" width="15.42578125" style="58" customWidth="1"/>
    <col min="7152" max="7153" width="8.7109375" style="58"/>
    <col min="7154" max="7154" width="10.140625" style="58" customWidth="1"/>
    <col min="7155" max="7156" width="8.7109375" style="58"/>
    <col min="7157" max="7157" width="14.28515625" style="58" customWidth="1"/>
    <col min="7158" max="7164" width="17.7109375" style="58" customWidth="1"/>
    <col min="7165" max="7175" width="5.7109375" style="58" customWidth="1"/>
    <col min="7176" max="7404" width="8.7109375" style="58"/>
    <col min="7405" max="7405" width="9.140625" style="58" customWidth="1"/>
    <col min="7406" max="7406" width="8.7109375" style="58"/>
    <col min="7407" max="7407" width="15.42578125" style="58" customWidth="1"/>
    <col min="7408" max="7409" width="8.7109375" style="58"/>
    <col min="7410" max="7410" width="10.140625" style="58" customWidth="1"/>
    <col min="7411" max="7412" width="8.7109375" style="58"/>
    <col min="7413" max="7413" width="14.28515625" style="58" customWidth="1"/>
    <col min="7414" max="7420" width="17.7109375" style="58" customWidth="1"/>
    <col min="7421" max="7431" width="5.7109375" style="58" customWidth="1"/>
    <col min="7432" max="7660" width="8.7109375" style="58"/>
    <col min="7661" max="7661" width="9.140625" style="58" customWidth="1"/>
    <col min="7662" max="7662" width="8.7109375" style="58"/>
    <col min="7663" max="7663" width="15.42578125" style="58" customWidth="1"/>
    <col min="7664" max="7665" width="8.7109375" style="58"/>
    <col min="7666" max="7666" width="10.140625" style="58" customWidth="1"/>
    <col min="7667" max="7668" width="8.7109375" style="58"/>
    <col min="7669" max="7669" width="14.28515625" style="58" customWidth="1"/>
    <col min="7670" max="7676" width="17.7109375" style="58" customWidth="1"/>
    <col min="7677" max="7687" width="5.7109375" style="58" customWidth="1"/>
    <col min="7688" max="7916" width="8.7109375" style="58"/>
    <col min="7917" max="7917" width="9.140625" style="58" customWidth="1"/>
    <col min="7918" max="7918" width="8.7109375" style="58"/>
    <col min="7919" max="7919" width="15.42578125" style="58" customWidth="1"/>
    <col min="7920" max="7921" width="8.7109375" style="58"/>
    <col min="7922" max="7922" width="10.140625" style="58" customWidth="1"/>
    <col min="7923" max="7924" width="8.7109375" style="58"/>
    <col min="7925" max="7925" width="14.28515625" style="58" customWidth="1"/>
    <col min="7926" max="7932" width="17.7109375" style="58" customWidth="1"/>
    <col min="7933" max="7943" width="5.7109375" style="58" customWidth="1"/>
    <col min="7944" max="8172" width="8.7109375" style="58"/>
    <col min="8173" max="8173" width="9.140625" style="58" customWidth="1"/>
    <col min="8174" max="8174" width="8.7109375" style="58"/>
    <col min="8175" max="8175" width="15.42578125" style="58" customWidth="1"/>
    <col min="8176" max="8177" width="8.7109375" style="58"/>
    <col min="8178" max="8178" width="10.140625" style="58" customWidth="1"/>
    <col min="8179" max="8180" width="8.7109375" style="58"/>
    <col min="8181" max="8181" width="14.28515625" style="58" customWidth="1"/>
    <col min="8182" max="8188" width="17.7109375" style="58" customWidth="1"/>
    <col min="8189" max="8199" width="5.7109375" style="58" customWidth="1"/>
    <col min="8200" max="8428" width="8.7109375" style="58"/>
    <col min="8429" max="8429" width="9.140625" style="58" customWidth="1"/>
    <col min="8430" max="8430" width="8.7109375" style="58"/>
    <col min="8431" max="8431" width="15.42578125" style="58" customWidth="1"/>
    <col min="8432" max="8433" width="8.7109375" style="58"/>
    <col min="8434" max="8434" width="10.140625" style="58" customWidth="1"/>
    <col min="8435" max="8436" width="8.7109375" style="58"/>
    <col min="8437" max="8437" width="14.28515625" style="58" customWidth="1"/>
    <col min="8438" max="8444" width="17.7109375" style="58" customWidth="1"/>
    <col min="8445" max="8455" width="5.7109375" style="58" customWidth="1"/>
    <col min="8456" max="8684" width="8.7109375" style="58"/>
    <col min="8685" max="8685" width="9.140625" style="58" customWidth="1"/>
    <col min="8686" max="8686" width="8.7109375" style="58"/>
    <col min="8687" max="8687" width="15.42578125" style="58" customWidth="1"/>
    <col min="8688" max="8689" width="8.7109375" style="58"/>
    <col min="8690" max="8690" width="10.140625" style="58" customWidth="1"/>
    <col min="8691" max="8692" width="8.7109375" style="58"/>
    <col min="8693" max="8693" width="14.28515625" style="58" customWidth="1"/>
    <col min="8694" max="8700" width="17.7109375" style="58" customWidth="1"/>
    <col min="8701" max="8711" width="5.7109375" style="58" customWidth="1"/>
    <col min="8712" max="8940" width="8.7109375" style="58"/>
    <col min="8941" max="8941" width="9.140625" style="58" customWidth="1"/>
    <col min="8942" max="8942" width="8.7109375" style="58"/>
    <col min="8943" max="8943" width="15.42578125" style="58" customWidth="1"/>
    <col min="8944" max="8945" width="8.7109375" style="58"/>
    <col min="8946" max="8946" width="10.140625" style="58" customWidth="1"/>
    <col min="8947" max="8948" width="8.7109375" style="58"/>
    <col min="8949" max="8949" width="14.28515625" style="58" customWidth="1"/>
    <col min="8950" max="8956" width="17.7109375" style="58" customWidth="1"/>
    <col min="8957" max="8967" width="5.7109375" style="58" customWidth="1"/>
    <col min="8968" max="9196" width="8.7109375" style="58"/>
    <col min="9197" max="9197" width="9.140625" style="58" customWidth="1"/>
    <col min="9198" max="9198" width="8.7109375" style="58"/>
    <col min="9199" max="9199" width="15.42578125" style="58" customWidth="1"/>
    <col min="9200" max="9201" width="8.7109375" style="58"/>
    <col min="9202" max="9202" width="10.140625" style="58" customWidth="1"/>
    <col min="9203" max="9204" width="8.7109375" style="58"/>
    <col min="9205" max="9205" width="14.28515625" style="58" customWidth="1"/>
    <col min="9206" max="9212" width="17.7109375" style="58" customWidth="1"/>
    <col min="9213" max="9223" width="5.7109375" style="58" customWidth="1"/>
    <col min="9224" max="9452" width="8.7109375" style="58"/>
    <col min="9453" max="9453" width="9.140625" style="58" customWidth="1"/>
    <col min="9454" max="9454" width="8.7109375" style="58"/>
    <col min="9455" max="9455" width="15.42578125" style="58" customWidth="1"/>
    <col min="9456" max="9457" width="8.7109375" style="58"/>
    <col min="9458" max="9458" width="10.140625" style="58" customWidth="1"/>
    <col min="9459" max="9460" width="8.7109375" style="58"/>
    <col min="9461" max="9461" width="14.28515625" style="58" customWidth="1"/>
    <col min="9462" max="9468" width="17.7109375" style="58" customWidth="1"/>
    <col min="9469" max="9479" width="5.7109375" style="58" customWidth="1"/>
    <col min="9480" max="9708" width="8.7109375" style="58"/>
    <col min="9709" max="9709" width="9.140625" style="58" customWidth="1"/>
    <col min="9710" max="9710" width="8.7109375" style="58"/>
    <col min="9711" max="9711" width="15.42578125" style="58" customWidth="1"/>
    <col min="9712" max="9713" width="8.7109375" style="58"/>
    <col min="9714" max="9714" width="10.140625" style="58" customWidth="1"/>
    <col min="9715" max="9716" width="8.7109375" style="58"/>
    <col min="9717" max="9717" width="14.28515625" style="58" customWidth="1"/>
    <col min="9718" max="9724" width="17.7109375" style="58" customWidth="1"/>
    <col min="9725" max="9735" width="5.7109375" style="58" customWidth="1"/>
    <col min="9736" max="9964" width="8.7109375" style="58"/>
    <col min="9965" max="9965" width="9.140625" style="58" customWidth="1"/>
    <col min="9966" max="9966" width="8.7109375" style="58"/>
    <col min="9967" max="9967" width="15.42578125" style="58" customWidth="1"/>
    <col min="9968" max="9969" width="8.7109375" style="58"/>
    <col min="9970" max="9970" width="10.140625" style="58" customWidth="1"/>
    <col min="9971" max="9972" width="8.7109375" style="58"/>
    <col min="9973" max="9973" width="14.28515625" style="58" customWidth="1"/>
    <col min="9974" max="9980" width="17.7109375" style="58" customWidth="1"/>
    <col min="9981" max="9991" width="5.7109375" style="58" customWidth="1"/>
    <col min="9992" max="10220" width="8.7109375" style="58"/>
    <col min="10221" max="10221" width="9.140625" style="58" customWidth="1"/>
    <col min="10222" max="10222" width="8.7109375" style="58"/>
    <col min="10223" max="10223" width="15.42578125" style="58" customWidth="1"/>
    <col min="10224" max="10225" width="8.7109375" style="58"/>
    <col min="10226" max="10226" width="10.140625" style="58" customWidth="1"/>
    <col min="10227" max="10228" width="8.7109375" style="58"/>
    <col min="10229" max="10229" width="14.28515625" style="58" customWidth="1"/>
    <col min="10230" max="10236" width="17.7109375" style="58" customWidth="1"/>
    <col min="10237" max="10247" width="5.7109375" style="58" customWidth="1"/>
    <col min="10248" max="10476" width="8.7109375" style="58"/>
    <col min="10477" max="10477" width="9.140625" style="58" customWidth="1"/>
    <col min="10478" max="10478" width="8.7109375" style="58"/>
    <col min="10479" max="10479" width="15.42578125" style="58" customWidth="1"/>
    <col min="10480" max="10481" width="8.7109375" style="58"/>
    <col min="10482" max="10482" width="10.140625" style="58" customWidth="1"/>
    <col min="10483" max="10484" width="8.7109375" style="58"/>
    <col min="10485" max="10485" width="14.28515625" style="58" customWidth="1"/>
    <col min="10486" max="10492" width="17.7109375" style="58" customWidth="1"/>
    <col min="10493" max="10503" width="5.7109375" style="58" customWidth="1"/>
    <col min="10504" max="10732" width="8.7109375" style="58"/>
    <col min="10733" max="10733" width="9.140625" style="58" customWidth="1"/>
    <col min="10734" max="10734" width="8.7109375" style="58"/>
    <col min="10735" max="10735" width="15.42578125" style="58" customWidth="1"/>
    <col min="10736" max="10737" width="8.7109375" style="58"/>
    <col min="10738" max="10738" width="10.140625" style="58" customWidth="1"/>
    <col min="10739" max="10740" width="8.7109375" style="58"/>
    <col min="10741" max="10741" width="14.28515625" style="58" customWidth="1"/>
    <col min="10742" max="10748" width="17.7109375" style="58" customWidth="1"/>
    <col min="10749" max="10759" width="5.7109375" style="58" customWidth="1"/>
    <col min="10760" max="10988" width="8.7109375" style="58"/>
    <col min="10989" max="10989" width="9.140625" style="58" customWidth="1"/>
    <col min="10990" max="10990" width="8.7109375" style="58"/>
    <col min="10991" max="10991" width="15.42578125" style="58" customWidth="1"/>
    <col min="10992" max="10993" width="8.7109375" style="58"/>
    <col min="10994" max="10994" width="10.140625" style="58" customWidth="1"/>
    <col min="10995" max="10996" width="8.7109375" style="58"/>
    <col min="10997" max="10997" width="14.28515625" style="58" customWidth="1"/>
    <col min="10998" max="11004" width="17.7109375" style="58" customWidth="1"/>
    <col min="11005" max="11015" width="5.7109375" style="58" customWidth="1"/>
    <col min="11016" max="11244" width="8.7109375" style="58"/>
    <col min="11245" max="11245" width="9.140625" style="58" customWidth="1"/>
    <col min="11246" max="11246" width="8.7109375" style="58"/>
    <col min="11247" max="11247" width="15.42578125" style="58" customWidth="1"/>
    <col min="11248" max="11249" width="8.7109375" style="58"/>
    <col min="11250" max="11250" width="10.140625" style="58" customWidth="1"/>
    <col min="11251" max="11252" width="8.7109375" style="58"/>
    <col min="11253" max="11253" width="14.28515625" style="58" customWidth="1"/>
    <col min="11254" max="11260" width="17.7109375" style="58" customWidth="1"/>
    <col min="11261" max="11271" width="5.7109375" style="58" customWidth="1"/>
    <col min="11272" max="11500" width="8.7109375" style="58"/>
    <col min="11501" max="11501" width="9.140625" style="58" customWidth="1"/>
    <col min="11502" max="11502" width="8.7109375" style="58"/>
    <col min="11503" max="11503" width="15.42578125" style="58" customWidth="1"/>
    <col min="11504" max="11505" width="8.7109375" style="58"/>
    <col min="11506" max="11506" width="10.140625" style="58" customWidth="1"/>
    <col min="11507" max="11508" width="8.7109375" style="58"/>
    <col min="11509" max="11509" width="14.28515625" style="58" customWidth="1"/>
    <col min="11510" max="11516" width="17.7109375" style="58" customWidth="1"/>
    <col min="11517" max="11527" width="5.7109375" style="58" customWidth="1"/>
    <col min="11528" max="11756" width="8.7109375" style="58"/>
    <col min="11757" max="11757" width="9.140625" style="58" customWidth="1"/>
    <col min="11758" max="11758" width="8.7109375" style="58"/>
    <col min="11759" max="11759" width="15.42578125" style="58" customWidth="1"/>
    <col min="11760" max="11761" width="8.7109375" style="58"/>
    <col min="11762" max="11762" width="10.140625" style="58" customWidth="1"/>
    <col min="11763" max="11764" width="8.7109375" style="58"/>
    <col min="11765" max="11765" width="14.28515625" style="58" customWidth="1"/>
    <col min="11766" max="11772" width="17.7109375" style="58" customWidth="1"/>
    <col min="11773" max="11783" width="5.7109375" style="58" customWidth="1"/>
    <col min="11784" max="12012" width="8.7109375" style="58"/>
    <col min="12013" max="12013" width="9.140625" style="58" customWidth="1"/>
    <col min="12014" max="12014" width="8.7109375" style="58"/>
    <col min="12015" max="12015" width="15.42578125" style="58" customWidth="1"/>
    <col min="12016" max="12017" width="8.7109375" style="58"/>
    <col min="12018" max="12018" width="10.140625" style="58" customWidth="1"/>
    <col min="12019" max="12020" width="8.7109375" style="58"/>
    <col min="12021" max="12021" width="14.28515625" style="58" customWidth="1"/>
    <col min="12022" max="12028" width="17.7109375" style="58" customWidth="1"/>
    <col min="12029" max="12039" width="5.7109375" style="58" customWidth="1"/>
    <col min="12040" max="12268" width="8.7109375" style="58"/>
    <col min="12269" max="12269" width="9.140625" style="58" customWidth="1"/>
    <col min="12270" max="12270" width="8.7109375" style="58"/>
    <col min="12271" max="12271" width="15.42578125" style="58" customWidth="1"/>
    <col min="12272" max="12273" width="8.7109375" style="58"/>
    <col min="12274" max="12274" width="10.140625" style="58" customWidth="1"/>
    <col min="12275" max="12276" width="8.7109375" style="58"/>
    <col min="12277" max="12277" width="14.28515625" style="58" customWidth="1"/>
    <col min="12278" max="12284" width="17.7109375" style="58" customWidth="1"/>
    <col min="12285" max="12295" width="5.7109375" style="58" customWidth="1"/>
    <col min="12296" max="12524" width="8.7109375" style="58"/>
    <col min="12525" max="12525" width="9.140625" style="58" customWidth="1"/>
    <col min="12526" max="12526" width="8.7109375" style="58"/>
    <col min="12527" max="12527" width="15.42578125" style="58" customWidth="1"/>
    <col min="12528" max="12529" width="8.7109375" style="58"/>
    <col min="12530" max="12530" width="10.140625" style="58" customWidth="1"/>
    <col min="12531" max="12532" width="8.7109375" style="58"/>
    <col min="12533" max="12533" width="14.28515625" style="58" customWidth="1"/>
    <col min="12534" max="12540" width="17.7109375" style="58" customWidth="1"/>
    <col min="12541" max="12551" width="5.7109375" style="58" customWidth="1"/>
    <col min="12552" max="12780" width="8.7109375" style="58"/>
    <col min="12781" max="12781" width="9.140625" style="58" customWidth="1"/>
    <col min="12782" max="12782" width="8.7109375" style="58"/>
    <col min="12783" max="12783" width="15.42578125" style="58" customWidth="1"/>
    <col min="12784" max="12785" width="8.7109375" style="58"/>
    <col min="12786" max="12786" width="10.140625" style="58" customWidth="1"/>
    <col min="12787" max="12788" width="8.7109375" style="58"/>
    <col min="12789" max="12789" width="14.28515625" style="58" customWidth="1"/>
    <col min="12790" max="12796" width="17.7109375" style="58" customWidth="1"/>
    <col min="12797" max="12807" width="5.7109375" style="58" customWidth="1"/>
    <col min="12808" max="13036" width="8.7109375" style="58"/>
    <col min="13037" max="13037" width="9.140625" style="58" customWidth="1"/>
    <col min="13038" max="13038" width="8.7109375" style="58"/>
    <col min="13039" max="13039" width="15.42578125" style="58" customWidth="1"/>
    <col min="13040" max="13041" width="8.7109375" style="58"/>
    <col min="13042" max="13042" width="10.140625" style="58" customWidth="1"/>
    <col min="13043" max="13044" width="8.7109375" style="58"/>
    <col min="13045" max="13045" width="14.28515625" style="58" customWidth="1"/>
    <col min="13046" max="13052" width="17.7109375" style="58" customWidth="1"/>
    <col min="13053" max="13063" width="5.7109375" style="58" customWidth="1"/>
    <col min="13064" max="13292" width="8.7109375" style="58"/>
    <col min="13293" max="13293" width="9.140625" style="58" customWidth="1"/>
    <col min="13294" max="13294" width="8.7109375" style="58"/>
    <col min="13295" max="13295" width="15.42578125" style="58" customWidth="1"/>
    <col min="13296" max="13297" width="8.7109375" style="58"/>
    <col min="13298" max="13298" width="10.140625" style="58" customWidth="1"/>
    <col min="13299" max="13300" width="8.7109375" style="58"/>
    <col min="13301" max="13301" width="14.28515625" style="58" customWidth="1"/>
    <col min="13302" max="13308" width="17.7109375" style="58" customWidth="1"/>
    <col min="13309" max="13319" width="5.7109375" style="58" customWidth="1"/>
    <col min="13320" max="13548" width="8.7109375" style="58"/>
    <col min="13549" max="13549" width="9.140625" style="58" customWidth="1"/>
    <col min="13550" max="13550" width="8.7109375" style="58"/>
    <col min="13551" max="13551" width="15.42578125" style="58" customWidth="1"/>
    <col min="13552" max="13553" width="8.7109375" style="58"/>
    <col min="13554" max="13554" width="10.140625" style="58" customWidth="1"/>
    <col min="13555" max="13556" width="8.7109375" style="58"/>
    <col min="13557" max="13557" width="14.28515625" style="58" customWidth="1"/>
    <col min="13558" max="13564" width="17.7109375" style="58" customWidth="1"/>
    <col min="13565" max="13575" width="5.7109375" style="58" customWidth="1"/>
    <col min="13576" max="13804" width="8.7109375" style="58"/>
    <col min="13805" max="13805" width="9.140625" style="58" customWidth="1"/>
    <col min="13806" max="13806" width="8.7109375" style="58"/>
    <col min="13807" max="13807" width="15.42578125" style="58" customWidth="1"/>
    <col min="13808" max="13809" width="8.7109375" style="58"/>
    <col min="13810" max="13810" width="10.140625" style="58" customWidth="1"/>
    <col min="13811" max="13812" width="8.7109375" style="58"/>
    <col min="13813" max="13813" width="14.28515625" style="58" customWidth="1"/>
    <col min="13814" max="13820" width="17.7109375" style="58" customWidth="1"/>
    <col min="13821" max="13831" width="5.7109375" style="58" customWidth="1"/>
    <col min="13832" max="14060" width="8.7109375" style="58"/>
    <col min="14061" max="14061" width="9.140625" style="58" customWidth="1"/>
    <col min="14062" max="14062" width="8.7109375" style="58"/>
    <col min="14063" max="14063" width="15.42578125" style="58" customWidth="1"/>
    <col min="14064" max="14065" width="8.7109375" style="58"/>
    <col min="14066" max="14066" width="10.140625" style="58" customWidth="1"/>
    <col min="14067" max="14068" width="8.7109375" style="58"/>
    <col min="14069" max="14069" width="14.28515625" style="58" customWidth="1"/>
    <col min="14070" max="14076" width="17.7109375" style="58" customWidth="1"/>
    <col min="14077" max="14087" width="5.7109375" style="58" customWidth="1"/>
    <col min="14088" max="14316" width="8.7109375" style="58"/>
    <col min="14317" max="14317" width="9.140625" style="58" customWidth="1"/>
    <col min="14318" max="14318" width="8.7109375" style="58"/>
    <col min="14319" max="14319" width="15.42578125" style="58" customWidth="1"/>
    <col min="14320" max="14321" width="8.7109375" style="58"/>
    <col min="14322" max="14322" width="10.140625" style="58" customWidth="1"/>
    <col min="14323" max="14324" width="8.7109375" style="58"/>
    <col min="14325" max="14325" width="14.28515625" style="58" customWidth="1"/>
    <col min="14326" max="14332" width="17.7109375" style="58" customWidth="1"/>
    <col min="14333" max="14343" width="5.7109375" style="58" customWidth="1"/>
    <col min="14344" max="14572" width="8.7109375" style="58"/>
    <col min="14573" max="14573" width="9.140625" style="58" customWidth="1"/>
    <col min="14574" max="14574" width="8.7109375" style="58"/>
    <col min="14575" max="14575" width="15.42578125" style="58" customWidth="1"/>
    <col min="14576" max="14577" width="8.7109375" style="58"/>
    <col min="14578" max="14578" width="10.140625" style="58" customWidth="1"/>
    <col min="14579" max="14580" width="8.7109375" style="58"/>
    <col min="14581" max="14581" width="14.28515625" style="58" customWidth="1"/>
    <col min="14582" max="14588" width="17.7109375" style="58" customWidth="1"/>
    <col min="14589" max="14599" width="5.7109375" style="58" customWidth="1"/>
    <col min="14600" max="14828" width="8.7109375" style="58"/>
    <col min="14829" max="14829" width="9.140625" style="58" customWidth="1"/>
    <col min="14830" max="14830" width="8.7109375" style="58"/>
    <col min="14831" max="14831" width="15.42578125" style="58" customWidth="1"/>
    <col min="14832" max="14833" width="8.7109375" style="58"/>
    <col min="14834" max="14834" width="10.140625" style="58" customWidth="1"/>
    <col min="14835" max="14836" width="8.7109375" style="58"/>
    <col min="14837" max="14837" width="14.28515625" style="58" customWidth="1"/>
    <col min="14838" max="14844" width="17.7109375" style="58" customWidth="1"/>
    <col min="14845" max="14855" width="5.7109375" style="58" customWidth="1"/>
    <col min="14856" max="15084" width="8.7109375" style="58"/>
    <col min="15085" max="15085" width="9.140625" style="58" customWidth="1"/>
    <col min="15086" max="15086" width="8.7109375" style="58"/>
    <col min="15087" max="15087" width="15.42578125" style="58" customWidth="1"/>
    <col min="15088" max="15089" width="8.7109375" style="58"/>
    <col min="15090" max="15090" width="10.140625" style="58" customWidth="1"/>
    <col min="15091" max="15092" width="8.7109375" style="58"/>
    <col min="15093" max="15093" width="14.28515625" style="58" customWidth="1"/>
    <col min="15094" max="15100" width="17.7109375" style="58" customWidth="1"/>
    <col min="15101" max="15111" width="5.7109375" style="58" customWidth="1"/>
    <col min="15112" max="15340" width="8.7109375" style="58"/>
    <col min="15341" max="15341" width="9.140625" style="58" customWidth="1"/>
    <col min="15342" max="15342" width="8.7109375" style="58"/>
    <col min="15343" max="15343" width="15.42578125" style="58" customWidth="1"/>
    <col min="15344" max="15345" width="8.7109375" style="58"/>
    <col min="15346" max="15346" width="10.140625" style="58" customWidth="1"/>
    <col min="15347" max="15348" width="8.7109375" style="58"/>
    <col min="15349" max="15349" width="14.28515625" style="58" customWidth="1"/>
    <col min="15350" max="15356" width="17.7109375" style="58" customWidth="1"/>
    <col min="15357" max="15367" width="5.7109375" style="58" customWidth="1"/>
    <col min="15368" max="15596" width="8.7109375" style="58"/>
    <col min="15597" max="15597" width="9.140625" style="58" customWidth="1"/>
    <col min="15598" max="15598" width="8.7109375" style="58"/>
    <col min="15599" max="15599" width="15.42578125" style="58" customWidth="1"/>
    <col min="15600" max="15601" width="8.7109375" style="58"/>
    <col min="15602" max="15602" width="10.140625" style="58" customWidth="1"/>
    <col min="15603" max="15604" width="8.7109375" style="58"/>
    <col min="15605" max="15605" width="14.28515625" style="58" customWidth="1"/>
    <col min="15606" max="15612" width="17.7109375" style="58" customWidth="1"/>
    <col min="15613" max="15623" width="5.7109375" style="58" customWidth="1"/>
    <col min="15624" max="15852" width="8.7109375" style="58"/>
    <col min="15853" max="15853" width="9.140625" style="58" customWidth="1"/>
    <col min="15854" max="15854" width="8.7109375" style="58"/>
    <col min="15855" max="15855" width="15.42578125" style="58" customWidth="1"/>
    <col min="15856" max="15857" width="8.7109375" style="58"/>
    <col min="15858" max="15858" width="10.140625" style="58" customWidth="1"/>
    <col min="15859" max="15860" width="8.7109375" style="58"/>
    <col min="15861" max="15861" width="14.28515625" style="58" customWidth="1"/>
    <col min="15862" max="15868" width="17.7109375" style="58" customWidth="1"/>
    <col min="15869" max="15879" width="5.7109375" style="58" customWidth="1"/>
    <col min="15880" max="16108" width="8.7109375" style="58"/>
    <col min="16109" max="16109" width="9.140625" style="58" customWidth="1"/>
    <col min="16110" max="16110" width="8.7109375" style="58"/>
    <col min="16111" max="16111" width="15.42578125" style="58" customWidth="1"/>
    <col min="16112" max="16113" width="8.7109375" style="58"/>
    <col min="16114" max="16114" width="10.140625" style="58" customWidth="1"/>
    <col min="16115" max="16116" width="8.7109375" style="58"/>
    <col min="16117" max="16117" width="14.28515625" style="58" customWidth="1"/>
    <col min="16118" max="16124" width="17.7109375" style="58" customWidth="1"/>
    <col min="16125" max="16135" width="5.7109375" style="58" customWidth="1"/>
    <col min="16136" max="16384" width="8.7109375" style="58"/>
  </cols>
  <sheetData>
    <row r="1" spans="2:18" s="53" customFormat="1" ht="13.5" thickBot="1" x14ac:dyDescent="0.25">
      <c r="H1" s="54"/>
      <c r="J1" s="54"/>
    </row>
    <row r="2" spans="2:18" x14ac:dyDescent="0.2">
      <c r="B2" s="55"/>
      <c r="C2" s="56"/>
      <c r="D2" s="56"/>
      <c r="E2" s="56"/>
      <c r="F2" s="56"/>
      <c r="G2" s="56"/>
      <c r="H2" s="57"/>
      <c r="I2" s="56"/>
      <c r="J2" s="57"/>
      <c r="K2" s="56"/>
      <c r="L2" s="56"/>
      <c r="M2" s="56"/>
      <c r="N2" s="56"/>
      <c r="O2" s="56"/>
      <c r="P2" s="56"/>
      <c r="Q2" s="56"/>
      <c r="R2" s="56"/>
    </row>
    <row r="3" spans="2:18" ht="20.45" customHeight="1" x14ac:dyDescent="0.2">
      <c r="B3" s="61" t="s">
        <v>47</v>
      </c>
      <c r="C3" s="59"/>
      <c r="D3" s="59" t="s">
        <v>384</v>
      </c>
      <c r="E3" s="59"/>
      <c r="F3" s="59"/>
    </row>
    <row r="4" spans="2:18" x14ac:dyDescent="0.2">
      <c r="B4" s="61"/>
      <c r="C4" s="59"/>
      <c r="Q4" s="192" t="s">
        <v>143</v>
      </c>
      <c r="R4" s="192"/>
    </row>
    <row r="5" spans="2:18" x14ac:dyDescent="0.2">
      <c r="B5" s="61" t="s">
        <v>142</v>
      </c>
      <c r="D5" s="63" t="str">
        <f>'Tender Cover Sheet'!D4</f>
        <v>SUPPLY AND DELIVERY OF DIGITAL TRANSUCERS ON AN AS AND WHEN REQUIRED BASIS FOR A PERIOD OF FIVE YEARS</v>
      </c>
    </row>
    <row r="6" spans="2:18" x14ac:dyDescent="0.2">
      <c r="B6" s="61"/>
    </row>
    <row r="7" spans="2:18" x14ac:dyDescent="0.2">
      <c r="B7" s="61" t="s">
        <v>48</v>
      </c>
      <c r="C7" s="59"/>
    </row>
    <row r="8" spans="2:18" ht="13.5" thickBot="1" x14ac:dyDescent="0.25">
      <c r="B8" s="65" t="s">
        <v>49</v>
      </c>
      <c r="C8" s="63"/>
      <c r="D8" s="66"/>
      <c r="E8" s="64"/>
      <c r="F8" s="64"/>
      <c r="G8" s="64"/>
      <c r="H8" s="67"/>
      <c r="I8" s="64"/>
      <c r="J8" s="67"/>
      <c r="K8" s="64"/>
      <c r="L8" s="64"/>
      <c r="M8" s="64"/>
      <c r="N8" s="64"/>
      <c r="O8" s="64"/>
      <c r="P8" s="64"/>
      <c r="Q8" s="64"/>
      <c r="R8" s="64"/>
    </row>
    <row r="9" spans="2:18" ht="18" customHeight="1" thickBot="1" x14ac:dyDescent="0.3">
      <c r="B9" s="68" t="s">
        <v>50</v>
      </c>
      <c r="C9" s="69"/>
      <c r="D9" s="69"/>
      <c r="E9" s="69"/>
      <c r="F9" s="69"/>
      <c r="G9" s="69"/>
      <c r="H9" s="70" t="s">
        <v>51</v>
      </c>
      <c r="I9" s="69"/>
      <c r="J9" s="71"/>
      <c r="K9" s="72">
        <v>1</v>
      </c>
      <c r="L9" s="73">
        <v>2</v>
      </c>
      <c r="M9" s="73">
        <v>3</v>
      </c>
      <c r="N9" s="72">
        <v>4</v>
      </c>
      <c r="O9" s="72">
        <v>5</v>
      </c>
      <c r="P9" s="72">
        <v>6</v>
      </c>
      <c r="Q9" s="72">
        <v>7</v>
      </c>
      <c r="R9" s="72">
        <v>8</v>
      </c>
    </row>
    <row r="10" spans="2:18" ht="15.6" customHeight="1" thickBot="1" x14ac:dyDescent="0.3">
      <c r="B10" s="74"/>
      <c r="C10" s="56"/>
      <c r="D10" s="56"/>
      <c r="E10" s="56"/>
      <c r="F10" s="56"/>
      <c r="G10" s="56"/>
      <c r="H10" s="514" t="s">
        <v>52</v>
      </c>
      <c r="I10" s="515"/>
      <c r="J10" s="516"/>
      <c r="K10" s="75"/>
      <c r="L10" s="75"/>
      <c r="M10" s="75"/>
      <c r="N10" s="75"/>
      <c r="O10" s="75"/>
      <c r="P10" s="75"/>
      <c r="Q10" s="75"/>
      <c r="R10" s="75"/>
    </row>
    <row r="11" spans="2:18" ht="18" customHeight="1" x14ac:dyDescent="0.25">
      <c r="B11" s="76" t="s">
        <v>53</v>
      </c>
      <c r="C11" s="77"/>
      <c r="D11" s="77"/>
      <c r="E11" s="77"/>
      <c r="F11" s="77"/>
      <c r="G11" s="78"/>
      <c r="H11" s="79"/>
      <c r="J11" s="80"/>
      <c r="K11" s="505" t="str">
        <f>'5.1.1 Pricing Schedule'!C12</f>
        <v>Digital transducer only. No analogue outputs.</v>
      </c>
      <c r="L11" s="502" t="str">
        <f>'5.1.1 Pricing Schedule'!C13</f>
        <v>Digital transducer with a minimum of four galvanic isolated analogue outputs.</v>
      </c>
      <c r="M11" s="502" t="str">
        <f>'5.1.1 Pricing Schedule'!C14</f>
        <v>Digital transducer with a minimum of six galvanic isolated analogue outputs.</v>
      </c>
      <c r="N11" s="502" t="str">
        <f>'5.1.1 Pricing Schedule'!C15</f>
        <v>Digital display</v>
      </c>
      <c r="O11" s="502" t="str">
        <f>'5.1.1 Pricing Schedule'!C16</f>
        <v>2 x Independent digital transducers (item 1) fitted inside a 19” rack with 2 x independent digital displays.</v>
      </c>
      <c r="P11" s="502" t="str">
        <f>'5.1.1 Pricing Schedule'!C17</f>
        <v>2 x Independent digital transducers (item 2) fitted inside a 19” rack with 2 x independent digital displays.</v>
      </c>
      <c r="Q11" s="502" t="str">
        <f>'5.1.1 Pricing Schedule'!C18</f>
        <v>2 x Independent digital transducers (item 3) fitted inside a 19” rack with 2 x independent digital displays.</v>
      </c>
      <c r="R11" s="502" t="str">
        <f>'5.1.1 Pricing Schedule'!C19</f>
        <v>Transducer: configuration cable</v>
      </c>
    </row>
    <row r="12" spans="2:18" ht="18" customHeight="1" x14ac:dyDescent="0.25">
      <c r="B12" s="81" t="s">
        <v>54</v>
      </c>
      <c r="C12" s="77"/>
      <c r="D12" s="77"/>
      <c r="E12" s="77"/>
      <c r="F12" s="77"/>
      <c r="G12" s="78"/>
      <c r="H12" s="508" t="s">
        <v>55</v>
      </c>
      <c r="I12" s="509"/>
      <c r="J12" s="510"/>
      <c r="K12" s="506"/>
      <c r="L12" s="503"/>
      <c r="M12" s="503"/>
      <c r="N12" s="503"/>
      <c r="O12" s="503"/>
      <c r="P12" s="503"/>
      <c r="Q12" s="503"/>
      <c r="R12" s="503"/>
    </row>
    <row r="13" spans="2:18" ht="36.6" customHeight="1" thickBot="1" x14ac:dyDescent="0.3">
      <c r="B13" s="82" t="s">
        <v>56</v>
      </c>
      <c r="C13" s="83"/>
      <c r="D13" s="83"/>
      <c r="E13" s="83"/>
      <c r="F13" s="83"/>
      <c r="G13" s="83"/>
      <c r="H13" s="84"/>
      <c r="I13" s="85"/>
      <c r="J13" s="86"/>
      <c r="K13" s="507"/>
      <c r="L13" s="504"/>
      <c r="M13" s="504"/>
      <c r="N13" s="504"/>
      <c r="O13" s="504"/>
      <c r="P13" s="504"/>
      <c r="Q13" s="504"/>
      <c r="R13" s="504"/>
    </row>
    <row r="14" spans="2:18" ht="18" customHeight="1" x14ac:dyDescent="0.25">
      <c r="B14" s="74" t="s">
        <v>57</v>
      </c>
      <c r="C14" s="87"/>
      <c r="D14" s="56"/>
      <c r="E14" s="56"/>
      <c r="F14" s="56"/>
      <c r="G14" s="56"/>
      <c r="H14" s="57"/>
      <c r="I14" s="56"/>
      <c r="J14" s="88" t="s">
        <v>58</v>
      </c>
      <c r="K14" s="89"/>
      <c r="L14" s="90"/>
      <c r="M14" s="90"/>
      <c r="N14" s="90"/>
      <c r="O14" s="90"/>
      <c r="P14" s="90"/>
      <c r="Q14" s="90"/>
      <c r="R14" s="90"/>
    </row>
    <row r="15" spans="2:18" ht="15" x14ac:dyDescent="0.25">
      <c r="B15" s="91" t="s">
        <v>59</v>
      </c>
      <c r="J15" s="92" t="s">
        <v>58</v>
      </c>
      <c r="K15" s="93"/>
      <c r="L15" s="93"/>
      <c r="M15" s="93"/>
      <c r="N15" s="93"/>
      <c r="O15" s="93"/>
      <c r="P15" s="93"/>
      <c r="Q15" s="93"/>
      <c r="R15" s="93"/>
    </row>
    <row r="16" spans="2:18" ht="15" x14ac:dyDescent="0.25">
      <c r="B16" s="91" t="s">
        <v>60</v>
      </c>
      <c r="J16" s="92" t="s">
        <v>58</v>
      </c>
      <c r="K16" s="94"/>
      <c r="L16" s="94"/>
      <c r="M16" s="94"/>
      <c r="N16" s="94"/>
      <c r="O16" s="94"/>
      <c r="P16" s="94"/>
      <c r="Q16" s="94"/>
      <c r="R16" s="94"/>
    </row>
    <row r="17" spans="1:18" ht="15" x14ac:dyDescent="0.25">
      <c r="B17" s="91" t="s">
        <v>61</v>
      </c>
      <c r="J17" s="92" t="s">
        <v>58</v>
      </c>
      <c r="K17" s="94"/>
      <c r="L17" s="94"/>
      <c r="M17" s="94"/>
      <c r="N17" s="94"/>
      <c r="O17" s="94"/>
      <c r="P17" s="94"/>
      <c r="Q17" s="94"/>
      <c r="R17" s="94"/>
    </row>
    <row r="18" spans="1:18" ht="15" x14ac:dyDescent="0.25">
      <c r="A18" s="95"/>
      <c r="B18" s="91" t="s">
        <v>62</v>
      </c>
      <c r="J18" s="92" t="s">
        <v>58</v>
      </c>
      <c r="K18" s="96"/>
      <c r="L18" s="96"/>
      <c r="M18" s="96"/>
      <c r="N18" s="96"/>
      <c r="O18" s="96"/>
      <c r="P18" s="96"/>
      <c r="Q18" s="96"/>
      <c r="R18" s="96"/>
    </row>
    <row r="19" spans="1:18" s="63" customFormat="1" ht="19.149999999999999" customHeight="1" x14ac:dyDescent="0.2">
      <c r="A19" s="97"/>
      <c r="B19" s="98" t="s">
        <v>63</v>
      </c>
      <c r="C19" s="99"/>
      <c r="D19" s="99"/>
      <c r="E19" s="99"/>
      <c r="F19" s="99"/>
      <c r="G19" s="99"/>
      <c r="H19" s="100" t="s">
        <v>64</v>
      </c>
      <c r="I19" s="99"/>
      <c r="J19" s="101" t="s">
        <v>58</v>
      </c>
      <c r="K19" s="102">
        <f>SUM(K15:K18)</f>
        <v>0</v>
      </c>
      <c r="L19" s="102">
        <f t="shared" ref="L19:N19" si="0">SUM(L15:L18)</f>
        <v>0</v>
      </c>
      <c r="M19" s="102">
        <f t="shared" si="0"/>
        <v>0</v>
      </c>
      <c r="N19" s="102">
        <f t="shared" si="0"/>
        <v>0</v>
      </c>
      <c r="O19" s="102">
        <f t="shared" ref="O19:Q19" si="1">SUM(O15:O18)</f>
        <v>0</v>
      </c>
      <c r="P19" s="102">
        <f t="shared" si="1"/>
        <v>0</v>
      </c>
      <c r="Q19" s="102">
        <f t="shared" si="1"/>
        <v>0</v>
      </c>
      <c r="R19" s="102">
        <f t="shared" ref="R19" si="2">SUM(R15:R18)</f>
        <v>0</v>
      </c>
    </row>
    <row r="20" spans="1:18" ht="15" x14ac:dyDescent="0.25">
      <c r="A20" s="95"/>
      <c r="B20" s="91" t="s">
        <v>65</v>
      </c>
      <c r="J20" s="92" t="s">
        <v>58</v>
      </c>
      <c r="K20" s="103"/>
      <c r="L20" s="103"/>
      <c r="M20" s="103"/>
      <c r="N20" s="103"/>
      <c r="O20" s="103"/>
      <c r="P20" s="103"/>
      <c r="Q20" s="103"/>
      <c r="R20" s="103"/>
    </row>
    <row r="21" spans="1:18" ht="15" x14ac:dyDescent="0.25">
      <c r="A21" s="95"/>
      <c r="B21" s="91" t="s">
        <v>66</v>
      </c>
      <c r="J21" s="92" t="s">
        <v>58</v>
      </c>
      <c r="K21" s="104"/>
      <c r="L21" s="104"/>
      <c r="M21" s="104"/>
      <c r="N21" s="104"/>
      <c r="O21" s="104"/>
      <c r="P21" s="104"/>
      <c r="Q21" s="104"/>
      <c r="R21" s="104"/>
    </row>
    <row r="22" spans="1:18" ht="15" x14ac:dyDescent="0.25">
      <c r="A22" s="95"/>
      <c r="B22" s="91" t="s">
        <v>67</v>
      </c>
      <c r="J22" s="92" t="s">
        <v>58</v>
      </c>
      <c r="K22" s="104"/>
      <c r="L22" s="104"/>
      <c r="M22" s="104"/>
      <c r="N22" s="104"/>
      <c r="O22" s="104"/>
      <c r="P22" s="104"/>
      <c r="Q22" s="104"/>
      <c r="R22" s="104"/>
    </row>
    <row r="23" spans="1:18" ht="15" x14ac:dyDescent="0.25">
      <c r="A23" s="95"/>
      <c r="B23" s="91" t="s">
        <v>68</v>
      </c>
      <c r="J23" s="92" t="s">
        <v>58</v>
      </c>
      <c r="K23" s="104"/>
      <c r="L23" s="104"/>
      <c r="M23" s="104"/>
      <c r="N23" s="104"/>
      <c r="O23" s="104"/>
      <c r="P23" s="104"/>
      <c r="Q23" s="104"/>
      <c r="R23" s="104"/>
    </row>
    <row r="24" spans="1:18" ht="15" x14ac:dyDescent="0.25">
      <c r="A24" s="95"/>
      <c r="B24" s="91" t="s">
        <v>69</v>
      </c>
      <c r="J24" s="92" t="s">
        <v>58</v>
      </c>
      <c r="K24" s="104"/>
      <c r="L24" s="104"/>
      <c r="M24" s="104"/>
      <c r="N24" s="104"/>
      <c r="O24" s="104"/>
      <c r="P24" s="104"/>
      <c r="Q24" s="104"/>
      <c r="R24" s="104"/>
    </row>
    <row r="25" spans="1:18" s="63" customFormat="1" ht="19.149999999999999" customHeight="1" x14ac:dyDescent="0.2">
      <c r="A25" s="97"/>
      <c r="B25" s="98" t="s">
        <v>70</v>
      </c>
      <c r="C25" s="99"/>
      <c r="D25" s="99"/>
      <c r="E25" s="99"/>
      <c r="F25" s="99"/>
      <c r="G25" s="99"/>
      <c r="H25" s="100" t="s">
        <v>71</v>
      </c>
      <c r="I25" s="99"/>
      <c r="J25" s="101" t="s">
        <v>58</v>
      </c>
      <c r="K25" s="102">
        <f>SUM(K20:K24)</f>
        <v>0</v>
      </c>
      <c r="L25" s="102">
        <f>SUM(L20:L24)</f>
        <v>0</v>
      </c>
      <c r="M25" s="102">
        <f>SUM(M20:M24)</f>
        <v>0</v>
      </c>
      <c r="N25" s="102">
        <f>SUM(N20:N24)</f>
        <v>0</v>
      </c>
      <c r="O25" s="102">
        <f t="shared" ref="O25:Q25" si="3">SUM(O20:O24)</f>
        <v>0</v>
      </c>
      <c r="P25" s="102">
        <f t="shared" si="3"/>
        <v>0</v>
      </c>
      <c r="Q25" s="102">
        <f t="shared" si="3"/>
        <v>0</v>
      </c>
      <c r="R25" s="102">
        <f t="shared" ref="R25" si="4">SUM(R20:R24)</f>
        <v>0</v>
      </c>
    </row>
    <row r="26" spans="1:18" ht="15" x14ac:dyDescent="0.25">
      <c r="A26" s="95"/>
      <c r="B26" s="91" t="s">
        <v>72</v>
      </c>
      <c r="J26" s="92" t="s">
        <v>58</v>
      </c>
      <c r="K26" s="104"/>
      <c r="L26" s="104"/>
      <c r="M26" s="104"/>
      <c r="N26" s="104"/>
      <c r="O26" s="104"/>
      <c r="P26" s="104"/>
      <c r="Q26" s="104"/>
      <c r="R26" s="104"/>
    </row>
    <row r="27" spans="1:18" ht="15" x14ac:dyDescent="0.25">
      <c r="A27" s="95"/>
      <c r="B27" s="91" t="s">
        <v>73</v>
      </c>
      <c r="J27" s="92" t="s">
        <v>58</v>
      </c>
      <c r="K27" s="104"/>
      <c r="L27" s="104"/>
      <c r="M27" s="104"/>
      <c r="N27" s="104"/>
      <c r="O27" s="104"/>
      <c r="P27" s="104"/>
      <c r="Q27" s="104"/>
      <c r="R27" s="104"/>
    </row>
    <row r="28" spans="1:18" s="63" customFormat="1" ht="19.149999999999999" customHeight="1" thickBot="1" x14ac:dyDescent="0.25">
      <c r="A28" s="97"/>
      <c r="B28" s="98" t="s">
        <v>74</v>
      </c>
      <c r="C28" s="99"/>
      <c r="D28" s="99"/>
      <c r="E28" s="99"/>
      <c r="F28" s="99"/>
      <c r="G28" s="99"/>
      <c r="H28" s="100" t="s">
        <v>75</v>
      </c>
      <c r="I28" s="99"/>
      <c r="J28" s="101" t="s">
        <v>58</v>
      </c>
      <c r="K28" s="102">
        <f>SUM(K26:K27)</f>
        <v>0</v>
      </c>
      <c r="L28" s="102">
        <f t="shared" ref="L28:N28" si="5">SUM(L26:L27)</f>
        <v>0</v>
      </c>
      <c r="M28" s="102">
        <f t="shared" si="5"/>
        <v>0</v>
      </c>
      <c r="N28" s="102">
        <f t="shared" si="5"/>
        <v>0</v>
      </c>
      <c r="O28" s="102">
        <f t="shared" ref="O28:Q28" si="6">SUM(O26:O27)</f>
        <v>0</v>
      </c>
      <c r="P28" s="102">
        <f t="shared" si="6"/>
        <v>0</v>
      </c>
      <c r="Q28" s="102">
        <f t="shared" si="6"/>
        <v>0</v>
      </c>
      <c r="R28" s="102">
        <f t="shared" ref="R28" si="7">SUM(R26:R27)</f>
        <v>0</v>
      </c>
    </row>
    <row r="29" spans="1:18" s="63" customFormat="1" ht="19.149999999999999" customHeight="1" thickBot="1" x14ac:dyDescent="0.25">
      <c r="A29" s="97"/>
      <c r="B29" s="68" t="s">
        <v>76</v>
      </c>
      <c r="C29" s="105"/>
      <c r="D29" s="105"/>
      <c r="E29" s="105"/>
      <c r="F29" s="105"/>
      <c r="G29" s="105"/>
      <c r="H29" s="106" t="s">
        <v>77</v>
      </c>
      <c r="I29" s="105"/>
      <c r="J29" s="107" t="s">
        <v>58</v>
      </c>
      <c r="K29" s="108">
        <f>K19+K25+K28</f>
        <v>0</v>
      </c>
      <c r="L29" s="108">
        <f t="shared" ref="L29:N29" si="8">L19+L25+L28</f>
        <v>0</v>
      </c>
      <c r="M29" s="108">
        <f t="shared" si="8"/>
        <v>0</v>
      </c>
      <c r="N29" s="108">
        <f t="shared" si="8"/>
        <v>0</v>
      </c>
      <c r="O29" s="108">
        <f t="shared" ref="O29:Q29" si="9">O19+O25+O28</f>
        <v>0</v>
      </c>
      <c r="P29" s="108">
        <f t="shared" si="9"/>
        <v>0</v>
      </c>
      <c r="Q29" s="108">
        <f t="shared" si="9"/>
        <v>0</v>
      </c>
      <c r="R29" s="108">
        <f t="shared" ref="R29" si="10">R19+R25+R28</f>
        <v>0</v>
      </c>
    </row>
    <row r="30" spans="1:18" ht="15.75" thickBot="1" x14ac:dyDescent="0.3">
      <c r="A30" s="95"/>
      <c r="B30" s="109"/>
      <c r="C30" s="69"/>
      <c r="D30" s="69"/>
      <c r="E30" s="69"/>
      <c r="F30" s="69"/>
      <c r="G30" s="69"/>
      <c r="H30" s="110"/>
      <c r="I30" s="69"/>
      <c r="J30" s="110"/>
      <c r="K30" s="111"/>
      <c r="L30" s="111"/>
      <c r="M30" s="111"/>
      <c r="N30" s="111"/>
      <c r="O30" s="111"/>
      <c r="P30" s="111"/>
      <c r="Q30" s="111"/>
      <c r="R30" s="111"/>
    </row>
    <row r="31" spans="1:18" ht="15" x14ac:dyDescent="0.25">
      <c r="A31" s="95"/>
      <c r="B31" s="74" t="s">
        <v>78</v>
      </c>
      <c r="C31" s="56"/>
      <c r="D31" s="56"/>
      <c r="E31" s="56"/>
      <c r="F31" s="56"/>
      <c r="G31" s="56"/>
      <c r="H31" s="57"/>
      <c r="I31" s="56"/>
      <c r="J31" s="57"/>
      <c r="K31" s="114"/>
      <c r="L31" s="114"/>
      <c r="M31" s="114"/>
      <c r="N31" s="114"/>
      <c r="O31" s="114"/>
      <c r="P31" s="114"/>
      <c r="Q31" s="114"/>
      <c r="R31" s="114"/>
    </row>
    <row r="32" spans="1:18" ht="15" x14ac:dyDescent="0.25">
      <c r="A32" s="95"/>
      <c r="B32" s="91" t="s">
        <v>79</v>
      </c>
      <c r="K32" s="115"/>
      <c r="L32" s="115"/>
      <c r="M32" s="115"/>
      <c r="N32" s="115"/>
      <c r="O32" s="115"/>
      <c r="P32" s="115"/>
      <c r="Q32" s="115"/>
      <c r="R32" s="115"/>
    </row>
    <row r="33" spans="1:18" ht="15" x14ac:dyDescent="0.25">
      <c r="A33" s="95"/>
      <c r="B33" s="116" t="s">
        <v>80</v>
      </c>
      <c r="K33" s="115"/>
      <c r="L33" s="115"/>
      <c r="M33" s="115"/>
      <c r="N33" s="115"/>
      <c r="O33" s="115"/>
      <c r="P33" s="115"/>
      <c r="Q33" s="115"/>
      <c r="R33" s="115"/>
    </row>
    <row r="34" spans="1:18" s="63" customFormat="1" ht="19.149999999999999" customHeight="1" x14ac:dyDescent="0.2">
      <c r="A34" s="97"/>
      <c r="B34" s="98" t="s">
        <v>81</v>
      </c>
      <c r="C34" s="99"/>
      <c r="D34" s="99"/>
      <c r="E34" s="99"/>
      <c r="F34" s="99"/>
      <c r="G34" s="99"/>
      <c r="H34" s="100" t="s">
        <v>82</v>
      </c>
      <c r="I34" s="99"/>
      <c r="J34" s="101"/>
      <c r="K34" s="102">
        <f>SUM(K32:K33)</f>
        <v>0</v>
      </c>
      <c r="L34" s="102">
        <f t="shared" ref="L34:N34" si="11">SUM(L32:L33)</f>
        <v>0</v>
      </c>
      <c r="M34" s="102">
        <f t="shared" si="11"/>
        <v>0</v>
      </c>
      <c r="N34" s="102">
        <f t="shared" si="11"/>
        <v>0</v>
      </c>
      <c r="O34" s="102">
        <f t="shared" ref="O34:Q34" si="12">SUM(O32:O33)</f>
        <v>0</v>
      </c>
      <c r="P34" s="102">
        <f t="shared" si="12"/>
        <v>0</v>
      </c>
      <c r="Q34" s="102">
        <f t="shared" si="12"/>
        <v>0</v>
      </c>
      <c r="R34" s="102">
        <f t="shared" ref="R34" si="13">SUM(R32:R33)</f>
        <v>0</v>
      </c>
    </row>
    <row r="35" spans="1:18" ht="15" x14ac:dyDescent="0.25">
      <c r="A35" s="95"/>
      <c r="B35" s="91" t="s">
        <v>83</v>
      </c>
      <c r="K35" s="115"/>
      <c r="L35" s="115"/>
      <c r="M35" s="115"/>
      <c r="N35" s="115"/>
      <c r="O35" s="115"/>
      <c r="P35" s="115"/>
      <c r="Q35" s="115"/>
      <c r="R35" s="115"/>
    </row>
    <row r="36" spans="1:18" ht="15" x14ac:dyDescent="0.25">
      <c r="A36" s="95"/>
      <c r="B36" s="116" t="s">
        <v>84</v>
      </c>
      <c r="K36" s="115"/>
      <c r="L36" s="115"/>
      <c r="M36" s="115"/>
      <c r="N36" s="115"/>
      <c r="O36" s="115"/>
      <c r="P36" s="115"/>
      <c r="Q36" s="115"/>
      <c r="R36" s="115"/>
    </row>
    <row r="37" spans="1:18" s="63" customFormat="1" ht="19.149999999999999" customHeight="1" thickBot="1" x14ac:dyDescent="0.25">
      <c r="A37" s="97"/>
      <c r="B37" s="98" t="s">
        <v>85</v>
      </c>
      <c r="C37" s="99"/>
      <c r="D37" s="99"/>
      <c r="E37" s="99"/>
      <c r="F37" s="99"/>
      <c r="G37" s="99"/>
      <c r="H37" s="100" t="s">
        <v>86</v>
      </c>
      <c r="I37" s="99"/>
      <c r="J37" s="101"/>
      <c r="K37" s="102">
        <f>SUM(K35:K36)</f>
        <v>0</v>
      </c>
      <c r="L37" s="102">
        <f>SUM(L35:L36)</f>
        <v>0</v>
      </c>
      <c r="M37" s="102">
        <f t="shared" ref="M37:N37" si="14">SUM(M35:M36)</f>
        <v>0</v>
      </c>
      <c r="N37" s="102">
        <f t="shared" si="14"/>
        <v>0</v>
      </c>
      <c r="O37" s="102">
        <f t="shared" ref="O37:Q37" si="15">SUM(O35:O36)</f>
        <v>0</v>
      </c>
      <c r="P37" s="102">
        <f t="shared" si="15"/>
        <v>0</v>
      </c>
      <c r="Q37" s="102">
        <f t="shared" si="15"/>
        <v>0</v>
      </c>
      <c r="R37" s="102">
        <f t="shared" ref="R37" si="16">SUM(R35:R36)</f>
        <v>0</v>
      </c>
    </row>
    <row r="38" spans="1:18" s="63" customFormat="1" ht="19.149999999999999" customHeight="1" thickBot="1" x14ac:dyDescent="0.25">
      <c r="A38" s="97"/>
      <c r="B38" s="68" t="s">
        <v>87</v>
      </c>
      <c r="C38" s="105"/>
      <c r="D38" s="105"/>
      <c r="E38" s="105"/>
      <c r="F38" s="105"/>
      <c r="G38" s="105"/>
      <c r="H38" s="106" t="s">
        <v>88</v>
      </c>
      <c r="I38" s="105"/>
      <c r="J38" s="107"/>
      <c r="K38" s="108">
        <f t="shared" ref="K38:N38" si="17">K34+K37</f>
        <v>0</v>
      </c>
      <c r="L38" s="108">
        <f t="shared" si="17"/>
        <v>0</v>
      </c>
      <c r="M38" s="108">
        <f t="shared" si="17"/>
        <v>0</v>
      </c>
      <c r="N38" s="108">
        <f t="shared" si="17"/>
        <v>0</v>
      </c>
      <c r="O38" s="108">
        <f t="shared" ref="O38:Q38" si="18">O34+O37</f>
        <v>0</v>
      </c>
      <c r="P38" s="108">
        <f t="shared" si="18"/>
        <v>0</v>
      </c>
      <c r="Q38" s="108">
        <f t="shared" si="18"/>
        <v>0</v>
      </c>
      <c r="R38" s="108">
        <f t="shared" ref="R38" si="19">R34+R37</f>
        <v>0</v>
      </c>
    </row>
    <row r="39" spans="1:18" ht="15" x14ac:dyDescent="0.25">
      <c r="A39" s="95"/>
      <c r="B39" s="117" t="s">
        <v>89</v>
      </c>
      <c r="K39" s="118"/>
      <c r="L39" s="118"/>
      <c r="M39" s="118"/>
      <c r="N39" s="118"/>
      <c r="O39" s="118"/>
      <c r="P39" s="118"/>
      <c r="Q39" s="118"/>
      <c r="R39" s="118"/>
    </row>
    <row r="40" spans="1:18" ht="15" x14ac:dyDescent="0.25">
      <c r="A40" s="95"/>
      <c r="B40" s="91" t="s">
        <v>90</v>
      </c>
      <c r="K40" s="115"/>
      <c r="L40" s="115"/>
      <c r="M40" s="115"/>
      <c r="N40" s="115"/>
      <c r="O40" s="115"/>
      <c r="P40" s="115"/>
      <c r="Q40" s="115"/>
      <c r="R40" s="115"/>
    </row>
    <row r="41" spans="1:18" ht="15" x14ac:dyDescent="0.25">
      <c r="A41" s="95"/>
      <c r="B41" s="116" t="s">
        <v>91</v>
      </c>
      <c r="K41" s="115"/>
      <c r="L41" s="115"/>
      <c r="M41" s="115"/>
      <c r="N41" s="115"/>
      <c r="O41" s="115"/>
      <c r="P41" s="115"/>
      <c r="Q41" s="115"/>
      <c r="R41" s="115"/>
    </row>
    <row r="42" spans="1:18" s="63" customFormat="1" ht="19.149999999999999" customHeight="1" x14ac:dyDescent="0.2">
      <c r="A42" s="97"/>
      <c r="B42" s="98" t="s">
        <v>92</v>
      </c>
      <c r="C42" s="99"/>
      <c r="D42" s="99"/>
      <c r="E42" s="99"/>
      <c r="F42" s="99"/>
      <c r="G42" s="99"/>
      <c r="H42" s="100" t="s">
        <v>93</v>
      </c>
      <c r="I42" s="99"/>
      <c r="J42" s="101"/>
      <c r="K42" s="102">
        <f>SUM(K40:K41)</f>
        <v>0</v>
      </c>
      <c r="L42" s="102">
        <f t="shared" ref="L42:N42" si="20">SUM(L40:L41)</f>
        <v>0</v>
      </c>
      <c r="M42" s="102">
        <f t="shared" si="20"/>
        <v>0</v>
      </c>
      <c r="N42" s="102">
        <f t="shared" si="20"/>
        <v>0</v>
      </c>
      <c r="O42" s="102">
        <f t="shared" ref="O42:Q42" si="21">SUM(O40:O41)</f>
        <v>0</v>
      </c>
      <c r="P42" s="102">
        <f t="shared" si="21"/>
        <v>0</v>
      </c>
      <c r="Q42" s="102">
        <f t="shared" si="21"/>
        <v>0</v>
      </c>
      <c r="R42" s="102">
        <f t="shared" ref="R42" si="22">SUM(R40:R41)</f>
        <v>0</v>
      </c>
    </row>
    <row r="43" spans="1:18" ht="15" x14ac:dyDescent="0.25">
      <c r="A43" s="95"/>
      <c r="B43" s="116" t="s">
        <v>94</v>
      </c>
      <c r="K43" s="115">
        <v>0</v>
      </c>
      <c r="L43" s="115">
        <v>0</v>
      </c>
      <c r="M43" s="115">
        <v>0</v>
      </c>
      <c r="N43" s="115">
        <v>0</v>
      </c>
      <c r="O43" s="115">
        <v>0</v>
      </c>
      <c r="P43" s="115">
        <v>0</v>
      </c>
      <c r="Q43" s="115">
        <v>0</v>
      </c>
      <c r="R43" s="115">
        <v>0</v>
      </c>
    </row>
    <row r="44" spans="1:18" ht="15" x14ac:dyDescent="0.25">
      <c r="A44" s="95"/>
      <c r="B44" s="116" t="s">
        <v>95</v>
      </c>
      <c r="K44" s="115"/>
      <c r="L44" s="115"/>
      <c r="M44" s="115"/>
      <c r="N44" s="115"/>
      <c r="O44" s="115"/>
      <c r="P44" s="115"/>
      <c r="Q44" s="115"/>
      <c r="R44" s="115"/>
    </row>
    <row r="45" spans="1:18" s="63" customFormat="1" ht="19.149999999999999" customHeight="1" thickBot="1" x14ac:dyDescent="0.25">
      <c r="A45" s="97"/>
      <c r="B45" s="119" t="s">
        <v>96</v>
      </c>
      <c r="C45" s="120"/>
      <c r="D45" s="120"/>
      <c r="E45" s="120"/>
      <c r="F45" s="120"/>
      <c r="G45" s="120"/>
      <c r="H45" s="121" t="s">
        <v>97</v>
      </c>
      <c r="I45" s="120"/>
      <c r="J45" s="122"/>
      <c r="K45" s="102">
        <f>SUM(K43:K44)</f>
        <v>0</v>
      </c>
      <c r="L45" s="102">
        <f t="shared" ref="L45:N45" si="23">SUM(L43:L44)</f>
        <v>0</v>
      </c>
      <c r="M45" s="102">
        <f t="shared" si="23"/>
        <v>0</v>
      </c>
      <c r="N45" s="102">
        <f t="shared" si="23"/>
        <v>0</v>
      </c>
      <c r="O45" s="102">
        <f t="shared" ref="O45:Q45" si="24">SUM(O43:O44)</f>
        <v>0</v>
      </c>
      <c r="P45" s="102">
        <f t="shared" si="24"/>
        <v>0</v>
      </c>
      <c r="Q45" s="102">
        <f t="shared" si="24"/>
        <v>0</v>
      </c>
      <c r="R45" s="102">
        <f t="shared" ref="R45" si="25">SUM(R43:R44)</f>
        <v>0</v>
      </c>
    </row>
    <row r="46" spans="1:18" s="63" customFormat="1" ht="18.600000000000001" customHeight="1" x14ac:dyDescent="0.2">
      <c r="A46" s="97"/>
      <c r="B46" s="123" t="s">
        <v>98</v>
      </c>
      <c r="C46" s="124"/>
      <c r="D46" s="124"/>
      <c r="E46" s="124"/>
      <c r="F46" s="124"/>
      <c r="G46" s="125"/>
      <c r="H46" s="126"/>
      <c r="I46" s="124"/>
      <c r="J46" s="127"/>
      <c r="K46" s="128">
        <f>K36+K42+K45+K29</f>
        <v>0</v>
      </c>
      <c r="L46" s="128">
        <f>L36+L42+L45+L29</f>
        <v>0</v>
      </c>
      <c r="M46" s="128">
        <f t="shared" ref="M46:N46" si="26">M36+M42+M45+M29</f>
        <v>0</v>
      </c>
      <c r="N46" s="128">
        <f t="shared" si="26"/>
        <v>0</v>
      </c>
      <c r="O46" s="128">
        <f t="shared" ref="O46:Q46" si="27">O36+O42+O45+O29</f>
        <v>0</v>
      </c>
      <c r="P46" s="128">
        <f t="shared" si="27"/>
        <v>0</v>
      </c>
      <c r="Q46" s="128">
        <f t="shared" si="27"/>
        <v>0</v>
      </c>
      <c r="R46" s="128">
        <f t="shared" ref="R46" si="28">R36+R42+R45+R29</f>
        <v>0</v>
      </c>
    </row>
    <row r="47" spans="1:18" ht="17.45" customHeight="1" x14ac:dyDescent="0.2">
      <c r="A47" s="95"/>
      <c r="B47" s="129" t="s">
        <v>99</v>
      </c>
      <c r="C47" s="130"/>
      <c r="D47" s="130"/>
      <c r="E47" s="130"/>
      <c r="F47" s="130"/>
      <c r="G47" s="131"/>
      <c r="H47" s="132"/>
      <c r="I47" s="130"/>
      <c r="J47" s="133"/>
      <c r="K47" s="134">
        <f>K46*0.15</f>
        <v>0</v>
      </c>
      <c r="L47" s="134">
        <f>L46*0.15</f>
        <v>0</v>
      </c>
      <c r="M47" s="134">
        <f>M46*0.15</f>
        <v>0</v>
      </c>
      <c r="N47" s="134">
        <f t="shared" ref="N47:Q47" si="29">N46*0.15</f>
        <v>0</v>
      </c>
      <c r="O47" s="134">
        <f t="shared" si="29"/>
        <v>0</v>
      </c>
      <c r="P47" s="134">
        <f t="shared" si="29"/>
        <v>0</v>
      </c>
      <c r="Q47" s="134">
        <f t="shared" si="29"/>
        <v>0</v>
      </c>
      <c r="R47" s="134">
        <f t="shared" ref="R47" si="30">R46*0.15</f>
        <v>0</v>
      </c>
    </row>
    <row r="48" spans="1:18" s="63" customFormat="1" ht="22.15" customHeight="1" thickBot="1" x14ac:dyDescent="0.25">
      <c r="A48" s="97"/>
      <c r="B48" s="135" t="s">
        <v>100</v>
      </c>
      <c r="C48" s="136"/>
      <c r="D48" s="136"/>
      <c r="E48" s="136"/>
      <c r="F48" s="136"/>
      <c r="G48" s="136"/>
      <c r="H48" s="137" t="s">
        <v>101</v>
      </c>
      <c r="I48" s="136"/>
      <c r="J48" s="137"/>
      <c r="K48" s="138">
        <f>SUM(K46:K47)</f>
        <v>0</v>
      </c>
      <c r="L48" s="138">
        <f t="shared" ref="L48:N48" si="31">SUM(L46:L47)</f>
        <v>0</v>
      </c>
      <c r="M48" s="138">
        <f t="shared" si="31"/>
        <v>0</v>
      </c>
      <c r="N48" s="138">
        <f t="shared" si="31"/>
        <v>0</v>
      </c>
      <c r="O48" s="138">
        <f t="shared" ref="O48:Q48" si="32">SUM(O46:O47)</f>
        <v>0</v>
      </c>
      <c r="P48" s="138">
        <f t="shared" si="32"/>
        <v>0</v>
      </c>
      <c r="Q48" s="138">
        <f t="shared" si="32"/>
        <v>0</v>
      </c>
      <c r="R48" s="138">
        <f t="shared" ref="R48" si="33">SUM(R46:R47)</f>
        <v>0</v>
      </c>
    </row>
    <row r="49" spans="1:18" s="53" customFormat="1" ht="15" x14ac:dyDescent="0.2">
      <c r="A49" s="95"/>
      <c r="B49" s="139"/>
      <c r="C49" s="140"/>
      <c r="D49" s="140"/>
      <c r="E49" s="140"/>
      <c r="F49" s="140"/>
      <c r="G49" s="140"/>
      <c r="H49" s="140"/>
      <c r="I49" s="140"/>
      <c r="J49" s="140"/>
      <c r="K49" s="140"/>
      <c r="L49" s="140"/>
      <c r="M49" s="140"/>
      <c r="N49" s="140"/>
      <c r="O49" s="140"/>
      <c r="P49" s="140"/>
      <c r="Q49" s="140"/>
      <c r="R49" s="140"/>
    </row>
    <row r="50" spans="1:18" x14ac:dyDescent="0.2">
      <c r="A50" s="95"/>
      <c r="B50" s="141" t="s">
        <v>102</v>
      </c>
      <c r="C50" s="142"/>
      <c r="D50" s="142"/>
      <c r="E50" s="142"/>
      <c r="F50" s="142"/>
      <c r="G50" s="142"/>
      <c r="H50" s="143"/>
      <c r="I50" s="144" t="s">
        <v>103</v>
      </c>
      <c r="J50" s="143"/>
      <c r="K50" s="142"/>
      <c r="L50" s="142"/>
      <c r="M50" s="142"/>
      <c r="N50" s="142"/>
      <c r="O50" s="142"/>
      <c r="P50" s="142"/>
      <c r="Q50" s="142"/>
      <c r="R50" s="142"/>
    </row>
    <row r="51" spans="1:18" ht="15.75" thickBot="1" x14ac:dyDescent="0.25">
      <c r="A51" s="95"/>
      <c r="B51" s="145"/>
      <c r="C51" s="146"/>
      <c r="D51" s="146"/>
      <c r="E51" s="146"/>
      <c r="F51" s="146"/>
      <c r="G51" s="146"/>
      <c r="H51" s="146"/>
      <c r="I51" s="146"/>
      <c r="J51" s="146"/>
      <c r="K51" s="146"/>
      <c r="L51" s="146"/>
      <c r="M51" s="146"/>
      <c r="N51" s="146"/>
      <c r="O51" s="146"/>
      <c r="P51" s="146"/>
      <c r="Q51" s="146"/>
      <c r="R51" s="146"/>
    </row>
    <row r="52" spans="1:18" ht="15" x14ac:dyDescent="0.2">
      <c r="A52" s="95"/>
      <c r="B52" s="147"/>
      <c r="C52" s="147"/>
      <c r="D52" s="147"/>
      <c r="E52" s="147"/>
      <c r="F52" s="147"/>
      <c r="G52" s="147"/>
      <c r="H52" s="147"/>
      <c r="I52" s="147"/>
      <c r="J52" s="147"/>
      <c r="K52" s="147"/>
      <c r="L52" s="147"/>
      <c r="M52" s="147"/>
      <c r="N52" s="147"/>
      <c r="O52" s="147"/>
      <c r="P52" s="147"/>
      <c r="Q52" s="147"/>
      <c r="R52" s="147"/>
    </row>
    <row r="53" spans="1:18" s="53" customFormat="1" ht="15.75" thickBot="1" x14ac:dyDescent="0.25">
      <c r="A53" s="95"/>
      <c r="B53" s="140"/>
      <c r="C53" s="140"/>
      <c r="D53" s="140"/>
      <c r="E53" s="140"/>
      <c r="F53" s="140"/>
      <c r="G53" s="140"/>
      <c r="H53" s="140"/>
      <c r="I53" s="140"/>
      <c r="J53" s="140"/>
      <c r="K53" s="140"/>
      <c r="L53" s="140"/>
      <c r="M53" s="140"/>
      <c r="N53" s="140"/>
      <c r="O53" s="140"/>
      <c r="P53" s="140"/>
      <c r="Q53" s="140"/>
      <c r="R53" s="140"/>
    </row>
    <row r="54" spans="1:18" s="53" customFormat="1" ht="15" x14ac:dyDescent="0.2">
      <c r="A54" s="95"/>
      <c r="B54" s="148"/>
      <c r="C54" s="149"/>
      <c r="D54" s="149"/>
      <c r="E54" s="149"/>
      <c r="F54" s="149"/>
      <c r="G54" s="149"/>
      <c r="H54" s="149"/>
      <c r="I54" s="149"/>
      <c r="J54" s="149"/>
      <c r="K54" s="149"/>
      <c r="L54" s="149"/>
      <c r="M54" s="149"/>
      <c r="N54" s="149"/>
      <c r="O54" s="149"/>
      <c r="P54" s="149"/>
      <c r="Q54" s="149"/>
      <c r="R54" s="149"/>
    </row>
    <row r="55" spans="1:18" x14ac:dyDescent="0.2">
      <c r="A55" s="95"/>
      <c r="B55" s="65" t="str">
        <f>B3</f>
        <v xml:space="preserve">ENQUIRY NUMBER : </v>
      </c>
      <c r="D55" s="150" t="str">
        <f>D3</f>
        <v>E1291NTCSAMWP</v>
      </c>
      <c r="E55" s="64"/>
      <c r="F55" s="66" t="s">
        <v>104</v>
      </c>
    </row>
    <row r="56" spans="1:18" x14ac:dyDescent="0.2">
      <c r="B56" s="91"/>
    </row>
    <row r="57" spans="1:18" x14ac:dyDescent="0.2">
      <c r="B57" s="65" t="str">
        <f>B5</f>
        <v>PACKAGE NAME:</v>
      </c>
    </row>
    <row r="58" spans="1:18" x14ac:dyDescent="0.2">
      <c r="B58" s="91"/>
    </row>
    <row r="59" spans="1:18" x14ac:dyDescent="0.2">
      <c r="B59" s="65" t="s">
        <v>105</v>
      </c>
    </row>
    <row r="60" spans="1:18" x14ac:dyDescent="0.2">
      <c r="B60" s="116"/>
    </row>
    <row r="61" spans="1:18" ht="13.5" thickBot="1" x14ac:dyDescent="0.25">
      <c r="B61" s="116"/>
    </row>
    <row r="62" spans="1:18" s="63" customFormat="1" ht="18" customHeight="1" thickBot="1" x14ac:dyDescent="0.3">
      <c r="A62" s="151"/>
      <c r="B62" s="68" t="s">
        <v>50</v>
      </c>
      <c r="C62" s="69"/>
      <c r="D62" s="69"/>
      <c r="E62" s="69"/>
      <c r="F62" s="69"/>
      <c r="G62" s="69"/>
      <c r="H62" s="70" t="s">
        <v>51</v>
      </c>
      <c r="I62" s="69"/>
      <c r="J62" s="71"/>
      <c r="K62" s="72">
        <f t="shared" ref="K62:N64" si="34">K9</f>
        <v>1</v>
      </c>
      <c r="L62" s="73">
        <f t="shared" si="34"/>
        <v>2</v>
      </c>
      <c r="M62" s="73">
        <f t="shared" si="34"/>
        <v>3</v>
      </c>
      <c r="N62" s="72">
        <f t="shared" si="34"/>
        <v>4</v>
      </c>
      <c r="O62" s="72">
        <f t="shared" ref="O62:Q62" si="35">O9</f>
        <v>5</v>
      </c>
      <c r="P62" s="72">
        <f t="shared" si="35"/>
        <v>6</v>
      </c>
      <c r="Q62" s="72">
        <f t="shared" si="35"/>
        <v>7</v>
      </c>
      <c r="R62" s="72">
        <f t="shared" ref="R62" si="36">R9</f>
        <v>8</v>
      </c>
    </row>
    <row r="63" spans="1:18" s="63" customFormat="1" ht="17.45" customHeight="1" thickBot="1" x14ac:dyDescent="0.3">
      <c r="A63" s="151"/>
      <c r="B63" s="74"/>
      <c r="C63" s="56"/>
      <c r="D63" s="56"/>
      <c r="E63" s="56"/>
      <c r="F63" s="56"/>
      <c r="G63" s="56"/>
      <c r="H63" s="511" t="s">
        <v>52</v>
      </c>
      <c r="I63" s="512"/>
      <c r="J63" s="513"/>
      <c r="K63" s="75">
        <f t="shared" si="34"/>
        <v>0</v>
      </c>
      <c r="L63" s="75">
        <f t="shared" si="34"/>
        <v>0</v>
      </c>
      <c r="M63" s="75">
        <f t="shared" si="34"/>
        <v>0</v>
      </c>
      <c r="N63" s="75">
        <f t="shared" si="34"/>
        <v>0</v>
      </c>
      <c r="O63" s="75">
        <f t="shared" ref="O63:Q63" si="37">O10</f>
        <v>0</v>
      </c>
      <c r="P63" s="75">
        <f t="shared" si="37"/>
        <v>0</v>
      </c>
      <c r="Q63" s="75">
        <f t="shared" si="37"/>
        <v>0</v>
      </c>
      <c r="R63" s="75">
        <f t="shared" ref="R63" si="38">R10</f>
        <v>0</v>
      </c>
    </row>
    <row r="64" spans="1:18" ht="18" customHeight="1" x14ac:dyDescent="0.25">
      <c r="B64" s="76" t="s">
        <v>53</v>
      </c>
      <c r="C64" s="77"/>
      <c r="D64" s="77"/>
      <c r="E64" s="77"/>
      <c r="F64" s="77"/>
      <c r="G64" s="78"/>
      <c r="H64" s="79"/>
      <c r="J64" s="80"/>
      <c r="K64" s="505" t="str">
        <f t="shared" si="34"/>
        <v>Digital transducer only. No analogue outputs.</v>
      </c>
      <c r="L64" s="502" t="str">
        <f t="shared" si="34"/>
        <v>Digital transducer with a minimum of four galvanic isolated analogue outputs.</v>
      </c>
      <c r="M64" s="502" t="str">
        <f t="shared" si="34"/>
        <v>Digital transducer with a minimum of six galvanic isolated analogue outputs.</v>
      </c>
      <c r="N64" s="502" t="str">
        <f t="shared" si="34"/>
        <v>Digital display</v>
      </c>
      <c r="O64" s="502" t="str">
        <f t="shared" ref="O64:Q64" si="39">O11</f>
        <v>2 x Independent digital transducers (item 1) fitted inside a 19” rack with 2 x independent digital displays.</v>
      </c>
      <c r="P64" s="502" t="str">
        <f t="shared" si="39"/>
        <v>2 x Independent digital transducers (item 2) fitted inside a 19” rack with 2 x independent digital displays.</v>
      </c>
      <c r="Q64" s="502" t="str">
        <f t="shared" si="39"/>
        <v>2 x Independent digital transducers (item 3) fitted inside a 19” rack with 2 x independent digital displays.</v>
      </c>
      <c r="R64" s="502" t="str">
        <f t="shared" ref="R64" si="40">R11</f>
        <v>Transducer: configuration cable</v>
      </c>
    </row>
    <row r="65" spans="1:18" ht="18" customHeight="1" x14ac:dyDescent="0.25">
      <c r="B65" s="81" t="s">
        <v>54</v>
      </c>
      <c r="C65" s="77"/>
      <c r="D65" s="77"/>
      <c r="E65" s="77"/>
      <c r="F65" s="77"/>
      <c r="G65" s="78"/>
      <c r="H65" s="508" t="s">
        <v>55</v>
      </c>
      <c r="I65" s="509"/>
      <c r="J65" s="510"/>
      <c r="K65" s="506"/>
      <c r="L65" s="503"/>
      <c r="M65" s="503"/>
      <c r="N65" s="503"/>
      <c r="O65" s="503"/>
      <c r="P65" s="503"/>
      <c r="Q65" s="503"/>
      <c r="R65" s="503"/>
    </row>
    <row r="66" spans="1:18" ht="42" customHeight="1" thickBot="1" x14ac:dyDescent="0.3">
      <c r="B66" s="82" t="s">
        <v>56</v>
      </c>
      <c r="C66" s="83"/>
      <c r="D66" s="83"/>
      <c r="E66" s="83"/>
      <c r="F66" s="83"/>
      <c r="G66" s="83"/>
      <c r="H66" s="84"/>
      <c r="I66" s="85"/>
      <c r="J66" s="86"/>
      <c r="K66" s="507"/>
      <c r="L66" s="504"/>
      <c r="M66" s="504"/>
      <c r="N66" s="504"/>
      <c r="O66" s="504"/>
      <c r="P66" s="504"/>
      <c r="Q66" s="504"/>
      <c r="R66" s="504"/>
    </row>
    <row r="67" spans="1:18" x14ac:dyDescent="0.2">
      <c r="B67" s="152" t="s">
        <v>106</v>
      </c>
      <c r="G67" s="62"/>
      <c r="H67" s="79"/>
      <c r="I67" s="64" t="s">
        <v>107</v>
      </c>
      <c r="J67" s="80"/>
      <c r="K67" s="153"/>
      <c r="L67" s="154"/>
      <c r="M67" s="154"/>
      <c r="N67" s="154"/>
      <c r="O67" s="154"/>
      <c r="P67" s="154"/>
      <c r="Q67" s="154"/>
      <c r="R67" s="154"/>
    </row>
    <row r="68" spans="1:18" ht="15" x14ac:dyDescent="0.25">
      <c r="B68" s="65" t="s">
        <v>108</v>
      </c>
      <c r="E68" s="64" t="s">
        <v>109</v>
      </c>
      <c r="F68" s="64"/>
      <c r="G68" s="155"/>
      <c r="H68" s="156"/>
      <c r="I68" s="64" t="s">
        <v>107</v>
      </c>
      <c r="J68" s="157"/>
      <c r="K68" s="118"/>
      <c r="L68" s="118"/>
      <c r="M68" s="118"/>
      <c r="N68" s="118"/>
      <c r="O68" s="118"/>
      <c r="P68" s="118"/>
      <c r="Q68" s="118"/>
      <c r="R68" s="118"/>
    </row>
    <row r="69" spans="1:18" x14ac:dyDescent="0.2">
      <c r="B69" s="116" t="s">
        <v>110</v>
      </c>
      <c r="E69" s="64" t="s">
        <v>109</v>
      </c>
      <c r="F69" s="64"/>
      <c r="G69" s="155"/>
      <c r="H69" s="156"/>
      <c r="I69" s="64" t="s">
        <v>107</v>
      </c>
      <c r="J69" s="157"/>
      <c r="K69" s="153"/>
      <c r="L69" s="154"/>
      <c r="M69" s="154"/>
      <c r="N69" s="154"/>
      <c r="O69" s="154"/>
      <c r="P69" s="154"/>
      <c r="Q69" s="154"/>
      <c r="R69" s="154"/>
    </row>
    <row r="70" spans="1:18" x14ac:dyDescent="0.2">
      <c r="B70" s="116" t="s">
        <v>111</v>
      </c>
      <c r="E70" s="64" t="s">
        <v>109</v>
      </c>
      <c r="F70" s="64"/>
      <c r="G70" s="155"/>
      <c r="H70" s="156"/>
      <c r="I70" s="64" t="s">
        <v>107</v>
      </c>
      <c r="J70" s="157"/>
      <c r="K70" s="153"/>
      <c r="L70" s="154"/>
      <c r="M70" s="154"/>
      <c r="N70" s="154"/>
      <c r="O70" s="154"/>
      <c r="P70" s="154"/>
      <c r="Q70" s="154"/>
      <c r="R70" s="154"/>
    </row>
    <row r="71" spans="1:18" x14ac:dyDescent="0.2">
      <c r="B71" s="116" t="s">
        <v>112</v>
      </c>
      <c r="E71" s="64"/>
      <c r="F71" s="64"/>
      <c r="G71" s="155"/>
      <c r="H71" s="156"/>
      <c r="I71" s="64" t="s">
        <v>107</v>
      </c>
      <c r="J71" s="157"/>
      <c r="K71" s="153"/>
      <c r="L71" s="154"/>
      <c r="M71" s="154"/>
      <c r="N71" s="154"/>
      <c r="O71" s="154"/>
      <c r="P71" s="154"/>
      <c r="Q71" s="154"/>
      <c r="R71" s="154"/>
    </row>
    <row r="72" spans="1:18" x14ac:dyDescent="0.2">
      <c r="B72" s="116" t="s">
        <v>113</v>
      </c>
      <c r="E72" s="64" t="s">
        <v>114</v>
      </c>
      <c r="F72" s="64"/>
      <c r="G72" s="155"/>
      <c r="H72" s="156"/>
      <c r="I72" s="64" t="s">
        <v>107</v>
      </c>
      <c r="J72" s="157"/>
      <c r="K72" s="158"/>
      <c r="L72" s="154"/>
      <c r="M72" s="154"/>
      <c r="N72" s="154"/>
      <c r="O72" s="154"/>
      <c r="P72" s="154"/>
      <c r="Q72" s="154"/>
      <c r="R72" s="154"/>
    </row>
    <row r="73" spans="1:18" s="63" customFormat="1" x14ac:dyDescent="0.2">
      <c r="A73" s="151"/>
      <c r="B73" s="159" t="s">
        <v>115</v>
      </c>
      <c r="C73" s="99"/>
      <c r="D73" s="99"/>
      <c r="E73" s="99"/>
      <c r="F73" s="99"/>
      <c r="G73" s="160"/>
      <c r="H73" s="161" t="s">
        <v>116</v>
      </c>
      <c r="I73" s="99"/>
      <c r="J73" s="162"/>
      <c r="K73" s="163"/>
      <c r="L73" s="164"/>
      <c r="M73" s="164"/>
      <c r="N73" s="164"/>
      <c r="O73" s="164"/>
      <c r="P73" s="164"/>
      <c r="Q73" s="164"/>
      <c r="R73" s="164"/>
    </row>
    <row r="74" spans="1:18" x14ac:dyDescent="0.2">
      <c r="B74" s="117" t="s">
        <v>117</v>
      </c>
      <c r="G74" s="62"/>
      <c r="H74" s="165"/>
      <c r="I74" s="64" t="s">
        <v>107</v>
      </c>
      <c r="J74" s="80"/>
      <c r="K74" s="166"/>
      <c r="L74" s="154"/>
      <c r="M74" s="154"/>
      <c r="N74" s="154"/>
      <c r="O74" s="154"/>
      <c r="P74" s="154"/>
      <c r="Q74" s="154"/>
      <c r="R74" s="154"/>
    </row>
    <row r="75" spans="1:18" x14ac:dyDescent="0.2">
      <c r="B75" s="116" t="s">
        <v>118</v>
      </c>
      <c r="G75" s="62"/>
      <c r="H75" s="165"/>
      <c r="I75" s="64" t="s">
        <v>107</v>
      </c>
      <c r="J75" s="80"/>
      <c r="K75" s="153"/>
      <c r="L75" s="154"/>
      <c r="M75" s="154"/>
      <c r="N75" s="154"/>
      <c r="O75" s="154"/>
      <c r="P75" s="154"/>
      <c r="Q75" s="154"/>
      <c r="R75" s="154"/>
    </row>
    <row r="76" spans="1:18" x14ac:dyDescent="0.2">
      <c r="B76" s="116" t="s">
        <v>119</v>
      </c>
      <c r="G76" s="62"/>
      <c r="H76" s="165"/>
      <c r="I76" s="64" t="s">
        <v>107</v>
      </c>
      <c r="J76" s="80"/>
      <c r="K76" s="153"/>
      <c r="L76" s="154"/>
      <c r="M76" s="154"/>
      <c r="N76" s="154"/>
      <c r="O76" s="154"/>
      <c r="P76" s="154"/>
      <c r="Q76" s="154"/>
      <c r="R76" s="154"/>
    </row>
    <row r="77" spans="1:18" x14ac:dyDescent="0.2">
      <c r="B77" s="116" t="s">
        <v>120</v>
      </c>
      <c r="G77" s="62"/>
      <c r="H77" s="165"/>
      <c r="I77" s="64" t="s">
        <v>107</v>
      </c>
      <c r="J77" s="80"/>
      <c r="K77" s="154"/>
      <c r="L77" s="154"/>
      <c r="M77" s="154"/>
      <c r="N77" s="154"/>
      <c r="O77" s="154"/>
      <c r="P77" s="154"/>
      <c r="Q77" s="154"/>
      <c r="R77" s="154"/>
    </row>
    <row r="78" spans="1:18" x14ac:dyDescent="0.2">
      <c r="B78" s="116" t="s">
        <v>121</v>
      </c>
      <c r="G78" s="62"/>
      <c r="H78" s="165"/>
      <c r="I78" s="64" t="s">
        <v>107</v>
      </c>
      <c r="J78" s="80"/>
      <c r="K78" s="154"/>
      <c r="L78" s="154"/>
      <c r="M78" s="154"/>
      <c r="N78" s="154"/>
      <c r="O78" s="154"/>
      <c r="P78" s="154"/>
      <c r="Q78" s="154"/>
      <c r="R78" s="154"/>
    </row>
    <row r="79" spans="1:18" x14ac:dyDescent="0.2">
      <c r="B79" s="167" t="s">
        <v>122</v>
      </c>
      <c r="G79" s="62"/>
      <c r="H79" s="165"/>
      <c r="I79" s="64" t="s">
        <v>107</v>
      </c>
      <c r="J79" s="80"/>
      <c r="K79" s="154"/>
      <c r="L79" s="154"/>
      <c r="M79" s="154"/>
      <c r="N79" s="154"/>
      <c r="O79" s="154"/>
      <c r="P79" s="154"/>
      <c r="Q79" s="154"/>
      <c r="R79" s="154"/>
    </row>
    <row r="80" spans="1:18" s="63" customFormat="1" x14ac:dyDescent="0.2">
      <c r="A80" s="151"/>
      <c r="B80" s="168" t="s">
        <v>123</v>
      </c>
      <c r="C80" s="99"/>
      <c r="D80" s="99"/>
      <c r="E80" s="99"/>
      <c r="F80" s="99"/>
      <c r="G80" s="160"/>
      <c r="H80" s="169" t="s">
        <v>124</v>
      </c>
      <c r="I80" s="99"/>
      <c r="J80" s="162"/>
      <c r="K80" s="164"/>
      <c r="L80" s="164"/>
      <c r="M80" s="164"/>
      <c r="N80" s="164"/>
      <c r="O80" s="164"/>
      <c r="P80" s="164"/>
      <c r="Q80" s="164"/>
      <c r="R80" s="164"/>
    </row>
    <row r="81" spans="1:18" x14ac:dyDescent="0.2">
      <c r="B81" s="65" t="s">
        <v>125</v>
      </c>
      <c r="G81" s="62"/>
      <c r="H81" s="79"/>
      <c r="I81" s="64" t="s">
        <v>107</v>
      </c>
      <c r="J81" s="80"/>
      <c r="K81" s="170"/>
      <c r="L81" s="170"/>
      <c r="M81" s="170"/>
      <c r="N81" s="170"/>
      <c r="O81" s="170"/>
      <c r="P81" s="170"/>
      <c r="Q81" s="170"/>
      <c r="R81" s="170"/>
    </row>
    <row r="82" spans="1:18" x14ac:dyDescent="0.2">
      <c r="B82" s="116" t="s">
        <v>126</v>
      </c>
      <c r="E82" s="64"/>
      <c r="F82" s="64"/>
      <c r="G82" s="155"/>
      <c r="H82" s="156"/>
      <c r="I82" s="64" t="s">
        <v>107</v>
      </c>
      <c r="J82" s="157"/>
      <c r="K82" s="170"/>
      <c r="L82" s="170"/>
      <c r="M82" s="170"/>
      <c r="N82" s="170"/>
      <c r="O82" s="170"/>
      <c r="P82" s="170"/>
      <c r="Q82" s="170"/>
      <c r="R82" s="170"/>
    </row>
    <row r="83" spans="1:18" x14ac:dyDescent="0.2">
      <c r="B83" s="116" t="s">
        <v>127</v>
      </c>
      <c r="E83" s="64"/>
      <c r="F83" s="64"/>
      <c r="G83" s="155"/>
      <c r="H83" s="156"/>
      <c r="I83" s="64" t="s">
        <v>107</v>
      </c>
      <c r="J83" s="157"/>
      <c r="K83" s="170"/>
      <c r="L83" s="170"/>
      <c r="M83" s="170"/>
      <c r="N83" s="170"/>
      <c r="O83" s="170"/>
      <c r="P83" s="170"/>
      <c r="Q83" s="170"/>
      <c r="R83" s="170"/>
    </row>
    <row r="84" spans="1:18" x14ac:dyDescent="0.2">
      <c r="B84" s="116" t="s">
        <v>128</v>
      </c>
      <c r="E84" s="64"/>
      <c r="F84" s="64"/>
      <c r="G84" s="155"/>
      <c r="H84" s="156"/>
      <c r="I84" s="64" t="s">
        <v>107</v>
      </c>
      <c r="J84" s="157"/>
      <c r="K84" s="170"/>
      <c r="L84" s="170"/>
      <c r="M84" s="170"/>
      <c r="N84" s="170"/>
      <c r="O84" s="170"/>
      <c r="P84" s="170"/>
      <c r="Q84" s="170"/>
      <c r="R84" s="170"/>
    </row>
    <row r="85" spans="1:18" x14ac:dyDescent="0.2">
      <c r="B85" s="116" t="s">
        <v>129</v>
      </c>
      <c r="E85" s="64"/>
      <c r="F85" s="64"/>
      <c r="G85" s="155"/>
      <c r="H85" s="156"/>
      <c r="I85" s="64" t="s">
        <v>107</v>
      </c>
      <c r="J85" s="157"/>
      <c r="K85" s="171"/>
      <c r="L85" s="171"/>
      <c r="M85" s="171"/>
      <c r="N85" s="171"/>
      <c r="O85" s="171"/>
      <c r="P85" s="171"/>
      <c r="Q85" s="171"/>
      <c r="R85" s="171"/>
    </row>
    <row r="86" spans="1:18" x14ac:dyDescent="0.2">
      <c r="B86" s="167" t="s">
        <v>130</v>
      </c>
      <c r="E86" s="64"/>
      <c r="F86" s="64"/>
      <c r="G86" s="155"/>
      <c r="H86" s="156"/>
      <c r="I86" s="64" t="s">
        <v>107</v>
      </c>
      <c r="J86" s="157"/>
      <c r="K86" s="171"/>
      <c r="L86" s="171"/>
      <c r="M86" s="171"/>
      <c r="N86" s="171"/>
      <c r="O86" s="171"/>
      <c r="P86" s="171"/>
      <c r="Q86" s="171"/>
      <c r="R86" s="171"/>
    </row>
    <row r="87" spans="1:18" s="63" customFormat="1" x14ac:dyDescent="0.2">
      <c r="A87" s="151"/>
      <c r="B87" s="159" t="s">
        <v>131</v>
      </c>
      <c r="C87" s="99"/>
      <c r="D87" s="99"/>
      <c r="E87" s="99"/>
      <c r="F87" s="99"/>
      <c r="G87" s="160"/>
      <c r="H87" s="169"/>
      <c r="I87" s="172" t="s">
        <v>132</v>
      </c>
      <c r="J87" s="173"/>
      <c r="K87" s="163"/>
      <c r="L87" s="163"/>
      <c r="M87" s="163"/>
      <c r="N87" s="163"/>
      <c r="O87" s="163"/>
      <c r="P87" s="163"/>
      <c r="Q87" s="163"/>
      <c r="R87" s="163"/>
    </row>
    <row r="88" spans="1:18" x14ac:dyDescent="0.2">
      <c r="B88" s="174" t="s">
        <v>133</v>
      </c>
      <c r="G88" s="62"/>
      <c r="H88" s="165" t="s">
        <v>134</v>
      </c>
      <c r="J88" s="80"/>
      <c r="K88" s="166"/>
      <c r="L88" s="166"/>
      <c r="M88" s="166"/>
      <c r="N88" s="166"/>
      <c r="O88" s="166"/>
      <c r="P88" s="166"/>
      <c r="Q88" s="166"/>
      <c r="R88" s="166"/>
    </row>
    <row r="89" spans="1:18" x14ac:dyDescent="0.2">
      <c r="B89" s="119" t="s">
        <v>135</v>
      </c>
      <c r="C89" s="175"/>
      <c r="D89" s="175"/>
      <c r="E89" s="175"/>
      <c r="F89" s="175"/>
      <c r="G89" s="176"/>
      <c r="H89" s="177"/>
      <c r="I89" s="175"/>
      <c r="J89" s="178"/>
      <c r="K89" s="171"/>
      <c r="L89" s="171"/>
      <c r="M89" s="171"/>
      <c r="N89" s="171"/>
      <c r="O89" s="171"/>
      <c r="P89" s="171"/>
      <c r="Q89" s="171"/>
      <c r="R89" s="171"/>
    </row>
    <row r="90" spans="1:18" x14ac:dyDescent="0.2">
      <c r="B90" s="91" t="s">
        <v>136</v>
      </c>
      <c r="G90" s="62"/>
      <c r="H90" s="79"/>
      <c r="J90" s="80"/>
      <c r="K90" s="171"/>
      <c r="L90" s="171"/>
      <c r="M90" s="171"/>
      <c r="N90" s="171"/>
      <c r="O90" s="171"/>
      <c r="P90" s="171"/>
      <c r="Q90" s="171"/>
      <c r="R90" s="171"/>
    </row>
    <row r="91" spans="1:18" x14ac:dyDescent="0.2">
      <c r="B91" s="179" t="s">
        <v>137</v>
      </c>
      <c r="C91" s="180"/>
      <c r="D91" s="180"/>
      <c r="E91" s="180"/>
      <c r="F91" s="180"/>
      <c r="G91" s="181"/>
      <c r="H91" s="182"/>
      <c r="I91" s="180"/>
      <c r="J91" s="183"/>
      <c r="K91" s="171"/>
      <c r="L91" s="171"/>
      <c r="M91" s="171"/>
      <c r="N91" s="171"/>
      <c r="O91" s="171"/>
      <c r="P91" s="171"/>
      <c r="Q91" s="171"/>
      <c r="R91" s="171"/>
    </row>
    <row r="92" spans="1:18" x14ac:dyDescent="0.2">
      <c r="B92" s="91" t="s">
        <v>138</v>
      </c>
      <c r="G92" s="62"/>
      <c r="H92" s="79"/>
      <c r="J92" s="80"/>
      <c r="K92" s="171"/>
      <c r="L92" s="171"/>
      <c r="M92" s="171"/>
      <c r="N92" s="171"/>
      <c r="O92" s="171"/>
      <c r="P92" s="171"/>
      <c r="Q92" s="171"/>
      <c r="R92" s="171"/>
    </row>
    <row r="93" spans="1:18" x14ac:dyDescent="0.2">
      <c r="B93" s="179" t="s">
        <v>139</v>
      </c>
      <c r="C93" s="180"/>
      <c r="D93" s="180"/>
      <c r="E93" s="180"/>
      <c r="F93" s="180"/>
      <c r="G93" s="181"/>
      <c r="H93" s="182"/>
      <c r="I93" s="180"/>
      <c r="J93" s="183"/>
      <c r="K93" s="171"/>
      <c r="L93" s="171"/>
      <c r="M93" s="171"/>
      <c r="N93" s="171"/>
      <c r="O93" s="171"/>
      <c r="P93" s="171"/>
      <c r="Q93" s="171"/>
      <c r="R93" s="171"/>
    </row>
    <row r="94" spans="1:18" ht="13.5" thickBot="1" x14ac:dyDescent="0.25">
      <c r="B94" s="184" t="s">
        <v>140</v>
      </c>
      <c r="C94" s="85"/>
      <c r="D94" s="85"/>
      <c r="E94" s="85" t="s">
        <v>141</v>
      </c>
      <c r="F94" s="85"/>
      <c r="G94" s="185"/>
      <c r="H94" s="84"/>
      <c r="I94" s="85"/>
      <c r="J94" s="186"/>
      <c r="K94" s="187"/>
      <c r="L94" s="187"/>
      <c r="M94" s="187"/>
      <c r="N94" s="187"/>
      <c r="O94" s="187"/>
      <c r="P94" s="187"/>
      <c r="Q94" s="187"/>
      <c r="R94" s="187"/>
    </row>
    <row r="95" spans="1:18" x14ac:dyDescent="0.2">
      <c r="B95" s="91"/>
    </row>
    <row r="96" spans="1:18" x14ac:dyDescent="0.2">
      <c r="B96" s="188"/>
    </row>
    <row r="97" spans="2:18" x14ac:dyDescent="0.2">
      <c r="B97" s="141" t="s">
        <v>102</v>
      </c>
      <c r="C97" s="142"/>
      <c r="D97" s="142"/>
      <c r="E97" s="142"/>
      <c r="F97" s="142"/>
      <c r="G97" s="142"/>
      <c r="H97" s="143"/>
      <c r="I97" s="144" t="s">
        <v>103</v>
      </c>
      <c r="J97" s="143"/>
      <c r="K97" s="142"/>
      <c r="L97" s="142"/>
      <c r="M97" s="142"/>
      <c r="N97" s="142"/>
      <c r="O97" s="142"/>
      <c r="P97" s="142"/>
      <c r="Q97" s="142"/>
      <c r="R97" s="142"/>
    </row>
    <row r="98" spans="2:18" ht="13.5" thickBot="1" x14ac:dyDescent="0.25">
      <c r="B98" s="189"/>
      <c r="C98" s="85"/>
      <c r="D98" s="85"/>
      <c r="E98" s="85"/>
      <c r="F98" s="85"/>
      <c r="G98" s="85"/>
      <c r="H98" s="190"/>
      <c r="I98" s="85"/>
      <c r="J98" s="190"/>
      <c r="K98" s="85"/>
      <c r="L98" s="85"/>
      <c r="M98" s="85"/>
      <c r="N98" s="85"/>
      <c r="O98" s="85"/>
      <c r="P98" s="85"/>
      <c r="Q98" s="85"/>
      <c r="R98" s="85"/>
    </row>
    <row r="99" spans="2:18" s="53" customFormat="1" x14ac:dyDescent="0.2">
      <c r="H99" s="54"/>
      <c r="J99" s="54"/>
    </row>
    <row r="100" spans="2:18" s="53" customFormat="1" ht="14.45" customHeight="1" x14ac:dyDescent="0.25">
      <c r="H100" s="54"/>
      <c r="J100" s="54"/>
      <c r="K100" s="191"/>
      <c r="L100" s="191"/>
      <c r="M100" s="191"/>
      <c r="N100" s="191"/>
      <c r="O100" s="191"/>
      <c r="P100" s="191"/>
      <c r="Q100" s="191"/>
      <c r="R100" s="191"/>
    </row>
  </sheetData>
  <mergeCells count="20">
    <mergeCell ref="H10:J10"/>
    <mergeCell ref="K11:K13"/>
    <mergeCell ref="L11:L13"/>
    <mergeCell ref="M11:M13"/>
    <mergeCell ref="N11:N13"/>
    <mergeCell ref="H12:J12"/>
    <mergeCell ref="H65:J65"/>
    <mergeCell ref="O11:O13"/>
    <mergeCell ref="P11:P13"/>
    <mergeCell ref="Q11:Q13"/>
    <mergeCell ref="R11:R13"/>
    <mergeCell ref="H63:J63"/>
    <mergeCell ref="O64:O66"/>
    <mergeCell ref="P64:P66"/>
    <mergeCell ref="Q64:Q66"/>
    <mergeCell ref="R64:R66"/>
    <mergeCell ref="K64:K66"/>
    <mergeCell ref="L64:L66"/>
    <mergeCell ref="M64:M66"/>
    <mergeCell ref="N64:N66"/>
  </mergeCells>
  <pageMargins left="0.25" right="0.25" top="0.75" bottom="0.75" header="0.3" footer="0.3"/>
  <pageSetup scale="44" fitToHeight="0"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9D86-7829-421A-AA15-564FEBC86612}">
  <sheetPr>
    <pageSetUpPr fitToPage="1"/>
  </sheetPr>
  <dimension ref="A1:K100"/>
  <sheetViews>
    <sheetView view="pageBreakPreview" zoomScale="70" zoomScaleNormal="60" zoomScaleSheetLayoutView="70" workbookViewId="0">
      <selection activeCell="H10" sqref="H10:J10"/>
    </sheetView>
  </sheetViews>
  <sheetFormatPr defaultRowHeight="12.75" x14ac:dyDescent="0.2"/>
  <cols>
    <col min="1" max="1" width="3.42578125" style="53" customWidth="1"/>
    <col min="2" max="2" width="9.140625" style="58" customWidth="1"/>
    <col min="3" max="3" width="11.7109375" style="58" customWidth="1"/>
    <col min="4" max="4" width="15.42578125" style="58" customWidth="1"/>
    <col min="5" max="5" width="8.7109375" style="58"/>
    <col min="6" max="6" width="7.7109375" style="58" customWidth="1"/>
    <col min="7" max="7" width="14.7109375" style="58" customWidth="1"/>
    <col min="8" max="8" width="13.5703125" style="60" customWidth="1"/>
    <col min="9" max="9" width="6.7109375" style="58" customWidth="1"/>
    <col min="10" max="10" width="19.5703125" style="60" customWidth="1"/>
    <col min="11" max="11" width="22.5703125" style="58" customWidth="1"/>
    <col min="12" max="229" width="8.7109375" style="58"/>
    <col min="230" max="230" width="9.140625" style="58" customWidth="1"/>
    <col min="231" max="231" width="8.7109375" style="58"/>
    <col min="232" max="232" width="15.42578125" style="58" customWidth="1"/>
    <col min="233" max="234" width="8.7109375" style="58"/>
    <col min="235" max="235" width="10.140625" style="58" customWidth="1"/>
    <col min="236" max="237" width="8.7109375" style="58"/>
    <col min="238" max="238" width="14.28515625" style="58" customWidth="1"/>
    <col min="239" max="245" width="17.7109375" style="58" customWidth="1"/>
    <col min="246" max="256" width="5.7109375" style="58" customWidth="1"/>
    <col min="257" max="485" width="8.7109375" style="58"/>
    <col min="486" max="486" width="9.140625" style="58" customWidth="1"/>
    <col min="487" max="487" width="8.7109375" style="58"/>
    <col min="488" max="488" width="15.42578125" style="58" customWidth="1"/>
    <col min="489" max="490" width="8.7109375" style="58"/>
    <col min="491" max="491" width="10.140625" style="58" customWidth="1"/>
    <col min="492" max="493" width="8.7109375" style="58"/>
    <col min="494" max="494" width="14.28515625" style="58" customWidth="1"/>
    <col min="495" max="501" width="17.7109375" style="58" customWidth="1"/>
    <col min="502" max="512" width="5.7109375" style="58" customWidth="1"/>
    <col min="513" max="741" width="8.7109375" style="58"/>
    <col min="742" max="742" width="9.140625" style="58" customWidth="1"/>
    <col min="743" max="743" width="8.7109375" style="58"/>
    <col min="744" max="744" width="15.42578125" style="58" customWidth="1"/>
    <col min="745" max="746" width="8.7109375" style="58"/>
    <col min="747" max="747" width="10.140625" style="58" customWidth="1"/>
    <col min="748" max="749" width="8.7109375" style="58"/>
    <col min="750" max="750" width="14.28515625" style="58" customWidth="1"/>
    <col min="751" max="757" width="17.7109375" style="58" customWidth="1"/>
    <col min="758" max="768" width="5.7109375" style="58" customWidth="1"/>
    <col min="769" max="997" width="8.7109375" style="58"/>
    <col min="998" max="998" width="9.140625" style="58" customWidth="1"/>
    <col min="999" max="999" width="8.7109375" style="58"/>
    <col min="1000" max="1000" width="15.42578125" style="58" customWidth="1"/>
    <col min="1001" max="1002" width="8.7109375" style="58"/>
    <col min="1003" max="1003" width="10.140625" style="58" customWidth="1"/>
    <col min="1004" max="1005" width="8.7109375" style="58"/>
    <col min="1006" max="1006" width="14.28515625" style="58" customWidth="1"/>
    <col min="1007" max="1013" width="17.7109375" style="58" customWidth="1"/>
    <col min="1014" max="1024" width="5.7109375" style="58" customWidth="1"/>
    <col min="1025" max="1253" width="8.7109375" style="58"/>
    <col min="1254" max="1254" width="9.140625" style="58" customWidth="1"/>
    <col min="1255" max="1255" width="8.7109375" style="58"/>
    <col min="1256" max="1256" width="15.42578125" style="58" customWidth="1"/>
    <col min="1257" max="1258" width="8.7109375" style="58"/>
    <col min="1259" max="1259" width="10.140625" style="58" customWidth="1"/>
    <col min="1260" max="1261" width="8.7109375" style="58"/>
    <col min="1262" max="1262" width="14.28515625" style="58" customWidth="1"/>
    <col min="1263" max="1269" width="17.7109375" style="58" customWidth="1"/>
    <col min="1270" max="1280" width="5.7109375" style="58" customWidth="1"/>
    <col min="1281" max="1509" width="8.7109375" style="58"/>
    <col min="1510" max="1510" width="9.140625" style="58" customWidth="1"/>
    <col min="1511" max="1511" width="8.7109375" style="58"/>
    <col min="1512" max="1512" width="15.42578125" style="58" customWidth="1"/>
    <col min="1513" max="1514" width="8.7109375" style="58"/>
    <col min="1515" max="1515" width="10.140625" style="58" customWidth="1"/>
    <col min="1516" max="1517" width="8.7109375" style="58"/>
    <col min="1518" max="1518" width="14.28515625" style="58" customWidth="1"/>
    <col min="1519" max="1525" width="17.7109375" style="58" customWidth="1"/>
    <col min="1526" max="1536" width="5.7109375" style="58" customWidth="1"/>
    <col min="1537" max="1765" width="8.7109375" style="58"/>
    <col min="1766" max="1766" width="9.140625" style="58" customWidth="1"/>
    <col min="1767" max="1767" width="8.7109375" style="58"/>
    <col min="1768" max="1768" width="15.42578125" style="58" customWidth="1"/>
    <col min="1769" max="1770" width="8.7109375" style="58"/>
    <col min="1771" max="1771" width="10.140625" style="58" customWidth="1"/>
    <col min="1772" max="1773" width="8.7109375" style="58"/>
    <col min="1774" max="1774" width="14.28515625" style="58" customWidth="1"/>
    <col min="1775" max="1781" width="17.7109375" style="58" customWidth="1"/>
    <col min="1782" max="1792" width="5.7109375" style="58" customWidth="1"/>
    <col min="1793" max="2021" width="8.7109375" style="58"/>
    <col min="2022" max="2022" width="9.140625" style="58" customWidth="1"/>
    <col min="2023" max="2023" width="8.7109375" style="58"/>
    <col min="2024" max="2024" width="15.42578125" style="58" customWidth="1"/>
    <col min="2025" max="2026" width="8.7109375" style="58"/>
    <col min="2027" max="2027" width="10.140625" style="58" customWidth="1"/>
    <col min="2028" max="2029" width="8.7109375" style="58"/>
    <col min="2030" max="2030" width="14.28515625" style="58" customWidth="1"/>
    <col min="2031" max="2037" width="17.7109375" style="58" customWidth="1"/>
    <col min="2038" max="2048" width="5.7109375" style="58" customWidth="1"/>
    <col min="2049" max="2277" width="8.7109375" style="58"/>
    <col min="2278" max="2278" width="9.140625" style="58" customWidth="1"/>
    <col min="2279" max="2279" width="8.7109375" style="58"/>
    <col min="2280" max="2280" width="15.42578125" style="58" customWidth="1"/>
    <col min="2281" max="2282" width="8.7109375" style="58"/>
    <col min="2283" max="2283" width="10.140625" style="58" customWidth="1"/>
    <col min="2284" max="2285" width="8.7109375" style="58"/>
    <col min="2286" max="2286" width="14.28515625" style="58" customWidth="1"/>
    <col min="2287" max="2293" width="17.7109375" style="58" customWidth="1"/>
    <col min="2294" max="2304" width="5.7109375" style="58" customWidth="1"/>
    <col min="2305" max="2533" width="8.7109375" style="58"/>
    <col min="2534" max="2534" width="9.140625" style="58" customWidth="1"/>
    <col min="2535" max="2535" width="8.7109375" style="58"/>
    <col min="2536" max="2536" width="15.42578125" style="58" customWidth="1"/>
    <col min="2537" max="2538" width="8.7109375" style="58"/>
    <col min="2539" max="2539" width="10.140625" style="58" customWidth="1"/>
    <col min="2540" max="2541" width="8.7109375" style="58"/>
    <col min="2542" max="2542" width="14.28515625" style="58" customWidth="1"/>
    <col min="2543" max="2549" width="17.7109375" style="58" customWidth="1"/>
    <col min="2550" max="2560" width="5.7109375" style="58" customWidth="1"/>
    <col min="2561" max="2789" width="8.7109375" style="58"/>
    <col min="2790" max="2790" width="9.140625" style="58" customWidth="1"/>
    <col min="2791" max="2791" width="8.7109375" style="58"/>
    <col min="2792" max="2792" width="15.42578125" style="58" customWidth="1"/>
    <col min="2793" max="2794" width="8.7109375" style="58"/>
    <col min="2795" max="2795" width="10.140625" style="58" customWidth="1"/>
    <col min="2796" max="2797" width="8.7109375" style="58"/>
    <col min="2798" max="2798" width="14.28515625" style="58" customWidth="1"/>
    <col min="2799" max="2805" width="17.7109375" style="58" customWidth="1"/>
    <col min="2806" max="2816" width="5.7109375" style="58" customWidth="1"/>
    <col min="2817" max="3045" width="8.7109375" style="58"/>
    <col min="3046" max="3046" width="9.140625" style="58" customWidth="1"/>
    <col min="3047" max="3047" width="8.7109375" style="58"/>
    <col min="3048" max="3048" width="15.42578125" style="58" customWidth="1"/>
    <col min="3049" max="3050" width="8.7109375" style="58"/>
    <col min="3051" max="3051" width="10.140625" style="58" customWidth="1"/>
    <col min="3052" max="3053" width="8.7109375" style="58"/>
    <col min="3054" max="3054" width="14.28515625" style="58" customWidth="1"/>
    <col min="3055" max="3061" width="17.7109375" style="58" customWidth="1"/>
    <col min="3062" max="3072" width="5.7109375" style="58" customWidth="1"/>
    <col min="3073" max="3301" width="8.7109375" style="58"/>
    <col min="3302" max="3302" width="9.140625" style="58" customWidth="1"/>
    <col min="3303" max="3303" width="8.7109375" style="58"/>
    <col min="3304" max="3304" width="15.42578125" style="58" customWidth="1"/>
    <col min="3305" max="3306" width="8.7109375" style="58"/>
    <col min="3307" max="3307" width="10.140625" style="58" customWidth="1"/>
    <col min="3308" max="3309" width="8.7109375" style="58"/>
    <col min="3310" max="3310" width="14.28515625" style="58" customWidth="1"/>
    <col min="3311" max="3317" width="17.7109375" style="58" customWidth="1"/>
    <col min="3318" max="3328" width="5.7109375" style="58" customWidth="1"/>
    <col min="3329" max="3557" width="8.7109375" style="58"/>
    <col min="3558" max="3558" width="9.140625" style="58" customWidth="1"/>
    <col min="3559" max="3559" width="8.7109375" style="58"/>
    <col min="3560" max="3560" width="15.42578125" style="58" customWidth="1"/>
    <col min="3561" max="3562" width="8.7109375" style="58"/>
    <col min="3563" max="3563" width="10.140625" style="58" customWidth="1"/>
    <col min="3564" max="3565" width="8.7109375" style="58"/>
    <col min="3566" max="3566" width="14.28515625" style="58" customWidth="1"/>
    <col min="3567" max="3573" width="17.7109375" style="58" customWidth="1"/>
    <col min="3574" max="3584" width="5.7109375" style="58" customWidth="1"/>
    <col min="3585" max="3813" width="8.7109375" style="58"/>
    <col min="3814" max="3814" width="9.140625" style="58" customWidth="1"/>
    <col min="3815" max="3815" width="8.7109375" style="58"/>
    <col min="3816" max="3816" width="15.42578125" style="58" customWidth="1"/>
    <col min="3817" max="3818" width="8.7109375" style="58"/>
    <col min="3819" max="3819" width="10.140625" style="58" customWidth="1"/>
    <col min="3820" max="3821" width="8.7109375" style="58"/>
    <col min="3822" max="3822" width="14.28515625" style="58" customWidth="1"/>
    <col min="3823" max="3829" width="17.7109375" style="58" customWidth="1"/>
    <col min="3830" max="3840" width="5.7109375" style="58" customWidth="1"/>
    <col min="3841" max="4069" width="8.7109375" style="58"/>
    <col min="4070" max="4070" width="9.140625" style="58" customWidth="1"/>
    <col min="4071" max="4071" width="8.7109375" style="58"/>
    <col min="4072" max="4072" width="15.42578125" style="58" customWidth="1"/>
    <col min="4073" max="4074" width="8.7109375" style="58"/>
    <col min="4075" max="4075" width="10.140625" style="58" customWidth="1"/>
    <col min="4076" max="4077" width="8.7109375" style="58"/>
    <col min="4078" max="4078" width="14.28515625" style="58" customWidth="1"/>
    <col min="4079" max="4085" width="17.7109375" style="58" customWidth="1"/>
    <col min="4086" max="4096" width="5.7109375" style="58" customWidth="1"/>
    <col min="4097" max="4325" width="8.7109375" style="58"/>
    <col min="4326" max="4326" width="9.140625" style="58" customWidth="1"/>
    <col min="4327" max="4327" width="8.7109375" style="58"/>
    <col min="4328" max="4328" width="15.42578125" style="58" customWidth="1"/>
    <col min="4329" max="4330" width="8.7109375" style="58"/>
    <col min="4331" max="4331" width="10.140625" style="58" customWidth="1"/>
    <col min="4332" max="4333" width="8.7109375" style="58"/>
    <col min="4334" max="4334" width="14.28515625" style="58" customWidth="1"/>
    <col min="4335" max="4341" width="17.7109375" style="58" customWidth="1"/>
    <col min="4342" max="4352" width="5.7109375" style="58" customWidth="1"/>
    <col min="4353" max="4581" width="8.7109375" style="58"/>
    <col min="4582" max="4582" width="9.140625" style="58" customWidth="1"/>
    <col min="4583" max="4583" width="8.7109375" style="58"/>
    <col min="4584" max="4584" width="15.42578125" style="58" customWidth="1"/>
    <col min="4585" max="4586" width="8.7109375" style="58"/>
    <col min="4587" max="4587" width="10.140625" style="58" customWidth="1"/>
    <col min="4588" max="4589" width="8.7109375" style="58"/>
    <col min="4590" max="4590" width="14.28515625" style="58" customWidth="1"/>
    <col min="4591" max="4597" width="17.7109375" style="58" customWidth="1"/>
    <col min="4598" max="4608" width="5.7109375" style="58" customWidth="1"/>
    <col min="4609" max="4837" width="8.7109375" style="58"/>
    <col min="4838" max="4838" width="9.140625" style="58" customWidth="1"/>
    <col min="4839" max="4839" width="8.7109375" style="58"/>
    <col min="4840" max="4840" width="15.42578125" style="58" customWidth="1"/>
    <col min="4841" max="4842" width="8.7109375" style="58"/>
    <col min="4843" max="4843" width="10.140625" style="58" customWidth="1"/>
    <col min="4844" max="4845" width="8.7109375" style="58"/>
    <col min="4846" max="4846" width="14.28515625" style="58" customWidth="1"/>
    <col min="4847" max="4853" width="17.7109375" style="58" customWidth="1"/>
    <col min="4854" max="4864" width="5.7109375" style="58" customWidth="1"/>
    <col min="4865" max="5093" width="8.7109375" style="58"/>
    <col min="5094" max="5094" width="9.140625" style="58" customWidth="1"/>
    <col min="5095" max="5095" width="8.7109375" style="58"/>
    <col min="5096" max="5096" width="15.42578125" style="58" customWidth="1"/>
    <col min="5097" max="5098" width="8.7109375" style="58"/>
    <col min="5099" max="5099" width="10.140625" style="58" customWidth="1"/>
    <col min="5100" max="5101" width="8.7109375" style="58"/>
    <col min="5102" max="5102" width="14.28515625" style="58" customWidth="1"/>
    <col min="5103" max="5109" width="17.7109375" style="58" customWidth="1"/>
    <col min="5110" max="5120" width="5.7109375" style="58" customWidth="1"/>
    <col min="5121" max="5349" width="8.7109375" style="58"/>
    <col min="5350" max="5350" width="9.140625" style="58" customWidth="1"/>
    <col min="5351" max="5351" width="8.7109375" style="58"/>
    <col min="5352" max="5352" width="15.42578125" style="58" customWidth="1"/>
    <col min="5353" max="5354" width="8.7109375" style="58"/>
    <col min="5355" max="5355" width="10.140625" style="58" customWidth="1"/>
    <col min="5356" max="5357" width="8.7109375" style="58"/>
    <col min="5358" max="5358" width="14.28515625" style="58" customWidth="1"/>
    <col min="5359" max="5365" width="17.7109375" style="58" customWidth="1"/>
    <col min="5366" max="5376" width="5.7109375" style="58" customWidth="1"/>
    <col min="5377" max="5605" width="8.7109375" style="58"/>
    <col min="5606" max="5606" width="9.140625" style="58" customWidth="1"/>
    <col min="5607" max="5607" width="8.7109375" style="58"/>
    <col min="5608" max="5608" width="15.42578125" style="58" customWidth="1"/>
    <col min="5609" max="5610" width="8.7109375" style="58"/>
    <col min="5611" max="5611" width="10.140625" style="58" customWidth="1"/>
    <col min="5612" max="5613" width="8.7109375" style="58"/>
    <col min="5614" max="5614" width="14.28515625" style="58" customWidth="1"/>
    <col min="5615" max="5621" width="17.7109375" style="58" customWidth="1"/>
    <col min="5622" max="5632" width="5.7109375" style="58" customWidth="1"/>
    <col min="5633" max="5861" width="8.7109375" style="58"/>
    <col min="5862" max="5862" width="9.140625" style="58" customWidth="1"/>
    <col min="5863" max="5863" width="8.7109375" style="58"/>
    <col min="5864" max="5864" width="15.42578125" style="58" customWidth="1"/>
    <col min="5865" max="5866" width="8.7109375" style="58"/>
    <col min="5867" max="5867" width="10.140625" style="58" customWidth="1"/>
    <col min="5868" max="5869" width="8.7109375" style="58"/>
    <col min="5870" max="5870" width="14.28515625" style="58" customWidth="1"/>
    <col min="5871" max="5877" width="17.7109375" style="58" customWidth="1"/>
    <col min="5878" max="5888" width="5.7109375" style="58" customWidth="1"/>
    <col min="5889" max="6117" width="8.7109375" style="58"/>
    <col min="6118" max="6118" width="9.140625" style="58" customWidth="1"/>
    <col min="6119" max="6119" width="8.7109375" style="58"/>
    <col min="6120" max="6120" width="15.42578125" style="58" customWidth="1"/>
    <col min="6121" max="6122" width="8.7109375" style="58"/>
    <col min="6123" max="6123" width="10.140625" style="58" customWidth="1"/>
    <col min="6124" max="6125" width="8.7109375" style="58"/>
    <col min="6126" max="6126" width="14.28515625" style="58" customWidth="1"/>
    <col min="6127" max="6133" width="17.7109375" style="58" customWidth="1"/>
    <col min="6134" max="6144" width="5.7109375" style="58" customWidth="1"/>
    <col min="6145" max="6373" width="8.7109375" style="58"/>
    <col min="6374" max="6374" width="9.140625" style="58" customWidth="1"/>
    <col min="6375" max="6375" width="8.7109375" style="58"/>
    <col min="6376" max="6376" width="15.42578125" style="58" customWidth="1"/>
    <col min="6377" max="6378" width="8.7109375" style="58"/>
    <col min="6379" max="6379" width="10.140625" style="58" customWidth="1"/>
    <col min="6380" max="6381" width="8.7109375" style="58"/>
    <col min="6382" max="6382" width="14.28515625" style="58" customWidth="1"/>
    <col min="6383" max="6389" width="17.7109375" style="58" customWidth="1"/>
    <col min="6390" max="6400" width="5.7109375" style="58" customWidth="1"/>
    <col min="6401" max="6629" width="8.7109375" style="58"/>
    <col min="6630" max="6630" width="9.140625" style="58" customWidth="1"/>
    <col min="6631" max="6631" width="8.7109375" style="58"/>
    <col min="6632" max="6632" width="15.42578125" style="58" customWidth="1"/>
    <col min="6633" max="6634" width="8.7109375" style="58"/>
    <col min="6635" max="6635" width="10.140625" style="58" customWidth="1"/>
    <col min="6636" max="6637" width="8.7109375" style="58"/>
    <col min="6638" max="6638" width="14.28515625" style="58" customWidth="1"/>
    <col min="6639" max="6645" width="17.7109375" style="58" customWidth="1"/>
    <col min="6646" max="6656" width="5.7109375" style="58" customWidth="1"/>
    <col min="6657" max="6885" width="8.7109375" style="58"/>
    <col min="6886" max="6886" width="9.140625" style="58" customWidth="1"/>
    <col min="6887" max="6887" width="8.7109375" style="58"/>
    <col min="6888" max="6888" width="15.42578125" style="58" customWidth="1"/>
    <col min="6889" max="6890" width="8.7109375" style="58"/>
    <col min="6891" max="6891" width="10.140625" style="58" customWidth="1"/>
    <col min="6892" max="6893" width="8.7109375" style="58"/>
    <col min="6894" max="6894" width="14.28515625" style="58" customWidth="1"/>
    <col min="6895" max="6901" width="17.7109375" style="58" customWidth="1"/>
    <col min="6902" max="6912" width="5.7109375" style="58" customWidth="1"/>
    <col min="6913" max="7141" width="8.7109375" style="58"/>
    <col min="7142" max="7142" width="9.140625" style="58" customWidth="1"/>
    <col min="7143" max="7143" width="8.7109375" style="58"/>
    <col min="7144" max="7144" width="15.42578125" style="58" customWidth="1"/>
    <col min="7145" max="7146" width="8.7109375" style="58"/>
    <col min="7147" max="7147" width="10.140625" style="58" customWidth="1"/>
    <col min="7148" max="7149" width="8.7109375" style="58"/>
    <col min="7150" max="7150" width="14.28515625" style="58" customWidth="1"/>
    <col min="7151" max="7157" width="17.7109375" style="58" customWidth="1"/>
    <col min="7158" max="7168" width="5.7109375" style="58" customWidth="1"/>
    <col min="7169" max="7397" width="8.7109375" style="58"/>
    <col min="7398" max="7398" width="9.140625" style="58" customWidth="1"/>
    <col min="7399" max="7399" width="8.7109375" style="58"/>
    <col min="7400" max="7400" width="15.42578125" style="58" customWidth="1"/>
    <col min="7401" max="7402" width="8.7109375" style="58"/>
    <col min="7403" max="7403" width="10.140625" style="58" customWidth="1"/>
    <col min="7404" max="7405" width="8.7109375" style="58"/>
    <col min="7406" max="7406" width="14.28515625" style="58" customWidth="1"/>
    <col min="7407" max="7413" width="17.7109375" style="58" customWidth="1"/>
    <col min="7414" max="7424" width="5.7109375" style="58" customWidth="1"/>
    <col min="7425" max="7653" width="8.7109375" style="58"/>
    <col min="7654" max="7654" width="9.140625" style="58" customWidth="1"/>
    <col min="7655" max="7655" width="8.7109375" style="58"/>
    <col min="7656" max="7656" width="15.42578125" style="58" customWidth="1"/>
    <col min="7657" max="7658" width="8.7109375" style="58"/>
    <col min="7659" max="7659" width="10.140625" style="58" customWidth="1"/>
    <col min="7660" max="7661" width="8.7109375" style="58"/>
    <col min="7662" max="7662" width="14.28515625" style="58" customWidth="1"/>
    <col min="7663" max="7669" width="17.7109375" style="58" customWidth="1"/>
    <col min="7670" max="7680" width="5.7109375" style="58" customWidth="1"/>
    <col min="7681" max="7909" width="8.7109375" style="58"/>
    <col min="7910" max="7910" width="9.140625" style="58" customWidth="1"/>
    <col min="7911" max="7911" width="8.7109375" style="58"/>
    <col min="7912" max="7912" width="15.42578125" style="58" customWidth="1"/>
    <col min="7913" max="7914" width="8.7109375" style="58"/>
    <col min="7915" max="7915" width="10.140625" style="58" customWidth="1"/>
    <col min="7916" max="7917" width="8.7109375" style="58"/>
    <col min="7918" max="7918" width="14.28515625" style="58" customWidth="1"/>
    <col min="7919" max="7925" width="17.7109375" style="58" customWidth="1"/>
    <col min="7926" max="7936" width="5.7109375" style="58" customWidth="1"/>
    <col min="7937" max="8165" width="8.7109375" style="58"/>
    <col min="8166" max="8166" width="9.140625" style="58" customWidth="1"/>
    <col min="8167" max="8167" width="8.7109375" style="58"/>
    <col min="8168" max="8168" width="15.42578125" style="58" customWidth="1"/>
    <col min="8169" max="8170" width="8.7109375" style="58"/>
    <col min="8171" max="8171" width="10.140625" style="58" customWidth="1"/>
    <col min="8172" max="8173" width="8.7109375" style="58"/>
    <col min="8174" max="8174" width="14.28515625" style="58" customWidth="1"/>
    <col min="8175" max="8181" width="17.7109375" style="58" customWidth="1"/>
    <col min="8182" max="8192" width="5.7109375" style="58" customWidth="1"/>
    <col min="8193" max="8421" width="8.7109375" style="58"/>
    <col min="8422" max="8422" width="9.140625" style="58" customWidth="1"/>
    <col min="8423" max="8423" width="8.7109375" style="58"/>
    <col min="8424" max="8424" width="15.42578125" style="58" customWidth="1"/>
    <col min="8425" max="8426" width="8.7109375" style="58"/>
    <col min="8427" max="8427" width="10.140625" style="58" customWidth="1"/>
    <col min="8428" max="8429" width="8.7109375" style="58"/>
    <col min="8430" max="8430" width="14.28515625" style="58" customWidth="1"/>
    <col min="8431" max="8437" width="17.7109375" style="58" customWidth="1"/>
    <col min="8438" max="8448" width="5.7109375" style="58" customWidth="1"/>
    <col min="8449" max="8677" width="8.7109375" style="58"/>
    <col min="8678" max="8678" width="9.140625" style="58" customWidth="1"/>
    <col min="8679" max="8679" width="8.7109375" style="58"/>
    <col min="8680" max="8680" width="15.42578125" style="58" customWidth="1"/>
    <col min="8681" max="8682" width="8.7109375" style="58"/>
    <col min="8683" max="8683" width="10.140625" style="58" customWidth="1"/>
    <col min="8684" max="8685" width="8.7109375" style="58"/>
    <col min="8686" max="8686" width="14.28515625" style="58" customWidth="1"/>
    <col min="8687" max="8693" width="17.7109375" style="58" customWidth="1"/>
    <col min="8694" max="8704" width="5.7109375" style="58" customWidth="1"/>
    <col min="8705" max="8933" width="8.7109375" style="58"/>
    <col min="8934" max="8934" width="9.140625" style="58" customWidth="1"/>
    <col min="8935" max="8935" width="8.7109375" style="58"/>
    <col min="8936" max="8936" width="15.42578125" style="58" customWidth="1"/>
    <col min="8937" max="8938" width="8.7109375" style="58"/>
    <col min="8939" max="8939" width="10.140625" style="58" customWidth="1"/>
    <col min="8940" max="8941" width="8.7109375" style="58"/>
    <col min="8942" max="8942" width="14.28515625" style="58" customWidth="1"/>
    <col min="8943" max="8949" width="17.7109375" style="58" customWidth="1"/>
    <col min="8950" max="8960" width="5.7109375" style="58" customWidth="1"/>
    <col min="8961" max="9189" width="8.7109375" style="58"/>
    <col min="9190" max="9190" width="9.140625" style="58" customWidth="1"/>
    <col min="9191" max="9191" width="8.7109375" style="58"/>
    <col min="9192" max="9192" width="15.42578125" style="58" customWidth="1"/>
    <col min="9193" max="9194" width="8.7109375" style="58"/>
    <col min="9195" max="9195" width="10.140625" style="58" customWidth="1"/>
    <col min="9196" max="9197" width="8.7109375" style="58"/>
    <col min="9198" max="9198" width="14.28515625" style="58" customWidth="1"/>
    <col min="9199" max="9205" width="17.7109375" style="58" customWidth="1"/>
    <col min="9206" max="9216" width="5.7109375" style="58" customWidth="1"/>
    <col min="9217" max="9445" width="8.7109375" style="58"/>
    <col min="9446" max="9446" width="9.140625" style="58" customWidth="1"/>
    <col min="9447" max="9447" width="8.7109375" style="58"/>
    <col min="9448" max="9448" width="15.42578125" style="58" customWidth="1"/>
    <col min="9449" max="9450" width="8.7109375" style="58"/>
    <col min="9451" max="9451" width="10.140625" style="58" customWidth="1"/>
    <col min="9452" max="9453" width="8.7109375" style="58"/>
    <col min="9454" max="9454" width="14.28515625" style="58" customWidth="1"/>
    <col min="9455" max="9461" width="17.7109375" style="58" customWidth="1"/>
    <col min="9462" max="9472" width="5.7109375" style="58" customWidth="1"/>
    <col min="9473" max="9701" width="8.7109375" style="58"/>
    <col min="9702" max="9702" width="9.140625" style="58" customWidth="1"/>
    <col min="9703" max="9703" width="8.7109375" style="58"/>
    <col min="9704" max="9704" width="15.42578125" style="58" customWidth="1"/>
    <col min="9705" max="9706" width="8.7109375" style="58"/>
    <col min="9707" max="9707" width="10.140625" style="58" customWidth="1"/>
    <col min="9708" max="9709" width="8.7109375" style="58"/>
    <col min="9710" max="9710" width="14.28515625" style="58" customWidth="1"/>
    <col min="9711" max="9717" width="17.7109375" style="58" customWidth="1"/>
    <col min="9718" max="9728" width="5.7109375" style="58" customWidth="1"/>
    <col min="9729" max="9957" width="8.7109375" style="58"/>
    <col min="9958" max="9958" width="9.140625" style="58" customWidth="1"/>
    <col min="9959" max="9959" width="8.7109375" style="58"/>
    <col min="9960" max="9960" width="15.42578125" style="58" customWidth="1"/>
    <col min="9961" max="9962" width="8.7109375" style="58"/>
    <col min="9963" max="9963" width="10.140625" style="58" customWidth="1"/>
    <col min="9964" max="9965" width="8.7109375" style="58"/>
    <col min="9966" max="9966" width="14.28515625" style="58" customWidth="1"/>
    <col min="9967" max="9973" width="17.7109375" style="58" customWidth="1"/>
    <col min="9974" max="9984" width="5.7109375" style="58" customWidth="1"/>
    <col min="9985" max="10213" width="8.7109375" style="58"/>
    <col min="10214" max="10214" width="9.140625" style="58" customWidth="1"/>
    <col min="10215" max="10215" width="8.7109375" style="58"/>
    <col min="10216" max="10216" width="15.42578125" style="58" customWidth="1"/>
    <col min="10217" max="10218" width="8.7109375" style="58"/>
    <col min="10219" max="10219" width="10.140625" style="58" customWidth="1"/>
    <col min="10220" max="10221" width="8.7109375" style="58"/>
    <col min="10222" max="10222" width="14.28515625" style="58" customWidth="1"/>
    <col min="10223" max="10229" width="17.7109375" style="58" customWidth="1"/>
    <col min="10230" max="10240" width="5.7109375" style="58" customWidth="1"/>
    <col min="10241" max="10469" width="8.7109375" style="58"/>
    <col min="10470" max="10470" width="9.140625" style="58" customWidth="1"/>
    <col min="10471" max="10471" width="8.7109375" style="58"/>
    <col min="10472" max="10472" width="15.42578125" style="58" customWidth="1"/>
    <col min="10473" max="10474" width="8.7109375" style="58"/>
    <col min="10475" max="10475" width="10.140625" style="58" customWidth="1"/>
    <col min="10476" max="10477" width="8.7109375" style="58"/>
    <col min="10478" max="10478" width="14.28515625" style="58" customWidth="1"/>
    <col min="10479" max="10485" width="17.7109375" style="58" customWidth="1"/>
    <col min="10486" max="10496" width="5.7109375" style="58" customWidth="1"/>
    <col min="10497" max="10725" width="8.7109375" style="58"/>
    <col min="10726" max="10726" width="9.140625" style="58" customWidth="1"/>
    <col min="10727" max="10727" width="8.7109375" style="58"/>
    <col min="10728" max="10728" width="15.42578125" style="58" customWidth="1"/>
    <col min="10729" max="10730" width="8.7109375" style="58"/>
    <col min="10731" max="10731" width="10.140625" style="58" customWidth="1"/>
    <col min="10732" max="10733" width="8.7109375" style="58"/>
    <col min="10734" max="10734" width="14.28515625" style="58" customWidth="1"/>
    <col min="10735" max="10741" width="17.7109375" style="58" customWidth="1"/>
    <col min="10742" max="10752" width="5.7109375" style="58" customWidth="1"/>
    <col min="10753" max="10981" width="8.7109375" style="58"/>
    <col min="10982" max="10982" width="9.140625" style="58" customWidth="1"/>
    <col min="10983" max="10983" width="8.7109375" style="58"/>
    <col min="10984" max="10984" width="15.42578125" style="58" customWidth="1"/>
    <col min="10985" max="10986" width="8.7109375" style="58"/>
    <col min="10987" max="10987" width="10.140625" style="58" customWidth="1"/>
    <col min="10988" max="10989" width="8.7109375" style="58"/>
    <col min="10990" max="10990" width="14.28515625" style="58" customWidth="1"/>
    <col min="10991" max="10997" width="17.7109375" style="58" customWidth="1"/>
    <col min="10998" max="11008" width="5.7109375" style="58" customWidth="1"/>
    <col min="11009" max="11237" width="8.7109375" style="58"/>
    <col min="11238" max="11238" width="9.140625" style="58" customWidth="1"/>
    <col min="11239" max="11239" width="8.7109375" style="58"/>
    <col min="11240" max="11240" width="15.42578125" style="58" customWidth="1"/>
    <col min="11241" max="11242" width="8.7109375" style="58"/>
    <col min="11243" max="11243" width="10.140625" style="58" customWidth="1"/>
    <col min="11244" max="11245" width="8.7109375" style="58"/>
    <col min="11246" max="11246" width="14.28515625" style="58" customWidth="1"/>
    <col min="11247" max="11253" width="17.7109375" style="58" customWidth="1"/>
    <col min="11254" max="11264" width="5.7109375" style="58" customWidth="1"/>
    <col min="11265" max="11493" width="8.7109375" style="58"/>
    <col min="11494" max="11494" width="9.140625" style="58" customWidth="1"/>
    <col min="11495" max="11495" width="8.7109375" style="58"/>
    <col min="11496" max="11496" width="15.42578125" style="58" customWidth="1"/>
    <col min="11497" max="11498" width="8.7109375" style="58"/>
    <col min="11499" max="11499" width="10.140625" style="58" customWidth="1"/>
    <col min="11500" max="11501" width="8.7109375" style="58"/>
    <col min="11502" max="11502" width="14.28515625" style="58" customWidth="1"/>
    <col min="11503" max="11509" width="17.7109375" style="58" customWidth="1"/>
    <col min="11510" max="11520" width="5.7109375" style="58" customWidth="1"/>
    <col min="11521" max="11749" width="8.7109375" style="58"/>
    <col min="11750" max="11750" width="9.140625" style="58" customWidth="1"/>
    <col min="11751" max="11751" width="8.7109375" style="58"/>
    <col min="11752" max="11752" width="15.42578125" style="58" customWidth="1"/>
    <col min="11753" max="11754" width="8.7109375" style="58"/>
    <col min="11755" max="11755" width="10.140625" style="58" customWidth="1"/>
    <col min="11756" max="11757" width="8.7109375" style="58"/>
    <col min="11758" max="11758" width="14.28515625" style="58" customWidth="1"/>
    <col min="11759" max="11765" width="17.7109375" style="58" customWidth="1"/>
    <col min="11766" max="11776" width="5.7109375" style="58" customWidth="1"/>
    <col min="11777" max="12005" width="8.7109375" style="58"/>
    <col min="12006" max="12006" width="9.140625" style="58" customWidth="1"/>
    <col min="12007" max="12007" width="8.7109375" style="58"/>
    <col min="12008" max="12008" width="15.42578125" style="58" customWidth="1"/>
    <col min="12009" max="12010" width="8.7109375" style="58"/>
    <col min="12011" max="12011" width="10.140625" style="58" customWidth="1"/>
    <col min="12012" max="12013" width="8.7109375" style="58"/>
    <col min="12014" max="12014" width="14.28515625" style="58" customWidth="1"/>
    <col min="12015" max="12021" width="17.7109375" style="58" customWidth="1"/>
    <col min="12022" max="12032" width="5.7109375" style="58" customWidth="1"/>
    <col min="12033" max="12261" width="8.7109375" style="58"/>
    <col min="12262" max="12262" width="9.140625" style="58" customWidth="1"/>
    <col min="12263" max="12263" width="8.7109375" style="58"/>
    <col min="12264" max="12264" width="15.42578125" style="58" customWidth="1"/>
    <col min="12265" max="12266" width="8.7109375" style="58"/>
    <col min="12267" max="12267" width="10.140625" style="58" customWidth="1"/>
    <col min="12268" max="12269" width="8.7109375" style="58"/>
    <col min="12270" max="12270" width="14.28515625" style="58" customWidth="1"/>
    <col min="12271" max="12277" width="17.7109375" style="58" customWidth="1"/>
    <col min="12278" max="12288" width="5.7109375" style="58" customWidth="1"/>
    <col min="12289" max="12517" width="8.7109375" style="58"/>
    <col min="12518" max="12518" width="9.140625" style="58" customWidth="1"/>
    <col min="12519" max="12519" width="8.7109375" style="58"/>
    <col min="12520" max="12520" width="15.42578125" style="58" customWidth="1"/>
    <col min="12521" max="12522" width="8.7109375" style="58"/>
    <col min="12523" max="12523" width="10.140625" style="58" customWidth="1"/>
    <col min="12524" max="12525" width="8.7109375" style="58"/>
    <col min="12526" max="12526" width="14.28515625" style="58" customWidth="1"/>
    <col min="12527" max="12533" width="17.7109375" style="58" customWidth="1"/>
    <col min="12534" max="12544" width="5.7109375" style="58" customWidth="1"/>
    <col min="12545" max="12773" width="8.7109375" style="58"/>
    <col min="12774" max="12774" width="9.140625" style="58" customWidth="1"/>
    <col min="12775" max="12775" width="8.7109375" style="58"/>
    <col min="12776" max="12776" width="15.42578125" style="58" customWidth="1"/>
    <col min="12777" max="12778" width="8.7109375" style="58"/>
    <col min="12779" max="12779" width="10.140625" style="58" customWidth="1"/>
    <col min="12780" max="12781" width="8.7109375" style="58"/>
    <col min="12782" max="12782" width="14.28515625" style="58" customWidth="1"/>
    <col min="12783" max="12789" width="17.7109375" style="58" customWidth="1"/>
    <col min="12790" max="12800" width="5.7109375" style="58" customWidth="1"/>
    <col min="12801" max="13029" width="8.7109375" style="58"/>
    <col min="13030" max="13030" width="9.140625" style="58" customWidth="1"/>
    <col min="13031" max="13031" width="8.7109375" style="58"/>
    <col min="13032" max="13032" width="15.42578125" style="58" customWidth="1"/>
    <col min="13033" max="13034" width="8.7109375" style="58"/>
    <col min="13035" max="13035" width="10.140625" style="58" customWidth="1"/>
    <col min="13036" max="13037" width="8.7109375" style="58"/>
    <col min="13038" max="13038" width="14.28515625" style="58" customWidth="1"/>
    <col min="13039" max="13045" width="17.7109375" style="58" customWidth="1"/>
    <col min="13046" max="13056" width="5.7109375" style="58" customWidth="1"/>
    <col min="13057" max="13285" width="8.7109375" style="58"/>
    <col min="13286" max="13286" width="9.140625" style="58" customWidth="1"/>
    <col min="13287" max="13287" width="8.7109375" style="58"/>
    <col min="13288" max="13288" width="15.42578125" style="58" customWidth="1"/>
    <col min="13289" max="13290" width="8.7109375" style="58"/>
    <col min="13291" max="13291" width="10.140625" style="58" customWidth="1"/>
    <col min="13292" max="13293" width="8.7109375" style="58"/>
    <col min="13294" max="13294" width="14.28515625" style="58" customWidth="1"/>
    <col min="13295" max="13301" width="17.7109375" style="58" customWidth="1"/>
    <col min="13302" max="13312" width="5.7109375" style="58" customWidth="1"/>
    <col min="13313" max="13541" width="8.7109375" style="58"/>
    <col min="13542" max="13542" width="9.140625" style="58" customWidth="1"/>
    <col min="13543" max="13543" width="8.7109375" style="58"/>
    <col min="13544" max="13544" width="15.42578125" style="58" customWidth="1"/>
    <col min="13545" max="13546" width="8.7109375" style="58"/>
    <col min="13547" max="13547" width="10.140625" style="58" customWidth="1"/>
    <col min="13548" max="13549" width="8.7109375" style="58"/>
    <col min="13550" max="13550" width="14.28515625" style="58" customWidth="1"/>
    <col min="13551" max="13557" width="17.7109375" style="58" customWidth="1"/>
    <col min="13558" max="13568" width="5.7109375" style="58" customWidth="1"/>
    <col min="13569" max="13797" width="8.7109375" style="58"/>
    <col min="13798" max="13798" width="9.140625" style="58" customWidth="1"/>
    <col min="13799" max="13799" width="8.7109375" style="58"/>
    <col min="13800" max="13800" width="15.42578125" style="58" customWidth="1"/>
    <col min="13801" max="13802" width="8.7109375" style="58"/>
    <col min="13803" max="13803" width="10.140625" style="58" customWidth="1"/>
    <col min="13804" max="13805" width="8.7109375" style="58"/>
    <col min="13806" max="13806" width="14.28515625" style="58" customWidth="1"/>
    <col min="13807" max="13813" width="17.7109375" style="58" customWidth="1"/>
    <col min="13814" max="13824" width="5.7109375" style="58" customWidth="1"/>
    <col min="13825" max="14053" width="8.7109375" style="58"/>
    <col min="14054" max="14054" width="9.140625" style="58" customWidth="1"/>
    <col min="14055" max="14055" width="8.7109375" style="58"/>
    <col min="14056" max="14056" width="15.42578125" style="58" customWidth="1"/>
    <col min="14057" max="14058" width="8.7109375" style="58"/>
    <col min="14059" max="14059" width="10.140625" style="58" customWidth="1"/>
    <col min="14060" max="14061" width="8.7109375" style="58"/>
    <col min="14062" max="14062" width="14.28515625" style="58" customWidth="1"/>
    <col min="14063" max="14069" width="17.7109375" style="58" customWidth="1"/>
    <col min="14070" max="14080" width="5.7109375" style="58" customWidth="1"/>
    <col min="14081" max="14309" width="8.7109375" style="58"/>
    <col min="14310" max="14310" width="9.140625" style="58" customWidth="1"/>
    <col min="14311" max="14311" width="8.7109375" style="58"/>
    <col min="14312" max="14312" width="15.42578125" style="58" customWidth="1"/>
    <col min="14313" max="14314" width="8.7109375" style="58"/>
    <col min="14315" max="14315" width="10.140625" style="58" customWidth="1"/>
    <col min="14316" max="14317" width="8.7109375" style="58"/>
    <col min="14318" max="14318" width="14.28515625" style="58" customWidth="1"/>
    <col min="14319" max="14325" width="17.7109375" style="58" customWidth="1"/>
    <col min="14326" max="14336" width="5.7109375" style="58" customWidth="1"/>
    <col min="14337" max="14565" width="8.7109375" style="58"/>
    <col min="14566" max="14566" width="9.140625" style="58" customWidth="1"/>
    <col min="14567" max="14567" width="8.7109375" style="58"/>
    <col min="14568" max="14568" width="15.42578125" style="58" customWidth="1"/>
    <col min="14569" max="14570" width="8.7109375" style="58"/>
    <col min="14571" max="14571" width="10.140625" style="58" customWidth="1"/>
    <col min="14572" max="14573" width="8.7109375" style="58"/>
    <col min="14574" max="14574" width="14.28515625" style="58" customWidth="1"/>
    <col min="14575" max="14581" width="17.7109375" style="58" customWidth="1"/>
    <col min="14582" max="14592" width="5.7109375" style="58" customWidth="1"/>
    <col min="14593" max="14821" width="8.7109375" style="58"/>
    <col min="14822" max="14822" width="9.140625" style="58" customWidth="1"/>
    <col min="14823" max="14823" width="8.7109375" style="58"/>
    <col min="14824" max="14824" width="15.42578125" style="58" customWidth="1"/>
    <col min="14825" max="14826" width="8.7109375" style="58"/>
    <col min="14827" max="14827" width="10.140625" style="58" customWidth="1"/>
    <col min="14828" max="14829" width="8.7109375" style="58"/>
    <col min="14830" max="14830" width="14.28515625" style="58" customWidth="1"/>
    <col min="14831" max="14837" width="17.7109375" style="58" customWidth="1"/>
    <col min="14838" max="14848" width="5.7109375" style="58" customWidth="1"/>
    <col min="14849" max="15077" width="8.7109375" style="58"/>
    <col min="15078" max="15078" width="9.140625" style="58" customWidth="1"/>
    <col min="15079" max="15079" width="8.7109375" style="58"/>
    <col min="15080" max="15080" width="15.42578125" style="58" customWidth="1"/>
    <col min="15081" max="15082" width="8.7109375" style="58"/>
    <col min="15083" max="15083" width="10.140625" style="58" customWidth="1"/>
    <col min="15084" max="15085" width="8.7109375" style="58"/>
    <col min="15086" max="15086" width="14.28515625" style="58" customWidth="1"/>
    <col min="15087" max="15093" width="17.7109375" style="58" customWidth="1"/>
    <col min="15094" max="15104" width="5.7109375" style="58" customWidth="1"/>
    <col min="15105" max="15333" width="8.7109375" style="58"/>
    <col min="15334" max="15334" width="9.140625" style="58" customWidth="1"/>
    <col min="15335" max="15335" width="8.7109375" style="58"/>
    <col min="15336" max="15336" width="15.42578125" style="58" customWidth="1"/>
    <col min="15337" max="15338" width="8.7109375" style="58"/>
    <col min="15339" max="15339" width="10.140625" style="58" customWidth="1"/>
    <col min="15340" max="15341" width="8.7109375" style="58"/>
    <col min="15342" max="15342" width="14.28515625" style="58" customWidth="1"/>
    <col min="15343" max="15349" width="17.7109375" style="58" customWidth="1"/>
    <col min="15350" max="15360" width="5.7109375" style="58" customWidth="1"/>
    <col min="15361" max="15589" width="8.7109375" style="58"/>
    <col min="15590" max="15590" width="9.140625" style="58" customWidth="1"/>
    <col min="15591" max="15591" width="8.7109375" style="58"/>
    <col min="15592" max="15592" width="15.42578125" style="58" customWidth="1"/>
    <col min="15593" max="15594" width="8.7109375" style="58"/>
    <col min="15595" max="15595" width="10.140625" style="58" customWidth="1"/>
    <col min="15596" max="15597" width="8.7109375" style="58"/>
    <col min="15598" max="15598" width="14.28515625" style="58" customWidth="1"/>
    <col min="15599" max="15605" width="17.7109375" style="58" customWidth="1"/>
    <col min="15606" max="15616" width="5.7109375" style="58" customWidth="1"/>
    <col min="15617" max="15845" width="8.7109375" style="58"/>
    <col min="15846" max="15846" width="9.140625" style="58" customWidth="1"/>
    <col min="15847" max="15847" width="8.7109375" style="58"/>
    <col min="15848" max="15848" width="15.42578125" style="58" customWidth="1"/>
    <col min="15849" max="15850" width="8.7109375" style="58"/>
    <col min="15851" max="15851" width="10.140625" style="58" customWidth="1"/>
    <col min="15852" max="15853" width="8.7109375" style="58"/>
    <col min="15854" max="15854" width="14.28515625" style="58" customWidth="1"/>
    <col min="15855" max="15861" width="17.7109375" style="58" customWidth="1"/>
    <col min="15862" max="15872" width="5.7109375" style="58" customWidth="1"/>
    <col min="15873" max="16101" width="8.7109375" style="58"/>
    <col min="16102" max="16102" width="9.140625" style="58" customWidth="1"/>
    <col min="16103" max="16103" width="8.7109375" style="58"/>
    <col min="16104" max="16104" width="15.42578125" style="58" customWidth="1"/>
    <col min="16105" max="16106" width="8.7109375" style="58"/>
    <col min="16107" max="16107" width="10.140625" style="58" customWidth="1"/>
    <col min="16108" max="16109" width="8.7109375" style="58"/>
    <col min="16110" max="16110" width="14.28515625" style="58" customWidth="1"/>
    <col min="16111" max="16117" width="17.7109375" style="58" customWidth="1"/>
    <col min="16118" max="16128" width="5.7109375" style="58" customWidth="1"/>
    <col min="16129" max="16384" width="8.7109375" style="58"/>
  </cols>
  <sheetData>
    <row r="1" spans="2:11" s="53" customFormat="1" ht="13.5" thickBot="1" x14ac:dyDescent="0.25">
      <c r="H1" s="54"/>
      <c r="J1" s="54"/>
    </row>
    <row r="2" spans="2:11" x14ac:dyDescent="0.2">
      <c r="B2" s="55"/>
      <c r="C2" s="56"/>
      <c r="D2" s="56"/>
      <c r="E2" s="56"/>
      <c r="F2" s="56"/>
      <c r="G2" s="56"/>
      <c r="H2" s="57"/>
      <c r="I2" s="56"/>
      <c r="J2" s="57"/>
      <c r="K2" s="56"/>
    </row>
    <row r="3" spans="2:11" ht="20.45" customHeight="1" x14ac:dyDescent="0.2">
      <c r="B3" s="61" t="s">
        <v>47</v>
      </c>
      <c r="C3" s="59"/>
      <c r="D3" s="59" t="str">
        <f>'Tender Cover Sheet'!D3</f>
        <v>E1291NTCSAMWP</v>
      </c>
      <c r="E3" s="59"/>
      <c r="F3" s="59"/>
    </row>
    <row r="4" spans="2:11" x14ac:dyDescent="0.2">
      <c r="B4" s="61"/>
      <c r="C4" s="59"/>
      <c r="J4" s="499" t="s">
        <v>143</v>
      </c>
      <c r="K4" s="192"/>
    </row>
    <row r="5" spans="2:11" x14ac:dyDescent="0.2">
      <c r="B5" s="61" t="s">
        <v>142</v>
      </c>
      <c r="D5" s="63" t="str">
        <f>'Tender Cover Sheet'!D4</f>
        <v>SUPPLY AND DELIVERY OF DIGITAL TRANSUCERS ON AN AS AND WHEN REQUIRED BASIS FOR A PERIOD OF FIVE YEARS</v>
      </c>
    </row>
    <row r="6" spans="2:11" x14ac:dyDescent="0.2">
      <c r="B6" s="61"/>
    </row>
    <row r="7" spans="2:11" x14ac:dyDescent="0.2">
      <c r="B7" s="61" t="s">
        <v>48</v>
      </c>
      <c r="C7" s="59"/>
    </row>
    <row r="8" spans="2:11" ht="13.5" thickBot="1" x14ac:dyDescent="0.25">
      <c r="B8" s="65" t="s">
        <v>49</v>
      </c>
      <c r="C8" s="63"/>
      <c r="D8" s="66"/>
      <c r="E8" s="64"/>
      <c r="F8" s="64"/>
      <c r="G8" s="64"/>
      <c r="H8" s="67"/>
      <c r="I8" s="64"/>
      <c r="J8" s="67"/>
      <c r="K8" s="64"/>
    </row>
    <row r="9" spans="2:11" ht="18" customHeight="1" thickBot="1" x14ac:dyDescent="0.3">
      <c r="B9" s="68" t="s">
        <v>50</v>
      </c>
      <c r="C9" s="69"/>
      <c r="D9" s="69"/>
      <c r="E9" s="69"/>
      <c r="F9" s="69"/>
      <c r="G9" s="69"/>
      <c r="H9" s="70" t="s">
        <v>51</v>
      </c>
      <c r="I9" s="69"/>
      <c r="J9" s="71"/>
      <c r="K9" s="72">
        <v>9</v>
      </c>
    </row>
    <row r="10" spans="2:11" ht="15.6" customHeight="1" thickBot="1" x14ac:dyDescent="0.3">
      <c r="B10" s="74"/>
      <c r="C10" s="56"/>
      <c r="D10" s="56"/>
      <c r="E10" s="56"/>
      <c r="F10" s="56"/>
      <c r="G10" s="56"/>
      <c r="H10" s="514" t="s">
        <v>52</v>
      </c>
      <c r="I10" s="515"/>
      <c r="J10" s="516"/>
      <c r="K10" s="75"/>
    </row>
    <row r="11" spans="2:11" ht="18" customHeight="1" x14ac:dyDescent="0.25">
      <c r="B11" s="76" t="s">
        <v>53</v>
      </c>
      <c r="C11" s="77"/>
      <c r="D11" s="77"/>
      <c r="E11" s="77"/>
      <c r="F11" s="77"/>
      <c r="G11" s="78"/>
      <c r="H11" s="79"/>
      <c r="J11" s="80"/>
      <c r="K11" s="502" t="str">
        <f>'5.1.1 Pricing Schedule'!C20</f>
        <v>Training per session (min 10 candidates)</v>
      </c>
    </row>
    <row r="12" spans="2:11" ht="18" customHeight="1" x14ac:dyDescent="0.25">
      <c r="B12" s="81" t="s">
        <v>54</v>
      </c>
      <c r="C12" s="77"/>
      <c r="D12" s="77"/>
      <c r="E12" s="77"/>
      <c r="F12" s="77"/>
      <c r="G12" s="78"/>
      <c r="H12" s="508" t="s">
        <v>55</v>
      </c>
      <c r="I12" s="509"/>
      <c r="J12" s="510"/>
      <c r="K12" s="503"/>
    </row>
    <row r="13" spans="2:11" ht="36.6" customHeight="1" thickBot="1" x14ac:dyDescent="0.3">
      <c r="B13" s="82" t="s">
        <v>56</v>
      </c>
      <c r="C13" s="83"/>
      <c r="D13" s="83"/>
      <c r="E13" s="83"/>
      <c r="F13" s="83"/>
      <c r="G13" s="83"/>
      <c r="H13" s="84"/>
      <c r="I13" s="85"/>
      <c r="J13" s="86"/>
      <c r="K13" s="504"/>
    </row>
    <row r="14" spans="2:11" ht="18" customHeight="1" x14ac:dyDescent="0.25">
      <c r="B14" s="74" t="s">
        <v>57</v>
      </c>
      <c r="C14" s="87"/>
      <c r="D14" s="56"/>
      <c r="E14" s="56"/>
      <c r="F14" s="56"/>
      <c r="G14" s="56"/>
      <c r="H14" s="57"/>
      <c r="I14" s="56"/>
      <c r="J14" s="88" t="s">
        <v>58</v>
      </c>
      <c r="K14" s="90"/>
    </row>
    <row r="15" spans="2:11" ht="15" x14ac:dyDescent="0.25">
      <c r="B15" s="91" t="s">
        <v>59</v>
      </c>
      <c r="J15" s="92" t="s">
        <v>58</v>
      </c>
      <c r="K15" s="93"/>
    </row>
    <row r="16" spans="2:11" ht="15" x14ac:dyDescent="0.25">
      <c r="B16" s="91" t="s">
        <v>60</v>
      </c>
      <c r="J16" s="92" t="s">
        <v>58</v>
      </c>
      <c r="K16" s="94"/>
    </row>
    <row r="17" spans="1:11" ht="15" x14ac:dyDescent="0.25">
      <c r="B17" s="91" t="s">
        <v>61</v>
      </c>
      <c r="J17" s="92" t="s">
        <v>58</v>
      </c>
      <c r="K17" s="94"/>
    </row>
    <row r="18" spans="1:11" ht="15" x14ac:dyDescent="0.25">
      <c r="A18" s="95"/>
      <c r="B18" s="91" t="s">
        <v>62</v>
      </c>
      <c r="J18" s="92" t="s">
        <v>58</v>
      </c>
      <c r="K18" s="96"/>
    </row>
    <row r="19" spans="1:11" s="63" customFormat="1" ht="19.149999999999999" customHeight="1" x14ac:dyDescent="0.2">
      <c r="A19" s="97"/>
      <c r="B19" s="98" t="s">
        <v>63</v>
      </c>
      <c r="C19" s="99"/>
      <c r="D19" s="99"/>
      <c r="E19" s="99"/>
      <c r="F19" s="99"/>
      <c r="G19" s="99"/>
      <c r="H19" s="100" t="s">
        <v>64</v>
      </c>
      <c r="I19" s="99"/>
      <c r="J19" s="101" t="s">
        <v>58</v>
      </c>
      <c r="K19" s="102">
        <f t="shared" ref="K19" si="0">SUM(K15:K18)</f>
        <v>0</v>
      </c>
    </row>
    <row r="20" spans="1:11" ht="15" x14ac:dyDescent="0.25">
      <c r="A20" s="95"/>
      <c r="B20" s="91" t="s">
        <v>65</v>
      </c>
      <c r="J20" s="92" t="s">
        <v>58</v>
      </c>
      <c r="K20" s="103"/>
    </row>
    <row r="21" spans="1:11" ht="15" x14ac:dyDescent="0.25">
      <c r="A21" s="95"/>
      <c r="B21" s="91" t="s">
        <v>66</v>
      </c>
      <c r="J21" s="92" t="s">
        <v>58</v>
      </c>
      <c r="K21" s="104"/>
    </row>
    <row r="22" spans="1:11" ht="15" x14ac:dyDescent="0.25">
      <c r="A22" s="95"/>
      <c r="B22" s="91" t="s">
        <v>67</v>
      </c>
      <c r="J22" s="92" t="s">
        <v>58</v>
      </c>
      <c r="K22" s="104"/>
    </row>
    <row r="23" spans="1:11" ht="15" x14ac:dyDescent="0.25">
      <c r="A23" s="95"/>
      <c r="B23" s="91" t="s">
        <v>68</v>
      </c>
      <c r="J23" s="92" t="s">
        <v>58</v>
      </c>
      <c r="K23" s="104"/>
    </row>
    <row r="24" spans="1:11" ht="15" x14ac:dyDescent="0.25">
      <c r="A24" s="95"/>
      <c r="B24" s="91" t="s">
        <v>69</v>
      </c>
      <c r="J24" s="92" t="s">
        <v>58</v>
      </c>
      <c r="K24" s="104"/>
    </row>
    <row r="25" spans="1:11" s="63" customFormat="1" ht="19.149999999999999" customHeight="1" x14ac:dyDescent="0.2">
      <c r="A25" s="97"/>
      <c r="B25" s="98" t="s">
        <v>70</v>
      </c>
      <c r="C25" s="99"/>
      <c r="D25" s="99"/>
      <c r="E25" s="99"/>
      <c r="F25" s="99"/>
      <c r="G25" s="99"/>
      <c r="H25" s="100" t="s">
        <v>71</v>
      </c>
      <c r="I25" s="99"/>
      <c r="J25" s="101" t="s">
        <v>58</v>
      </c>
      <c r="K25" s="102">
        <f t="shared" ref="K25" si="1">SUM(K20:K24)</f>
        <v>0</v>
      </c>
    </row>
    <row r="26" spans="1:11" ht="15" x14ac:dyDescent="0.25">
      <c r="A26" s="95"/>
      <c r="B26" s="91" t="s">
        <v>72</v>
      </c>
      <c r="J26" s="92" t="s">
        <v>58</v>
      </c>
      <c r="K26" s="104"/>
    </row>
    <row r="27" spans="1:11" ht="15" x14ac:dyDescent="0.25">
      <c r="A27" s="95"/>
      <c r="B27" s="91" t="s">
        <v>73</v>
      </c>
      <c r="J27" s="92" t="s">
        <v>58</v>
      </c>
      <c r="K27" s="104"/>
    </row>
    <row r="28" spans="1:11" s="63" customFormat="1" ht="19.149999999999999" customHeight="1" thickBot="1" x14ac:dyDescent="0.25">
      <c r="A28" s="97"/>
      <c r="B28" s="98" t="s">
        <v>74</v>
      </c>
      <c r="C28" s="99"/>
      <c r="D28" s="99"/>
      <c r="E28" s="99"/>
      <c r="F28" s="99"/>
      <c r="G28" s="99"/>
      <c r="H28" s="100" t="s">
        <v>75</v>
      </c>
      <c r="I28" s="99"/>
      <c r="J28" s="101" t="s">
        <v>58</v>
      </c>
      <c r="K28" s="102">
        <f t="shared" ref="K28" si="2">SUM(K26:K27)</f>
        <v>0</v>
      </c>
    </row>
    <row r="29" spans="1:11" s="63" customFormat="1" ht="19.149999999999999" customHeight="1" thickBot="1" x14ac:dyDescent="0.25">
      <c r="A29" s="97"/>
      <c r="B29" s="68" t="s">
        <v>76</v>
      </c>
      <c r="C29" s="105"/>
      <c r="D29" s="105"/>
      <c r="E29" s="105"/>
      <c r="F29" s="105"/>
      <c r="G29" s="105"/>
      <c r="H29" s="106" t="s">
        <v>77</v>
      </c>
      <c r="I29" s="105"/>
      <c r="J29" s="107" t="s">
        <v>58</v>
      </c>
      <c r="K29" s="108">
        <f t="shared" ref="K29" si="3">K19+K25+K28</f>
        <v>0</v>
      </c>
    </row>
    <row r="30" spans="1:11" ht="15.75" thickBot="1" x14ac:dyDescent="0.3">
      <c r="A30" s="95"/>
      <c r="B30" s="109"/>
      <c r="C30" s="69"/>
      <c r="D30" s="69"/>
      <c r="E30" s="69"/>
      <c r="F30" s="69"/>
      <c r="G30" s="69"/>
      <c r="H30" s="110"/>
      <c r="I30" s="69"/>
      <c r="J30" s="110"/>
      <c r="K30" s="111"/>
    </row>
    <row r="31" spans="1:11" ht="15" x14ac:dyDescent="0.25">
      <c r="A31" s="95"/>
      <c r="B31" s="74" t="s">
        <v>78</v>
      </c>
      <c r="C31" s="56"/>
      <c r="D31" s="56"/>
      <c r="E31" s="56"/>
      <c r="F31" s="56"/>
      <c r="G31" s="56"/>
      <c r="H31" s="57"/>
      <c r="I31" s="56"/>
      <c r="J31" s="57"/>
      <c r="K31" s="114"/>
    </row>
    <row r="32" spans="1:11" ht="15" x14ac:dyDescent="0.25">
      <c r="A32" s="95"/>
      <c r="B32" s="91" t="s">
        <v>79</v>
      </c>
      <c r="K32" s="115"/>
    </row>
    <row r="33" spans="1:11" ht="15" x14ac:dyDescent="0.25">
      <c r="A33" s="95"/>
      <c r="B33" s="116" t="s">
        <v>80</v>
      </c>
      <c r="K33" s="115"/>
    </row>
    <row r="34" spans="1:11" s="63" customFormat="1" ht="19.149999999999999" customHeight="1" x14ac:dyDescent="0.2">
      <c r="A34" s="97"/>
      <c r="B34" s="98" t="s">
        <v>81</v>
      </c>
      <c r="C34" s="99"/>
      <c r="D34" s="99"/>
      <c r="E34" s="99"/>
      <c r="F34" s="99"/>
      <c r="G34" s="99"/>
      <c r="H34" s="100" t="s">
        <v>82</v>
      </c>
      <c r="I34" s="99"/>
      <c r="J34" s="101"/>
      <c r="K34" s="102">
        <f t="shared" ref="K34" si="4">SUM(K32:K33)</f>
        <v>0</v>
      </c>
    </row>
    <row r="35" spans="1:11" ht="15" x14ac:dyDescent="0.25">
      <c r="A35" s="95"/>
      <c r="B35" s="91" t="s">
        <v>83</v>
      </c>
      <c r="K35" s="115"/>
    </row>
    <row r="36" spans="1:11" ht="15" x14ac:dyDescent="0.25">
      <c r="A36" s="95"/>
      <c r="B36" s="116" t="s">
        <v>84</v>
      </c>
      <c r="K36" s="115"/>
    </row>
    <row r="37" spans="1:11" s="63" customFormat="1" ht="19.149999999999999" customHeight="1" thickBot="1" x14ac:dyDescent="0.25">
      <c r="A37" s="97"/>
      <c r="B37" s="98" t="s">
        <v>85</v>
      </c>
      <c r="C37" s="99"/>
      <c r="D37" s="99"/>
      <c r="E37" s="99"/>
      <c r="F37" s="99"/>
      <c r="G37" s="99"/>
      <c r="H37" s="100" t="s">
        <v>86</v>
      </c>
      <c r="I37" s="99"/>
      <c r="J37" s="101"/>
      <c r="K37" s="102">
        <f t="shared" ref="K37" si="5">SUM(K35:K36)</f>
        <v>0</v>
      </c>
    </row>
    <row r="38" spans="1:11" s="63" customFormat="1" ht="19.149999999999999" customHeight="1" thickBot="1" x14ac:dyDescent="0.25">
      <c r="A38" s="97"/>
      <c r="B38" s="68" t="s">
        <v>87</v>
      </c>
      <c r="C38" s="105"/>
      <c r="D38" s="105"/>
      <c r="E38" s="105"/>
      <c r="F38" s="105"/>
      <c r="G38" s="105"/>
      <c r="H38" s="106" t="s">
        <v>88</v>
      </c>
      <c r="I38" s="105"/>
      <c r="J38" s="107"/>
      <c r="K38" s="108">
        <f t="shared" ref="K38" si="6">K34+K37</f>
        <v>0</v>
      </c>
    </row>
    <row r="39" spans="1:11" ht="15" x14ac:dyDescent="0.25">
      <c r="A39" s="95"/>
      <c r="B39" s="117" t="s">
        <v>89</v>
      </c>
      <c r="K39" s="118"/>
    </row>
    <row r="40" spans="1:11" ht="15" x14ac:dyDescent="0.25">
      <c r="A40" s="95"/>
      <c r="B40" s="91" t="s">
        <v>90</v>
      </c>
      <c r="K40" s="115"/>
    </row>
    <row r="41" spans="1:11" ht="15" x14ac:dyDescent="0.25">
      <c r="A41" s="95"/>
      <c r="B41" s="116" t="s">
        <v>91</v>
      </c>
      <c r="K41" s="115"/>
    </row>
    <row r="42" spans="1:11" s="63" customFormat="1" ht="19.149999999999999" customHeight="1" x14ac:dyDescent="0.2">
      <c r="A42" s="97"/>
      <c r="B42" s="98" t="s">
        <v>92</v>
      </c>
      <c r="C42" s="99"/>
      <c r="D42" s="99"/>
      <c r="E42" s="99"/>
      <c r="F42" s="99"/>
      <c r="G42" s="99"/>
      <c r="H42" s="100" t="s">
        <v>93</v>
      </c>
      <c r="I42" s="99"/>
      <c r="J42" s="101"/>
      <c r="K42" s="102">
        <f t="shared" ref="K42" si="7">SUM(K40:K41)</f>
        <v>0</v>
      </c>
    </row>
    <row r="43" spans="1:11" ht="15" x14ac:dyDescent="0.25">
      <c r="A43" s="95"/>
      <c r="B43" s="116" t="s">
        <v>94</v>
      </c>
      <c r="K43" s="115">
        <v>0</v>
      </c>
    </row>
    <row r="44" spans="1:11" ht="15" x14ac:dyDescent="0.25">
      <c r="A44" s="95"/>
      <c r="B44" s="116" t="s">
        <v>95</v>
      </c>
      <c r="K44" s="115"/>
    </row>
    <row r="45" spans="1:11" s="63" customFormat="1" ht="19.149999999999999" customHeight="1" thickBot="1" x14ac:dyDescent="0.25">
      <c r="A45" s="97"/>
      <c r="B45" s="119" t="s">
        <v>96</v>
      </c>
      <c r="C45" s="120"/>
      <c r="D45" s="120"/>
      <c r="E45" s="120"/>
      <c r="F45" s="120"/>
      <c r="G45" s="120"/>
      <c r="H45" s="121" t="s">
        <v>97</v>
      </c>
      <c r="I45" s="120"/>
      <c r="J45" s="122"/>
      <c r="K45" s="102">
        <f t="shared" ref="K45" si="8">SUM(K43:K44)</f>
        <v>0</v>
      </c>
    </row>
    <row r="46" spans="1:11" s="63" customFormat="1" ht="18.600000000000001" customHeight="1" x14ac:dyDescent="0.2">
      <c r="A46" s="97"/>
      <c r="B46" s="123" t="s">
        <v>98</v>
      </c>
      <c r="C46" s="124"/>
      <c r="D46" s="124"/>
      <c r="E46" s="124"/>
      <c r="F46" s="124"/>
      <c r="G46" s="125"/>
      <c r="H46" s="126"/>
      <c r="I46" s="124"/>
      <c r="J46" s="127"/>
      <c r="K46" s="128">
        <f t="shared" ref="K46" si="9">K36+K42+K45+K29</f>
        <v>0</v>
      </c>
    </row>
    <row r="47" spans="1:11" ht="17.45" customHeight="1" x14ac:dyDescent="0.2">
      <c r="A47" s="95"/>
      <c r="B47" s="129" t="s">
        <v>99</v>
      </c>
      <c r="C47" s="130"/>
      <c r="D47" s="130"/>
      <c r="E47" s="130"/>
      <c r="F47" s="130"/>
      <c r="G47" s="131"/>
      <c r="H47" s="132"/>
      <c r="I47" s="130"/>
      <c r="J47" s="133"/>
      <c r="K47" s="134">
        <f t="shared" ref="K47" si="10">K46*0.15</f>
        <v>0</v>
      </c>
    </row>
    <row r="48" spans="1:11" s="63" customFormat="1" ht="22.15" customHeight="1" thickBot="1" x14ac:dyDescent="0.25">
      <c r="A48" s="97"/>
      <c r="B48" s="135" t="s">
        <v>100</v>
      </c>
      <c r="C48" s="136"/>
      <c r="D48" s="136"/>
      <c r="E48" s="136"/>
      <c r="F48" s="136"/>
      <c r="G48" s="136"/>
      <c r="H48" s="137" t="s">
        <v>101</v>
      </c>
      <c r="I48" s="136"/>
      <c r="J48" s="137"/>
      <c r="K48" s="138">
        <f t="shared" ref="K48" si="11">SUM(K46:K47)</f>
        <v>0</v>
      </c>
    </row>
    <row r="49" spans="1:11" s="53" customFormat="1" ht="15" x14ac:dyDescent="0.2">
      <c r="A49" s="95"/>
      <c r="B49" s="139"/>
      <c r="C49" s="140"/>
      <c r="D49" s="140"/>
      <c r="E49" s="140"/>
      <c r="F49" s="140"/>
      <c r="G49" s="140"/>
      <c r="H49" s="140"/>
      <c r="I49" s="140"/>
      <c r="J49" s="140"/>
      <c r="K49" s="140"/>
    </row>
    <row r="50" spans="1:11" x14ac:dyDescent="0.2">
      <c r="A50" s="95"/>
      <c r="B50" s="141" t="s">
        <v>102</v>
      </c>
      <c r="C50" s="142"/>
      <c r="D50" s="142"/>
      <c r="E50" s="142"/>
      <c r="F50" s="142"/>
      <c r="G50" s="142"/>
      <c r="H50" s="143"/>
      <c r="I50" s="144" t="s">
        <v>103</v>
      </c>
      <c r="J50" s="143"/>
      <c r="K50" s="142"/>
    </row>
    <row r="51" spans="1:11" ht="15.75" thickBot="1" x14ac:dyDescent="0.25">
      <c r="A51" s="95"/>
      <c r="B51" s="145"/>
      <c r="C51" s="146"/>
      <c r="D51" s="146"/>
      <c r="E51" s="146"/>
      <c r="F51" s="146"/>
      <c r="G51" s="146"/>
      <c r="H51" s="146"/>
      <c r="I51" s="146"/>
      <c r="J51" s="146"/>
      <c r="K51" s="146"/>
    </row>
    <row r="52" spans="1:11" ht="15" x14ac:dyDescent="0.2">
      <c r="A52" s="95"/>
      <c r="B52" s="147"/>
      <c r="C52" s="147"/>
      <c r="D52" s="147"/>
      <c r="E52" s="147"/>
      <c r="F52" s="147"/>
      <c r="G52" s="147"/>
      <c r="H52" s="147"/>
      <c r="I52" s="147"/>
      <c r="J52" s="147"/>
      <c r="K52" s="147"/>
    </row>
    <row r="53" spans="1:11" s="53" customFormat="1" ht="15.75" thickBot="1" x14ac:dyDescent="0.25">
      <c r="A53" s="95"/>
      <c r="B53" s="140"/>
      <c r="C53" s="140"/>
      <c r="D53" s="140"/>
      <c r="E53" s="140"/>
      <c r="F53" s="140"/>
      <c r="G53" s="140"/>
      <c r="H53" s="140"/>
      <c r="I53" s="140"/>
      <c r="J53" s="140"/>
      <c r="K53" s="140"/>
    </row>
    <row r="54" spans="1:11" s="53" customFormat="1" ht="15" x14ac:dyDescent="0.2">
      <c r="A54" s="95"/>
      <c r="B54" s="148"/>
      <c r="C54" s="149"/>
      <c r="D54" s="149"/>
      <c r="E54" s="149"/>
      <c r="F54" s="149"/>
      <c r="G54" s="149"/>
      <c r="H54" s="149"/>
      <c r="I54" s="149"/>
      <c r="J54" s="149"/>
      <c r="K54" s="149"/>
    </row>
    <row r="55" spans="1:11" x14ac:dyDescent="0.2">
      <c r="A55" s="95"/>
      <c r="B55" s="65" t="str">
        <f>B3</f>
        <v xml:space="preserve">ENQUIRY NUMBER : </v>
      </c>
      <c r="D55" s="150" t="str">
        <f>D3</f>
        <v>E1291NTCSAMWP</v>
      </c>
      <c r="E55" s="64"/>
      <c r="F55" s="66" t="s">
        <v>104</v>
      </c>
    </row>
    <row r="56" spans="1:11" x14ac:dyDescent="0.2">
      <c r="B56" s="91"/>
    </row>
    <row r="57" spans="1:11" x14ac:dyDescent="0.2">
      <c r="B57" s="65" t="str">
        <f>B5</f>
        <v>PACKAGE NAME:</v>
      </c>
    </row>
    <row r="58" spans="1:11" x14ac:dyDescent="0.2">
      <c r="B58" s="91"/>
    </row>
    <row r="59" spans="1:11" x14ac:dyDescent="0.2">
      <c r="B59" s="65" t="s">
        <v>105</v>
      </c>
    </row>
    <row r="60" spans="1:11" x14ac:dyDescent="0.2">
      <c r="B60" s="116"/>
    </row>
    <row r="61" spans="1:11" ht="13.5" thickBot="1" x14ac:dyDescent="0.25">
      <c r="B61" s="116"/>
    </row>
    <row r="62" spans="1:11" s="63" customFormat="1" ht="18" customHeight="1" thickBot="1" x14ac:dyDescent="0.3">
      <c r="A62" s="151"/>
      <c r="B62" s="68" t="s">
        <v>50</v>
      </c>
      <c r="C62" s="69"/>
      <c r="D62" s="69"/>
      <c r="E62" s="69"/>
      <c r="F62" s="69"/>
      <c r="G62" s="69"/>
      <c r="H62" s="70" t="s">
        <v>51</v>
      </c>
      <c r="I62" s="69"/>
      <c r="J62" s="71"/>
      <c r="K62" s="72">
        <f t="shared" ref="K62:K64" si="12">K9</f>
        <v>9</v>
      </c>
    </row>
    <row r="63" spans="1:11" s="63" customFormat="1" ht="17.45" customHeight="1" thickBot="1" x14ac:dyDescent="0.3">
      <c r="A63" s="151"/>
      <c r="B63" s="74"/>
      <c r="C63" s="56"/>
      <c r="D63" s="56"/>
      <c r="E63" s="56"/>
      <c r="F63" s="56"/>
      <c r="G63" s="56"/>
      <c r="H63" s="511" t="s">
        <v>52</v>
      </c>
      <c r="I63" s="512"/>
      <c r="J63" s="513"/>
      <c r="K63" s="75">
        <f t="shared" si="12"/>
        <v>0</v>
      </c>
    </row>
    <row r="64" spans="1:11" ht="18" customHeight="1" x14ac:dyDescent="0.25">
      <c r="B64" s="76" t="s">
        <v>53</v>
      </c>
      <c r="C64" s="77"/>
      <c r="D64" s="77"/>
      <c r="E64" s="77"/>
      <c r="F64" s="77"/>
      <c r="G64" s="78"/>
      <c r="H64" s="79"/>
      <c r="J64" s="80"/>
      <c r="K64" s="502" t="str">
        <f t="shared" si="12"/>
        <v>Training per session (min 10 candidates)</v>
      </c>
    </row>
    <row r="65" spans="1:11" ht="18" customHeight="1" x14ac:dyDescent="0.25">
      <c r="B65" s="81" t="s">
        <v>54</v>
      </c>
      <c r="C65" s="77"/>
      <c r="D65" s="77"/>
      <c r="E65" s="77"/>
      <c r="F65" s="77"/>
      <c r="G65" s="78"/>
      <c r="H65" s="508" t="s">
        <v>55</v>
      </c>
      <c r="I65" s="509"/>
      <c r="J65" s="510"/>
      <c r="K65" s="503"/>
    </row>
    <row r="66" spans="1:11" ht="42" customHeight="1" thickBot="1" x14ac:dyDescent="0.3">
      <c r="B66" s="82" t="s">
        <v>56</v>
      </c>
      <c r="C66" s="83"/>
      <c r="D66" s="83"/>
      <c r="E66" s="83"/>
      <c r="F66" s="83"/>
      <c r="G66" s="83"/>
      <c r="H66" s="84"/>
      <c r="I66" s="85"/>
      <c r="J66" s="86"/>
      <c r="K66" s="504"/>
    </row>
    <row r="67" spans="1:11" x14ac:dyDescent="0.2">
      <c r="B67" s="152" t="s">
        <v>106</v>
      </c>
      <c r="G67" s="62"/>
      <c r="H67" s="79"/>
      <c r="I67" s="64" t="s">
        <v>107</v>
      </c>
      <c r="J67" s="80"/>
      <c r="K67" s="154"/>
    </row>
    <row r="68" spans="1:11" ht="15" x14ac:dyDescent="0.25">
      <c r="B68" s="65" t="s">
        <v>108</v>
      </c>
      <c r="E68" s="64" t="s">
        <v>109</v>
      </c>
      <c r="F68" s="64"/>
      <c r="G68" s="155"/>
      <c r="H68" s="156"/>
      <c r="I68" s="64" t="s">
        <v>107</v>
      </c>
      <c r="J68" s="157"/>
      <c r="K68" s="118"/>
    </row>
    <row r="69" spans="1:11" x14ac:dyDescent="0.2">
      <c r="B69" s="116" t="s">
        <v>110</v>
      </c>
      <c r="E69" s="64" t="s">
        <v>109</v>
      </c>
      <c r="F69" s="64"/>
      <c r="G69" s="155"/>
      <c r="H69" s="156"/>
      <c r="I69" s="64" t="s">
        <v>107</v>
      </c>
      <c r="J69" s="157"/>
      <c r="K69" s="154"/>
    </row>
    <row r="70" spans="1:11" x14ac:dyDescent="0.2">
      <c r="B70" s="116" t="s">
        <v>111</v>
      </c>
      <c r="E70" s="64" t="s">
        <v>109</v>
      </c>
      <c r="F70" s="64"/>
      <c r="G70" s="155"/>
      <c r="H70" s="156"/>
      <c r="I70" s="64" t="s">
        <v>107</v>
      </c>
      <c r="J70" s="157"/>
      <c r="K70" s="154"/>
    </row>
    <row r="71" spans="1:11" x14ac:dyDescent="0.2">
      <c r="B71" s="116" t="s">
        <v>112</v>
      </c>
      <c r="E71" s="64"/>
      <c r="F71" s="64"/>
      <c r="G71" s="155"/>
      <c r="H71" s="156"/>
      <c r="I71" s="64" t="s">
        <v>107</v>
      </c>
      <c r="J71" s="157"/>
      <c r="K71" s="154"/>
    </row>
    <row r="72" spans="1:11" x14ac:dyDescent="0.2">
      <c r="B72" s="116" t="s">
        <v>113</v>
      </c>
      <c r="E72" s="64" t="s">
        <v>114</v>
      </c>
      <c r="F72" s="64"/>
      <c r="G72" s="155"/>
      <c r="H72" s="156"/>
      <c r="I72" s="64" t="s">
        <v>107</v>
      </c>
      <c r="J72" s="157"/>
      <c r="K72" s="154"/>
    </row>
    <row r="73" spans="1:11" s="63" customFormat="1" x14ac:dyDescent="0.2">
      <c r="A73" s="151"/>
      <c r="B73" s="159" t="s">
        <v>115</v>
      </c>
      <c r="C73" s="99"/>
      <c r="D73" s="99"/>
      <c r="E73" s="99"/>
      <c r="F73" s="99"/>
      <c r="G73" s="160"/>
      <c r="H73" s="161" t="s">
        <v>116</v>
      </c>
      <c r="I73" s="99"/>
      <c r="J73" s="162"/>
      <c r="K73" s="164"/>
    </row>
    <row r="74" spans="1:11" x14ac:dyDescent="0.2">
      <c r="B74" s="117" t="s">
        <v>117</v>
      </c>
      <c r="G74" s="62"/>
      <c r="H74" s="165"/>
      <c r="I74" s="64" t="s">
        <v>107</v>
      </c>
      <c r="J74" s="80"/>
      <c r="K74" s="154"/>
    </row>
    <row r="75" spans="1:11" x14ac:dyDescent="0.2">
      <c r="B75" s="116" t="s">
        <v>118</v>
      </c>
      <c r="G75" s="62"/>
      <c r="H75" s="165"/>
      <c r="I75" s="64" t="s">
        <v>107</v>
      </c>
      <c r="J75" s="80"/>
      <c r="K75" s="154"/>
    </row>
    <row r="76" spans="1:11" x14ac:dyDescent="0.2">
      <c r="B76" s="116" t="s">
        <v>119</v>
      </c>
      <c r="G76" s="62"/>
      <c r="H76" s="165"/>
      <c r="I76" s="64" t="s">
        <v>107</v>
      </c>
      <c r="J76" s="80"/>
      <c r="K76" s="154"/>
    </row>
    <row r="77" spans="1:11" x14ac:dyDescent="0.2">
      <c r="B77" s="116" t="s">
        <v>120</v>
      </c>
      <c r="G77" s="62"/>
      <c r="H77" s="165"/>
      <c r="I77" s="64" t="s">
        <v>107</v>
      </c>
      <c r="J77" s="80"/>
      <c r="K77" s="154"/>
    </row>
    <row r="78" spans="1:11" x14ac:dyDescent="0.2">
      <c r="B78" s="116" t="s">
        <v>121</v>
      </c>
      <c r="G78" s="62"/>
      <c r="H78" s="165"/>
      <c r="I78" s="64" t="s">
        <v>107</v>
      </c>
      <c r="J78" s="80"/>
      <c r="K78" s="154"/>
    </row>
    <row r="79" spans="1:11" x14ac:dyDescent="0.2">
      <c r="B79" s="167" t="s">
        <v>122</v>
      </c>
      <c r="G79" s="62"/>
      <c r="H79" s="165"/>
      <c r="I79" s="64" t="s">
        <v>107</v>
      </c>
      <c r="J79" s="80"/>
      <c r="K79" s="154"/>
    </row>
    <row r="80" spans="1:11" s="63" customFormat="1" x14ac:dyDescent="0.2">
      <c r="A80" s="151"/>
      <c r="B80" s="168" t="s">
        <v>123</v>
      </c>
      <c r="C80" s="99"/>
      <c r="D80" s="99"/>
      <c r="E80" s="99"/>
      <c r="F80" s="99"/>
      <c r="G80" s="160"/>
      <c r="H80" s="169" t="s">
        <v>124</v>
      </c>
      <c r="I80" s="99"/>
      <c r="J80" s="162"/>
      <c r="K80" s="164"/>
    </row>
    <row r="81" spans="1:11" x14ac:dyDescent="0.2">
      <c r="B81" s="65" t="s">
        <v>125</v>
      </c>
      <c r="G81" s="62"/>
      <c r="H81" s="79"/>
      <c r="I81" s="64" t="s">
        <v>107</v>
      </c>
      <c r="J81" s="80"/>
      <c r="K81" s="170"/>
    </row>
    <row r="82" spans="1:11" x14ac:dyDescent="0.2">
      <c r="B82" s="116" t="s">
        <v>126</v>
      </c>
      <c r="E82" s="64"/>
      <c r="F82" s="64"/>
      <c r="G82" s="155"/>
      <c r="H82" s="156"/>
      <c r="I82" s="64" t="s">
        <v>107</v>
      </c>
      <c r="J82" s="157"/>
      <c r="K82" s="170"/>
    </row>
    <row r="83" spans="1:11" x14ac:dyDescent="0.2">
      <c r="B83" s="116" t="s">
        <v>127</v>
      </c>
      <c r="E83" s="64"/>
      <c r="F83" s="64"/>
      <c r="G83" s="155"/>
      <c r="H83" s="156"/>
      <c r="I83" s="64" t="s">
        <v>107</v>
      </c>
      <c r="J83" s="157"/>
      <c r="K83" s="170"/>
    </row>
    <row r="84" spans="1:11" x14ac:dyDescent="0.2">
      <c r="B84" s="116" t="s">
        <v>128</v>
      </c>
      <c r="E84" s="64"/>
      <c r="F84" s="64"/>
      <c r="G84" s="155"/>
      <c r="H84" s="156"/>
      <c r="I84" s="64" t="s">
        <v>107</v>
      </c>
      <c r="J84" s="157"/>
      <c r="K84" s="170"/>
    </row>
    <row r="85" spans="1:11" x14ac:dyDescent="0.2">
      <c r="B85" s="116" t="s">
        <v>129</v>
      </c>
      <c r="E85" s="64"/>
      <c r="F85" s="64"/>
      <c r="G85" s="155"/>
      <c r="H85" s="156"/>
      <c r="I85" s="64" t="s">
        <v>107</v>
      </c>
      <c r="J85" s="157"/>
      <c r="K85" s="171"/>
    </row>
    <row r="86" spans="1:11" x14ac:dyDescent="0.2">
      <c r="B86" s="167" t="s">
        <v>130</v>
      </c>
      <c r="E86" s="64"/>
      <c r="F86" s="64"/>
      <c r="G86" s="155"/>
      <c r="H86" s="156"/>
      <c r="I86" s="64" t="s">
        <v>107</v>
      </c>
      <c r="J86" s="157"/>
      <c r="K86" s="171"/>
    </row>
    <row r="87" spans="1:11" s="63" customFormat="1" x14ac:dyDescent="0.2">
      <c r="A87" s="151"/>
      <c r="B87" s="159" t="s">
        <v>131</v>
      </c>
      <c r="C87" s="99"/>
      <c r="D87" s="99"/>
      <c r="E87" s="99"/>
      <c r="F87" s="99"/>
      <c r="G87" s="160"/>
      <c r="H87" s="169"/>
      <c r="I87" s="172" t="s">
        <v>132</v>
      </c>
      <c r="J87" s="173"/>
      <c r="K87" s="163"/>
    </row>
    <row r="88" spans="1:11" x14ac:dyDescent="0.2">
      <c r="B88" s="174" t="s">
        <v>133</v>
      </c>
      <c r="G88" s="62"/>
      <c r="H88" s="165" t="s">
        <v>134</v>
      </c>
      <c r="J88" s="80"/>
      <c r="K88" s="166"/>
    </row>
    <row r="89" spans="1:11" x14ac:dyDescent="0.2">
      <c r="B89" s="119" t="s">
        <v>135</v>
      </c>
      <c r="C89" s="175"/>
      <c r="D89" s="175"/>
      <c r="E89" s="175"/>
      <c r="F89" s="175"/>
      <c r="G89" s="176"/>
      <c r="H89" s="177"/>
      <c r="I89" s="175"/>
      <c r="J89" s="178"/>
      <c r="K89" s="171"/>
    </row>
    <row r="90" spans="1:11" x14ac:dyDescent="0.2">
      <c r="B90" s="91" t="s">
        <v>136</v>
      </c>
      <c r="G90" s="62"/>
      <c r="H90" s="79"/>
      <c r="J90" s="80"/>
      <c r="K90" s="171"/>
    </row>
    <row r="91" spans="1:11" x14ac:dyDescent="0.2">
      <c r="B91" s="179" t="s">
        <v>137</v>
      </c>
      <c r="C91" s="180"/>
      <c r="D91" s="180"/>
      <c r="E91" s="180"/>
      <c r="F91" s="180"/>
      <c r="G91" s="181"/>
      <c r="H91" s="182"/>
      <c r="I91" s="180"/>
      <c r="J91" s="183"/>
      <c r="K91" s="171"/>
    </row>
    <row r="92" spans="1:11" x14ac:dyDescent="0.2">
      <c r="B92" s="91" t="s">
        <v>138</v>
      </c>
      <c r="G92" s="62"/>
      <c r="H92" s="79"/>
      <c r="J92" s="80"/>
      <c r="K92" s="171"/>
    </row>
    <row r="93" spans="1:11" x14ac:dyDescent="0.2">
      <c r="B93" s="179" t="s">
        <v>139</v>
      </c>
      <c r="C93" s="180"/>
      <c r="D93" s="180"/>
      <c r="E93" s="180"/>
      <c r="F93" s="180"/>
      <c r="G93" s="181"/>
      <c r="H93" s="182"/>
      <c r="I93" s="180"/>
      <c r="J93" s="183"/>
      <c r="K93" s="171"/>
    </row>
    <row r="94" spans="1:11" ht="13.5" thickBot="1" x14ac:dyDescent="0.25">
      <c r="B94" s="184" t="s">
        <v>140</v>
      </c>
      <c r="C94" s="85"/>
      <c r="D94" s="85"/>
      <c r="E94" s="85" t="s">
        <v>141</v>
      </c>
      <c r="F94" s="85"/>
      <c r="G94" s="185"/>
      <c r="H94" s="84"/>
      <c r="I94" s="85"/>
      <c r="J94" s="186"/>
      <c r="K94" s="187"/>
    </row>
    <row r="95" spans="1:11" x14ac:dyDescent="0.2">
      <c r="B95" s="91"/>
    </row>
    <row r="96" spans="1:11" x14ac:dyDescent="0.2">
      <c r="B96" s="188"/>
    </row>
    <row r="97" spans="2:11" x14ac:dyDescent="0.2">
      <c r="B97" s="141" t="s">
        <v>102</v>
      </c>
      <c r="C97" s="142"/>
      <c r="D97" s="142"/>
      <c r="E97" s="142"/>
      <c r="F97" s="142"/>
      <c r="G97" s="142"/>
      <c r="H97" s="143"/>
      <c r="I97" s="144" t="s">
        <v>103</v>
      </c>
      <c r="J97" s="143"/>
      <c r="K97" s="142"/>
    </row>
    <row r="98" spans="2:11" ht="13.5" thickBot="1" x14ac:dyDescent="0.25">
      <c r="B98" s="189"/>
      <c r="C98" s="85"/>
      <c r="D98" s="85"/>
      <c r="E98" s="85"/>
      <c r="F98" s="85"/>
      <c r="G98" s="85"/>
      <c r="H98" s="190"/>
      <c r="I98" s="85"/>
      <c r="J98" s="190"/>
      <c r="K98" s="85"/>
    </row>
    <row r="99" spans="2:11" s="53" customFormat="1" x14ac:dyDescent="0.2">
      <c r="H99" s="54"/>
      <c r="J99" s="54"/>
    </row>
    <row r="100" spans="2:11" s="53" customFormat="1" ht="14.45" customHeight="1" x14ac:dyDescent="0.25">
      <c r="H100" s="54"/>
      <c r="J100" s="54"/>
      <c r="K100" s="191"/>
    </row>
  </sheetData>
  <mergeCells count="6">
    <mergeCell ref="H10:J10"/>
    <mergeCell ref="K64:K66"/>
    <mergeCell ref="H65:J65"/>
    <mergeCell ref="K11:K13"/>
    <mergeCell ref="H12:J12"/>
    <mergeCell ref="H63:J63"/>
  </mergeCells>
  <pageMargins left="0.25" right="0.25" top="0.75" bottom="0.75" header="0.3" footer="0.3"/>
  <pageSetup paperSize="9" scale="62" fitToHeight="0" orientation="landscape" horizontalDpi="360" verticalDpi="360" r:id="rId1"/>
  <rowBreaks count="1" manualBreakCount="1">
    <brk id="42"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22041-18BA-43B2-8DDD-290C74FD7357}">
  <dimension ref="A3:N24"/>
  <sheetViews>
    <sheetView topLeftCell="A6" workbookViewId="0">
      <selection activeCell="K16" sqref="K16"/>
    </sheetView>
  </sheetViews>
  <sheetFormatPr defaultColWidth="8.7109375" defaultRowHeight="15" x14ac:dyDescent="0.25"/>
  <cols>
    <col min="2" max="2" width="22.28515625" customWidth="1"/>
    <col min="3" max="3" width="63" customWidth="1"/>
    <col min="4" max="4" width="11" hidden="1" customWidth="1"/>
    <col min="5" max="5" width="10.140625" hidden="1" customWidth="1"/>
    <col min="6" max="6" width="0" hidden="1" customWidth="1"/>
    <col min="7" max="7" width="10.140625" hidden="1" customWidth="1"/>
    <col min="8" max="9" width="0" hidden="1" customWidth="1"/>
    <col min="10" max="10" width="12.85546875" customWidth="1"/>
    <col min="11" max="11" width="14.140625" customWidth="1"/>
    <col min="12" max="12" width="14.5703125" customWidth="1"/>
    <col min="13" max="13" width="15.5703125" customWidth="1"/>
  </cols>
  <sheetData>
    <row r="3" spans="1:14" x14ac:dyDescent="0.25">
      <c r="B3" s="59" t="s">
        <v>47</v>
      </c>
      <c r="C3" s="444" t="s">
        <v>384</v>
      </c>
    </row>
    <row r="4" spans="1:14" x14ac:dyDescent="0.25">
      <c r="B4" s="59"/>
      <c r="C4" s="444"/>
    </row>
    <row r="5" spans="1:14" x14ac:dyDescent="0.25">
      <c r="B5" s="59" t="s">
        <v>142</v>
      </c>
      <c r="C5" s="444" t="str">
        <f>'Tender Cover Sheet'!$D$4</f>
        <v>SUPPLY AND DELIVERY OF DIGITAL TRANSUCERS ON AN AS AND WHEN REQUIRED BASIS FOR A PERIOD OF FIVE YEARS</v>
      </c>
    </row>
    <row r="6" spans="1:14" x14ac:dyDescent="0.25">
      <c r="B6" s="59"/>
    </row>
    <row r="7" spans="1:14" x14ac:dyDescent="0.25">
      <c r="B7" s="59" t="s">
        <v>382</v>
      </c>
      <c r="C7" s="4"/>
      <c r="D7" s="4"/>
      <c r="E7" s="4"/>
      <c r="F7" s="4"/>
      <c r="G7" s="4"/>
      <c r="H7" s="4"/>
      <c r="I7" s="4"/>
      <c r="M7" s="5"/>
    </row>
    <row r="8" spans="1:14" x14ac:dyDescent="0.25">
      <c r="B8" s="3"/>
      <c r="C8" s="4"/>
      <c r="D8" s="4"/>
      <c r="E8" s="4"/>
      <c r="F8" s="4"/>
      <c r="G8" s="4"/>
      <c r="H8" s="4"/>
      <c r="I8" s="4"/>
      <c r="J8" s="6"/>
      <c r="M8" s="1"/>
    </row>
    <row r="9" spans="1:14" ht="15.75" thickBot="1" x14ac:dyDescent="0.3">
      <c r="B9" s="3"/>
      <c r="C9" s="7"/>
      <c r="D9" s="7"/>
      <c r="E9" s="7"/>
      <c r="F9" s="7"/>
      <c r="G9" s="7"/>
      <c r="H9" s="7"/>
      <c r="I9" s="7"/>
      <c r="K9" s="8"/>
      <c r="L9" s="8"/>
      <c r="M9" s="1"/>
    </row>
    <row r="10" spans="1:14" ht="15.75" hidden="1" thickBot="1" x14ac:dyDescent="0.3">
      <c r="B10" s="469" t="s">
        <v>17</v>
      </c>
      <c r="C10" s="470" t="s">
        <v>18</v>
      </c>
      <c r="D10" s="470" t="s">
        <v>25</v>
      </c>
      <c r="E10" s="470" t="s">
        <v>26</v>
      </c>
      <c r="F10" s="470" t="s">
        <v>19</v>
      </c>
      <c r="G10" s="470" t="s">
        <v>24</v>
      </c>
      <c r="H10" s="470" t="s">
        <v>23</v>
      </c>
      <c r="I10" s="470" t="s">
        <v>22</v>
      </c>
      <c r="J10" s="471" t="s">
        <v>20</v>
      </c>
      <c r="K10" s="10" t="s">
        <v>29</v>
      </c>
      <c r="L10" s="472"/>
      <c r="M10" s="5"/>
    </row>
    <row r="11" spans="1:14" ht="66" customHeight="1" thickTop="1" thickBot="1" x14ac:dyDescent="0.3">
      <c r="A11" s="4"/>
      <c r="B11" s="480" t="s">
        <v>21</v>
      </c>
      <c r="C11" s="481" t="s">
        <v>32</v>
      </c>
      <c r="D11" s="482" t="s">
        <v>0</v>
      </c>
      <c r="E11" s="482" t="s">
        <v>1</v>
      </c>
      <c r="F11" s="482" t="s">
        <v>2</v>
      </c>
      <c r="G11" s="482" t="s">
        <v>3</v>
      </c>
      <c r="H11" s="482" t="s">
        <v>4</v>
      </c>
      <c r="I11" s="482" t="s">
        <v>5</v>
      </c>
      <c r="J11" s="483" t="s">
        <v>31</v>
      </c>
      <c r="K11" s="484" t="s">
        <v>28</v>
      </c>
      <c r="L11" s="485" t="s">
        <v>30</v>
      </c>
      <c r="M11" s="486" t="s">
        <v>380</v>
      </c>
      <c r="N11" s="4"/>
    </row>
    <row r="12" spans="1:14" s="2" customFormat="1" ht="27.95" customHeight="1" thickTop="1" x14ac:dyDescent="0.25">
      <c r="B12" s="473">
        <v>1</v>
      </c>
      <c r="C12" s="474" t="s">
        <v>6</v>
      </c>
      <c r="D12" s="475">
        <v>0</v>
      </c>
      <c r="E12" s="475">
        <v>0</v>
      </c>
      <c r="F12" s="475">
        <v>0</v>
      </c>
      <c r="G12" s="475">
        <v>15</v>
      </c>
      <c r="H12" s="475">
        <v>0</v>
      </c>
      <c r="I12" s="475">
        <v>0</v>
      </c>
      <c r="J12" s="476">
        <f>SUM(Table4243137[[#This Row],[Column24]:[Column223]])</f>
        <v>15</v>
      </c>
      <c r="K12" s="477"/>
      <c r="L12" s="478">
        <f t="shared" ref="L12:L20" si="0">K12*J12</f>
        <v>0</v>
      </c>
      <c r="M12" s="479"/>
    </row>
    <row r="13" spans="1:14" s="2" customFormat="1" ht="33.950000000000003" customHeight="1" x14ac:dyDescent="0.25">
      <c r="B13" s="453">
        <v>2</v>
      </c>
      <c r="C13" s="454" t="s">
        <v>7</v>
      </c>
      <c r="D13" s="455">
        <v>0</v>
      </c>
      <c r="E13" s="455">
        <v>0</v>
      </c>
      <c r="F13" s="455">
        <v>0</v>
      </c>
      <c r="G13" s="455">
        <v>25</v>
      </c>
      <c r="H13" s="455">
        <v>12</v>
      </c>
      <c r="I13" s="455">
        <v>0</v>
      </c>
      <c r="J13" s="466">
        <f>SUM(Table4243137[[#This Row],[Column24]:[Column223]])</f>
        <v>37</v>
      </c>
      <c r="K13" s="449"/>
      <c r="L13" s="451">
        <f t="shared" si="0"/>
        <v>0</v>
      </c>
      <c r="M13" s="479"/>
    </row>
    <row r="14" spans="1:14" s="2" customFormat="1" ht="33.950000000000003" customHeight="1" x14ac:dyDescent="0.25">
      <c r="B14" s="446">
        <v>3</v>
      </c>
      <c r="C14" s="447" t="s">
        <v>8</v>
      </c>
      <c r="D14" s="448">
        <v>20</v>
      </c>
      <c r="E14" s="448">
        <v>0</v>
      </c>
      <c r="F14" s="448">
        <v>45</v>
      </c>
      <c r="G14" s="448">
        <v>25</v>
      </c>
      <c r="H14" s="448">
        <v>24</v>
      </c>
      <c r="I14" s="448">
        <v>0</v>
      </c>
      <c r="J14" s="465">
        <f>SUM(Table4243137[[#This Row],[Column24]:[Column223]])</f>
        <v>114</v>
      </c>
      <c r="K14" s="449"/>
      <c r="L14" s="451">
        <f t="shared" si="0"/>
        <v>0</v>
      </c>
      <c r="M14" s="479"/>
    </row>
    <row r="15" spans="1:14" s="2" customFormat="1" ht="27.95" customHeight="1" x14ac:dyDescent="0.25">
      <c r="B15" s="453">
        <v>4</v>
      </c>
      <c r="C15" s="456" t="s">
        <v>9</v>
      </c>
      <c r="D15" s="455">
        <v>20</v>
      </c>
      <c r="E15" s="455">
        <v>0</v>
      </c>
      <c r="F15" s="455">
        <v>45</v>
      </c>
      <c r="G15" s="455">
        <v>25</v>
      </c>
      <c r="H15" s="455">
        <v>8</v>
      </c>
      <c r="I15" s="455">
        <v>0</v>
      </c>
      <c r="J15" s="466">
        <f>SUM(Table4243137[[#This Row],[Column24]:[Column223]])</f>
        <v>98</v>
      </c>
      <c r="K15" s="449"/>
      <c r="L15" s="451">
        <f t="shared" si="0"/>
        <v>0</v>
      </c>
      <c r="M15" s="479"/>
    </row>
    <row r="16" spans="1:14" s="2" customFormat="1" ht="37.5" customHeight="1" x14ac:dyDescent="0.25">
      <c r="B16" s="453">
        <v>5</v>
      </c>
      <c r="C16" s="454" t="s">
        <v>10</v>
      </c>
      <c r="D16" s="455">
        <v>0</v>
      </c>
      <c r="E16" s="455">
        <v>0</v>
      </c>
      <c r="F16" s="455">
        <v>0</v>
      </c>
      <c r="G16" s="455">
        <v>10</v>
      </c>
      <c r="H16" s="455">
        <v>0</v>
      </c>
      <c r="I16" s="455">
        <v>0</v>
      </c>
      <c r="J16" s="466">
        <f>SUM(Table4243137[[#This Row],[Column24]:[Column223]])</f>
        <v>10</v>
      </c>
      <c r="K16" s="449"/>
      <c r="L16" s="451">
        <f t="shared" si="0"/>
        <v>0</v>
      </c>
      <c r="M16" s="479"/>
    </row>
    <row r="17" spans="1:14" s="2" customFormat="1" ht="33" customHeight="1" x14ac:dyDescent="0.25">
      <c r="B17" s="453">
        <v>6</v>
      </c>
      <c r="C17" s="454" t="s">
        <v>11</v>
      </c>
      <c r="D17" s="455">
        <v>0</v>
      </c>
      <c r="E17" s="455">
        <v>0</v>
      </c>
      <c r="F17" s="455">
        <v>0</v>
      </c>
      <c r="G17" s="455">
        <v>10</v>
      </c>
      <c r="H17" s="455">
        <v>2</v>
      </c>
      <c r="I17" s="455">
        <v>0</v>
      </c>
      <c r="J17" s="466">
        <v>12</v>
      </c>
      <c r="K17" s="449"/>
      <c r="L17" s="451">
        <f t="shared" si="0"/>
        <v>0</v>
      </c>
      <c r="M17" s="479"/>
    </row>
    <row r="18" spans="1:14" s="2" customFormat="1" ht="34.5" customHeight="1" x14ac:dyDescent="0.25">
      <c r="B18" s="453">
        <v>7</v>
      </c>
      <c r="C18" s="454" t="s">
        <v>12</v>
      </c>
      <c r="D18" s="455">
        <v>5</v>
      </c>
      <c r="E18" s="455">
        <v>80</v>
      </c>
      <c r="F18" s="455">
        <v>24</v>
      </c>
      <c r="G18" s="455">
        <v>10</v>
      </c>
      <c r="H18" s="455">
        <v>12</v>
      </c>
      <c r="I18" s="455">
        <v>16</v>
      </c>
      <c r="J18" s="466">
        <f>SUM(Table4243137[[#This Row],[Column24]:[Column223]])</f>
        <v>147</v>
      </c>
      <c r="K18" s="449"/>
      <c r="L18" s="451">
        <f t="shared" si="0"/>
        <v>0</v>
      </c>
      <c r="M18" s="479"/>
    </row>
    <row r="19" spans="1:14" s="2" customFormat="1" ht="27.95" customHeight="1" x14ac:dyDescent="0.25">
      <c r="B19" s="453">
        <v>8</v>
      </c>
      <c r="C19" s="457" t="s">
        <v>14</v>
      </c>
      <c r="D19" s="455"/>
      <c r="E19" s="455"/>
      <c r="F19" s="455"/>
      <c r="G19" s="455"/>
      <c r="H19" s="455"/>
      <c r="I19" s="455"/>
      <c r="J19" s="467">
        <v>52</v>
      </c>
      <c r="K19" s="449"/>
      <c r="L19" s="451">
        <f t="shared" si="0"/>
        <v>0</v>
      </c>
      <c r="M19" s="479"/>
    </row>
    <row r="20" spans="1:14" s="2" customFormat="1" ht="27.95" customHeight="1" thickBot="1" x14ac:dyDescent="0.3">
      <c r="B20" s="458">
        <v>9</v>
      </c>
      <c r="C20" s="459" t="s">
        <v>13</v>
      </c>
      <c r="D20" s="460"/>
      <c r="E20" s="460"/>
      <c r="F20" s="460"/>
      <c r="G20" s="460"/>
      <c r="H20" s="460"/>
      <c r="I20" s="460"/>
      <c r="J20" s="468">
        <v>10</v>
      </c>
      <c r="K20" s="450"/>
      <c r="L20" s="452">
        <f t="shared" si="0"/>
        <v>0</v>
      </c>
      <c r="M20" s="479"/>
    </row>
    <row r="21" spans="1:14" s="2" customFormat="1" ht="27.95" customHeight="1" thickTop="1" x14ac:dyDescent="0.25">
      <c r="A21" s="9"/>
      <c r="B21" s="491"/>
      <c r="C21" s="493" t="s">
        <v>144</v>
      </c>
      <c r="D21" s="493"/>
      <c r="E21" s="493"/>
      <c r="F21" s="493"/>
      <c r="G21" s="493"/>
      <c r="H21" s="493"/>
      <c r="I21" s="493"/>
      <c r="J21" s="492"/>
      <c r="K21" s="494"/>
      <c r="L21" s="495">
        <f>SUM(L12:L20)</f>
        <v>0</v>
      </c>
      <c r="M21" s="496"/>
      <c r="N21" s="9"/>
    </row>
    <row r="22" spans="1:14" s="2" customFormat="1" ht="27.95" customHeight="1" thickBot="1" x14ac:dyDescent="0.3">
      <c r="A22" s="9"/>
      <c r="B22" s="461"/>
      <c r="C22" s="462" t="s">
        <v>379</v>
      </c>
      <c r="D22" s="462"/>
      <c r="E22" s="462"/>
      <c r="F22" s="462"/>
      <c r="G22" s="462"/>
      <c r="H22" s="462"/>
      <c r="I22" s="462"/>
      <c r="J22" s="463"/>
      <c r="K22" s="464"/>
      <c r="L22" s="497">
        <f>L21*0.15</f>
        <v>0</v>
      </c>
      <c r="M22" s="498"/>
      <c r="N22" s="9"/>
    </row>
    <row r="23" spans="1:14" s="2" customFormat="1" ht="27.95" customHeight="1" thickTop="1" thickBot="1" x14ac:dyDescent="0.3">
      <c r="A23" s="9"/>
      <c r="B23" s="487"/>
      <c r="C23" s="488" t="s">
        <v>381</v>
      </c>
      <c r="D23" s="488"/>
      <c r="E23" s="488"/>
      <c r="F23" s="488"/>
      <c r="G23" s="488"/>
      <c r="H23" s="488"/>
      <c r="I23" s="488"/>
      <c r="J23" s="489"/>
      <c r="K23" s="490"/>
      <c r="L23" s="445">
        <f>SUM(L21:L22)</f>
        <v>0</v>
      </c>
      <c r="M23" s="193"/>
      <c r="N23" s="9"/>
    </row>
    <row r="24" spans="1:14" ht="15.75" thickTop="1" x14ac:dyDescent="0.25"/>
  </sheetData>
  <phoneticPr fontId="3"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9C371353-C025-44DD-B4D6-53C1B93BF8A2}">
          <x14:formula1>
            <xm:f>'5.1.2 CPA Formula'!$C$9:$C$19</xm:f>
          </x14:formula1>
          <xm:sqref>M12:M20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B81A5-665C-4E45-BF44-B21BFBB827E3}">
  <sheetPr>
    <pageSetUpPr fitToPage="1"/>
  </sheetPr>
  <dimension ref="A1:CR111"/>
  <sheetViews>
    <sheetView view="pageBreakPreview" zoomScale="70" zoomScaleNormal="55" zoomScaleSheetLayoutView="70" workbookViewId="0">
      <selection activeCell="D3" sqref="D3:F3"/>
    </sheetView>
  </sheetViews>
  <sheetFormatPr defaultRowHeight="12.75" x14ac:dyDescent="0.2"/>
  <cols>
    <col min="1" max="1" width="3.42578125" style="53" customWidth="1"/>
    <col min="2" max="2" width="10.42578125" style="58" customWidth="1"/>
    <col min="3" max="3" width="46" style="58" customWidth="1"/>
    <col min="4" max="4" width="24.140625" style="113" customWidth="1"/>
    <col min="5" max="5" width="24.5703125" style="58" customWidth="1"/>
    <col min="6" max="6" width="24" style="58" customWidth="1"/>
    <col min="7" max="7" width="29.85546875" style="63" customWidth="1"/>
    <col min="8" max="8" width="4.5703125" style="194" customWidth="1"/>
    <col min="9" max="9" width="8.5703125" style="234" customWidth="1"/>
    <col min="10" max="251" width="8.7109375" style="58"/>
    <col min="252" max="252" width="22.140625" style="58" customWidth="1"/>
    <col min="253" max="253" width="45.140625" style="58" customWidth="1"/>
    <col min="254" max="255" width="42" style="58" customWidth="1"/>
    <col min="256" max="256" width="41.140625" style="58" customWidth="1"/>
    <col min="257" max="257" width="37.140625" style="58" customWidth="1"/>
    <col min="258" max="258" width="40" style="58" customWidth="1"/>
    <col min="259" max="259" width="18.85546875" style="58" bestFit="1" customWidth="1"/>
    <col min="260" max="507" width="8.7109375" style="58"/>
    <col min="508" max="508" width="22.140625" style="58" customWidth="1"/>
    <col min="509" max="509" width="45.140625" style="58" customWidth="1"/>
    <col min="510" max="511" width="42" style="58" customWidth="1"/>
    <col min="512" max="512" width="41.140625" style="58" customWidth="1"/>
    <col min="513" max="513" width="37.140625" style="58" customWidth="1"/>
    <col min="514" max="514" width="40" style="58" customWidth="1"/>
    <col min="515" max="515" width="18.85546875" style="58" bestFit="1" customWidth="1"/>
    <col min="516" max="763" width="8.7109375" style="58"/>
    <col min="764" max="764" width="22.140625" style="58" customWidth="1"/>
    <col min="765" max="765" width="45.140625" style="58" customWidth="1"/>
    <col min="766" max="767" width="42" style="58" customWidth="1"/>
    <col min="768" max="768" width="41.140625" style="58" customWidth="1"/>
    <col min="769" max="769" width="37.140625" style="58" customWidth="1"/>
    <col min="770" max="770" width="40" style="58" customWidth="1"/>
    <col min="771" max="771" width="18.85546875" style="58" bestFit="1" customWidth="1"/>
    <col min="772" max="1019" width="8.7109375" style="58"/>
    <col min="1020" max="1020" width="22.140625" style="58" customWidth="1"/>
    <col min="1021" max="1021" width="45.140625" style="58" customWidth="1"/>
    <col min="1022" max="1023" width="42" style="58" customWidth="1"/>
    <col min="1024" max="1024" width="41.140625" style="58" customWidth="1"/>
    <col min="1025" max="1025" width="37.140625" style="58" customWidth="1"/>
    <col min="1026" max="1026" width="40" style="58" customWidth="1"/>
    <col min="1027" max="1027" width="18.85546875" style="58" bestFit="1" customWidth="1"/>
    <col min="1028" max="1275" width="8.7109375" style="58"/>
    <col min="1276" max="1276" width="22.140625" style="58" customWidth="1"/>
    <col min="1277" max="1277" width="45.140625" style="58" customWidth="1"/>
    <col min="1278" max="1279" width="42" style="58" customWidth="1"/>
    <col min="1280" max="1280" width="41.140625" style="58" customWidth="1"/>
    <col min="1281" max="1281" width="37.140625" style="58" customWidth="1"/>
    <col min="1282" max="1282" width="40" style="58" customWidth="1"/>
    <col min="1283" max="1283" width="18.85546875" style="58" bestFit="1" customWidth="1"/>
    <col min="1284" max="1531" width="8.7109375" style="58"/>
    <col min="1532" max="1532" width="22.140625" style="58" customWidth="1"/>
    <col min="1533" max="1533" width="45.140625" style="58" customWidth="1"/>
    <col min="1534" max="1535" width="42" style="58" customWidth="1"/>
    <col min="1536" max="1536" width="41.140625" style="58" customWidth="1"/>
    <col min="1537" max="1537" width="37.140625" style="58" customWidth="1"/>
    <col min="1538" max="1538" width="40" style="58" customWidth="1"/>
    <col min="1539" max="1539" width="18.85546875" style="58" bestFit="1" customWidth="1"/>
    <col min="1540" max="1787" width="8.7109375" style="58"/>
    <col min="1788" max="1788" width="22.140625" style="58" customWidth="1"/>
    <col min="1789" max="1789" width="45.140625" style="58" customWidth="1"/>
    <col min="1790" max="1791" width="42" style="58" customWidth="1"/>
    <col min="1792" max="1792" width="41.140625" style="58" customWidth="1"/>
    <col min="1793" max="1793" width="37.140625" style="58" customWidth="1"/>
    <col min="1794" max="1794" width="40" style="58" customWidth="1"/>
    <col min="1795" max="1795" width="18.85546875" style="58" bestFit="1" customWidth="1"/>
    <col min="1796" max="2043" width="8.7109375" style="58"/>
    <col min="2044" max="2044" width="22.140625" style="58" customWidth="1"/>
    <col min="2045" max="2045" width="45.140625" style="58" customWidth="1"/>
    <col min="2046" max="2047" width="42" style="58" customWidth="1"/>
    <col min="2048" max="2048" width="41.140625" style="58" customWidth="1"/>
    <col min="2049" max="2049" width="37.140625" style="58" customWidth="1"/>
    <col min="2050" max="2050" width="40" style="58" customWidth="1"/>
    <col min="2051" max="2051" width="18.85546875" style="58" bestFit="1" customWidth="1"/>
    <col min="2052" max="2299" width="8.7109375" style="58"/>
    <col min="2300" max="2300" width="22.140625" style="58" customWidth="1"/>
    <col min="2301" max="2301" width="45.140625" style="58" customWidth="1"/>
    <col min="2302" max="2303" width="42" style="58" customWidth="1"/>
    <col min="2304" max="2304" width="41.140625" style="58" customWidth="1"/>
    <col min="2305" max="2305" width="37.140625" style="58" customWidth="1"/>
    <col min="2306" max="2306" width="40" style="58" customWidth="1"/>
    <col min="2307" max="2307" width="18.85546875" style="58" bestFit="1" customWidth="1"/>
    <col min="2308" max="2555" width="8.7109375" style="58"/>
    <col min="2556" max="2556" width="22.140625" style="58" customWidth="1"/>
    <col min="2557" max="2557" width="45.140625" style="58" customWidth="1"/>
    <col min="2558" max="2559" width="42" style="58" customWidth="1"/>
    <col min="2560" max="2560" width="41.140625" style="58" customWidth="1"/>
    <col min="2561" max="2561" width="37.140625" style="58" customWidth="1"/>
    <col min="2562" max="2562" width="40" style="58" customWidth="1"/>
    <col min="2563" max="2563" width="18.85546875" style="58" bestFit="1" customWidth="1"/>
    <col min="2564" max="2811" width="8.7109375" style="58"/>
    <col min="2812" max="2812" width="22.140625" style="58" customWidth="1"/>
    <col min="2813" max="2813" width="45.140625" style="58" customWidth="1"/>
    <col min="2814" max="2815" width="42" style="58" customWidth="1"/>
    <col min="2816" max="2816" width="41.140625" style="58" customWidth="1"/>
    <col min="2817" max="2817" width="37.140625" style="58" customWidth="1"/>
    <col min="2818" max="2818" width="40" style="58" customWidth="1"/>
    <col min="2819" max="2819" width="18.85546875" style="58" bestFit="1" customWidth="1"/>
    <col min="2820" max="3067" width="8.7109375" style="58"/>
    <col min="3068" max="3068" width="22.140625" style="58" customWidth="1"/>
    <col min="3069" max="3069" width="45.140625" style="58" customWidth="1"/>
    <col min="3070" max="3071" width="42" style="58" customWidth="1"/>
    <col min="3072" max="3072" width="41.140625" style="58" customWidth="1"/>
    <col min="3073" max="3073" width="37.140625" style="58" customWidth="1"/>
    <col min="3074" max="3074" width="40" style="58" customWidth="1"/>
    <col min="3075" max="3075" width="18.85546875" style="58" bestFit="1" customWidth="1"/>
    <col min="3076" max="3323" width="8.7109375" style="58"/>
    <col min="3324" max="3324" width="22.140625" style="58" customWidth="1"/>
    <col min="3325" max="3325" width="45.140625" style="58" customWidth="1"/>
    <col min="3326" max="3327" width="42" style="58" customWidth="1"/>
    <col min="3328" max="3328" width="41.140625" style="58" customWidth="1"/>
    <col min="3329" max="3329" width="37.140625" style="58" customWidth="1"/>
    <col min="3330" max="3330" width="40" style="58" customWidth="1"/>
    <col min="3331" max="3331" width="18.85546875" style="58" bestFit="1" customWidth="1"/>
    <col min="3332" max="3579" width="8.7109375" style="58"/>
    <col min="3580" max="3580" width="22.140625" style="58" customWidth="1"/>
    <col min="3581" max="3581" width="45.140625" style="58" customWidth="1"/>
    <col min="3582" max="3583" width="42" style="58" customWidth="1"/>
    <col min="3584" max="3584" width="41.140625" style="58" customWidth="1"/>
    <col min="3585" max="3585" width="37.140625" style="58" customWidth="1"/>
    <col min="3586" max="3586" width="40" style="58" customWidth="1"/>
    <col min="3587" max="3587" width="18.85546875" style="58" bestFit="1" customWidth="1"/>
    <col min="3588" max="3835" width="8.7109375" style="58"/>
    <col min="3836" max="3836" width="22.140625" style="58" customWidth="1"/>
    <col min="3837" max="3837" width="45.140625" style="58" customWidth="1"/>
    <col min="3838" max="3839" width="42" style="58" customWidth="1"/>
    <col min="3840" max="3840" width="41.140625" style="58" customWidth="1"/>
    <col min="3841" max="3841" width="37.140625" style="58" customWidth="1"/>
    <col min="3842" max="3842" width="40" style="58" customWidth="1"/>
    <col min="3843" max="3843" width="18.85546875" style="58" bestFit="1" customWidth="1"/>
    <col min="3844" max="4091" width="8.7109375" style="58"/>
    <col min="4092" max="4092" width="22.140625" style="58" customWidth="1"/>
    <col min="4093" max="4093" width="45.140625" style="58" customWidth="1"/>
    <col min="4094" max="4095" width="42" style="58" customWidth="1"/>
    <col min="4096" max="4096" width="41.140625" style="58" customWidth="1"/>
    <col min="4097" max="4097" width="37.140625" style="58" customWidth="1"/>
    <col min="4098" max="4098" width="40" style="58" customWidth="1"/>
    <col min="4099" max="4099" width="18.85546875" style="58" bestFit="1" customWidth="1"/>
    <col min="4100" max="4347" width="8.7109375" style="58"/>
    <col min="4348" max="4348" width="22.140625" style="58" customWidth="1"/>
    <col min="4349" max="4349" width="45.140625" style="58" customWidth="1"/>
    <col min="4350" max="4351" width="42" style="58" customWidth="1"/>
    <col min="4352" max="4352" width="41.140625" style="58" customWidth="1"/>
    <col min="4353" max="4353" width="37.140625" style="58" customWidth="1"/>
    <col min="4354" max="4354" width="40" style="58" customWidth="1"/>
    <col min="4355" max="4355" width="18.85546875" style="58" bestFit="1" customWidth="1"/>
    <col min="4356" max="4603" width="8.7109375" style="58"/>
    <col min="4604" max="4604" width="22.140625" style="58" customWidth="1"/>
    <col min="4605" max="4605" width="45.140625" style="58" customWidth="1"/>
    <col min="4606" max="4607" width="42" style="58" customWidth="1"/>
    <col min="4608" max="4608" width="41.140625" style="58" customWidth="1"/>
    <col min="4609" max="4609" width="37.140625" style="58" customWidth="1"/>
    <col min="4610" max="4610" width="40" style="58" customWidth="1"/>
    <col min="4611" max="4611" width="18.85546875" style="58" bestFit="1" customWidth="1"/>
    <col min="4612" max="4859" width="8.7109375" style="58"/>
    <col min="4860" max="4860" width="22.140625" style="58" customWidth="1"/>
    <col min="4861" max="4861" width="45.140625" style="58" customWidth="1"/>
    <col min="4862" max="4863" width="42" style="58" customWidth="1"/>
    <col min="4864" max="4864" width="41.140625" style="58" customWidth="1"/>
    <col min="4865" max="4865" width="37.140625" style="58" customWidth="1"/>
    <col min="4866" max="4866" width="40" style="58" customWidth="1"/>
    <col min="4867" max="4867" width="18.85546875" style="58" bestFit="1" customWidth="1"/>
    <col min="4868" max="5115" width="8.7109375" style="58"/>
    <col min="5116" max="5116" width="22.140625" style="58" customWidth="1"/>
    <col min="5117" max="5117" width="45.140625" style="58" customWidth="1"/>
    <col min="5118" max="5119" width="42" style="58" customWidth="1"/>
    <col min="5120" max="5120" width="41.140625" style="58" customWidth="1"/>
    <col min="5121" max="5121" width="37.140625" style="58" customWidth="1"/>
    <col min="5122" max="5122" width="40" style="58" customWidth="1"/>
    <col min="5123" max="5123" width="18.85546875" style="58" bestFit="1" customWidth="1"/>
    <col min="5124" max="5371" width="8.7109375" style="58"/>
    <col min="5372" max="5372" width="22.140625" style="58" customWidth="1"/>
    <col min="5373" max="5373" width="45.140625" style="58" customWidth="1"/>
    <col min="5374" max="5375" width="42" style="58" customWidth="1"/>
    <col min="5376" max="5376" width="41.140625" style="58" customWidth="1"/>
    <col min="5377" max="5377" width="37.140625" style="58" customWidth="1"/>
    <col min="5378" max="5378" width="40" style="58" customWidth="1"/>
    <col min="5379" max="5379" width="18.85546875" style="58" bestFit="1" customWidth="1"/>
    <col min="5380" max="5627" width="8.7109375" style="58"/>
    <col min="5628" max="5628" width="22.140625" style="58" customWidth="1"/>
    <col min="5629" max="5629" width="45.140625" style="58" customWidth="1"/>
    <col min="5630" max="5631" width="42" style="58" customWidth="1"/>
    <col min="5632" max="5632" width="41.140625" style="58" customWidth="1"/>
    <col min="5633" max="5633" width="37.140625" style="58" customWidth="1"/>
    <col min="5634" max="5634" width="40" style="58" customWidth="1"/>
    <col min="5635" max="5635" width="18.85546875" style="58" bestFit="1" customWidth="1"/>
    <col min="5636" max="5883" width="8.7109375" style="58"/>
    <col min="5884" max="5884" width="22.140625" style="58" customWidth="1"/>
    <col min="5885" max="5885" width="45.140625" style="58" customWidth="1"/>
    <col min="5886" max="5887" width="42" style="58" customWidth="1"/>
    <col min="5888" max="5888" width="41.140625" style="58" customWidth="1"/>
    <col min="5889" max="5889" width="37.140625" style="58" customWidth="1"/>
    <col min="5890" max="5890" width="40" style="58" customWidth="1"/>
    <col min="5891" max="5891" width="18.85546875" style="58" bestFit="1" customWidth="1"/>
    <col min="5892" max="6139" width="8.7109375" style="58"/>
    <col min="6140" max="6140" width="22.140625" style="58" customWidth="1"/>
    <col min="6141" max="6141" width="45.140625" style="58" customWidth="1"/>
    <col min="6142" max="6143" width="42" style="58" customWidth="1"/>
    <col min="6144" max="6144" width="41.140625" style="58" customWidth="1"/>
    <col min="6145" max="6145" width="37.140625" style="58" customWidth="1"/>
    <col min="6146" max="6146" width="40" style="58" customWidth="1"/>
    <col min="6147" max="6147" width="18.85546875" style="58" bestFit="1" customWidth="1"/>
    <col min="6148" max="6395" width="8.7109375" style="58"/>
    <col min="6396" max="6396" width="22.140625" style="58" customWidth="1"/>
    <col min="6397" max="6397" width="45.140625" style="58" customWidth="1"/>
    <col min="6398" max="6399" width="42" style="58" customWidth="1"/>
    <col min="6400" max="6400" width="41.140625" style="58" customWidth="1"/>
    <col min="6401" max="6401" width="37.140625" style="58" customWidth="1"/>
    <col min="6402" max="6402" width="40" style="58" customWidth="1"/>
    <col min="6403" max="6403" width="18.85546875" style="58" bestFit="1" customWidth="1"/>
    <col min="6404" max="6651" width="8.7109375" style="58"/>
    <col min="6652" max="6652" width="22.140625" style="58" customWidth="1"/>
    <col min="6653" max="6653" width="45.140625" style="58" customWidth="1"/>
    <col min="6654" max="6655" width="42" style="58" customWidth="1"/>
    <col min="6656" max="6656" width="41.140625" style="58" customWidth="1"/>
    <col min="6657" max="6657" width="37.140625" style="58" customWidth="1"/>
    <col min="6658" max="6658" width="40" style="58" customWidth="1"/>
    <col min="6659" max="6659" width="18.85546875" style="58" bestFit="1" customWidth="1"/>
    <col min="6660" max="6907" width="8.7109375" style="58"/>
    <col min="6908" max="6908" width="22.140625" style="58" customWidth="1"/>
    <col min="6909" max="6909" width="45.140625" style="58" customWidth="1"/>
    <col min="6910" max="6911" width="42" style="58" customWidth="1"/>
    <col min="6912" max="6912" width="41.140625" style="58" customWidth="1"/>
    <col min="6913" max="6913" width="37.140625" style="58" customWidth="1"/>
    <col min="6914" max="6914" width="40" style="58" customWidth="1"/>
    <col min="6915" max="6915" width="18.85546875" style="58" bestFit="1" customWidth="1"/>
    <col min="6916" max="7163" width="8.7109375" style="58"/>
    <col min="7164" max="7164" width="22.140625" style="58" customWidth="1"/>
    <col min="7165" max="7165" width="45.140625" style="58" customWidth="1"/>
    <col min="7166" max="7167" width="42" style="58" customWidth="1"/>
    <col min="7168" max="7168" width="41.140625" style="58" customWidth="1"/>
    <col min="7169" max="7169" width="37.140625" style="58" customWidth="1"/>
    <col min="7170" max="7170" width="40" style="58" customWidth="1"/>
    <col min="7171" max="7171" width="18.85546875" style="58" bestFit="1" customWidth="1"/>
    <col min="7172" max="7419" width="8.7109375" style="58"/>
    <col min="7420" max="7420" width="22.140625" style="58" customWidth="1"/>
    <col min="7421" max="7421" width="45.140625" style="58" customWidth="1"/>
    <col min="7422" max="7423" width="42" style="58" customWidth="1"/>
    <col min="7424" max="7424" width="41.140625" style="58" customWidth="1"/>
    <col min="7425" max="7425" width="37.140625" style="58" customWidth="1"/>
    <col min="7426" max="7426" width="40" style="58" customWidth="1"/>
    <col min="7427" max="7427" width="18.85546875" style="58" bestFit="1" customWidth="1"/>
    <col min="7428" max="7675" width="8.7109375" style="58"/>
    <col min="7676" max="7676" width="22.140625" style="58" customWidth="1"/>
    <col min="7677" max="7677" width="45.140625" style="58" customWidth="1"/>
    <col min="7678" max="7679" width="42" style="58" customWidth="1"/>
    <col min="7680" max="7680" width="41.140625" style="58" customWidth="1"/>
    <col min="7681" max="7681" width="37.140625" style="58" customWidth="1"/>
    <col min="7682" max="7682" width="40" style="58" customWidth="1"/>
    <col min="7683" max="7683" width="18.85546875" style="58" bestFit="1" customWidth="1"/>
    <col min="7684" max="7931" width="8.7109375" style="58"/>
    <col min="7932" max="7932" width="22.140625" style="58" customWidth="1"/>
    <col min="7933" max="7933" width="45.140625" style="58" customWidth="1"/>
    <col min="7934" max="7935" width="42" style="58" customWidth="1"/>
    <col min="7936" max="7936" width="41.140625" style="58" customWidth="1"/>
    <col min="7937" max="7937" width="37.140625" style="58" customWidth="1"/>
    <col min="7938" max="7938" width="40" style="58" customWidth="1"/>
    <col min="7939" max="7939" width="18.85546875" style="58" bestFit="1" customWidth="1"/>
    <col min="7940" max="8187" width="8.7109375" style="58"/>
    <col min="8188" max="8188" width="22.140625" style="58" customWidth="1"/>
    <col min="8189" max="8189" width="45.140625" style="58" customWidth="1"/>
    <col min="8190" max="8191" width="42" style="58" customWidth="1"/>
    <col min="8192" max="8192" width="41.140625" style="58" customWidth="1"/>
    <col min="8193" max="8193" width="37.140625" style="58" customWidth="1"/>
    <col min="8194" max="8194" width="40" style="58" customWidth="1"/>
    <col min="8195" max="8195" width="18.85546875" style="58" bestFit="1" customWidth="1"/>
    <col min="8196" max="8443" width="8.7109375" style="58"/>
    <col min="8444" max="8444" width="22.140625" style="58" customWidth="1"/>
    <col min="8445" max="8445" width="45.140625" style="58" customWidth="1"/>
    <col min="8446" max="8447" width="42" style="58" customWidth="1"/>
    <col min="8448" max="8448" width="41.140625" style="58" customWidth="1"/>
    <col min="8449" max="8449" width="37.140625" style="58" customWidth="1"/>
    <col min="8450" max="8450" width="40" style="58" customWidth="1"/>
    <col min="8451" max="8451" width="18.85546875" style="58" bestFit="1" customWidth="1"/>
    <col min="8452" max="8699" width="8.7109375" style="58"/>
    <col min="8700" max="8700" width="22.140625" style="58" customWidth="1"/>
    <col min="8701" max="8701" width="45.140625" style="58" customWidth="1"/>
    <col min="8702" max="8703" width="42" style="58" customWidth="1"/>
    <col min="8704" max="8704" width="41.140625" style="58" customWidth="1"/>
    <col min="8705" max="8705" width="37.140625" style="58" customWidth="1"/>
    <col min="8706" max="8706" width="40" style="58" customWidth="1"/>
    <col min="8707" max="8707" width="18.85546875" style="58" bestFit="1" customWidth="1"/>
    <col min="8708" max="8955" width="8.7109375" style="58"/>
    <col min="8956" max="8956" width="22.140625" style="58" customWidth="1"/>
    <col min="8957" max="8957" width="45.140625" style="58" customWidth="1"/>
    <col min="8958" max="8959" width="42" style="58" customWidth="1"/>
    <col min="8960" max="8960" width="41.140625" style="58" customWidth="1"/>
    <col min="8961" max="8961" width="37.140625" style="58" customWidth="1"/>
    <col min="8962" max="8962" width="40" style="58" customWidth="1"/>
    <col min="8963" max="8963" width="18.85546875" style="58" bestFit="1" customWidth="1"/>
    <col min="8964" max="9211" width="8.7109375" style="58"/>
    <col min="9212" max="9212" width="22.140625" style="58" customWidth="1"/>
    <col min="9213" max="9213" width="45.140625" style="58" customWidth="1"/>
    <col min="9214" max="9215" width="42" style="58" customWidth="1"/>
    <col min="9216" max="9216" width="41.140625" style="58" customWidth="1"/>
    <col min="9217" max="9217" width="37.140625" style="58" customWidth="1"/>
    <col min="9218" max="9218" width="40" style="58" customWidth="1"/>
    <col min="9219" max="9219" width="18.85546875" style="58" bestFit="1" customWidth="1"/>
    <col min="9220" max="9467" width="8.7109375" style="58"/>
    <col min="9468" max="9468" width="22.140625" style="58" customWidth="1"/>
    <col min="9469" max="9469" width="45.140625" style="58" customWidth="1"/>
    <col min="9470" max="9471" width="42" style="58" customWidth="1"/>
    <col min="9472" max="9472" width="41.140625" style="58" customWidth="1"/>
    <col min="9473" max="9473" width="37.140625" style="58" customWidth="1"/>
    <col min="9474" max="9474" width="40" style="58" customWidth="1"/>
    <col min="9475" max="9475" width="18.85546875" style="58" bestFit="1" customWidth="1"/>
    <col min="9476" max="9723" width="8.7109375" style="58"/>
    <col min="9724" max="9724" width="22.140625" style="58" customWidth="1"/>
    <col min="9725" max="9725" width="45.140625" style="58" customWidth="1"/>
    <col min="9726" max="9727" width="42" style="58" customWidth="1"/>
    <col min="9728" max="9728" width="41.140625" style="58" customWidth="1"/>
    <col min="9729" max="9729" width="37.140625" style="58" customWidth="1"/>
    <col min="9730" max="9730" width="40" style="58" customWidth="1"/>
    <col min="9731" max="9731" width="18.85546875" style="58" bestFit="1" customWidth="1"/>
    <col min="9732" max="9979" width="8.7109375" style="58"/>
    <col min="9980" max="9980" width="22.140625" style="58" customWidth="1"/>
    <col min="9981" max="9981" width="45.140625" style="58" customWidth="1"/>
    <col min="9982" max="9983" width="42" style="58" customWidth="1"/>
    <col min="9984" max="9984" width="41.140625" style="58" customWidth="1"/>
    <col min="9985" max="9985" width="37.140625" style="58" customWidth="1"/>
    <col min="9986" max="9986" width="40" style="58" customWidth="1"/>
    <col min="9987" max="9987" width="18.85546875" style="58" bestFit="1" customWidth="1"/>
    <col min="9988" max="10235" width="8.7109375" style="58"/>
    <col min="10236" max="10236" width="22.140625" style="58" customWidth="1"/>
    <col min="10237" max="10237" width="45.140625" style="58" customWidth="1"/>
    <col min="10238" max="10239" width="42" style="58" customWidth="1"/>
    <col min="10240" max="10240" width="41.140625" style="58" customWidth="1"/>
    <col min="10241" max="10241" width="37.140625" style="58" customWidth="1"/>
    <col min="10242" max="10242" width="40" style="58" customWidth="1"/>
    <col min="10243" max="10243" width="18.85546875" style="58" bestFit="1" customWidth="1"/>
    <col min="10244" max="10491" width="8.7109375" style="58"/>
    <col min="10492" max="10492" width="22.140625" style="58" customWidth="1"/>
    <col min="10493" max="10493" width="45.140625" style="58" customWidth="1"/>
    <col min="10494" max="10495" width="42" style="58" customWidth="1"/>
    <col min="10496" max="10496" width="41.140625" style="58" customWidth="1"/>
    <col min="10497" max="10497" width="37.140625" style="58" customWidth="1"/>
    <col min="10498" max="10498" width="40" style="58" customWidth="1"/>
    <col min="10499" max="10499" width="18.85546875" style="58" bestFit="1" customWidth="1"/>
    <col min="10500" max="10747" width="8.7109375" style="58"/>
    <col min="10748" max="10748" width="22.140625" style="58" customWidth="1"/>
    <col min="10749" max="10749" width="45.140625" style="58" customWidth="1"/>
    <col min="10750" max="10751" width="42" style="58" customWidth="1"/>
    <col min="10752" max="10752" width="41.140625" style="58" customWidth="1"/>
    <col min="10753" max="10753" width="37.140625" style="58" customWidth="1"/>
    <col min="10754" max="10754" width="40" style="58" customWidth="1"/>
    <col min="10755" max="10755" width="18.85546875" style="58" bestFit="1" customWidth="1"/>
    <col min="10756" max="11003" width="8.7109375" style="58"/>
    <col min="11004" max="11004" width="22.140625" style="58" customWidth="1"/>
    <col min="11005" max="11005" width="45.140625" style="58" customWidth="1"/>
    <col min="11006" max="11007" width="42" style="58" customWidth="1"/>
    <col min="11008" max="11008" width="41.140625" style="58" customWidth="1"/>
    <col min="11009" max="11009" width="37.140625" style="58" customWidth="1"/>
    <col min="11010" max="11010" width="40" style="58" customWidth="1"/>
    <col min="11011" max="11011" width="18.85546875" style="58" bestFit="1" customWidth="1"/>
    <col min="11012" max="11259" width="8.7109375" style="58"/>
    <col min="11260" max="11260" width="22.140625" style="58" customWidth="1"/>
    <col min="11261" max="11261" width="45.140625" style="58" customWidth="1"/>
    <col min="11262" max="11263" width="42" style="58" customWidth="1"/>
    <col min="11264" max="11264" width="41.140625" style="58" customWidth="1"/>
    <col min="11265" max="11265" width="37.140625" style="58" customWidth="1"/>
    <col min="11266" max="11266" width="40" style="58" customWidth="1"/>
    <col min="11267" max="11267" width="18.85546875" style="58" bestFit="1" customWidth="1"/>
    <col min="11268" max="11515" width="8.7109375" style="58"/>
    <col min="11516" max="11516" width="22.140625" style="58" customWidth="1"/>
    <col min="11517" max="11517" width="45.140625" style="58" customWidth="1"/>
    <col min="11518" max="11519" width="42" style="58" customWidth="1"/>
    <col min="11520" max="11520" width="41.140625" style="58" customWidth="1"/>
    <col min="11521" max="11521" width="37.140625" style="58" customWidth="1"/>
    <col min="11522" max="11522" width="40" style="58" customWidth="1"/>
    <col min="11523" max="11523" width="18.85546875" style="58" bestFit="1" customWidth="1"/>
    <col min="11524" max="11771" width="8.7109375" style="58"/>
    <col min="11772" max="11772" width="22.140625" style="58" customWidth="1"/>
    <col min="11773" max="11773" width="45.140625" style="58" customWidth="1"/>
    <col min="11774" max="11775" width="42" style="58" customWidth="1"/>
    <col min="11776" max="11776" width="41.140625" style="58" customWidth="1"/>
    <col min="11777" max="11777" width="37.140625" style="58" customWidth="1"/>
    <col min="11778" max="11778" width="40" style="58" customWidth="1"/>
    <col min="11779" max="11779" width="18.85546875" style="58" bestFit="1" customWidth="1"/>
    <col min="11780" max="12027" width="8.7109375" style="58"/>
    <col min="12028" max="12028" width="22.140625" style="58" customWidth="1"/>
    <col min="12029" max="12029" width="45.140625" style="58" customWidth="1"/>
    <col min="12030" max="12031" width="42" style="58" customWidth="1"/>
    <col min="12032" max="12032" width="41.140625" style="58" customWidth="1"/>
    <col min="12033" max="12033" width="37.140625" style="58" customWidth="1"/>
    <col min="12034" max="12034" width="40" style="58" customWidth="1"/>
    <col min="12035" max="12035" width="18.85546875" style="58" bestFit="1" customWidth="1"/>
    <col min="12036" max="12283" width="8.7109375" style="58"/>
    <col min="12284" max="12284" width="22.140625" style="58" customWidth="1"/>
    <col min="12285" max="12285" width="45.140625" style="58" customWidth="1"/>
    <col min="12286" max="12287" width="42" style="58" customWidth="1"/>
    <col min="12288" max="12288" width="41.140625" style="58" customWidth="1"/>
    <col min="12289" max="12289" width="37.140625" style="58" customWidth="1"/>
    <col min="12290" max="12290" width="40" style="58" customWidth="1"/>
    <col min="12291" max="12291" width="18.85546875" style="58" bestFit="1" customWidth="1"/>
    <col min="12292" max="12539" width="8.7109375" style="58"/>
    <col min="12540" max="12540" width="22.140625" style="58" customWidth="1"/>
    <col min="12541" max="12541" width="45.140625" style="58" customWidth="1"/>
    <col min="12542" max="12543" width="42" style="58" customWidth="1"/>
    <col min="12544" max="12544" width="41.140625" style="58" customWidth="1"/>
    <col min="12545" max="12545" width="37.140625" style="58" customWidth="1"/>
    <col min="12546" max="12546" width="40" style="58" customWidth="1"/>
    <col min="12547" max="12547" width="18.85546875" style="58" bestFit="1" customWidth="1"/>
    <col min="12548" max="12795" width="8.7109375" style="58"/>
    <col min="12796" max="12796" width="22.140625" style="58" customWidth="1"/>
    <col min="12797" max="12797" width="45.140625" style="58" customWidth="1"/>
    <col min="12798" max="12799" width="42" style="58" customWidth="1"/>
    <col min="12800" max="12800" width="41.140625" style="58" customWidth="1"/>
    <col min="12801" max="12801" width="37.140625" style="58" customWidth="1"/>
    <col min="12802" max="12802" width="40" style="58" customWidth="1"/>
    <col min="12803" max="12803" width="18.85546875" style="58" bestFit="1" customWidth="1"/>
    <col min="12804" max="13051" width="8.7109375" style="58"/>
    <col min="13052" max="13052" width="22.140625" style="58" customWidth="1"/>
    <col min="13053" max="13053" width="45.140625" style="58" customWidth="1"/>
    <col min="13054" max="13055" width="42" style="58" customWidth="1"/>
    <col min="13056" max="13056" width="41.140625" style="58" customWidth="1"/>
    <col min="13057" max="13057" width="37.140625" style="58" customWidth="1"/>
    <col min="13058" max="13058" width="40" style="58" customWidth="1"/>
    <col min="13059" max="13059" width="18.85546875" style="58" bestFit="1" customWidth="1"/>
    <col min="13060" max="13307" width="8.7109375" style="58"/>
    <col min="13308" max="13308" width="22.140625" style="58" customWidth="1"/>
    <col min="13309" max="13309" width="45.140625" style="58" customWidth="1"/>
    <col min="13310" max="13311" width="42" style="58" customWidth="1"/>
    <col min="13312" max="13312" width="41.140625" style="58" customWidth="1"/>
    <col min="13313" max="13313" width="37.140625" style="58" customWidth="1"/>
    <col min="13314" max="13314" width="40" style="58" customWidth="1"/>
    <col min="13315" max="13315" width="18.85546875" style="58" bestFit="1" customWidth="1"/>
    <col min="13316" max="13563" width="8.7109375" style="58"/>
    <col min="13564" max="13564" width="22.140625" style="58" customWidth="1"/>
    <col min="13565" max="13565" width="45.140625" style="58" customWidth="1"/>
    <col min="13566" max="13567" width="42" style="58" customWidth="1"/>
    <col min="13568" max="13568" width="41.140625" style="58" customWidth="1"/>
    <col min="13569" max="13569" width="37.140625" style="58" customWidth="1"/>
    <col min="13570" max="13570" width="40" style="58" customWidth="1"/>
    <col min="13571" max="13571" width="18.85546875" style="58" bestFit="1" customWidth="1"/>
    <col min="13572" max="13819" width="8.7109375" style="58"/>
    <col min="13820" max="13820" width="22.140625" style="58" customWidth="1"/>
    <col min="13821" max="13821" width="45.140625" style="58" customWidth="1"/>
    <col min="13822" max="13823" width="42" style="58" customWidth="1"/>
    <col min="13824" max="13824" width="41.140625" style="58" customWidth="1"/>
    <col min="13825" max="13825" width="37.140625" style="58" customWidth="1"/>
    <col min="13826" max="13826" width="40" style="58" customWidth="1"/>
    <col min="13827" max="13827" width="18.85546875" style="58" bestFit="1" customWidth="1"/>
    <col min="13828" max="14075" width="8.7109375" style="58"/>
    <col min="14076" max="14076" width="22.140625" style="58" customWidth="1"/>
    <col min="14077" max="14077" width="45.140625" style="58" customWidth="1"/>
    <col min="14078" max="14079" width="42" style="58" customWidth="1"/>
    <col min="14080" max="14080" width="41.140625" style="58" customWidth="1"/>
    <col min="14081" max="14081" width="37.140625" style="58" customWidth="1"/>
    <col min="14082" max="14082" width="40" style="58" customWidth="1"/>
    <col min="14083" max="14083" width="18.85546875" style="58" bestFit="1" customWidth="1"/>
    <col min="14084" max="14331" width="8.7109375" style="58"/>
    <col min="14332" max="14332" width="22.140625" style="58" customWidth="1"/>
    <col min="14333" max="14333" width="45.140625" style="58" customWidth="1"/>
    <col min="14334" max="14335" width="42" style="58" customWidth="1"/>
    <col min="14336" max="14336" width="41.140625" style="58" customWidth="1"/>
    <col min="14337" max="14337" width="37.140625" style="58" customWidth="1"/>
    <col min="14338" max="14338" width="40" style="58" customWidth="1"/>
    <col min="14339" max="14339" width="18.85546875" style="58" bestFit="1" customWidth="1"/>
    <col min="14340" max="14587" width="8.7109375" style="58"/>
    <col min="14588" max="14588" width="22.140625" style="58" customWidth="1"/>
    <col min="14589" max="14589" width="45.140625" style="58" customWidth="1"/>
    <col min="14590" max="14591" width="42" style="58" customWidth="1"/>
    <col min="14592" max="14592" width="41.140625" style="58" customWidth="1"/>
    <col min="14593" max="14593" width="37.140625" style="58" customWidth="1"/>
    <col min="14594" max="14594" width="40" style="58" customWidth="1"/>
    <col min="14595" max="14595" width="18.85546875" style="58" bestFit="1" customWidth="1"/>
    <col min="14596" max="14843" width="8.7109375" style="58"/>
    <col min="14844" max="14844" width="22.140625" style="58" customWidth="1"/>
    <col min="14845" max="14845" width="45.140625" style="58" customWidth="1"/>
    <col min="14846" max="14847" width="42" style="58" customWidth="1"/>
    <col min="14848" max="14848" width="41.140625" style="58" customWidth="1"/>
    <col min="14849" max="14849" width="37.140625" style="58" customWidth="1"/>
    <col min="14850" max="14850" width="40" style="58" customWidth="1"/>
    <col min="14851" max="14851" width="18.85546875" style="58" bestFit="1" customWidth="1"/>
    <col min="14852" max="15099" width="8.7109375" style="58"/>
    <col min="15100" max="15100" width="22.140625" style="58" customWidth="1"/>
    <col min="15101" max="15101" width="45.140625" style="58" customWidth="1"/>
    <col min="15102" max="15103" width="42" style="58" customWidth="1"/>
    <col min="15104" max="15104" width="41.140625" style="58" customWidth="1"/>
    <col min="15105" max="15105" width="37.140625" style="58" customWidth="1"/>
    <col min="15106" max="15106" width="40" style="58" customWidth="1"/>
    <col min="15107" max="15107" width="18.85546875" style="58" bestFit="1" customWidth="1"/>
    <col min="15108" max="15355" width="8.7109375" style="58"/>
    <col min="15356" max="15356" width="22.140625" style="58" customWidth="1"/>
    <col min="15357" max="15357" width="45.140625" style="58" customWidth="1"/>
    <col min="15358" max="15359" width="42" style="58" customWidth="1"/>
    <col min="15360" max="15360" width="41.140625" style="58" customWidth="1"/>
    <col min="15361" max="15361" width="37.140625" style="58" customWidth="1"/>
    <col min="15362" max="15362" width="40" style="58" customWidth="1"/>
    <col min="15363" max="15363" width="18.85546875" style="58" bestFit="1" customWidth="1"/>
    <col min="15364" max="15611" width="8.7109375" style="58"/>
    <col min="15612" max="15612" width="22.140625" style="58" customWidth="1"/>
    <col min="15613" max="15613" width="45.140625" style="58" customWidth="1"/>
    <col min="15614" max="15615" width="42" style="58" customWidth="1"/>
    <col min="15616" max="15616" width="41.140625" style="58" customWidth="1"/>
    <col min="15617" max="15617" width="37.140625" style="58" customWidth="1"/>
    <col min="15618" max="15618" width="40" style="58" customWidth="1"/>
    <col min="15619" max="15619" width="18.85546875" style="58" bestFit="1" customWidth="1"/>
    <col min="15620" max="15867" width="8.7109375" style="58"/>
    <col min="15868" max="15868" width="22.140625" style="58" customWidth="1"/>
    <col min="15869" max="15869" width="45.140625" style="58" customWidth="1"/>
    <col min="15870" max="15871" width="42" style="58" customWidth="1"/>
    <col min="15872" max="15872" width="41.140625" style="58" customWidth="1"/>
    <col min="15873" max="15873" width="37.140625" style="58" customWidth="1"/>
    <col min="15874" max="15874" width="40" style="58" customWidth="1"/>
    <col min="15875" max="15875" width="18.85546875" style="58" bestFit="1" customWidth="1"/>
    <col min="15876" max="16123" width="8.7109375" style="58"/>
    <col min="16124" max="16124" width="22.140625" style="58" customWidth="1"/>
    <col min="16125" max="16125" width="45.140625" style="58" customWidth="1"/>
    <col min="16126" max="16127" width="42" style="58" customWidth="1"/>
    <col min="16128" max="16128" width="41.140625" style="58" customWidth="1"/>
    <col min="16129" max="16129" width="37.140625" style="58" customWidth="1"/>
    <col min="16130" max="16130" width="40" style="58" customWidth="1"/>
    <col min="16131" max="16131" width="18.85546875" style="58" bestFit="1" customWidth="1"/>
    <col min="16132" max="16378" width="8.7109375" style="58"/>
    <col min="16379" max="16384" width="8.85546875" style="58" customWidth="1"/>
  </cols>
  <sheetData>
    <row r="1" spans="2:96" s="53" customFormat="1" ht="13.5" thickBot="1" x14ac:dyDescent="0.25">
      <c r="D1" s="112"/>
      <c r="G1" s="151"/>
      <c r="H1" s="194"/>
      <c r="I1" s="195"/>
    </row>
    <row r="2" spans="2:96" ht="30" customHeight="1" x14ac:dyDescent="0.2">
      <c r="B2" s="53"/>
      <c r="C2" s="16" t="s">
        <v>33</v>
      </c>
      <c r="D2" s="520" t="s">
        <v>384</v>
      </c>
      <c r="E2" s="521"/>
      <c r="F2" s="522"/>
      <c r="G2" s="196"/>
      <c r="I2" s="197"/>
      <c r="J2" s="198"/>
      <c r="K2" s="199"/>
      <c r="L2" s="200"/>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201"/>
      <c r="BK2" s="201"/>
      <c r="BL2" s="201"/>
      <c r="BM2" s="201"/>
      <c r="BN2" s="201"/>
      <c r="BO2" s="201"/>
      <c r="BP2" s="201"/>
      <c r="BQ2" s="201"/>
      <c r="BR2" s="201"/>
      <c r="BS2" s="201"/>
      <c r="BT2" s="201"/>
      <c r="BU2" s="201"/>
      <c r="BV2" s="201"/>
      <c r="BW2" s="201"/>
      <c r="BX2" s="201"/>
      <c r="BY2" s="201"/>
      <c r="BZ2" s="201"/>
      <c r="CA2" s="201"/>
      <c r="CB2" s="201"/>
      <c r="CC2" s="201"/>
      <c r="CD2" s="201"/>
      <c r="CE2" s="201"/>
      <c r="CF2" s="201"/>
      <c r="CG2" s="201"/>
      <c r="CH2" s="201"/>
      <c r="CI2" s="201"/>
      <c r="CJ2" s="201"/>
      <c r="CK2" s="201"/>
      <c r="CL2" s="201"/>
      <c r="CM2" s="201"/>
      <c r="CN2" s="201"/>
      <c r="CO2" s="201"/>
      <c r="CP2" s="201"/>
      <c r="CQ2" s="201"/>
      <c r="CR2" s="201"/>
    </row>
    <row r="3" spans="2:96" ht="75" customHeight="1" x14ac:dyDescent="0.2">
      <c r="B3" s="53"/>
      <c r="C3" s="19" t="s">
        <v>34</v>
      </c>
      <c r="D3" s="523" t="str">
        <f>'Tender Cover Sheet'!D4</f>
        <v>SUPPLY AND DELIVERY OF DIGITAL TRANSUCERS ON AN AS AND WHEN REQUIRED BASIS FOR A PERIOD OF FIVE YEARS</v>
      </c>
      <c r="E3" s="524"/>
      <c r="F3" s="525"/>
      <c r="G3" s="196"/>
      <c r="I3" s="197"/>
      <c r="J3" s="198"/>
      <c r="K3" s="199"/>
      <c r="L3" s="200"/>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c r="BH3" s="201"/>
      <c r="BI3" s="201"/>
      <c r="BJ3" s="201"/>
      <c r="BK3" s="201"/>
      <c r="BL3" s="201"/>
      <c r="BM3" s="201"/>
      <c r="BN3" s="201"/>
      <c r="BO3" s="201"/>
      <c r="BP3" s="201"/>
      <c r="BQ3" s="201"/>
      <c r="BR3" s="201"/>
      <c r="BS3" s="201"/>
      <c r="BT3" s="201"/>
      <c r="BU3" s="201"/>
      <c r="BV3" s="201"/>
      <c r="BW3" s="201"/>
      <c r="BX3" s="201"/>
      <c r="BY3" s="201"/>
      <c r="BZ3" s="201"/>
      <c r="CA3" s="201"/>
      <c r="CB3" s="201"/>
      <c r="CC3" s="201"/>
      <c r="CD3" s="201"/>
      <c r="CE3" s="201"/>
      <c r="CF3" s="201"/>
      <c r="CG3" s="201"/>
      <c r="CH3" s="201"/>
      <c r="CI3" s="201"/>
      <c r="CJ3" s="201"/>
      <c r="CK3" s="201"/>
      <c r="CL3" s="201"/>
      <c r="CM3" s="201"/>
      <c r="CN3" s="201"/>
      <c r="CO3" s="201"/>
      <c r="CP3" s="201"/>
      <c r="CQ3" s="201"/>
      <c r="CR3" s="201"/>
    </row>
    <row r="4" spans="2:96" ht="30" customHeight="1" x14ac:dyDescent="0.2">
      <c r="B4" s="53"/>
      <c r="C4" s="19" t="s">
        <v>35</v>
      </c>
      <c r="D4" s="526">
        <f>'Tender Cover Sheet'!D5</f>
        <v>0</v>
      </c>
      <c r="E4" s="527"/>
      <c r="F4" s="528"/>
      <c r="G4" s="196"/>
      <c r="I4" s="197"/>
      <c r="J4" s="198"/>
      <c r="K4" s="199"/>
      <c r="L4" s="200"/>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c r="BM4" s="201"/>
      <c r="BN4" s="201"/>
      <c r="BO4" s="201"/>
      <c r="BP4" s="201"/>
      <c r="BQ4" s="201"/>
      <c r="BR4" s="201"/>
      <c r="BS4" s="201"/>
      <c r="BT4" s="201"/>
      <c r="BU4" s="201"/>
      <c r="BV4" s="201"/>
      <c r="BW4" s="201"/>
      <c r="BX4" s="201"/>
      <c r="BY4" s="201"/>
      <c r="BZ4" s="201"/>
      <c r="CA4" s="201"/>
      <c r="CB4" s="201"/>
      <c r="CC4" s="201"/>
      <c r="CD4" s="201"/>
      <c r="CE4" s="201"/>
      <c r="CF4" s="201"/>
      <c r="CG4" s="201"/>
      <c r="CH4" s="201"/>
      <c r="CI4" s="201"/>
      <c r="CJ4" s="201"/>
      <c r="CK4" s="201"/>
      <c r="CL4" s="201"/>
      <c r="CM4" s="201"/>
      <c r="CN4" s="201"/>
      <c r="CO4" s="201"/>
      <c r="CP4" s="201"/>
      <c r="CQ4" s="201"/>
      <c r="CR4" s="201"/>
    </row>
    <row r="5" spans="2:96" s="53" customFormat="1" ht="24" customHeight="1" x14ac:dyDescent="0.2">
      <c r="C5" s="25"/>
      <c r="D5" s="202"/>
      <c r="E5" s="26"/>
      <c r="F5" s="26"/>
      <c r="G5" s="196"/>
      <c r="H5" s="194"/>
      <c r="I5" s="203"/>
      <c r="J5" s="204"/>
      <c r="K5" s="205"/>
      <c r="L5" s="206"/>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7"/>
      <c r="CN5" s="207"/>
      <c r="CO5" s="207"/>
      <c r="CP5" s="207"/>
      <c r="CQ5" s="207"/>
      <c r="CR5" s="207"/>
    </row>
    <row r="6" spans="2:96" ht="21.6" customHeight="1" thickBot="1" x14ac:dyDescent="0.25">
      <c r="B6" s="208"/>
      <c r="C6" s="209"/>
      <c r="D6" s="210"/>
      <c r="E6" s="211"/>
      <c r="F6" s="212"/>
      <c r="G6" s="196"/>
      <c r="I6" s="197"/>
      <c r="J6" s="198"/>
      <c r="K6" s="199"/>
      <c r="L6" s="200"/>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c r="BQ6" s="201"/>
      <c r="BR6" s="201"/>
      <c r="BS6" s="201"/>
      <c r="BT6" s="201"/>
      <c r="BU6" s="201"/>
      <c r="BV6" s="201"/>
      <c r="BW6" s="201"/>
      <c r="BX6" s="201"/>
      <c r="BY6" s="201"/>
      <c r="BZ6" s="201"/>
      <c r="CA6" s="201"/>
      <c r="CB6" s="201"/>
      <c r="CC6" s="201"/>
      <c r="CD6" s="201"/>
      <c r="CE6" s="201"/>
      <c r="CF6" s="201"/>
      <c r="CG6" s="201"/>
      <c r="CH6" s="201"/>
      <c r="CI6" s="201"/>
      <c r="CJ6" s="201"/>
      <c r="CK6" s="201"/>
      <c r="CL6" s="201"/>
      <c r="CM6" s="201"/>
      <c r="CN6" s="201"/>
      <c r="CO6" s="201"/>
      <c r="CP6" s="201"/>
      <c r="CQ6" s="201"/>
      <c r="CR6" s="201"/>
    </row>
    <row r="7" spans="2:96" ht="36.6" customHeight="1" thickBot="1" x14ac:dyDescent="0.25">
      <c r="B7" s="529" t="s">
        <v>145</v>
      </c>
      <c r="C7" s="530"/>
      <c r="D7" s="531"/>
      <c r="E7" s="532" t="s">
        <v>146</v>
      </c>
      <c r="F7" s="533"/>
      <c r="G7" s="534"/>
      <c r="I7" s="213"/>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14"/>
      <c r="BB7" s="214"/>
      <c r="BC7" s="214"/>
      <c r="BD7" s="214"/>
      <c r="BE7" s="214"/>
      <c r="BF7" s="214"/>
      <c r="BG7" s="214"/>
      <c r="BH7" s="214"/>
      <c r="BI7" s="214"/>
      <c r="BJ7" s="214"/>
      <c r="BK7" s="214"/>
      <c r="BL7" s="214"/>
      <c r="BM7" s="214"/>
      <c r="BN7" s="214"/>
      <c r="BO7" s="214"/>
      <c r="BP7" s="214"/>
      <c r="BQ7" s="214"/>
      <c r="BR7" s="214"/>
      <c r="BS7" s="214"/>
      <c r="BT7" s="214"/>
      <c r="BU7" s="214"/>
      <c r="BV7" s="214"/>
      <c r="BW7" s="214"/>
      <c r="BX7" s="214"/>
      <c r="BY7" s="214"/>
      <c r="BZ7" s="214"/>
      <c r="CA7" s="214"/>
      <c r="CB7" s="214"/>
      <c r="CC7" s="214"/>
      <c r="CD7" s="214"/>
      <c r="CE7" s="214"/>
      <c r="CF7" s="214"/>
      <c r="CG7" s="214"/>
      <c r="CH7" s="214"/>
      <c r="CI7" s="214"/>
      <c r="CJ7" s="214"/>
      <c r="CK7" s="214"/>
      <c r="CL7" s="214"/>
      <c r="CM7" s="214"/>
      <c r="CN7" s="214"/>
      <c r="CO7" s="214"/>
      <c r="CP7" s="214"/>
      <c r="CQ7" s="214"/>
      <c r="CR7" s="214"/>
    </row>
    <row r="8" spans="2:96" ht="43.15" customHeight="1" x14ac:dyDescent="0.2">
      <c r="B8" s="535" t="s">
        <v>21</v>
      </c>
      <c r="C8" s="535" t="s">
        <v>147</v>
      </c>
      <c r="D8" s="215" t="s">
        <v>148</v>
      </c>
      <c r="E8" s="216" t="s">
        <v>148</v>
      </c>
      <c r="F8" s="216" t="s">
        <v>149</v>
      </c>
      <c r="G8" s="217" t="s">
        <v>150</v>
      </c>
      <c r="I8" s="213"/>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row>
    <row r="9" spans="2:96" ht="18.600000000000001" customHeight="1" thickBot="1" x14ac:dyDescent="0.25">
      <c r="B9" s="536"/>
      <c r="C9" s="536"/>
      <c r="D9" s="218" t="s">
        <v>151</v>
      </c>
      <c r="E9" s="219" t="s">
        <v>152</v>
      </c>
      <c r="F9" s="219" t="s">
        <v>152</v>
      </c>
      <c r="G9" s="220" t="s">
        <v>152</v>
      </c>
      <c r="I9" s="213"/>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14"/>
      <c r="BU9" s="214"/>
      <c r="BV9" s="214"/>
      <c r="BW9" s="214"/>
      <c r="BX9" s="214"/>
      <c r="BY9" s="214"/>
      <c r="BZ9" s="214"/>
      <c r="CA9" s="214"/>
      <c r="CB9" s="214"/>
      <c r="CC9" s="214"/>
      <c r="CD9" s="214"/>
      <c r="CE9" s="214"/>
      <c r="CF9" s="214"/>
      <c r="CG9" s="214"/>
      <c r="CH9" s="214"/>
      <c r="CI9" s="214"/>
      <c r="CJ9" s="214"/>
      <c r="CK9" s="214"/>
      <c r="CL9" s="214"/>
      <c r="CM9" s="214"/>
      <c r="CN9" s="214"/>
      <c r="CO9" s="214"/>
      <c r="CP9" s="214"/>
      <c r="CQ9" s="214"/>
    </row>
    <row r="10" spans="2:96" ht="24.6" customHeight="1" x14ac:dyDescent="0.25">
      <c r="B10" s="221">
        <v>1</v>
      </c>
      <c r="C10" s="222" t="s">
        <v>16</v>
      </c>
      <c r="D10" s="223"/>
      <c r="E10" s="224"/>
      <c r="F10" s="224"/>
      <c r="G10" s="225">
        <f>E10+F10</f>
        <v>0</v>
      </c>
      <c r="I10" s="213"/>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c r="BI10" s="214"/>
      <c r="BJ10" s="214"/>
      <c r="BK10" s="214"/>
      <c r="BL10" s="214"/>
      <c r="BM10" s="214"/>
      <c r="BN10" s="214"/>
      <c r="BO10" s="214"/>
      <c r="BP10" s="214"/>
      <c r="BQ10" s="214"/>
      <c r="BR10" s="214"/>
      <c r="BS10" s="214"/>
      <c r="BT10" s="214"/>
      <c r="BU10" s="214"/>
      <c r="BV10" s="214"/>
      <c r="BW10" s="214"/>
      <c r="BX10" s="214"/>
      <c r="BY10" s="214"/>
      <c r="BZ10" s="214"/>
      <c r="CA10" s="214"/>
      <c r="CB10" s="214"/>
      <c r="CC10" s="214"/>
      <c r="CD10" s="214"/>
      <c r="CE10" s="214"/>
      <c r="CF10" s="214"/>
      <c r="CG10" s="214"/>
      <c r="CH10" s="214"/>
      <c r="CI10" s="214"/>
      <c r="CJ10" s="214"/>
      <c r="CK10" s="214"/>
      <c r="CL10" s="214"/>
      <c r="CM10" s="214"/>
      <c r="CN10" s="214"/>
      <c r="CO10" s="214"/>
      <c r="CP10" s="214"/>
      <c r="CQ10" s="214"/>
    </row>
    <row r="11" spans="2:96" ht="25.15" customHeight="1" thickBot="1" x14ac:dyDescent="0.3">
      <c r="B11" s="226"/>
      <c r="C11" s="227"/>
      <c r="D11" s="228"/>
      <c r="E11" s="229"/>
      <c r="F11" s="229"/>
      <c r="G11" s="225">
        <f t="shared" ref="G11" si="0">E11+F11</f>
        <v>0</v>
      </c>
      <c r="I11" s="213"/>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c r="BZ11" s="214"/>
      <c r="CA11" s="214"/>
      <c r="CB11" s="214"/>
      <c r="CC11" s="214"/>
      <c r="CD11" s="214"/>
      <c r="CE11" s="214"/>
      <c r="CF11" s="214"/>
      <c r="CG11" s="214"/>
      <c r="CH11" s="214"/>
      <c r="CI11" s="214"/>
      <c r="CJ11" s="214"/>
      <c r="CK11" s="214"/>
      <c r="CL11" s="214"/>
      <c r="CM11" s="214"/>
      <c r="CN11" s="214"/>
      <c r="CO11" s="214"/>
      <c r="CP11" s="214"/>
      <c r="CQ11" s="214"/>
    </row>
    <row r="12" spans="2:96" ht="29.45" customHeight="1" thickBot="1" x14ac:dyDescent="0.3">
      <c r="B12" s="517" t="s">
        <v>144</v>
      </c>
      <c r="C12" s="518"/>
      <c r="D12" s="518"/>
      <c r="E12" s="518"/>
      <c r="F12" s="519"/>
      <c r="G12" s="230">
        <f>SUM(G10:G11)</f>
        <v>0</v>
      </c>
      <c r="H12" s="53"/>
      <c r="I12" s="213"/>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4"/>
      <c r="BO12" s="214"/>
      <c r="BP12" s="214"/>
      <c r="BQ12" s="214"/>
      <c r="BR12" s="214"/>
      <c r="BS12" s="214"/>
      <c r="BT12" s="214"/>
      <c r="BU12" s="214"/>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row>
    <row r="13" spans="2:96" ht="29.45" customHeight="1" thickBot="1" x14ac:dyDescent="0.3">
      <c r="B13" s="517" t="s">
        <v>153</v>
      </c>
      <c r="C13" s="518"/>
      <c r="D13" s="518"/>
      <c r="E13" s="518"/>
      <c r="F13" s="519" t="s">
        <v>154</v>
      </c>
      <c r="G13" s="230">
        <f>G12*0.15</f>
        <v>0</v>
      </c>
      <c r="H13" s="53"/>
      <c r="I13" s="213"/>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c r="BW13" s="214"/>
      <c r="BX13" s="214"/>
      <c r="BY13" s="214"/>
      <c r="BZ13" s="214"/>
      <c r="CA13" s="214"/>
      <c r="CB13" s="214"/>
      <c r="CC13" s="214"/>
      <c r="CD13" s="214"/>
      <c r="CE13" s="214"/>
      <c r="CF13" s="214"/>
      <c r="CG13" s="214"/>
      <c r="CH13" s="214"/>
      <c r="CI13" s="214"/>
      <c r="CJ13" s="214"/>
      <c r="CK13" s="214"/>
      <c r="CL13" s="214"/>
      <c r="CM13" s="214"/>
      <c r="CN13" s="214"/>
      <c r="CO13" s="214"/>
      <c r="CP13" s="214"/>
      <c r="CQ13" s="214"/>
    </row>
    <row r="14" spans="2:96" ht="29.45" customHeight="1" thickBot="1" x14ac:dyDescent="0.3">
      <c r="B14" s="517" t="s">
        <v>155</v>
      </c>
      <c r="C14" s="518"/>
      <c r="D14" s="518"/>
      <c r="E14" s="518"/>
      <c r="F14" s="519"/>
      <c r="G14" s="230">
        <f>SUM(G12:G13)</f>
        <v>0</v>
      </c>
      <c r="H14" s="53"/>
      <c r="I14" s="213"/>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c r="BI14" s="214"/>
      <c r="BJ14" s="214"/>
      <c r="BK14" s="214"/>
      <c r="BL14" s="214"/>
      <c r="BM14" s="214"/>
      <c r="BN14" s="214"/>
      <c r="BO14" s="214"/>
      <c r="BP14" s="214"/>
      <c r="BQ14" s="214"/>
      <c r="BR14" s="214"/>
      <c r="BS14" s="214"/>
      <c r="BT14" s="214"/>
      <c r="BU14" s="214"/>
      <c r="BV14" s="214"/>
      <c r="BW14" s="214"/>
      <c r="BX14" s="214"/>
      <c r="BY14" s="214"/>
      <c r="BZ14" s="214"/>
      <c r="CA14" s="214"/>
      <c r="CB14" s="214"/>
      <c r="CC14" s="214"/>
      <c r="CD14" s="214"/>
      <c r="CE14" s="214"/>
      <c r="CF14" s="214"/>
      <c r="CG14" s="214"/>
      <c r="CH14" s="214"/>
      <c r="CI14" s="214"/>
      <c r="CJ14" s="214"/>
      <c r="CK14" s="214"/>
      <c r="CL14" s="214"/>
      <c r="CM14" s="214"/>
      <c r="CN14" s="214"/>
      <c r="CO14" s="214"/>
      <c r="CP14" s="214"/>
      <c r="CQ14" s="214"/>
    </row>
    <row r="15" spans="2:96" x14ac:dyDescent="0.2">
      <c r="B15" s="214"/>
      <c r="C15" s="214"/>
      <c r="D15" s="231"/>
      <c r="E15" s="214"/>
      <c r="F15" s="232"/>
      <c r="G15" s="233"/>
    </row>
    <row r="16" spans="2:96" x14ac:dyDescent="0.2">
      <c r="B16" s="214"/>
      <c r="C16" s="214"/>
      <c r="D16" s="231"/>
      <c r="E16" s="214"/>
      <c r="F16" s="232"/>
      <c r="G16" s="233"/>
    </row>
    <row r="17" spans="2:7" x14ac:dyDescent="0.2">
      <c r="B17" s="214"/>
      <c r="C17" s="214"/>
      <c r="D17" s="231"/>
      <c r="E17" s="214"/>
      <c r="F17" s="232"/>
      <c r="G17" s="233"/>
    </row>
    <row r="18" spans="2:7" x14ac:dyDescent="0.2">
      <c r="B18" s="214"/>
      <c r="C18" s="214"/>
      <c r="D18" s="231"/>
      <c r="E18" s="214"/>
      <c r="F18" s="232"/>
      <c r="G18" s="233"/>
    </row>
    <row r="19" spans="2:7" x14ac:dyDescent="0.2">
      <c r="B19" s="214"/>
      <c r="C19" s="214"/>
      <c r="D19" s="231"/>
      <c r="E19" s="214"/>
      <c r="F19" s="232"/>
      <c r="G19" s="233"/>
    </row>
    <row r="20" spans="2:7" x14ac:dyDescent="0.2">
      <c r="B20" s="214"/>
      <c r="C20" s="214"/>
      <c r="D20" s="231"/>
      <c r="E20" s="214"/>
      <c r="F20" s="232"/>
      <c r="G20" s="233"/>
    </row>
    <row r="21" spans="2:7" x14ac:dyDescent="0.2">
      <c r="B21" s="214"/>
      <c r="C21" s="214"/>
      <c r="D21" s="231"/>
      <c r="E21" s="214"/>
      <c r="F21" s="232"/>
      <c r="G21" s="233"/>
    </row>
    <row r="22" spans="2:7" x14ac:dyDescent="0.2">
      <c r="B22" s="214"/>
      <c r="C22" s="214"/>
      <c r="D22" s="231"/>
      <c r="E22" s="214"/>
      <c r="F22" s="232"/>
      <c r="G22" s="233"/>
    </row>
    <row r="23" spans="2:7" x14ac:dyDescent="0.2">
      <c r="B23" s="214"/>
      <c r="C23" s="214"/>
      <c r="D23" s="231"/>
      <c r="E23" s="214"/>
      <c r="F23" s="232"/>
      <c r="G23" s="233"/>
    </row>
    <row r="24" spans="2:7" x14ac:dyDescent="0.2">
      <c r="B24" s="214"/>
      <c r="C24" s="214"/>
      <c r="D24" s="231"/>
      <c r="E24" s="214"/>
      <c r="F24" s="232"/>
      <c r="G24" s="233"/>
    </row>
    <row r="25" spans="2:7" x14ac:dyDescent="0.2">
      <c r="B25" s="214"/>
      <c r="C25" s="214"/>
      <c r="D25" s="231"/>
      <c r="E25" s="214"/>
      <c r="F25" s="232"/>
      <c r="G25" s="233"/>
    </row>
    <row r="26" spans="2:7" x14ac:dyDescent="0.2">
      <c r="B26" s="214"/>
      <c r="C26" s="214"/>
      <c r="D26" s="231"/>
      <c r="E26" s="214"/>
      <c r="F26" s="232"/>
      <c r="G26" s="233"/>
    </row>
    <row r="27" spans="2:7" x14ac:dyDescent="0.2">
      <c r="B27" s="214"/>
      <c r="C27" s="214"/>
      <c r="D27" s="231"/>
      <c r="E27" s="214"/>
      <c r="F27" s="232"/>
      <c r="G27" s="233"/>
    </row>
    <row r="28" spans="2:7" x14ac:dyDescent="0.2">
      <c r="F28" s="232"/>
      <c r="G28" s="233"/>
    </row>
    <row r="29" spans="2:7" x14ac:dyDescent="0.2">
      <c r="F29" s="232"/>
      <c r="G29" s="233"/>
    </row>
    <row r="30" spans="2:7" x14ac:dyDescent="0.2">
      <c r="F30" s="232"/>
      <c r="G30" s="233"/>
    </row>
    <row r="31" spans="2:7" x14ac:dyDescent="0.2">
      <c r="F31" s="232"/>
      <c r="G31" s="233"/>
    </row>
    <row r="32" spans="2:7" x14ac:dyDescent="0.2">
      <c r="F32" s="232"/>
      <c r="G32" s="233"/>
    </row>
    <row r="33" spans="6:7" x14ac:dyDescent="0.2">
      <c r="F33" s="232"/>
      <c r="G33" s="233"/>
    </row>
    <row r="34" spans="6:7" x14ac:dyDescent="0.2">
      <c r="F34" s="232"/>
      <c r="G34" s="233"/>
    </row>
    <row r="35" spans="6:7" x14ac:dyDescent="0.2">
      <c r="F35" s="232"/>
      <c r="G35" s="233"/>
    </row>
    <row r="36" spans="6:7" x14ac:dyDescent="0.2">
      <c r="F36" s="232"/>
      <c r="G36" s="233"/>
    </row>
    <row r="37" spans="6:7" x14ac:dyDescent="0.2">
      <c r="F37" s="232"/>
      <c r="G37" s="233"/>
    </row>
    <row r="38" spans="6:7" x14ac:dyDescent="0.2">
      <c r="F38" s="232"/>
      <c r="G38" s="233"/>
    </row>
    <row r="39" spans="6:7" x14ac:dyDescent="0.2">
      <c r="F39" s="232"/>
      <c r="G39" s="233"/>
    </row>
    <row r="40" spans="6:7" x14ac:dyDescent="0.2">
      <c r="F40" s="232"/>
      <c r="G40" s="233"/>
    </row>
    <row r="41" spans="6:7" x14ac:dyDescent="0.2">
      <c r="F41" s="232"/>
      <c r="G41" s="233"/>
    </row>
    <row r="42" spans="6:7" x14ac:dyDescent="0.2">
      <c r="F42" s="232"/>
      <c r="G42" s="233"/>
    </row>
    <row r="43" spans="6:7" x14ac:dyDescent="0.2">
      <c r="F43" s="232"/>
      <c r="G43" s="233"/>
    </row>
    <row r="44" spans="6:7" x14ac:dyDescent="0.2">
      <c r="F44" s="232"/>
      <c r="G44" s="233"/>
    </row>
    <row r="45" spans="6:7" x14ac:dyDescent="0.2">
      <c r="F45" s="232"/>
      <c r="G45" s="233"/>
    </row>
    <row r="46" spans="6:7" x14ac:dyDescent="0.2">
      <c r="F46" s="232"/>
      <c r="G46" s="233"/>
    </row>
    <row r="47" spans="6:7" x14ac:dyDescent="0.2">
      <c r="F47" s="232"/>
      <c r="G47" s="233"/>
    </row>
    <row r="48" spans="6:7" x14ac:dyDescent="0.2">
      <c r="F48" s="232"/>
      <c r="G48" s="233"/>
    </row>
    <row r="49" spans="6:7" x14ac:dyDescent="0.2">
      <c r="F49" s="232"/>
      <c r="G49" s="233"/>
    </row>
    <row r="50" spans="6:7" x14ac:dyDescent="0.2">
      <c r="F50" s="232"/>
      <c r="G50" s="233"/>
    </row>
    <row r="51" spans="6:7" x14ac:dyDescent="0.2">
      <c r="F51" s="232"/>
      <c r="G51" s="233"/>
    </row>
    <row r="52" spans="6:7" x14ac:dyDescent="0.2">
      <c r="F52" s="232"/>
      <c r="G52" s="233"/>
    </row>
    <row r="53" spans="6:7" x14ac:dyDescent="0.2">
      <c r="F53" s="232"/>
      <c r="G53" s="233"/>
    </row>
    <row r="54" spans="6:7" x14ac:dyDescent="0.2">
      <c r="F54" s="232"/>
      <c r="G54" s="233"/>
    </row>
    <row r="55" spans="6:7" x14ac:dyDescent="0.2">
      <c r="F55" s="232"/>
      <c r="G55" s="233"/>
    </row>
    <row r="56" spans="6:7" x14ac:dyDescent="0.2">
      <c r="F56" s="232"/>
      <c r="G56" s="233"/>
    </row>
    <row r="57" spans="6:7" x14ac:dyDescent="0.2">
      <c r="F57" s="232"/>
      <c r="G57" s="233"/>
    </row>
    <row r="58" spans="6:7" x14ac:dyDescent="0.2">
      <c r="F58" s="232"/>
      <c r="G58" s="233"/>
    </row>
    <row r="59" spans="6:7" x14ac:dyDescent="0.2">
      <c r="F59" s="232"/>
      <c r="G59" s="233"/>
    </row>
    <row r="60" spans="6:7" x14ac:dyDescent="0.2">
      <c r="F60" s="232"/>
      <c r="G60" s="233"/>
    </row>
    <row r="61" spans="6:7" x14ac:dyDescent="0.2">
      <c r="F61" s="232"/>
      <c r="G61" s="233"/>
    </row>
    <row r="62" spans="6:7" x14ac:dyDescent="0.2">
      <c r="F62" s="232"/>
      <c r="G62" s="233"/>
    </row>
    <row r="63" spans="6:7" x14ac:dyDescent="0.2">
      <c r="F63" s="232"/>
      <c r="G63" s="233"/>
    </row>
    <row r="64" spans="6:7" x14ac:dyDescent="0.2">
      <c r="F64" s="232"/>
      <c r="G64" s="233"/>
    </row>
    <row r="65" spans="6:7" x14ac:dyDescent="0.2">
      <c r="F65" s="232"/>
      <c r="G65" s="233"/>
    </row>
    <row r="66" spans="6:7" x14ac:dyDescent="0.2">
      <c r="F66" s="232"/>
      <c r="G66" s="233"/>
    </row>
    <row r="67" spans="6:7" x14ac:dyDescent="0.2">
      <c r="F67" s="232"/>
      <c r="G67" s="233"/>
    </row>
    <row r="68" spans="6:7" x14ac:dyDescent="0.2">
      <c r="F68" s="232"/>
      <c r="G68" s="233"/>
    </row>
    <row r="69" spans="6:7" x14ac:dyDescent="0.2">
      <c r="F69" s="232"/>
      <c r="G69" s="233"/>
    </row>
    <row r="70" spans="6:7" x14ac:dyDescent="0.2">
      <c r="F70" s="232"/>
      <c r="G70" s="233"/>
    </row>
    <row r="71" spans="6:7" x14ac:dyDescent="0.2">
      <c r="F71" s="232"/>
      <c r="G71" s="233"/>
    </row>
    <row r="72" spans="6:7" x14ac:dyDescent="0.2">
      <c r="F72" s="232"/>
      <c r="G72" s="233"/>
    </row>
    <row r="73" spans="6:7" x14ac:dyDescent="0.2">
      <c r="F73" s="232"/>
      <c r="G73" s="233"/>
    </row>
    <row r="74" spans="6:7" x14ac:dyDescent="0.2">
      <c r="F74" s="232"/>
      <c r="G74" s="233"/>
    </row>
    <row r="75" spans="6:7" x14ac:dyDescent="0.2">
      <c r="F75" s="232"/>
      <c r="G75" s="233"/>
    </row>
    <row r="76" spans="6:7" x14ac:dyDescent="0.2">
      <c r="F76" s="232"/>
      <c r="G76" s="233"/>
    </row>
    <row r="77" spans="6:7" x14ac:dyDescent="0.2">
      <c r="F77" s="232"/>
      <c r="G77" s="233"/>
    </row>
    <row r="78" spans="6:7" x14ac:dyDescent="0.2">
      <c r="F78" s="232"/>
      <c r="G78" s="233"/>
    </row>
    <row r="79" spans="6:7" x14ac:dyDescent="0.2">
      <c r="F79" s="232"/>
      <c r="G79" s="233"/>
    </row>
    <row r="80" spans="6:7" x14ac:dyDescent="0.2">
      <c r="F80" s="232"/>
      <c r="G80" s="233"/>
    </row>
    <row r="81" spans="6:7" x14ac:dyDescent="0.2">
      <c r="F81" s="232"/>
      <c r="G81" s="233"/>
    </row>
    <row r="82" spans="6:7" x14ac:dyDescent="0.2">
      <c r="F82" s="232"/>
      <c r="G82" s="233"/>
    </row>
    <row r="83" spans="6:7" x14ac:dyDescent="0.2">
      <c r="F83" s="232"/>
      <c r="G83" s="233"/>
    </row>
    <row r="84" spans="6:7" x14ac:dyDescent="0.2">
      <c r="F84" s="232"/>
      <c r="G84" s="233"/>
    </row>
    <row r="85" spans="6:7" x14ac:dyDescent="0.2">
      <c r="F85" s="232"/>
      <c r="G85" s="233"/>
    </row>
    <row r="86" spans="6:7" x14ac:dyDescent="0.2">
      <c r="F86" s="232"/>
      <c r="G86" s="233"/>
    </row>
    <row r="87" spans="6:7" x14ac:dyDescent="0.2">
      <c r="F87" s="232"/>
      <c r="G87" s="233"/>
    </row>
    <row r="88" spans="6:7" x14ac:dyDescent="0.2">
      <c r="F88" s="232"/>
      <c r="G88" s="233"/>
    </row>
    <row r="89" spans="6:7" x14ac:dyDescent="0.2">
      <c r="F89" s="232"/>
      <c r="G89" s="233"/>
    </row>
    <row r="90" spans="6:7" x14ac:dyDescent="0.2">
      <c r="F90" s="232"/>
      <c r="G90" s="233"/>
    </row>
    <row r="91" spans="6:7" x14ac:dyDescent="0.2">
      <c r="F91" s="232"/>
      <c r="G91" s="233"/>
    </row>
    <row r="92" spans="6:7" x14ac:dyDescent="0.2">
      <c r="F92" s="232"/>
      <c r="G92" s="233"/>
    </row>
    <row r="93" spans="6:7" x14ac:dyDescent="0.2">
      <c r="F93" s="232"/>
      <c r="G93" s="233"/>
    </row>
    <row r="94" spans="6:7" x14ac:dyDescent="0.2">
      <c r="F94" s="232"/>
      <c r="G94" s="233"/>
    </row>
    <row r="95" spans="6:7" x14ac:dyDescent="0.2">
      <c r="F95" s="232"/>
      <c r="G95" s="233"/>
    </row>
    <row r="96" spans="6:7" x14ac:dyDescent="0.2">
      <c r="F96" s="232"/>
      <c r="G96" s="233"/>
    </row>
    <row r="97" spans="3:9" x14ac:dyDescent="0.2">
      <c r="F97" s="232"/>
      <c r="G97" s="233"/>
    </row>
    <row r="98" spans="3:9" x14ac:dyDescent="0.2">
      <c r="F98" s="232"/>
      <c r="G98" s="233"/>
    </row>
    <row r="99" spans="3:9" x14ac:dyDescent="0.2">
      <c r="F99" s="232"/>
      <c r="G99" s="233"/>
    </row>
    <row r="100" spans="3:9" x14ac:dyDescent="0.2">
      <c r="F100" s="232"/>
      <c r="G100" s="233"/>
    </row>
    <row r="101" spans="3:9" x14ac:dyDescent="0.2">
      <c r="F101" s="232"/>
      <c r="G101" s="233"/>
    </row>
    <row r="102" spans="3:9" x14ac:dyDescent="0.2">
      <c r="F102" s="232"/>
      <c r="G102" s="233"/>
    </row>
    <row r="103" spans="3:9" x14ac:dyDescent="0.2">
      <c r="F103" s="232"/>
      <c r="G103" s="233"/>
    </row>
    <row r="104" spans="3:9" x14ac:dyDescent="0.2">
      <c r="F104" s="232"/>
      <c r="G104" s="233"/>
    </row>
    <row r="105" spans="3:9" x14ac:dyDescent="0.2">
      <c r="F105" s="232"/>
      <c r="G105" s="233"/>
    </row>
    <row r="106" spans="3:9" x14ac:dyDescent="0.2">
      <c r="F106" s="232"/>
      <c r="G106" s="233"/>
    </row>
    <row r="107" spans="3:9" x14ac:dyDescent="0.2">
      <c r="F107" s="232"/>
      <c r="G107" s="233"/>
    </row>
    <row r="108" spans="3:9" x14ac:dyDescent="0.2">
      <c r="C108" s="214"/>
      <c r="D108" s="231"/>
      <c r="E108" s="214"/>
      <c r="F108" s="232"/>
      <c r="G108" s="233"/>
      <c r="I108" s="235"/>
    </row>
    <row r="109" spans="3:9" ht="15.75" x14ac:dyDescent="0.25">
      <c r="C109" s="236"/>
      <c r="D109" s="237"/>
      <c r="E109" s="236"/>
      <c r="F109" s="238"/>
      <c r="G109" s="239"/>
      <c r="I109" s="240"/>
    </row>
    <row r="110" spans="3:9" ht="15.75" x14ac:dyDescent="0.25">
      <c r="C110" s="236"/>
      <c r="D110" s="237"/>
      <c r="E110" s="236"/>
      <c r="F110" s="238"/>
      <c r="G110" s="239"/>
      <c r="I110" s="240"/>
    </row>
    <row r="111" spans="3:9" ht="15.75" x14ac:dyDescent="0.25">
      <c r="C111" s="236"/>
      <c r="D111" s="237"/>
      <c r="E111" s="236"/>
      <c r="F111" s="238"/>
      <c r="G111" s="239"/>
      <c r="I111" s="240"/>
    </row>
  </sheetData>
  <mergeCells count="10">
    <mergeCell ref="B12:F12"/>
    <mergeCell ref="B13:F13"/>
    <mergeCell ref="B14:F14"/>
    <mergeCell ref="D2:F2"/>
    <mergeCell ref="D3:F3"/>
    <mergeCell ref="D4:F4"/>
    <mergeCell ref="B7:D7"/>
    <mergeCell ref="E7:G7"/>
    <mergeCell ref="B8:B9"/>
    <mergeCell ref="C8:C9"/>
  </mergeCells>
  <hyperlinks>
    <hyperlink ref="F13" r:id="rId1" display="VAT@15%" xr:uid="{0AF6C503-1667-4B93-9887-C47A4C864D3B}"/>
  </hyperlinks>
  <pageMargins left="0.70866141732283461" right="0.70866141732283461" top="0.74803149606299213" bottom="0.74803149606299213" header="0.31496062992125984" footer="0.31496062992125984"/>
  <pageSetup scale="73" fitToHeight="0" orientation="landscape" r:id="rId2"/>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8621A-E946-462C-A5D5-AA086D934407}">
  <sheetPr>
    <pageSetUpPr fitToPage="1"/>
  </sheetPr>
  <dimension ref="A1:M74"/>
  <sheetViews>
    <sheetView view="pageBreakPreview" zoomScale="80" zoomScaleNormal="100" zoomScaleSheetLayoutView="80" workbookViewId="0">
      <selection activeCell="B10" sqref="B10:E11"/>
    </sheetView>
  </sheetViews>
  <sheetFormatPr defaultColWidth="9.140625" defaultRowHeight="15" x14ac:dyDescent="0.2"/>
  <cols>
    <col min="1" max="1" width="9.140625" style="410"/>
    <col min="2" max="2" width="29.140625" style="410" customWidth="1"/>
    <col min="3" max="3" width="11.7109375" style="410" customWidth="1"/>
    <col min="4" max="11" width="9.140625" style="410"/>
    <col min="12" max="13" width="12.140625" style="410" bestFit="1" customWidth="1"/>
    <col min="14" max="16384" width="9.140625" style="410"/>
  </cols>
  <sheetData>
    <row r="1" spans="1:13" ht="24.6" customHeight="1" x14ac:dyDescent="0.25">
      <c r="B1" s="411" t="s">
        <v>351</v>
      </c>
    </row>
    <row r="3" spans="1:13" ht="15.75" x14ac:dyDescent="0.25">
      <c r="A3" s="412"/>
      <c r="B3" s="413" t="str">
        <f>"TRANSPORT OF DIGITAL TRANSDUCERS"</f>
        <v>TRANSPORT OF DIGITAL TRANSDUCERS</v>
      </c>
      <c r="F3" s="412"/>
      <c r="G3" s="412"/>
      <c r="K3" s="412"/>
      <c r="L3" s="412"/>
      <c r="M3" s="412"/>
    </row>
    <row r="4" spans="1:13" x14ac:dyDescent="0.2">
      <c r="A4" s="412"/>
      <c r="B4" s="412"/>
      <c r="C4" s="412"/>
      <c r="D4" s="412"/>
      <c r="E4" s="412"/>
      <c r="F4" s="412"/>
      <c r="G4" s="412"/>
      <c r="H4" s="412"/>
      <c r="I4" s="412"/>
      <c r="J4" s="412"/>
      <c r="K4" s="412"/>
      <c r="L4" s="412"/>
      <c r="M4" s="412"/>
    </row>
    <row r="5" spans="1:13" ht="15.75" thickBot="1" x14ac:dyDescent="0.25">
      <c r="A5" s="412"/>
      <c r="B5" s="412"/>
      <c r="C5" s="412"/>
      <c r="D5" s="412"/>
      <c r="E5" s="412"/>
      <c r="F5" s="412"/>
      <c r="G5" s="412"/>
      <c r="H5" s="412"/>
      <c r="I5" s="412"/>
      <c r="J5" s="412"/>
      <c r="K5" s="412"/>
      <c r="L5" s="412"/>
      <c r="M5" s="412"/>
    </row>
    <row r="6" spans="1:13" s="443" customFormat="1" x14ac:dyDescent="0.25">
      <c r="A6" s="442"/>
      <c r="B6" s="540" t="s">
        <v>333</v>
      </c>
      <c r="C6" s="541"/>
      <c r="D6" s="541"/>
      <c r="E6" s="542"/>
      <c r="F6" s="567" t="s">
        <v>384</v>
      </c>
      <c r="G6" s="568"/>
      <c r="H6" s="568"/>
      <c r="I6" s="568"/>
      <c r="J6" s="568"/>
      <c r="K6" s="568"/>
      <c r="L6" s="569"/>
      <c r="M6" s="442"/>
    </row>
    <row r="7" spans="1:13" s="443" customFormat="1" ht="15.75" thickBot="1" x14ac:dyDescent="0.3">
      <c r="A7" s="442"/>
      <c r="B7" s="543"/>
      <c r="C7" s="544"/>
      <c r="D7" s="544"/>
      <c r="E7" s="545"/>
      <c r="F7" s="570"/>
      <c r="G7" s="571"/>
      <c r="H7" s="571"/>
      <c r="I7" s="571"/>
      <c r="J7" s="571"/>
      <c r="K7" s="571"/>
      <c r="L7" s="572"/>
      <c r="M7" s="442"/>
    </row>
    <row r="8" spans="1:13" s="443" customFormat="1" x14ac:dyDescent="0.25">
      <c r="A8" s="442"/>
      <c r="B8" s="540" t="s">
        <v>334</v>
      </c>
      <c r="C8" s="541"/>
      <c r="D8" s="541"/>
      <c r="E8" s="542"/>
      <c r="F8" s="546" t="str">
        <f>'Tender Cover Sheet'!D4</f>
        <v>SUPPLY AND DELIVERY OF DIGITAL TRANSUCERS ON AN AS AND WHEN REQUIRED BASIS FOR A PERIOD OF FIVE YEARS</v>
      </c>
      <c r="G8" s="547"/>
      <c r="H8" s="547"/>
      <c r="I8" s="547"/>
      <c r="J8" s="547"/>
      <c r="K8" s="547"/>
      <c r="L8" s="548"/>
      <c r="M8" s="442"/>
    </row>
    <row r="9" spans="1:13" s="443" customFormat="1" ht="33.950000000000003" customHeight="1" thickBot="1" x14ac:dyDescent="0.3">
      <c r="A9" s="442"/>
      <c r="B9" s="543"/>
      <c r="C9" s="544"/>
      <c r="D9" s="544"/>
      <c r="E9" s="545"/>
      <c r="F9" s="549"/>
      <c r="G9" s="550"/>
      <c r="H9" s="550"/>
      <c r="I9" s="550"/>
      <c r="J9" s="550"/>
      <c r="K9" s="550"/>
      <c r="L9" s="551"/>
      <c r="M9" s="442"/>
    </row>
    <row r="10" spans="1:13" s="443" customFormat="1" x14ac:dyDescent="0.25">
      <c r="A10" s="442"/>
      <c r="B10" s="540" t="s">
        <v>335</v>
      </c>
      <c r="C10" s="541"/>
      <c r="D10" s="541"/>
      <c r="E10" s="542"/>
      <c r="F10" s="552">
        <f>'Tender Cover Sheet'!D5</f>
        <v>0</v>
      </c>
      <c r="G10" s="553"/>
      <c r="H10" s="553"/>
      <c r="I10" s="553"/>
      <c r="J10" s="553"/>
      <c r="K10" s="553"/>
      <c r="L10" s="554"/>
      <c r="M10" s="442"/>
    </row>
    <row r="11" spans="1:13" s="443" customFormat="1" ht="15.75" thickBot="1" x14ac:dyDescent="0.3">
      <c r="A11" s="442"/>
      <c r="B11" s="543"/>
      <c r="C11" s="544"/>
      <c r="D11" s="544"/>
      <c r="E11" s="545"/>
      <c r="F11" s="555"/>
      <c r="G11" s="556"/>
      <c r="H11" s="556"/>
      <c r="I11" s="556"/>
      <c r="J11" s="556"/>
      <c r="K11" s="556"/>
      <c r="L11" s="557"/>
      <c r="M11" s="442"/>
    </row>
    <row r="12" spans="1:13" ht="15.75" x14ac:dyDescent="0.25">
      <c r="A12" s="412"/>
      <c r="B12" s="558" t="s">
        <v>352</v>
      </c>
      <c r="C12" s="561" t="s">
        <v>353</v>
      </c>
      <c r="D12" s="561"/>
      <c r="E12" s="561"/>
      <c r="F12" s="561"/>
      <c r="G12" s="561"/>
      <c r="H12" s="561"/>
      <c r="I12" s="561"/>
      <c r="J12" s="561"/>
      <c r="K12" s="561"/>
      <c r="L12" s="562"/>
      <c r="M12" s="412"/>
    </row>
    <row r="13" spans="1:13" ht="15.75" x14ac:dyDescent="0.25">
      <c r="A13" s="412"/>
      <c r="B13" s="559"/>
      <c r="C13" s="563" t="s">
        <v>354</v>
      </c>
      <c r="D13" s="563"/>
      <c r="E13" s="563"/>
      <c r="F13" s="563"/>
      <c r="G13" s="563"/>
      <c r="H13" s="563"/>
      <c r="I13" s="563"/>
      <c r="J13" s="563"/>
      <c r="K13" s="563"/>
      <c r="L13" s="564"/>
      <c r="M13" s="412"/>
    </row>
    <row r="14" spans="1:13" ht="16.5" thickBot="1" x14ac:dyDescent="0.3">
      <c r="A14" s="412"/>
      <c r="B14" s="560"/>
      <c r="C14" s="565" t="s">
        <v>355</v>
      </c>
      <c r="D14" s="565"/>
      <c r="E14" s="565"/>
      <c r="F14" s="565"/>
      <c r="G14" s="565"/>
      <c r="H14" s="565"/>
      <c r="I14" s="565"/>
      <c r="J14" s="565"/>
      <c r="K14" s="565"/>
      <c r="L14" s="566"/>
    </row>
    <row r="15" spans="1:13" x14ac:dyDescent="0.2">
      <c r="A15" s="412"/>
      <c r="B15" s="414"/>
      <c r="C15" s="415">
        <v>1</v>
      </c>
      <c r="D15" s="415">
        <v>2</v>
      </c>
      <c r="E15" s="415">
        <v>3</v>
      </c>
      <c r="F15" s="415">
        <v>4</v>
      </c>
      <c r="G15" s="415">
        <v>5</v>
      </c>
      <c r="H15" s="415">
        <v>6</v>
      </c>
      <c r="I15" s="416" t="s">
        <v>356</v>
      </c>
      <c r="J15" s="415" t="s">
        <v>357</v>
      </c>
      <c r="K15" s="415" t="s">
        <v>358</v>
      </c>
      <c r="L15" s="417" t="s">
        <v>359</v>
      </c>
      <c r="M15" s="412"/>
    </row>
    <row r="16" spans="1:13" x14ac:dyDescent="0.2">
      <c r="A16" s="412"/>
      <c r="B16" s="418" t="s">
        <v>336</v>
      </c>
      <c r="C16" s="419"/>
      <c r="D16" s="419"/>
      <c r="E16" s="419"/>
      <c r="F16" s="419"/>
      <c r="G16" s="419"/>
      <c r="H16" s="419"/>
      <c r="I16" s="419"/>
      <c r="J16" s="419"/>
      <c r="K16" s="419"/>
      <c r="L16" s="420"/>
      <c r="M16" s="412"/>
    </row>
    <row r="17" spans="1:13" x14ac:dyDescent="0.2">
      <c r="A17" s="412"/>
      <c r="B17" s="418" t="s">
        <v>337</v>
      </c>
      <c r="C17" s="419"/>
      <c r="D17" s="419"/>
      <c r="E17" s="419"/>
      <c r="F17" s="419"/>
      <c r="G17" s="419"/>
      <c r="H17" s="419"/>
      <c r="I17" s="419"/>
      <c r="J17" s="419"/>
      <c r="K17" s="419"/>
      <c r="L17" s="420"/>
      <c r="M17" s="412"/>
    </row>
    <row r="18" spans="1:13" x14ac:dyDescent="0.2">
      <c r="A18" s="412"/>
      <c r="B18" s="418" t="s">
        <v>338</v>
      </c>
      <c r="C18" s="419"/>
      <c r="D18" s="419"/>
      <c r="E18" s="419"/>
      <c r="F18" s="419"/>
      <c r="G18" s="419"/>
      <c r="H18" s="419"/>
      <c r="I18" s="419"/>
      <c r="J18" s="419"/>
      <c r="K18" s="419"/>
      <c r="L18" s="420"/>
      <c r="M18" s="412"/>
    </row>
    <row r="19" spans="1:13" x14ac:dyDescent="0.2">
      <c r="A19" s="412"/>
      <c r="B19" s="418" t="s">
        <v>339</v>
      </c>
      <c r="C19" s="419"/>
      <c r="D19" s="419"/>
      <c r="E19" s="419"/>
      <c r="F19" s="419"/>
      <c r="G19" s="419"/>
      <c r="H19" s="419"/>
      <c r="I19" s="419"/>
      <c r="J19" s="419"/>
      <c r="K19" s="419"/>
      <c r="L19" s="420"/>
      <c r="M19" s="412"/>
    </row>
    <row r="20" spans="1:13" x14ac:dyDescent="0.2">
      <c r="A20" s="412"/>
      <c r="B20" s="418" t="s">
        <v>340</v>
      </c>
      <c r="C20" s="419"/>
      <c r="D20" s="419"/>
      <c r="E20" s="419"/>
      <c r="F20" s="419"/>
      <c r="G20" s="419"/>
      <c r="H20" s="419"/>
      <c r="I20" s="419"/>
      <c r="J20" s="419"/>
      <c r="K20" s="419"/>
      <c r="L20" s="420"/>
      <c r="M20" s="412"/>
    </row>
    <row r="21" spans="1:13" x14ac:dyDescent="0.2">
      <c r="A21" s="412"/>
      <c r="B21" s="418" t="s">
        <v>341</v>
      </c>
      <c r="C21" s="419"/>
      <c r="D21" s="419"/>
      <c r="E21" s="419"/>
      <c r="F21" s="419"/>
      <c r="G21" s="419"/>
      <c r="H21" s="419"/>
      <c r="I21" s="419"/>
      <c r="J21" s="419"/>
      <c r="K21" s="419"/>
      <c r="L21" s="420"/>
      <c r="M21" s="412"/>
    </row>
    <row r="22" spans="1:13" x14ac:dyDescent="0.2">
      <c r="A22" s="412"/>
      <c r="B22" s="418" t="s">
        <v>342</v>
      </c>
      <c r="C22" s="419"/>
      <c r="D22" s="419"/>
      <c r="E22" s="419"/>
      <c r="F22" s="419"/>
      <c r="G22" s="419"/>
      <c r="H22" s="419"/>
      <c r="I22" s="419"/>
      <c r="J22" s="419"/>
      <c r="K22" s="419"/>
      <c r="L22" s="420"/>
      <c r="M22" s="412"/>
    </row>
    <row r="23" spans="1:13" x14ac:dyDescent="0.2">
      <c r="A23" s="412"/>
      <c r="B23" s="418" t="s">
        <v>343</v>
      </c>
      <c r="C23" s="419"/>
      <c r="D23" s="419"/>
      <c r="E23" s="419"/>
      <c r="F23" s="419"/>
      <c r="G23" s="419"/>
      <c r="H23" s="419"/>
      <c r="I23" s="419"/>
      <c r="J23" s="419"/>
      <c r="K23" s="419"/>
      <c r="L23" s="420"/>
      <c r="M23" s="412"/>
    </row>
    <row r="24" spans="1:13" x14ac:dyDescent="0.2">
      <c r="A24" s="412"/>
      <c r="B24" s="418" t="s">
        <v>344</v>
      </c>
      <c r="C24" s="419"/>
      <c r="D24" s="419"/>
      <c r="E24" s="419"/>
      <c r="F24" s="419"/>
      <c r="G24" s="419"/>
      <c r="H24" s="419"/>
      <c r="I24" s="419"/>
      <c r="J24" s="419"/>
      <c r="K24" s="419"/>
      <c r="L24" s="420"/>
      <c r="M24" s="412"/>
    </row>
    <row r="25" spans="1:13" x14ac:dyDescent="0.2">
      <c r="A25" s="412"/>
      <c r="B25" s="418" t="s">
        <v>345</v>
      </c>
      <c r="C25" s="419"/>
      <c r="D25" s="419"/>
      <c r="E25" s="419"/>
      <c r="F25" s="419"/>
      <c r="G25" s="419"/>
      <c r="H25" s="419"/>
      <c r="I25" s="419"/>
      <c r="J25" s="419"/>
      <c r="K25" s="419"/>
      <c r="L25" s="420"/>
      <c r="M25" s="412"/>
    </row>
    <row r="26" spans="1:13" x14ac:dyDescent="0.2">
      <c r="A26" s="412"/>
      <c r="B26" s="418" t="s">
        <v>346</v>
      </c>
      <c r="C26" s="419"/>
      <c r="D26" s="419"/>
      <c r="E26" s="419"/>
      <c r="F26" s="419"/>
      <c r="G26" s="419"/>
      <c r="H26" s="419"/>
      <c r="I26" s="419"/>
      <c r="J26" s="419"/>
      <c r="K26" s="419"/>
      <c r="L26" s="420"/>
      <c r="M26" s="412"/>
    </row>
    <row r="27" spans="1:13" x14ac:dyDescent="0.2">
      <c r="A27" s="412"/>
      <c r="B27" s="418" t="s">
        <v>347</v>
      </c>
      <c r="C27" s="419"/>
      <c r="D27" s="419"/>
      <c r="E27" s="419"/>
      <c r="F27" s="419"/>
      <c r="G27" s="419"/>
      <c r="H27" s="419"/>
      <c r="I27" s="419"/>
      <c r="J27" s="419"/>
      <c r="K27" s="419"/>
      <c r="L27" s="420"/>
      <c r="M27" s="412"/>
    </row>
    <row r="28" spans="1:13" x14ac:dyDescent="0.2">
      <c r="A28" s="412"/>
      <c r="B28" s="418" t="s">
        <v>348</v>
      </c>
      <c r="C28" s="419"/>
      <c r="D28" s="419"/>
      <c r="E28" s="419"/>
      <c r="F28" s="419"/>
      <c r="G28" s="419"/>
      <c r="H28" s="419"/>
      <c r="I28" s="419"/>
      <c r="J28" s="419"/>
      <c r="K28" s="419"/>
      <c r="L28" s="420"/>
      <c r="M28" s="412"/>
    </row>
    <row r="29" spans="1:13" x14ac:dyDescent="0.2">
      <c r="A29" s="412"/>
      <c r="B29" s="418" t="s">
        <v>349</v>
      </c>
      <c r="C29" s="419"/>
      <c r="D29" s="419"/>
      <c r="E29" s="419"/>
      <c r="F29" s="419"/>
      <c r="G29" s="419"/>
      <c r="H29" s="419"/>
      <c r="I29" s="419"/>
      <c r="J29" s="419"/>
      <c r="K29" s="419"/>
      <c r="L29" s="420"/>
      <c r="M29" s="412"/>
    </row>
    <row r="30" spans="1:13" ht="15.75" thickBot="1" x14ac:dyDescent="0.25">
      <c r="A30" s="412"/>
      <c r="B30" s="421" t="s">
        <v>350</v>
      </c>
      <c r="C30" s="422"/>
      <c r="D30" s="422"/>
      <c r="E30" s="422"/>
      <c r="F30" s="422"/>
      <c r="G30" s="422"/>
      <c r="H30" s="422"/>
      <c r="I30" s="422"/>
      <c r="J30" s="422"/>
      <c r="K30" s="422"/>
      <c r="L30" s="423"/>
      <c r="M30" s="412"/>
    </row>
    <row r="31" spans="1:13" x14ac:dyDescent="0.2">
      <c r="A31" s="412"/>
      <c r="B31" s="412"/>
      <c r="C31" s="412"/>
      <c r="D31" s="412"/>
      <c r="E31" s="412"/>
      <c r="F31" s="412"/>
      <c r="G31" s="412"/>
      <c r="H31" s="412"/>
      <c r="I31" s="412"/>
      <c r="J31" s="412"/>
      <c r="K31" s="412"/>
      <c r="L31" s="412"/>
      <c r="M31" s="412"/>
    </row>
    <row r="32" spans="1:13" x14ac:dyDescent="0.2">
      <c r="A32" s="412"/>
      <c r="B32" s="424" t="s">
        <v>360</v>
      </c>
      <c r="C32" s="425"/>
      <c r="D32" s="425"/>
      <c r="E32" s="425"/>
      <c r="F32" s="425"/>
      <c r="G32" s="425"/>
      <c r="H32" s="425"/>
      <c r="I32" s="425"/>
      <c r="J32" s="425"/>
      <c r="K32" s="425"/>
      <c r="L32" s="425"/>
      <c r="M32" s="426"/>
    </row>
    <row r="33" spans="1:13" x14ac:dyDescent="0.2">
      <c r="A33" s="412"/>
      <c r="B33" s="427"/>
      <c r="C33" s="428"/>
      <c r="D33" s="428"/>
      <c r="E33" s="428"/>
      <c r="F33" s="428"/>
      <c r="G33" s="428"/>
      <c r="H33" s="428"/>
      <c r="I33" s="428"/>
      <c r="J33" s="428"/>
      <c r="K33" s="428"/>
      <c r="L33" s="428"/>
      <c r="M33" s="426"/>
    </row>
    <row r="34" spans="1:13" x14ac:dyDescent="0.2">
      <c r="A34" s="412"/>
      <c r="B34" s="412"/>
      <c r="C34" s="412"/>
      <c r="D34" s="412"/>
      <c r="E34" s="412"/>
      <c r="F34" s="412"/>
      <c r="G34" s="412"/>
      <c r="H34" s="412"/>
      <c r="I34" s="412"/>
      <c r="J34" s="412"/>
      <c r="K34" s="412"/>
      <c r="L34" s="412"/>
      <c r="M34" s="412"/>
    </row>
    <row r="35" spans="1:13" ht="15.75" x14ac:dyDescent="0.25">
      <c r="A35" s="412"/>
      <c r="B35" s="429" t="str">
        <f>"OFF LOADING OF DIGITAL TRANSDUCERS"</f>
        <v>OFF LOADING OF DIGITAL TRANSDUCERS</v>
      </c>
      <c r="G35" s="412"/>
      <c r="H35" s="412"/>
      <c r="I35" s="412"/>
      <c r="J35" s="412"/>
      <c r="K35" s="412"/>
      <c r="L35" s="412"/>
      <c r="M35" s="412"/>
    </row>
    <row r="36" spans="1:13" x14ac:dyDescent="0.2">
      <c r="A36" s="412"/>
      <c r="B36" s="412"/>
      <c r="C36" s="412"/>
      <c r="D36" s="412"/>
      <c r="E36" s="412"/>
      <c r="F36" s="412"/>
      <c r="G36" s="412"/>
      <c r="H36" s="412"/>
      <c r="I36" s="412"/>
      <c r="J36" s="412"/>
      <c r="K36" s="412"/>
      <c r="L36" s="412"/>
      <c r="M36" s="412"/>
    </row>
    <row r="37" spans="1:13" ht="15.75" thickBot="1" x14ac:dyDescent="0.25">
      <c r="A37" s="412"/>
      <c r="B37" s="412"/>
      <c r="C37" s="412"/>
      <c r="D37" s="412"/>
      <c r="E37" s="412"/>
      <c r="F37" s="412"/>
      <c r="G37" s="412"/>
      <c r="H37" s="412"/>
      <c r="I37" s="412"/>
      <c r="J37" s="412"/>
      <c r="K37" s="412"/>
      <c r="L37" s="412"/>
      <c r="M37" s="412"/>
    </row>
    <row r="38" spans="1:13" s="443" customFormat="1" ht="15" customHeight="1" x14ac:dyDescent="0.25">
      <c r="A38" s="442"/>
      <c r="B38" s="540" t="s">
        <v>333</v>
      </c>
      <c r="C38" s="541"/>
      <c r="D38" s="541"/>
      <c r="E38" s="542"/>
      <c r="F38" s="567" t="str">
        <f>F6</f>
        <v>E1291NTCSAMWP</v>
      </c>
      <c r="G38" s="568"/>
      <c r="H38" s="568"/>
      <c r="I38" s="568"/>
      <c r="J38" s="568"/>
      <c r="K38" s="568"/>
      <c r="L38" s="569"/>
      <c r="M38" s="442"/>
    </row>
    <row r="39" spans="1:13" s="443" customFormat="1" ht="15.75" customHeight="1" thickBot="1" x14ac:dyDescent="0.3">
      <c r="A39" s="442"/>
      <c r="B39" s="543"/>
      <c r="C39" s="544"/>
      <c r="D39" s="544"/>
      <c r="E39" s="545"/>
      <c r="F39" s="570"/>
      <c r="G39" s="571"/>
      <c r="H39" s="571"/>
      <c r="I39" s="571"/>
      <c r="J39" s="571"/>
      <c r="K39" s="571"/>
      <c r="L39" s="572"/>
      <c r="M39" s="442"/>
    </row>
    <row r="40" spans="1:13" s="443" customFormat="1" ht="15" customHeight="1" x14ac:dyDescent="0.25">
      <c r="A40" s="442"/>
      <c r="B40" s="540" t="s">
        <v>334</v>
      </c>
      <c r="C40" s="541"/>
      <c r="D40" s="541"/>
      <c r="E40" s="542"/>
      <c r="F40" s="546" t="str">
        <f>F8</f>
        <v>SUPPLY AND DELIVERY OF DIGITAL TRANSUCERS ON AN AS AND WHEN REQUIRED BASIS FOR A PERIOD OF FIVE YEARS</v>
      </c>
      <c r="G40" s="547"/>
      <c r="H40" s="547"/>
      <c r="I40" s="547"/>
      <c r="J40" s="547"/>
      <c r="K40" s="547"/>
      <c r="L40" s="548"/>
      <c r="M40" s="442"/>
    </row>
    <row r="41" spans="1:13" s="443" customFormat="1" ht="38.1" customHeight="1" thickBot="1" x14ac:dyDescent="0.3">
      <c r="A41" s="442"/>
      <c r="B41" s="543"/>
      <c r="C41" s="544"/>
      <c r="D41" s="544"/>
      <c r="E41" s="545"/>
      <c r="F41" s="549"/>
      <c r="G41" s="550"/>
      <c r="H41" s="550"/>
      <c r="I41" s="550"/>
      <c r="J41" s="550"/>
      <c r="K41" s="550"/>
      <c r="L41" s="551"/>
      <c r="M41" s="442"/>
    </row>
    <row r="42" spans="1:13" s="443" customFormat="1" x14ac:dyDescent="0.25">
      <c r="A42" s="442"/>
      <c r="B42" s="540" t="s">
        <v>335</v>
      </c>
      <c r="C42" s="541"/>
      <c r="D42" s="541"/>
      <c r="E42" s="542"/>
      <c r="F42" s="552">
        <f>F10</f>
        <v>0</v>
      </c>
      <c r="G42" s="553"/>
      <c r="H42" s="553"/>
      <c r="I42" s="553"/>
      <c r="J42" s="553"/>
      <c r="K42" s="553"/>
      <c r="L42" s="554"/>
      <c r="M42" s="442"/>
    </row>
    <row r="43" spans="1:13" s="443" customFormat="1" ht="15.75" thickBot="1" x14ac:dyDescent="0.3">
      <c r="A43" s="442"/>
      <c r="B43" s="543"/>
      <c r="C43" s="544"/>
      <c r="D43" s="544"/>
      <c r="E43" s="545"/>
      <c r="F43" s="555"/>
      <c r="G43" s="556"/>
      <c r="H43" s="556"/>
      <c r="I43" s="556"/>
      <c r="J43" s="556"/>
      <c r="K43" s="556"/>
      <c r="L43" s="557"/>
      <c r="M43" s="442"/>
    </row>
    <row r="44" spans="1:13" ht="15.75" x14ac:dyDescent="0.25">
      <c r="A44" s="412"/>
      <c r="B44" s="558" t="s">
        <v>352</v>
      </c>
      <c r="C44" s="561" t="s">
        <v>353</v>
      </c>
      <c r="D44" s="561"/>
      <c r="E44" s="561"/>
      <c r="F44" s="561"/>
      <c r="G44" s="561"/>
      <c r="H44" s="561"/>
      <c r="I44" s="561"/>
      <c r="J44" s="561"/>
      <c r="K44" s="561"/>
      <c r="L44" s="562"/>
      <c r="M44" s="412"/>
    </row>
    <row r="45" spans="1:13" ht="15.75" x14ac:dyDescent="0.25">
      <c r="A45" s="412"/>
      <c r="B45" s="559"/>
      <c r="C45" s="563"/>
      <c r="D45" s="563"/>
      <c r="E45" s="563"/>
      <c r="F45" s="563"/>
      <c r="G45" s="563"/>
      <c r="H45" s="563"/>
      <c r="I45" s="563"/>
      <c r="J45" s="563"/>
      <c r="K45" s="563"/>
      <c r="L45" s="564"/>
      <c r="M45" s="412"/>
    </row>
    <row r="46" spans="1:13" ht="16.5" thickBot="1" x14ac:dyDescent="0.3">
      <c r="A46" s="412"/>
      <c r="B46" s="560"/>
      <c r="C46" s="565" t="s">
        <v>361</v>
      </c>
      <c r="D46" s="565"/>
      <c r="E46" s="565"/>
      <c r="F46" s="565"/>
      <c r="G46" s="565"/>
      <c r="H46" s="565"/>
      <c r="I46" s="565"/>
      <c r="J46" s="565"/>
      <c r="K46" s="565"/>
      <c r="L46" s="566"/>
      <c r="M46" s="412"/>
    </row>
    <row r="47" spans="1:13" x14ac:dyDescent="0.2">
      <c r="A47" s="412"/>
      <c r="B47" s="414"/>
      <c r="C47" s="415">
        <v>1</v>
      </c>
      <c r="D47" s="415">
        <v>2</v>
      </c>
      <c r="E47" s="415">
        <v>3</v>
      </c>
      <c r="F47" s="415">
        <v>4</v>
      </c>
      <c r="G47" s="415">
        <v>5</v>
      </c>
      <c r="H47" s="415">
        <v>6</v>
      </c>
      <c r="I47" s="416" t="s">
        <v>356</v>
      </c>
      <c r="J47" s="415" t="s">
        <v>357</v>
      </c>
      <c r="K47" s="415" t="s">
        <v>358</v>
      </c>
      <c r="L47" s="417" t="s">
        <v>359</v>
      </c>
      <c r="M47" s="412"/>
    </row>
    <row r="48" spans="1:13" x14ac:dyDescent="0.2">
      <c r="A48" s="412"/>
      <c r="B48" s="418" t="s">
        <v>336</v>
      </c>
      <c r="C48" s="419"/>
      <c r="D48" s="419"/>
      <c r="E48" s="419"/>
      <c r="F48" s="419"/>
      <c r="G48" s="419"/>
      <c r="H48" s="419"/>
      <c r="I48" s="419"/>
      <c r="J48" s="419"/>
      <c r="K48" s="419"/>
      <c r="L48" s="420"/>
      <c r="M48" s="412"/>
    </row>
    <row r="49" spans="1:13" x14ac:dyDescent="0.2">
      <c r="A49" s="412"/>
      <c r="B49" s="418" t="s">
        <v>337</v>
      </c>
      <c r="C49" s="419"/>
      <c r="D49" s="419"/>
      <c r="E49" s="419"/>
      <c r="F49" s="419"/>
      <c r="G49" s="419"/>
      <c r="H49" s="419"/>
      <c r="I49" s="419"/>
      <c r="J49" s="419"/>
      <c r="K49" s="419"/>
      <c r="L49" s="420"/>
      <c r="M49" s="412"/>
    </row>
    <row r="50" spans="1:13" x14ac:dyDescent="0.2">
      <c r="A50" s="412"/>
      <c r="B50" s="418" t="s">
        <v>338</v>
      </c>
      <c r="C50" s="419"/>
      <c r="D50" s="419"/>
      <c r="E50" s="419"/>
      <c r="F50" s="419"/>
      <c r="G50" s="419"/>
      <c r="H50" s="419"/>
      <c r="I50" s="419"/>
      <c r="J50" s="419"/>
      <c r="K50" s="419"/>
      <c r="L50" s="420"/>
      <c r="M50" s="412"/>
    </row>
    <row r="51" spans="1:13" x14ac:dyDescent="0.2">
      <c r="A51" s="412"/>
      <c r="B51" s="418" t="s">
        <v>339</v>
      </c>
      <c r="C51" s="419"/>
      <c r="D51" s="419"/>
      <c r="E51" s="419"/>
      <c r="F51" s="419"/>
      <c r="G51" s="419"/>
      <c r="H51" s="419"/>
      <c r="I51" s="419"/>
      <c r="J51" s="419"/>
      <c r="K51" s="419"/>
      <c r="L51" s="420"/>
      <c r="M51" s="412"/>
    </row>
    <row r="52" spans="1:13" x14ac:dyDescent="0.2">
      <c r="A52" s="412"/>
      <c r="B52" s="418" t="s">
        <v>340</v>
      </c>
      <c r="C52" s="419"/>
      <c r="D52" s="419"/>
      <c r="E52" s="419"/>
      <c r="F52" s="419"/>
      <c r="G52" s="419"/>
      <c r="H52" s="419"/>
      <c r="I52" s="419"/>
      <c r="J52" s="419"/>
      <c r="K52" s="419"/>
      <c r="L52" s="420"/>
      <c r="M52" s="412"/>
    </row>
    <row r="53" spans="1:13" x14ac:dyDescent="0.2">
      <c r="A53" s="412"/>
      <c r="B53" s="418" t="s">
        <v>341</v>
      </c>
      <c r="C53" s="419"/>
      <c r="D53" s="419"/>
      <c r="E53" s="419"/>
      <c r="F53" s="419"/>
      <c r="G53" s="419"/>
      <c r="H53" s="419"/>
      <c r="I53" s="419"/>
      <c r="J53" s="419"/>
      <c r="K53" s="419"/>
      <c r="L53" s="420"/>
      <c r="M53" s="412"/>
    </row>
    <row r="54" spans="1:13" x14ac:dyDescent="0.2">
      <c r="A54" s="412"/>
      <c r="B54" s="418" t="s">
        <v>342</v>
      </c>
      <c r="C54" s="419"/>
      <c r="D54" s="419"/>
      <c r="E54" s="419"/>
      <c r="F54" s="419"/>
      <c r="G54" s="419"/>
      <c r="H54" s="419"/>
      <c r="I54" s="419"/>
      <c r="J54" s="419"/>
      <c r="K54" s="419"/>
      <c r="L54" s="420"/>
      <c r="M54" s="412"/>
    </row>
    <row r="55" spans="1:13" x14ac:dyDescent="0.2">
      <c r="A55" s="412"/>
      <c r="B55" s="418" t="s">
        <v>343</v>
      </c>
      <c r="C55" s="419"/>
      <c r="D55" s="419"/>
      <c r="E55" s="419"/>
      <c r="F55" s="419"/>
      <c r="G55" s="419"/>
      <c r="H55" s="419"/>
      <c r="I55" s="419"/>
      <c r="J55" s="419"/>
      <c r="K55" s="419"/>
      <c r="L55" s="420"/>
      <c r="M55" s="412"/>
    </row>
    <row r="56" spans="1:13" x14ac:dyDescent="0.2">
      <c r="A56" s="412"/>
      <c r="B56" s="418" t="s">
        <v>344</v>
      </c>
      <c r="C56" s="419"/>
      <c r="D56" s="419"/>
      <c r="E56" s="419"/>
      <c r="F56" s="419"/>
      <c r="G56" s="419"/>
      <c r="H56" s="419"/>
      <c r="I56" s="419"/>
      <c r="J56" s="419"/>
      <c r="K56" s="419"/>
      <c r="L56" s="420"/>
      <c r="M56" s="412"/>
    </row>
    <row r="57" spans="1:13" x14ac:dyDescent="0.2">
      <c r="A57" s="412"/>
      <c r="B57" s="418" t="s">
        <v>345</v>
      </c>
      <c r="C57" s="419"/>
      <c r="D57" s="419"/>
      <c r="E57" s="419"/>
      <c r="F57" s="419"/>
      <c r="G57" s="419"/>
      <c r="H57" s="419"/>
      <c r="I57" s="419"/>
      <c r="J57" s="419"/>
      <c r="K57" s="419"/>
      <c r="L57" s="420"/>
      <c r="M57" s="412"/>
    </row>
    <row r="58" spans="1:13" x14ac:dyDescent="0.2">
      <c r="A58" s="412"/>
      <c r="B58" s="418" t="s">
        <v>346</v>
      </c>
      <c r="C58" s="419"/>
      <c r="D58" s="419"/>
      <c r="E58" s="419"/>
      <c r="F58" s="419"/>
      <c r="G58" s="419"/>
      <c r="H58" s="419"/>
      <c r="I58" s="419"/>
      <c r="J58" s="419"/>
      <c r="K58" s="419"/>
      <c r="L58" s="420"/>
      <c r="M58" s="412"/>
    </row>
    <row r="59" spans="1:13" x14ac:dyDescent="0.2">
      <c r="A59" s="412"/>
      <c r="B59" s="418" t="s">
        <v>347</v>
      </c>
      <c r="C59" s="419"/>
      <c r="D59" s="419"/>
      <c r="E59" s="419"/>
      <c r="F59" s="419"/>
      <c r="G59" s="419"/>
      <c r="H59" s="419"/>
      <c r="I59" s="419"/>
      <c r="J59" s="419"/>
      <c r="K59" s="419"/>
      <c r="L59" s="420"/>
      <c r="M59" s="412"/>
    </row>
    <row r="60" spans="1:13" x14ac:dyDescent="0.2">
      <c r="A60" s="412"/>
      <c r="B60" s="418" t="s">
        <v>348</v>
      </c>
      <c r="C60" s="419"/>
      <c r="D60" s="419"/>
      <c r="E60" s="419"/>
      <c r="F60" s="419"/>
      <c r="G60" s="419"/>
      <c r="H60" s="419"/>
      <c r="I60" s="419"/>
      <c r="J60" s="419"/>
      <c r="K60" s="419"/>
      <c r="L60" s="420"/>
      <c r="M60" s="412"/>
    </row>
    <row r="61" spans="1:13" x14ac:dyDescent="0.2">
      <c r="A61" s="412"/>
      <c r="B61" s="418" t="s">
        <v>349</v>
      </c>
      <c r="C61" s="419"/>
      <c r="D61" s="419"/>
      <c r="E61" s="419"/>
      <c r="F61" s="419"/>
      <c r="G61" s="419"/>
      <c r="H61" s="419"/>
      <c r="I61" s="419"/>
      <c r="J61" s="419"/>
      <c r="K61" s="419"/>
      <c r="L61" s="420"/>
      <c r="M61" s="412"/>
    </row>
    <row r="62" spans="1:13" ht="15.75" thickBot="1" x14ac:dyDescent="0.25">
      <c r="A62" s="412"/>
      <c r="B62" s="421" t="s">
        <v>350</v>
      </c>
      <c r="C62" s="422"/>
      <c r="D62" s="422"/>
      <c r="E62" s="422"/>
      <c r="F62" s="422"/>
      <c r="G62" s="422"/>
      <c r="H62" s="422"/>
      <c r="I62" s="422"/>
      <c r="J62" s="422"/>
      <c r="K62" s="422"/>
      <c r="L62" s="423"/>
      <c r="M62" s="412"/>
    </row>
    <row r="63" spans="1:13" x14ac:dyDescent="0.2">
      <c r="A63" s="412"/>
      <c r="B63" s="412"/>
      <c r="C63" s="412"/>
      <c r="D63" s="412"/>
      <c r="E63" s="412"/>
      <c r="F63" s="412"/>
      <c r="G63" s="412"/>
      <c r="H63" s="412"/>
      <c r="I63" s="412"/>
      <c r="J63" s="412"/>
      <c r="K63" s="412"/>
      <c r="L63" s="412"/>
      <c r="M63" s="412"/>
    </row>
    <row r="64" spans="1:13" x14ac:dyDescent="0.2">
      <c r="A64" s="412"/>
      <c r="B64" s="424" t="s">
        <v>360</v>
      </c>
      <c r="C64" s="425"/>
      <c r="D64" s="425"/>
      <c r="E64" s="425"/>
      <c r="F64" s="425"/>
      <c r="G64" s="425"/>
      <c r="H64" s="425"/>
      <c r="I64" s="425"/>
      <c r="J64" s="425"/>
      <c r="K64" s="425"/>
      <c r="L64" s="425"/>
      <c r="M64" s="426"/>
    </row>
    <row r="65" spans="1:13" x14ac:dyDescent="0.2">
      <c r="A65" s="412"/>
      <c r="B65" s="427"/>
      <c r="C65" s="428"/>
      <c r="D65" s="428"/>
      <c r="E65" s="428"/>
      <c r="F65" s="428"/>
      <c r="G65" s="428"/>
      <c r="H65" s="428"/>
      <c r="I65" s="428"/>
      <c r="J65" s="428"/>
      <c r="K65" s="428"/>
      <c r="L65" s="428"/>
      <c r="M65" s="426"/>
    </row>
    <row r="66" spans="1:13" x14ac:dyDescent="0.2">
      <c r="A66" s="412"/>
      <c r="B66" s="412"/>
      <c r="C66" s="412"/>
      <c r="D66" s="412"/>
      <c r="E66" s="412"/>
      <c r="F66" s="412"/>
      <c r="G66" s="412"/>
      <c r="H66" s="412"/>
      <c r="I66" s="412"/>
      <c r="J66" s="412"/>
      <c r="K66" s="412"/>
      <c r="L66" s="412"/>
      <c r="M66" s="412"/>
    </row>
    <row r="67" spans="1:13" x14ac:dyDescent="0.2">
      <c r="A67" s="412"/>
      <c r="B67" s="412"/>
      <c r="C67" s="412"/>
      <c r="D67" s="412"/>
      <c r="E67" s="412"/>
      <c r="F67" s="412"/>
      <c r="G67" s="412"/>
      <c r="H67" s="412"/>
      <c r="I67" s="412"/>
      <c r="J67" s="412"/>
      <c r="K67" s="412"/>
      <c r="L67" s="412"/>
      <c r="M67" s="412"/>
    </row>
    <row r="68" spans="1:13" x14ac:dyDescent="0.2">
      <c r="A68" s="412"/>
      <c r="B68" s="412"/>
      <c r="C68" s="412"/>
      <c r="D68" s="412"/>
      <c r="E68" s="412"/>
      <c r="F68" s="412"/>
      <c r="G68" s="412"/>
      <c r="H68" s="412"/>
    </row>
    <row r="69" spans="1:13" x14ac:dyDescent="0.2">
      <c r="A69" s="412"/>
      <c r="B69" s="412"/>
      <c r="C69" s="412"/>
      <c r="D69" s="412"/>
      <c r="E69" s="412"/>
      <c r="F69" s="412"/>
      <c r="G69" s="412"/>
      <c r="H69" s="412"/>
      <c r="I69" s="412"/>
      <c r="J69" s="412"/>
      <c r="K69" s="412"/>
      <c r="L69" s="412"/>
      <c r="M69" s="412"/>
    </row>
    <row r="70" spans="1:13" x14ac:dyDescent="0.2">
      <c r="A70" s="412"/>
      <c r="B70" s="537" t="s">
        <v>362</v>
      </c>
      <c r="C70" s="538"/>
      <c r="D70" s="538"/>
      <c r="E70" s="538"/>
      <c r="F70" s="539"/>
      <c r="G70" s="419"/>
      <c r="H70" s="412"/>
      <c r="I70" s="412"/>
      <c r="J70" s="412"/>
      <c r="K70" s="412"/>
      <c r="L70" s="412"/>
      <c r="M70" s="412"/>
    </row>
    <row r="71" spans="1:13" x14ac:dyDescent="0.2">
      <c r="A71" s="412"/>
      <c r="B71" s="537" t="s">
        <v>363</v>
      </c>
      <c r="C71" s="538"/>
      <c r="D71" s="538"/>
      <c r="E71" s="538"/>
      <c r="F71" s="539"/>
      <c r="G71" s="419"/>
      <c r="H71" s="412"/>
      <c r="I71" s="412"/>
      <c r="J71" s="412"/>
      <c r="K71" s="412"/>
      <c r="L71" s="412"/>
      <c r="M71" s="412"/>
    </row>
    <row r="72" spans="1:13" x14ac:dyDescent="0.2">
      <c r="A72" s="412"/>
      <c r="B72" s="537" t="s">
        <v>364</v>
      </c>
      <c r="C72" s="538"/>
      <c r="D72" s="538"/>
      <c r="E72" s="538"/>
      <c r="F72" s="539"/>
      <c r="G72" s="419"/>
      <c r="H72" s="412"/>
      <c r="I72" s="412"/>
      <c r="J72" s="412"/>
      <c r="K72" s="412"/>
      <c r="L72" s="412"/>
      <c r="M72" s="412"/>
    </row>
    <row r="73" spans="1:13" ht="15.75" x14ac:dyDescent="0.25">
      <c r="A73" s="412"/>
      <c r="B73" s="430"/>
      <c r="C73" s="412"/>
      <c r="D73" s="412"/>
      <c r="E73" s="412"/>
      <c r="F73" s="412"/>
      <c r="G73" s="412"/>
      <c r="H73" s="412"/>
      <c r="I73" s="412"/>
      <c r="J73" s="412"/>
      <c r="K73" s="412"/>
      <c r="L73" s="412"/>
      <c r="M73" s="412"/>
    </row>
    <row r="74" spans="1:13" x14ac:dyDescent="0.2">
      <c r="A74" s="412"/>
      <c r="B74" s="412"/>
      <c r="C74" s="412"/>
      <c r="D74" s="412"/>
      <c r="E74" s="412"/>
      <c r="F74" s="412"/>
      <c r="G74" s="412"/>
      <c r="H74" s="412"/>
      <c r="I74" s="412"/>
      <c r="J74" s="412"/>
      <c r="K74" s="412"/>
      <c r="L74" s="412"/>
      <c r="M74" s="412"/>
    </row>
  </sheetData>
  <mergeCells count="23">
    <mergeCell ref="B6:E7"/>
    <mergeCell ref="F6:L7"/>
    <mergeCell ref="B8:E9"/>
    <mergeCell ref="F8:L9"/>
    <mergeCell ref="B10:E11"/>
    <mergeCell ref="F10:L11"/>
    <mergeCell ref="B12:B14"/>
    <mergeCell ref="C12:L12"/>
    <mergeCell ref="C13:L13"/>
    <mergeCell ref="C14:L14"/>
    <mergeCell ref="B38:E39"/>
    <mergeCell ref="F38:L39"/>
    <mergeCell ref="B71:F71"/>
    <mergeCell ref="B72:F72"/>
    <mergeCell ref="B70:F70"/>
    <mergeCell ref="B40:E41"/>
    <mergeCell ref="F40:L41"/>
    <mergeCell ref="B42:E43"/>
    <mergeCell ref="F42:L43"/>
    <mergeCell ref="B44:B46"/>
    <mergeCell ref="C44:L44"/>
    <mergeCell ref="C45:L45"/>
    <mergeCell ref="C46:L46"/>
  </mergeCells>
  <pageMargins left="0.25" right="0.25" top="0.75" bottom="0.75" header="0.3" footer="0.3"/>
  <pageSetup paperSize="8"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45FBE-3E54-41C9-8ACA-E0E64AD1E4F2}">
  <sheetPr>
    <pageSetUpPr fitToPage="1"/>
  </sheetPr>
  <dimension ref="A1:N53"/>
  <sheetViews>
    <sheetView view="pageBreakPreview" topLeftCell="C1" zoomScale="80" zoomScaleNormal="100" zoomScaleSheetLayoutView="80" workbookViewId="0">
      <selection activeCell="F18" sqref="F18"/>
    </sheetView>
  </sheetViews>
  <sheetFormatPr defaultColWidth="9.140625" defaultRowHeight="15" x14ac:dyDescent="0.2"/>
  <cols>
    <col min="1" max="1" width="9.140625" style="410"/>
    <col min="2" max="2" width="29.140625" style="410" customWidth="1"/>
    <col min="3" max="13" width="16.5703125" style="410" customWidth="1"/>
    <col min="14" max="14" width="12.140625" style="410" bestFit="1" customWidth="1"/>
    <col min="15" max="16384" width="9.140625" style="410"/>
  </cols>
  <sheetData>
    <row r="1" spans="1:14" ht="15.75" x14ac:dyDescent="0.25">
      <c r="B1" s="411" t="s">
        <v>365</v>
      </c>
    </row>
    <row r="3" spans="1:14" ht="15.75" x14ac:dyDescent="0.25">
      <c r="B3" s="413" t="str">
        <f>'Transp &amp; Offload OPT A'!B3</f>
        <v>TRANSPORT OF DIGITAL TRANSDUCERS</v>
      </c>
    </row>
    <row r="4" spans="1:14" x14ac:dyDescent="0.2">
      <c r="A4" s="412"/>
      <c r="B4" s="412"/>
      <c r="C4" s="412"/>
      <c r="D4" s="412"/>
      <c r="E4" s="412"/>
      <c r="F4" s="412"/>
      <c r="G4" s="412"/>
      <c r="H4" s="412"/>
      <c r="I4" s="412"/>
      <c r="J4" s="412"/>
      <c r="K4" s="412"/>
      <c r="L4" s="412"/>
      <c r="M4" s="412"/>
      <c r="N4" s="412"/>
    </row>
    <row r="5" spans="1:14" ht="15.75" thickBot="1" x14ac:dyDescent="0.25">
      <c r="A5" s="412"/>
      <c r="B5" s="412"/>
      <c r="C5" s="412"/>
      <c r="D5" s="412"/>
      <c r="E5" s="412"/>
      <c r="F5" s="412"/>
      <c r="G5" s="412"/>
      <c r="H5" s="412"/>
      <c r="I5" s="412"/>
      <c r="J5" s="412"/>
      <c r="K5" s="412"/>
      <c r="L5" s="412"/>
      <c r="M5" s="412"/>
      <c r="N5" s="412"/>
    </row>
    <row r="6" spans="1:14" s="443" customFormat="1" x14ac:dyDescent="0.25">
      <c r="A6" s="442"/>
      <c r="B6" s="540" t="s">
        <v>333</v>
      </c>
      <c r="C6" s="541"/>
      <c r="D6" s="541"/>
      <c r="E6" s="542"/>
      <c r="F6" s="567" t="s">
        <v>384</v>
      </c>
      <c r="G6" s="568"/>
      <c r="H6" s="568"/>
      <c r="I6" s="568"/>
      <c r="J6" s="568"/>
      <c r="K6" s="568"/>
      <c r="L6" s="568"/>
      <c r="M6" s="569"/>
      <c r="N6" s="442"/>
    </row>
    <row r="7" spans="1:14" s="443" customFormat="1" ht="15.75" thickBot="1" x14ac:dyDescent="0.3">
      <c r="A7" s="442"/>
      <c r="B7" s="543"/>
      <c r="C7" s="544"/>
      <c r="D7" s="544"/>
      <c r="E7" s="545"/>
      <c r="F7" s="570"/>
      <c r="G7" s="571"/>
      <c r="H7" s="571"/>
      <c r="I7" s="571"/>
      <c r="J7" s="571"/>
      <c r="K7" s="571"/>
      <c r="L7" s="571"/>
      <c r="M7" s="572"/>
      <c r="N7" s="442"/>
    </row>
    <row r="8" spans="1:14" s="443" customFormat="1" ht="15.6" customHeight="1" x14ac:dyDescent="0.25">
      <c r="A8" s="442"/>
      <c r="B8" s="540" t="s">
        <v>334</v>
      </c>
      <c r="C8" s="541"/>
      <c r="D8" s="541"/>
      <c r="E8" s="542"/>
      <c r="F8" s="576" t="s">
        <v>383</v>
      </c>
      <c r="G8" s="577"/>
      <c r="H8" s="577"/>
      <c r="I8" s="577"/>
      <c r="J8" s="577"/>
      <c r="K8" s="577"/>
      <c r="L8" s="577"/>
      <c r="M8" s="578"/>
      <c r="N8" s="442"/>
    </row>
    <row r="9" spans="1:14" s="443" customFormat="1" ht="15.75" thickBot="1" x14ac:dyDescent="0.3">
      <c r="A9" s="442"/>
      <c r="B9" s="543"/>
      <c r="C9" s="544"/>
      <c r="D9" s="544"/>
      <c r="E9" s="545"/>
      <c r="F9" s="579"/>
      <c r="G9" s="580"/>
      <c r="H9" s="580"/>
      <c r="I9" s="580"/>
      <c r="J9" s="580"/>
      <c r="K9" s="580"/>
      <c r="L9" s="580"/>
      <c r="M9" s="581"/>
      <c r="N9" s="442"/>
    </row>
    <row r="10" spans="1:14" s="443" customFormat="1" x14ac:dyDescent="0.25">
      <c r="A10" s="442"/>
      <c r="B10" s="540" t="s">
        <v>335</v>
      </c>
      <c r="C10" s="541"/>
      <c r="D10" s="541"/>
      <c r="E10" s="542"/>
      <c r="F10" s="552">
        <f>'Tender Cover Sheet'!D5</f>
        <v>0</v>
      </c>
      <c r="G10" s="553"/>
      <c r="H10" s="553"/>
      <c r="I10" s="553"/>
      <c r="J10" s="553"/>
      <c r="K10" s="553"/>
      <c r="L10" s="553"/>
      <c r="M10" s="554"/>
      <c r="N10" s="442"/>
    </row>
    <row r="11" spans="1:14" s="443" customFormat="1" ht="15.75" thickBot="1" x14ac:dyDescent="0.3">
      <c r="A11" s="442"/>
      <c r="B11" s="543"/>
      <c r="C11" s="544"/>
      <c r="D11" s="544"/>
      <c r="E11" s="545"/>
      <c r="F11" s="555"/>
      <c r="G11" s="556"/>
      <c r="H11" s="556"/>
      <c r="I11" s="556"/>
      <c r="J11" s="556"/>
      <c r="K11" s="556"/>
      <c r="L11" s="556"/>
      <c r="M11" s="557"/>
      <c r="N11" s="442"/>
    </row>
    <row r="12" spans="1:14" ht="15.75" x14ac:dyDescent="0.25">
      <c r="A12" s="412"/>
      <c r="B12" s="431"/>
      <c r="C12" s="561" t="s">
        <v>353</v>
      </c>
      <c r="D12" s="561"/>
      <c r="E12" s="561"/>
      <c r="F12" s="561"/>
      <c r="G12" s="561"/>
      <c r="H12" s="561"/>
      <c r="I12" s="561"/>
      <c r="J12" s="561"/>
      <c r="K12" s="561"/>
      <c r="L12" s="582"/>
      <c r="M12" s="562"/>
      <c r="N12" s="412"/>
    </row>
    <row r="13" spans="1:14" ht="63" x14ac:dyDescent="0.2">
      <c r="A13" s="412"/>
      <c r="B13" s="414"/>
      <c r="C13" s="432" t="s">
        <v>366</v>
      </c>
      <c r="D13" s="432" t="s">
        <v>367</v>
      </c>
      <c r="E13" s="432" t="s">
        <v>368</v>
      </c>
      <c r="F13" s="432" t="s">
        <v>369</v>
      </c>
      <c r="G13" s="432" t="s">
        <v>370</v>
      </c>
      <c r="H13" s="432" t="s">
        <v>371</v>
      </c>
      <c r="I13" s="432" t="s">
        <v>372</v>
      </c>
      <c r="J13" s="432" t="s">
        <v>373</v>
      </c>
      <c r="K13" s="432" t="s">
        <v>374</v>
      </c>
      <c r="L13" s="433" t="s">
        <v>375</v>
      </c>
      <c r="M13" s="432" t="s">
        <v>376</v>
      </c>
    </row>
    <row r="14" spans="1:14" x14ac:dyDescent="0.2">
      <c r="A14" s="412"/>
      <c r="B14" s="418"/>
      <c r="C14" s="419"/>
      <c r="D14" s="419"/>
      <c r="E14" s="419"/>
      <c r="F14" s="419"/>
      <c r="G14" s="419"/>
      <c r="H14" s="419"/>
      <c r="I14" s="419"/>
      <c r="J14" s="419"/>
      <c r="K14" s="419"/>
      <c r="L14" s="434"/>
      <c r="M14" s="420"/>
      <c r="N14" s="412"/>
    </row>
    <row r="15" spans="1:14" ht="15.75" x14ac:dyDescent="0.25">
      <c r="A15" s="412"/>
      <c r="B15" s="435" t="s">
        <v>377</v>
      </c>
      <c r="C15" s="419"/>
      <c r="D15" s="419"/>
      <c r="E15" s="419"/>
      <c r="F15" s="419"/>
      <c r="G15" s="419"/>
      <c r="H15" s="419"/>
      <c r="I15" s="419"/>
      <c r="J15" s="419"/>
      <c r="K15" s="419"/>
      <c r="L15" s="434"/>
      <c r="M15" s="420"/>
      <c r="N15" s="412"/>
    </row>
    <row r="16" spans="1:14" x14ac:dyDescent="0.2">
      <c r="A16" s="412"/>
      <c r="B16" s="418"/>
      <c r="C16" s="419"/>
      <c r="D16" s="419"/>
      <c r="E16" s="419"/>
      <c r="F16" s="419"/>
      <c r="G16" s="419"/>
      <c r="H16" s="419"/>
      <c r="I16" s="419"/>
      <c r="J16" s="419"/>
      <c r="K16" s="419"/>
      <c r="L16" s="434"/>
      <c r="M16" s="420"/>
      <c r="N16" s="412"/>
    </row>
    <row r="17" spans="1:14" ht="15.75" thickBot="1" x14ac:dyDescent="0.25">
      <c r="A17" s="412"/>
      <c r="B17" s="421"/>
      <c r="C17" s="422"/>
      <c r="D17" s="422"/>
      <c r="E17" s="422"/>
      <c r="F17" s="422"/>
      <c r="G17" s="422"/>
      <c r="H17" s="422"/>
      <c r="I17" s="422"/>
      <c r="J17" s="422"/>
      <c r="K17" s="422"/>
      <c r="L17" s="436"/>
      <c r="M17" s="423"/>
      <c r="N17" s="412"/>
    </row>
    <row r="18" spans="1:14" x14ac:dyDescent="0.2">
      <c r="A18" s="412"/>
      <c r="B18" s="412"/>
      <c r="C18" s="412"/>
      <c r="D18" s="412"/>
      <c r="E18" s="412"/>
      <c r="F18" s="412"/>
      <c r="G18" s="412"/>
      <c r="H18" s="412"/>
      <c r="I18" s="412"/>
      <c r="J18" s="412"/>
      <c r="K18" s="412"/>
      <c r="L18" s="412"/>
      <c r="M18" s="412"/>
      <c r="N18" s="412"/>
    </row>
    <row r="19" spans="1:14" ht="15.75" x14ac:dyDescent="0.2">
      <c r="A19" s="412"/>
      <c r="B19" s="437" t="s">
        <v>360</v>
      </c>
      <c r="C19" s="438"/>
      <c r="D19" s="438"/>
      <c r="E19" s="438"/>
      <c r="F19" s="438"/>
      <c r="G19" s="438"/>
      <c r="H19" s="438"/>
      <c r="I19" s="438"/>
      <c r="J19" s="438"/>
      <c r="K19" s="438"/>
      <c r="L19" s="438"/>
      <c r="M19" s="438"/>
      <c r="N19" s="439"/>
    </row>
    <row r="20" spans="1:14" ht="15.75" x14ac:dyDescent="0.2">
      <c r="A20" s="412"/>
      <c r="B20" s="440"/>
      <c r="C20" s="441"/>
      <c r="D20" s="441"/>
      <c r="E20" s="441"/>
      <c r="F20" s="441"/>
      <c r="G20" s="441"/>
      <c r="H20" s="441"/>
      <c r="I20" s="441"/>
      <c r="J20" s="441"/>
      <c r="K20" s="441"/>
      <c r="L20" s="441"/>
      <c r="M20" s="441"/>
      <c r="N20" s="439"/>
    </row>
    <row r="21" spans="1:14" x14ac:dyDescent="0.2">
      <c r="A21" s="412"/>
      <c r="B21" s="412"/>
      <c r="C21" s="412"/>
      <c r="D21" s="412"/>
      <c r="E21" s="412"/>
      <c r="F21" s="412"/>
      <c r="G21" s="412"/>
      <c r="H21" s="412"/>
      <c r="I21" s="412"/>
      <c r="J21" s="412"/>
      <c r="K21" s="412"/>
      <c r="L21" s="412"/>
      <c r="M21" s="412"/>
      <c r="N21" s="412"/>
    </row>
    <row r="22" spans="1:14" ht="15.75" x14ac:dyDescent="0.25">
      <c r="A22" s="412"/>
      <c r="B22" s="430"/>
      <c r="C22" s="412"/>
      <c r="D22" s="412"/>
      <c r="E22" s="412"/>
      <c r="F22" s="412"/>
      <c r="G22" s="412"/>
      <c r="H22" s="412"/>
      <c r="I22" s="412"/>
      <c r="J22" s="412"/>
      <c r="K22" s="412"/>
      <c r="L22" s="412"/>
      <c r="M22" s="412"/>
      <c r="N22" s="412"/>
    </row>
    <row r="23" spans="1:14" x14ac:dyDescent="0.2">
      <c r="A23" s="412"/>
      <c r="F23" s="412"/>
      <c r="G23" s="412"/>
      <c r="H23" s="412"/>
      <c r="I23" s="412"/>
      <c r="J23" s="412"/>
      <c r="K23" s="412"/>
      <c r="L23" s="412"/>
      <c r="M23" s="412"/>
      <c r="N23" s="412"/>
    </row>
    <row r="24" spans="1:14" ht="15.75" x14ac:dyDescent="0.25">
      <c r="A24" s="412"/>
      <c r="B24" s="429" t="str">
        <f>'Transp &amp; Offload OPT A'!B35</f>
        <v>OFF LOADING OF DIGITAL TRANSDUCERS</v>
      </c>
      <c r="F24" s="412"/>
      <c r="G24" s="412"/>
      <c r="H24" s="412"/>
      <c r="I24" s="412"/>
      <c r="J24" s="412"/>
      <c r="K24" s="412"/>
      <c r="L24" s="412"/>
      <c r="M24" s="412"/>
    </row>
    <row r="25" spans="1:14" x14ac:dyDescent="0.2">
      <c r="A25" s="412"/>
      <c r="B25" s="412"/>
      <c r="C25" s="412"/>
      <c r="D25" s="412"/>
      <c r="E25" s="412"/>
      <c r="F25" s="412"/>
      <c r="G25" s="412"/>
      <c r="H25" s="412"/>
      <c r="I25" s="412"/>
      <c r="J25" s="412"/>
      <c r="K25" s="412"/>
      <c r="L25" s="412"/>
      <c r="M25" s="412"/>
    </row>
    <row r="26" spans="1:14" ht="15.75" thickBot="1" x14ac:dyDescent="0.25">
      <c r="A26" s="412"/>
      <c r="B26" s="412"/>
      <c r="C26" s="412"/>
      <c r="D26" s="412"/>
      <c r="E26" s="412"/>
      <c r="F26" s="412"/>
      <c r="G26" s="412"/>
      <c r="H26" s="412"/>
      <c r="I26" s="412"/>
      <c r="J26" s="412"/>
      <c r="K26" s="412"/>
      <c r="L26" s="412"/>
      <c r="M26" s="412"/>
    </row>
    <row r="27" spans="1:14" s="443" customFormat="1" ht="15" customHeight="1" x14ac:dyDescent="0.25">
      <c r="A27" s="442"/>
      <c r="B27" s="540" t="s">
        <v>333</v>
      </c>
      <c r="C27" s="541"/>
      <c r="D27" s="541"/>
      <c r="E27" s="542"/>
      <c r="F27" s="567" t="str">
        <f>F6</f>
        <v>E1291NTCSAMWP</v>
      </c>
      <c r="G27" s="568"/>
      <c r="H27" s="568"/>
      <c r="I27" s="568"/>
      <c r="J27" s="568"/>
      <c r="K27" s="568"/>
      <c r="L27" s="569"/>
      <c r="M27" s="442"/>
    </row>
    <row r="28" spans="1:14" s="443" customFormat="1" ht="15.75" customHeight="1" thickBot="1" x14ac:dyDescent="0.3">
      <c r="A28" s="442"/>
      <c r="B28" s="543"/>
      <c r="C28" s="544"/>
      <c r="D28" s="544"/>
      <c r="E28" s="545"/>
      <c r="F28" s="570"/>
      <c r="G28" s="571"/>
      <c r="H28" s="571"/>
      <c r="I28" s="571"/>
      <c r="J28" s="571"/>
      <c r="K28" s="571"/>
      <c r="L28" s="572"/>
      <c r="M28" s="442"/>
    </row>
    <row r="29" spans="1:14" s="443" customFormat="1" ht="15" customHeight="1" x14ac:dyDescent="0.25">
      <c r="A29" s="442"/>
      <c r="B29" s="540" t="s">
        <v>334</v>
      </c>
      <c r="C29" s="541"/>
      <c r="D29" s="541"/>
      <c r="E29" s="542"/>
      <c r="F29" s="546" t="str">
        <f>F8</f>
        <v>SUPPLY AND DELIVERY OF DIGITAL TRANSUCERS ON AN AS AND WHEN REQUIRED BASIS FOR A PERIOD OF FIVE YEARS</v>
      </c>
      <c r="G29" s="547"/>
      <c r="H29" s="547"/>
      <c r="I29" s="547"/>
      <c r="J29" s="547"/>
      <c r="K29" s="547"/>
      <c r="L29" s="548"/>
      <c r="M29" s="442"/>
    </row>
    <row r="30" spans="1:14" s="443" customFormat="1" ht="15.75" customHeight="1" thickBot="1" x14ac:dyDescent="0.3">
      <c r="A30" s="442"/>
      <c r="B30" s="543"/>
      <c r="C30" s="544"/>
      <c r="D30" s="544"/>
      <c r="E30" s="545"/>
      <c r="F30" s="549"/>
      <c r="G30" s="550"/>
      <c r="H30" s="550"/>
      <c r="I30" s="550"/>
      <c r="J30" s="550"/>
      <c r="K30" s="550"/>
      <c r="L30" s="551"/>
      <c r="M30" s="442"/>
    </row>
    <row r="31" spans="1:14" s="443" customFormat="1" x14ac:dyDescent="0.25">
      <c r="A31" s="442"/>
      <c r="B31" s="540" t="s">
        <v>335</v>
      </c>
      <c r="C31" s="541"/>
      <c r="D31" s="541"/>
      <c r="E31" s="542"/>
      <c r="F31" s="552">
        <f>F10</f>
        <v>0</v>
      </c>
      <c r="G31" s="553"/>
      <c r="H31" s="553"/>
      <c r="I31" s="553"/>
      <c r="J31" s="553"/>
      <c r="K31" s="553"/>
      <c r="L31" s="554"/>
      <c r="M31" s="442"/>
    </row>
    <row r="32" spans="1:14" s="443" customFormat="1" ht="15.75" thickBot="1" x14ac:dyDescent="0.3">
      <c r="A32" s="442"/>
      <c r="B32" s="543"/>
      <c r="C32" s="544"/>
      <c r="D32" s="544"/>
      <c r="E32" s="545"/>
      <c r="F32" s="555"/>
      <c r="G32" s="556"/>
      <c r="H32" s="556"/>
      <c r="I32" s="556"/>
      <c r="J32" s="556"/>
      <c r="K32" s="556"/>
      <c r="L32" s="557"/>
      <c r="M32" s="442"/>
    </row>
    <row r="33" spans="1:13" ht="15.75" x14ac:dyDescent="0.25">
      <c r="A33" s="412"/>
      <c r="B33" s="558" t="s">
        <v>378</v>
      </c>
      <c r="C33" s="561" t="s">
        <v>353</v>
      </c>
      <c r="D33" s="561"/>
      <c r="E33" s="561"/>
      <c r="F33" s="561"/>
      <c r="G33" s="561"/>
      <c r="H33" s="561"/>
      <c r="I33" s="561"/>
      <c r="J33" s="561"/>
      <c r="K33" s="561"/>
      <c r="L33" s="562"/>
      <c r="M33" s="412"/>
    </row>
    <row r="34" spans="1:13" ht="15.75" x14ac:dyDescent="0.25">
      <c r="A34" s="412"/>
      <c r="B34" s="559"/>
      <c r="C34" s="563"/>
      <c r="D34" s="563"/>
      <c r="E34" s="563"/>
      <c r="F34" s="563"/>
      <c r="G34" s="563"/>
      <c r="H34" s="563"/>
      <c r="I34" s="563"/>
      <c r="J34" s="563"/>
      <c r="K34" s="563"/>
      <c r="L34" s="564"/>
      <c r="M34" s="412"/>
    </row>
    <row r="35" spans="1:13" ht="16.5" thickBot="1" x14ac:dyDescent="0.3">
      <c r="A35" s="412"/>
      <c r="B35" s="560"/>
      <c r="C35" s="565" t="s">
        <v>361</v>
      </c>
      <c r="D35" s="565"/>
      <c r="E35" s="565"/>
      <c r="F35" s="565"/>
      <c r="G35" s="565"/>
      <c r="H35" s="565"/>
      <c r="I35" s="565"/>
      <c r="J35" s="565"/>
      <c r="K35" s="565"/>
      <c r="L35" s="566"/>
      <c r="M35" s="412"/>
    </row>
    <row r="36" spans="1:13" x14ac:dyDescent="0.2">
      <c r="A36" s="412"/>
      <c r="B36" s="414"/>
      <c r="C36" s="415">
        <v>1</v>
      </c>
      <c r="D36" s="415">
        <v>2</v>
      </c>
      <c r="E36" s="415">
        <v>3</v>
      </c>
      <c r="F36" s="415">
        <v>4</v>
      </c>
      <c r="G36" s="415">
        <v>5</v>
      </c>
      <c r="H36" s="415">
        <v>6</v>
      </c>
      <c r="I36" s="416" t="s">
        <v>356</v>
      </c>
      <c r="J36" s="415" t="s">
        <v>357</v>
      </c>
      <c r="K36" s="415" t="s">
        <v>358</v>
      </c>
      <c r="L36" s="417" t="s">
        <v>359</v>
      </c>
      <c r="M36" s="412"/>
    </row>
    <row r="37" spans="1:13" x14ac:dyDescent="0.2">
      <c r="A37" s="412"/>
      <c r="B37" s="418"/>
      <c r="C37" s="419"/>
      <c r="D37" s="419"/>
      <c r="E37" s="419"/>
      <c r="F37" s="419"/>
      <c r="G37" s="419"/>
      <c r="H37" s="419"/>
      <c r="I37" s="419"/>
      <c r="J37" s="419"/>
      <c r="K37" s="419"/>
      <c r="L37" s="420"/>
      <c r="M37" s="412"/>
    </row>
    <row r="38" spans="1:13" ht="15.75" x14ac:dyDescent="0.25">
      <c r="A38" s="412"/>
      <c r="B38" s="435"/>
      <c r="C38" s="419"/>
      <c r="D38" s="419"/>
      <c r="E38" s="419"/>
      <c r="F38" s="419"/>
      <c r="G38" s="419"/>
      <c r="H38" s="419"/>
      <c r="I38" s="419"/>
      <c r="J38" s="419"/>
      <c r="K38" s="419"/>
      <c r="L38" s="420"/>
      <c r="M38" s="412"/>
    </row>
    <row r="39" spans="1:13" ht="15.75" x14ac:dyDescent="0.25">
      <c r="A39" s="412"/>
      <c r="B39" s="435"/>
      <c r="C39" s="419"/>
      <c r="D39" s="419"/>
      <c r="E39" s="419"/>
      <c r="F39" s="419"/>
      <c r="G39" s="419"/>
      <c r="H39" s="419"/>
      <c r="I39" s="419"/>
      <c r="J39" s="419"/>
      <c r="K39" s="419"/>
      <c r="L39" s="420"/>
      <c r="M39" s="412"/>
    </row>
    <row r="40" spans="1:13" ht="15.75" x14ac:dyDescent="0.25">
      <c r="A40" s="412"/>
      <c r="B40" s="435"/>
      <c r="C40" s="419"/>
      <c r="D40" s="419"/>
      <c r="E40" s="419"/>
      <c r="F40" s="419"/>
      <c r="G40" s="419"/>
      <c r="H40" s="419"/>
      <c r="I40" s="419"/>
      <c r="J40" s="419"/>
      <c r="K40" s="419"/>
      <c r="L40" s="420"/>
      <c r="M40" s="412"/>
    </row>
    <row r="41" spans="1:13" ht="15.75" x14ac:dyDescent="0.25">
      <c r="A41" s="412"/>
      <c r="B41" s="435"/>
      <c r="C41" s="419"/>
      <c r="D41" s="419"/>
      <c r="E41" s="419"/>
      <c r="F41" s="419"/>
      <c r="G41" s="419"/>
      <c r="H41" s="419"/>
      <c r="I41" s="419"/>
      <c r="J41" s="419"/>
      <c r="K41" s="419"/>
      <c r="L41" s="420"/>
      <c r="M41" s="412"/>
    </row>
    <row r="42" spans="1:13" ht="15.75" thickBot="1" x14ac:dyDescent="0.25">
      <c r="A42" s="412"/>
      <c r="B42" s="421"/>
      <c r="C42" s="422"/>
      <c r="D42" s="422"/>
      <c r="E42" s="422"/>
      <c r="F42" s="422"/>
      <c r="G42" s="422"/>
      <c r="H42" s="422"/>
      <c r="I42" s="422"/>
      <c r="J42" s="422"/>
      <c r="K42" s="422"/>
      <c r="L42" s="423"/>
      <c r="M42" s="412"/>
    </row>
    <row r="43" spans="1:13" x14ac:dyDescent="0.2">
      <c r="A43" s="412"/>
      <c r="B43" s="412"/>
      <c r="C43" s="412"/>
      <c r="D43" s="412"/>
      <c r="E43" s="412"/>
      <c r="F43" s="412"/>
      <c r="G43" s="412"/>
      <c r="H43" s="412"/>
      <c r="I43" s="412"/>
      <c r="J43" s="412"/>
      <c r="K43" s="412"/>
      <c r="L43" s="412"/>
      <c r="M43" s="412"/>
    </row>
    <row r="44" spans="1:13" x14ac:dyDescent="0.2">
      <c r="A44" s="412"/>
      <c r="B44" s="424" t="s">
        <v>360</v>
      </c>
      <c r="C44" s="425"/>
      <c r="D44" s="425"/>
      <c r="E44" s="425"/>
      <c r="F44" s="425"/>
      <c r="G44" s="425"/>
      <c r="H44" s="425"/>
      <c r="I44" s="425"/>
      <c r="J44" s="425"/>
      <c r="K44" s="425"/>
      <c r="L44" s="425"/>
      <c r="M44" s="426"/>
    </row>
    <row r="45" spans="1:13" x14ac:dyDescent="0.2">
      <c r="A45" s="412"/>
      <c r="B45" s="427"/>
      <c r="C45" s="428"/>
      <c r="D45" s="428"/>
      <c r="E45" s="428"/>
      <c r="F45" s="428"/>
      <c r="G45" s="428"/>
      <c r="H45" s="428"/>
      <c r="I45" s="428"/>
      <c r="J45" s="428"/>
      <c r="K45" s="428"/>
      <c r="L45" s="428"/>
      <c r="M45" s="426"/>
    </row>
    <row r="46" spans="1:13" x14ac:dyDescent="0.2">
      <c r="A46" s="412"/>
      <c r="B46" s="412"/>
      <c r="C46" s="412"/>
      <c r="D46" s="412"/>
      <c r="E46" s="412"/>
      <c r="F46" s="412"/>
      <c r="G46" s="412"/>
      <c r="H46" s="412"/>
      <c r="I46" s="412"/>
      <c r="J46" s="412"/>
      <c r="K46" s="412"/>
      <c r="L46" s="412"/>
      <c r="M46" s="412"/>
    </row>
    <row r="47" spans="1:13" x14ac:dyDescent="0.2">
      <c r="A47" s="412"/>
      <c r="B47" s="412"/>
      <c r="C47" s="412"/>
      <c r="D47" s="412"/>
      <c r="E47" s="412"/>
      <c r="F47" s="412"/>
      <c r="G47" s="412"/>
      <c r="H47" s="412"/>
      <c r="I47" s="412"/>
      <c r="J47" s="412"/>
      <c r="K47" s="412"/>
      <c r="L47" s="412"/>
      <c r="M47" s="412"/>
    </row>
    <row r="48" spans="1:13" x14ac:dyDescent="0.2">
      <c r="A48" s="412"/>
      <c r="B48" s="412"/>
      <c r="C48" s="412"/>
      <c r="D48" s="412"/>
      <c r="E48" s="412"/>
      <c r="F48" s="412"/>
      <c r="G48" s="412"/>
      <c r="H48" s="412"/>
      <c r="I48" s="412"/>
      <c r="J48" s="412"/>
      <c r="K48" s="412"/>
      <c r="L48" s="412"/>
      <c r="M48" s="412"/>
    </row>
    <row r="49" spans="1:14" ht="15.75" x14ac:dyDescent="0.25">
      <c r="A49" s="412"/>
      <c r="B49" s="573" t="s">
        <v>362</v>
      </c>
      <c r="C49" s="574"/>
      <c r="D49" s="574"/>
      <c r="E49" s="574"/>
      <c r="F49" s="575"/>
      <c r="G49" s="419"/>
      <c r="H49" s="412"/>
      <c r="I49" s="412"/>
      <c r="J49" s="412"/>
      <c r="K49" s="412"/>
      <c r="L49" s="412"/>
      <c r="M49" s="412"/>
      <c r="N49" s="412"/>
    </row>
    <row r="50" spans="1:14" ht="15.75" x14ac:dyDescent="0.25">
      <c r="A50" s="412"/>
      <c r="B50" s="573" t="s">
        <v>363</v>
      </c>
      <c r="C50" s="574"/>
      <c r="D50" s="574"/>
      <c r="E50" s="574"/>
      <c r="F50" s="575"/>
      <c r="G50" s="419"/>
      <c r="H50" s="412"/>
      <c r="I50" s="412"/>
      <c r="J50" s="412"/>
      <c r="K50" s="412"/>
      <c r="L50" s="412"/>
      <c r="M50" s="412"/>
      <c r="N50" s="412"/>
    </row>
    <row r="51" spans="1:14" ht="15.75" x14ac:dyDescent="0.25">
      <c r="A51" s="412"/>
      <c r="B51" s="573" t="s">
        <v>364</v>
      </c>
      <c r="C51" s="574"/>
      <c r="D51" s="574"/>
      <c r="E51" s="574"/>
      <c r="F51" s="575"/>
      <c r="G51" s="419"/>
      <c r="H51" s="412"/>
      <c r="I51" s="412"/>
      <c r="J51" s="412"/>
      <c r="K51" s="412"/>
      <c r="L51" s="412"/>
      <c r="M51" s="412"/>
      <c r="N51" s="412"/>
    </row>
    <row r="52" spans="1:14" ht="15.75" x14ac:dyDescent="0.25">
      <c r="A52" s="412"/>
      <c r="B52" s="430"/>
      <c r="C52" s="412"/>
      <c r="D52" s="412"/>
      <c r="E52" s="412"/>
      <c r="F52" s="412"/>
      <c r="G52" s="412"/>
      <c r="H52" s="412"/>
      <c r="I52" s="412"/>
      <c r="J52" s="412"/>
      <c r="K52" s="412"/>
      <c r="L52" s="412"/>
      <c r="M52" s="412"/>
      <c r="N52" s="412"/>
    </row>
    <row r="53" spans="1:14" x14ac:dyDescent="0.2">
      <c r="A53" s="412"/>
      <c r="B53" s="412"/>
      <c r="C53" s="412"/>
      <c r="D53" s="412"/>
      <c r="E53" s="412"/>
      <c r="F53" s="412"/>
      <c r="G53" s="412"/>
      <c r="H53" s="412"/>
      <c r="I53" s="412"/>
      <c r="J53" s="412"/>
      <c r="K53" s="412"/>
      <c r="L53" s="412"/>
      <c r="M53" s="412"/>
      <c r="N53" s="412"/>
    </row>
  </sheetData>
  <mergeCells count="20">
    <mergeCell ref="B31:E32"/>
    <mergeCell ref="F31:L32"/>
    <mergeCell ref="B6:E7"/>
    <mergeCell ref="F6:M7"/>
    <mergeCell ref="B8:E9"/>
    <mergeCell ref="F8:M9"/>
    <mergeCell ref="B10:E11"/>
    <mergeCell ref="F10:M11"/>
    <mergeCell ref="C12:M12"/>
    <mergeCell ref="B27:E28"/>
    <mergeCell ref="F27:L28"/>
    <mergeCell ref="B29:E30"/>
    <mergeCell ref="F29:L30"/>
    <mergeCell ref="B49:F49"/>
    <mergeCell ref="B50:F50"/>
    <mergeCell ref="B51:F51"/>
    <mergeCell ref="B33:B35"/>
    <mergeCell ref="C33:L33"/>
    <mergeCell ref="C34:L34"/>
    <mergeCell ref="C35:L35"/>
  </mergeCells>
  <pageMargins left="0.25" right="0.25" top="0.75" bottom="0.75" header="0.3" footer="0.3"/>
  <pageSetup paperSize="8"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E1F30-B909-4EE2-8425-618B26BB51CD}">
  <sheetPr>
    <pageSetUpPr fitToPage="1"/>
  </sheetPr>
  <dimension ref="B2:W149"/>
  <sheetViews>
    <sheetView view="pageBreakPreview" zoomScale="70" zoomScaleNormal="90" zoomScaleSheetLayoutView="70" workbookViewId="0">
      <selection activeCell="D2" sqref="D2:F2"/>
    </sheetView>
  </sheetViews>
  <sheetFormatPr defaultColWidth="9.28515625" defaultRowHeight="12.75" x14ac:dyDescent="0.25"/>
  <cols>
    <col min="1" max="1" width="4" style="247" customWidth="1"/>
    <col min="2" max="2" width="20.7109375" style="280" customWidth="1"/>
    <col min="3" max="3" width="17.42578125" style="247" customWidth="1"/>
    <col min="4" max="4" width="36.42578125" style="247" customWidth="1"/>
    <col min="5" max="5" width="18" style="247" customWidth="1"/>
    <col min="6" max="6" width="23.28515625" style="247" customWidth="1"/>
    <col min="7" max="7" width="18.42578125" style="247" customWidth="1"/>
    <col min="8" max="8" width="19.28515625" style="247" customWidth="1"/>
    <col min="9" max="9" width="14.7109375" style="247" customWidth="1"/>
    <col min="10" max="10" width="11.42578125" style="247" hidden="1" customWidth="1"/>
    <col min="11" max="11" width="10.28515625" style="247" hidden="1" customWidth="1"/>
    <col min="12" max="12" width="9.7109375" style="247" hidden="1" customWidth="1"/>
    <col min="13" max="15" width="0" style="247" hidden="1" customWidth="1"/>
    <col min="16" max="16384" width="9.28515625" style="247"/>
  </cols>
  <sheetData>
    <row r="2" spans="2:9" s="242" customFormat="1" ht="29.45" customHeight="1" x14ac:dyDescent="0.25">
      <c r="B2" s="615" t="s">
        <v>33</v>
      </c>
      <c r="C2" s="616"/>
      <c r="D2" s="617" t="s">
        <v>384</v>
      </c>
      <c r="E2" s="617"/>
      <c r="F2" s="617"/>
      <c r="G2" s="241"/>
      <c r="I2" s="241"/>
    </row>
    <row r="3" spans="2:9" s="242" customFormat="1" ht="75.599999999999994" customHeight="1" x14ac:dyDescent="0.25">
      <c r="B3" s="615" t="s">
        <v>34</v>
      </c>
      <c r="C3" s="616"/>
      <c r="D3" s="618" t="str">
        <f>'Tender Cover Sheet'!D4</f>
        <v>SUPPLY AND DELIVERY OF DIGITAL TRANSUCERS ON AN AS AND WHEN REQUIRED BASIS FOR A PERIOD OF FIVE YEARS</v>
      </c>
      <c r="E3" s="618"/>
      <c r="F3" s="618"/>
      <c r="G3" s="241"/>
      <c r="H3" s="243"/>
      <c r="I3" s="244"/>
    </row>
    <row r="4" spans="2:9" s="242" customFormat="1" ht="27.6" customHeight="1" x14ac:dyDescent="0.25">
      <c r="B4" s="615" t="s">
        <v>35</v>
      </c>
      <c r="C4" s="616"/>
      <c r="D4" s="619">
        <f>'Tender Cover Sheet'!D5</f>
        <v>0</v>
      </c>
      <c r="E4" s="619"/>
      <c r="F4" s="619"/>
      <c r="G4" s="241"/>
      <c r="H4" s="243"/>
      <c r="I4" s="244"/>
    </row>
    <row r="5" spans="2:9" ht="15.75" x14ac:dyDescent="0.25">
      <c r="B5" s="245"/>
      <c r="C5" s="242"/>
      <c r="D5" s="246"/>
    </row>
    <row r="6" spans="2:9" ht="48" customHeight="1" x14ac:dyDescent="0.25">
      <c r="B6" s="591" t="s">
        <v>156</v>
      </c>
      <c r="C6" s="591"/>
      <c r="D6" s="591"/>
      <c r="E6" s="591"/>
      <c r="F6" s="591"/>
    </row>
    <row r="7" spans="2:9" ht="13.5" thickBot="1" x14ac:dyDescent="0.3">
      <c r="B7" s="248"/>
    </row>
    <row r="8" spans="2:9" ht="16.5" thickBot="1" x14ac:dyDescent="0.3">
      <c r="B8" s="249" t="s">
        <v>157</v>
      </c>
      <c r="C8" s="250" t="s">
        <v>158</v>
      </c>
      <c r="D8" s="251" t="s">
        <v>159</v>
      </c>
      <c r="E8" s="251"/>
      <c r="F8" s="252"/>
    </row>
    <row r="9" spans="2:9" ht="16.5" thickBot="1" x14ac:dyDescent="0.3">
      <c r="B9" s="89">
        <v>1</v>
      </c>
      <c r="C9" s="253" t="s">
        <v>15</v>
      </c>
      <c r="D9" s="592" t="s">
        <v>160</v>
      </c>
      <c r="E9" s="592"/>
      <c r="F9" s="254"/>
      <c r="G9" s="593" t="s">
        <v>161</v>
      </c>
      <c r="H9" s="594"/>
      <c r="I9" s="595"/>
    </row>
    <row r="10" spans="2:9" ht="14.25" x14ac:dyDescent="0.25">
      <c r="B10" s="255">
        <v>2</v>
      </c>
      <c r="C10" s="256" t="s">
        <v>162</v>
      </c>
      <c r="D10" s="596" t="str">
        <f>C41</f>
        <v>Tenderer's description of Formula A</v>
      </c>
      <c r="E10" s="597"/>
      <c r="F10" s="598"/>
      <c r="G10" s="599" t="s">
        <v>163</v>
      </c>
      <c r="H10" s="600"/>
      <c r="I10" s="601"/>
    </row>
    <row r="11" spans="2:9" ht="14.25" x14ac:dyDescent="0.25">
      <c r="B11" s="255">
        <v>3</v>
      </c>
      <c r="C11" s="256" t="s">
        <v>164</v>
      </c>
      <c r="D11" s="597" t="str">
        <f>C52</f>
        <v>Tenderer's description of Formula B</v>
      </c>
      <c r="E11" s="608"/>
      <c r="F11" s="609"/>
      <c r="G11" s="602"/>
      <c r="H11" s="603"/>
      <c r="I11" s="604"/>
    </row>
    <row r="12" spans="2:9" ht="14.25" x14ac:dyDescent="0.25">
      <c r="B12" s="255">
        <v>4</v>
      </c>
      <c r="C12" s="256" t="s">
        <v>165</v>
      </c>
      <c r="D12" s="597" t="str">
        <f>C63</f>
        <v>Tenderer's description of Formula C</v>
      </c>
      <c r="E12" s="608"/>
      <c r="F12" s="609"/>
      <c r="G12" s="602"/>
      <c r="H12" s="603"/>
      <c r="I12" s="604"/>
    </row>
    <row r="13" spans="2:9" ht="14.25" x14ac:dyDescent="0.25">
      <c r="B13" s="255">
        <v>5</v>
      </c>
      <c r="C13" s="256" t="s">
        <v>166</v>
      </c>
      <c r="D13" s="608" t="str">
        <f>C74</f>
        <v>Tenderer's description of Formula D</v>
      </c>
      <c r="E13" s="608"/>
      <c r="F13" s="609"/>
      <c r="G13" s="602"/>
      <c r="H13" s="603"/>
      <c r="I13" s="604"/>
    </row>
    <row r="14" spans="2:9" ht="14.25" x14ac:dyDescent="0.25">
      <c r="B14" s="255">
        <v>6</v>
      </c>
      <c r="C14" s="256" t="s">
        <v>167</v>
      </c>
      <c r="D14" s="608" t="str">
        <f>C85</f>
        <v>Tenderer's description of Formula E</v>
      </c>
      <c r="E14" s="608"/>
      <c r="F14" s="609"/>
      <c r="G14" s="602"/>
      <c r="H14" s="603"/>
      <c r="I14" s="604"/>
    </row>
    <row r="15" spans="2:9" ht="14.25" x14ac:dyDescent="0.25">
      <c r="B15" s="255">
        <v>7</v>
      </c>
      <c r="C15" s="256" t="s">
        <v>168</v>
      </c>
      <c r="D15" s="608" t="str">
        <f>C96</f>
        <v>Tenderer's description of Formula F</v>
      </c>
      <c r="E15" s="608"/>
      <c r="F15" s="609"/>
      <c r="G15" s="602"/>
      <c r="H15" s="603"/>
      <c r="I15" s="604"/>
    </row>
    <row r="16" spans="2:9" ht="14.25" x14ac:dyDescent="0.25">
      <c r="B16" s="255">
        <v>8</v>
      </c>
      <c r="C16" s="256" t="s">
        <v>169</v>
      </c>
      <c r="D16" s="608" t="str">
        <f>C107</f>
        <v>Tenderer's description of Formula G</v>
      </c>
      <c r="E16" s="608"/>
      <c r="F16" s="609"/>
      <c r="G16" s="602"/>
      <c r="H16" s="603"/>
      <c r="I16" s="604"/>
    </row>
    <row r="17" spans="2:10" ht="14.25" x14ac:dyDescent="0.25">
      <c r="B17" s="255">
        <v>9</v>
      </c>
      <c r="C17" s="256" t="s">
        <v>170</v>
      </c>
      <c r="D17" s="608" t="str">
        <f>C118</f>
        <v>Tenderer's description of Formula H</v>
      </c>
      <c r="E17" s="608"/>
      <c r="F17" s="609"/>
      <c r="G17" s="602"/>
      <c r="H17" s="603"/>
      <c r="I17" s="604"/>
    </row>
    <row r="18" spans="2:10" ht="14.25" x14ac:dyDescent="0.25">
      <c r="B18" s="255">
        <v>10</v>
      </c>
      <c r="C18" s="256" t="s">
        <v>171</v>
      </c>
      <c r="D18" s="608" t="str">
        <f>C129</f>
        <v>Tenderer's description of Formula I</v>
      </c>
      <c r="E18" s="608"/>
      <c r="F18" s="609"/>
      <c r="G18" s="602"/>
      <c r="H18" s="603"/>
      <c r="I18" s="604"/>
    </row>
    <row r="19" spans="2:10" ht="15" thickBot="1" x14ac:dyDescent="0.3">
      <c r="B19" s="257">
        <v>11</v>
      </c>
      <c r="C19" s="258" t="s">
        <v>172</v>
      </c>
      <c r="D19" s="610" t="str">
        <f>C140</f>
        <v>Tenderer's description of Formula J</v>
      </c>
      <c r="E19" s="610"/>
      <c r="F19" s="611"/>
      <c r="G19" s="605"/>
      <c r="H19" s="606"/>
      <c r="I19" s="607"/>
    </row>
    <row r="20" spans="2:10" x14ac:dyDescent="0.25">
      <c r="B20" s="248"/>
      <c r="C20" s="259"/>
      <c r="D20" s="259"/>
      <c r="E20" s="259"/>
    </row>
    <row r="21" spans="2:10" ht="18" x14ac:dyDescent="0.25">
      <c r="B21" s="260" t="s">
        <v>173</v>
      </c>
      <c r="C21" s="58"/>
      <c r="D21" s="259"/>
      <c r="E21" s="259"/>
    </row>
    <row r="22" spans="2:10" ht="36.75" customHeight="1" x14ac:dyDescent="0.25">
      <c r="B22" s="261">
        <v>1</v>
      </c>
      <c r="C22" s="612" t="s">
        <v>174</v>
      </c>
      <c r="D22" s="613"/>
      <c r="E22" s="613"/>
      <c r="F22" s="613"/>
      <c r="G22" s="613"/>
      <c r="H22" s="614"/>
    </row>
    <row r="23" spans="2:10" ht="15" x14ac:dyDescent="0.25">
      <c r="B23" s="261">
        <v>2</v>
      </c>
      <c r="C23" s="589" t="s">
        <v>175</v>
      </c>
      <c r="D23" s="590"/>
      <c r="E23" s="590"/>
      <c r="F23" s="590"/>
      <c r="G23" s="590"/>
      <c r="H23" s="590"/>
    </row>
    <row r="24" spans="2:10" ht="15" x14ac:dyDescent="0.25">
      <c r="B24" s="262"/>
      <c r="C24" s="263"/>
      <c r="D24" s="259"/>
      <c r="E24" s="259"/>
    </row>
    <row r="25" spans="2:10" ht="18" customHeight="1" x14ac:dyDescent="0.25">
      <c r="B25" s="264" t="s">
        <v>176</v>
      </c>
      <c r="C25" s="265"/>
      <c r="D25" s="265"/>
    </row>
    <row r="26" spans="2:10" s="242" customFormat="1" ht="61.9" customHeight="1" x14ac:dyDescent="0.25">
      <c r="B26" s="266">
        <v>1</v>
      </c>
      <c r="C26" s="585" t="s">
        <v>177</v>
      </c>
      <c r="D26" s="585"/>
      <c r="E26" s="585"/>
      <c r="F26" s="585"/>
      <c r="G26" s="585"/>
      <c r="H26" s="585"/>
    </row>
    <row r="27" spans="2:10" s="242" customFormat="1" ht="61.9" customHeight="1" x14ac:dyDescent="0.25">
      <c r="B27" s="266">
        <v>2</v>
      </c>
      <c r="C27" s="585" t="s">
        <v>178</v>
      </c>
      <c r="D27" s="585"/>
      <c r="E27" s="585"/>
      <c r="F27" s="585"/>
      <c r="G27" s="585"/>
      <c r="H27" s="585"/>
      <c r="I27" s="267"/>
      <c r="J27" s="267"/>
    </row>
    <row r="28" spans="2:10" s="242" customFormat="1" ht="71.45" customHeight="1" x14ac:dyDescent="0.25">
      <c r="B28" s="268">
        <v>3</v>
      </c>
      <c r="C28" s="585" t="s">
        <v>179</v>
      </c>
      <c r="D28" s="585"/>
      <c r="E28" s="585"/>
      <c r="F28" s="585"/>
      <c r="G28" s="585"/>
      <c r="H28" s="585"/>
    </row>
    <row r="29" spans="2:10" s="242" customFormat="1" ht="61.9" customHeight="1" x14ac:dyDescent="0.25">
      <c r="B29" s="268">
        <v>4</v>
      </c>
      <c r="C29" s="585" t="s">
        <v>180</v>
      </c>
      <c r="D29" s="585"/>
      <c r="E29" s="585"/>
      <c r="F29" s="585"/>
      <c r="G29" s="585"/>
      <c r="H29" s="585"/>
      <c r="I29" s="269"/>
    </row>
    <row r="30" spans="2:10" s="242" customFormat="1" ht="75" customHeight="1" x14ac:dyDescent="0.25">
      <c r="B30" s="268">
        <v>5</v>
      </c>
      <c r="C30" s="586" t="s">
        <v>181</v>
      </c>
      <c r="D30" s="586"/>
      <c r="E30" s="586"/>
      <c r="F30" s="586"/>
      <c r="G30" s="586"/>
      <c r="H30" s="586"/>
    </row>
    <row r="31" spans="2:10" s="242" customFormat="1" ht="73.5" customHeight="1" x14ac:dyDescent="0.25">
      <c r="B31" s="268">
        <v>6</v>
      </c>
      <c r="C31" s="585" t="s">
        <v>182</v>
      </c>
      <c r="D31" s="585"/>
      <c r="E31" s="585"/>
      <c r="F31" s="585"/>
      <c r="G31" s="585"/>
      <c r="H31" s="585"/>
    </row>
    <row r="32" spans="2:10" ht="18" x14ac:dyDescent="0.25">
      <c r="B32" s="270" t="s">
        <v>183</v>
      </c>
      <c r="C32" s="271"/>
      <c r="D32" s="265"/>
    </row>
    <row r="33" spans="2:23" s="273" customFormat="1" ht="63" customHeight="1" x14ac:dyDescent="0.2">
      <c r="B33" s="266">
        <v>1</v>
      </c>
      <c r="C33" s="585" t="s">
        <v>184</v>
      </c>
      <c r="D33" s="585"/>
      <c r="E33" s="585"/>
      <c r="F33" s="585"/>
      <c r="G33" s="585"/>
      <c r="H33" s="585"/>
      <c r="I33" s="272"/>
      <c r="J33" s="272"/>
    </row>
    <row r="34" spans="2:23" s="273" customFormat="1" ht="51.75" customHeight="1" x14ac:dyDescent="0.2">
      <c r="B34" s="266">
        <v>2</v>
      </c>
      <c r="C34" s="585" t="s">
        <v>185</v>
      </c>
      <c r="D34" s="585"/>
      <c r="E34" s="585"/>
      <c r="F34" s="585"/>
      <c r="G34" s="585"/>
      <c r="H34" s="585"/>
      <c r="I34" s="272"/>
      <c r="J34" s="272"/>
    </row>
    <row r="35" spans="2:23" s="273" customFormat="1" ht="66" customHeight="1" x14ac:dyDescent="0.2">
      <c r="B35" s="274">
        <v>3</v>
      </c>
      <c r="C35" s="587" t="s">
        <v>186</v>
      </c>
      <c r="D35" s="587"/>
      <c r="E35" s="587"/>
      <c r="F35" s="587"/>
      <c r="G35" s="587"/>
      <c r="H35" s="587"/>
      <c r="I35" s="272"/>
      <c r="J35" s="272"/>
    </row>
    <row r="36" spans="2:23" s="273" customFormat="1" ht="87.75" customHeight="1" x14ac:dyDescent="0.2">
      <c r="B36" s="266">
        <v>4</v>
      </c>
      <c r="C36" s="585" t="s">
        <v>187</v>
      </c>
      <c r="D36" s="585"/>
      <c r="E36" s="585"/>
      <c r="F36" s="585"/>
      <c r="G36" s="585"/>
      <c r="H36" s="585"/>
      <c r="I36" s="272"/>
      <c r="J36" s="272"/>
    </row>
    <row r="37" spans="2:23" s="273" customFormat="1" ht="42" customHeight="1" x14ac:dyDescent="0.2">
      <c r="B37" s="275">
        <v>5</v>
      </c>
      <c r="C37" s="588" t="s">
        <v>188</v>
      </c>
      <c r="D37" s="588"/>
      <c r="E37" s="588"/>
      <c r="F37" s="588"/>
      <c r="G37" s="588"/>
      <c r="H37" s="588"/>
      <c r="I37" s="272"/>
      <c r="J37" s="272"/>
    </row>
    <row r="38" spans="2:23" s="273" customFormat="1" ht="14.25" x14ac:dyDescent="0.25">
      <c r="B38" s="276" t="s">
        <v>39</v>
      </c>
      <c r="C38" s="277" t="s">
        <v>39</v>
      </c>
      <c r="D38" s="278"/>
      <c r="E38" s="279"/>
      <c r="F38" s="279"/>
      <c r="G38" s="279"/>
      <c r="H38" s="279"/>
    </row>
    <row r="39" spans="2:23" ht="14.25" x14ac:dyDescent="0.25">
      <c r="D39" s="265"/>
      <c r="E39" s="265"/>
      <c r="F39" s="265"/>
      <c r="G39" s="265"/>
      <c r="H39" s="265"/>
    </row>
    <row r="40" spans="2:23" x14ac:dyDescent="0.25">
      <c r="B40" s="281"/>
    </row>
    <row r="41" spans="2:23" ht="34.15" customHeight="1" x14ac:dyDescent="0.25">
      <c r="B41" s="282" t="s">
        <v>189</v>
      </c>
      <c r="C41" s="583" t="s">
        <v>190</v>
      </c>
      <c r="D41" s="584"/>
      <c r="E41" s="584"/>
      <c r="F41" s="584"/>
      <c r="G41" s="584"/>
      <c r="H41" s="584"/>
      <c r="I41" s="283"/>
      <c r="J41" s="283"/>
      <c r="K41" s="283"/>
      <c r="L41" s="284"/>
    </row>
    <row r="42" spans="2:23" ht="81" customHeight="1" x14ac:dyDescent="0.25">
      <c r="B42" s="285" t="s">
        <v>191</v>
      </c>
      <c r="C42" s="286" t="s">
        <v>192</v>
      </c>
      <c r="D42" s="285" t="s">
        <v>193</v>
      </c>
      <c r="E42" s="285" t="s">
        <v>194</v>
      </c>
      <c r="F42" s="286" t="s">
        <v>195</v>
      </c>
      <c r="G42" s="286" t="s">
        <v>196</v>
      </c>
      <c r="H42" s="285" t="s">
        <v>197</v>
      </c>
      <c r="I42" s="287" t="s">
        <v>198</v>
      </c>
      <c r="J42" s="288" t="s">
        <v>199</v>
      </c>
      <c r="K42" s="288" t="s">
        <v>199</v>
      </c>
      <c r="L42" s="288" t="s">
        <v>199</v>
      </c>
      <c r="M42" s="288" t="s">
        <v>199</v>
      </c>
      <c r="N42" s="288" t="s">
        <v>199</v>
      </c>
      <c r="O42" s="288" t="s">
        <v>199</v>
      </c>
    </row>
    <row r="43" spans="2:23" x14ac:dyDescent="0.25">
      <c r="B43" s="289" t="s">
        <v>200</v>
      </c>
      <c r="C43" s="290"/>
      <c r="D43" s="291"/>
      <c r="E43" s="291"/>
      <c r="F43" s="292"/>
      <c r="G43" s="293"/>
      <c r="H43" s="294"/>
      <c r="I43" s="295"/>
      <c r="J43" s="296"/>
      <c r="K43" s="297"/>
      <c r="L43" s="297"/>
      <c r="M43" s="297"/>
      <c r="N43" s="297"/>
      <c r="O43" s="297"/>
      <c r="P43" s="298"/>
      <c r="Q43" s="298"/>
      <c r="R43" s="298"/>
      <c r="S43" s="298"/>
      <c r="T43" s="298"/>
      <c r="U43" s="298"/>
      <c r="V43" s="298"/>
      <c r="W43" s="298"/>
    </row>
    <row r="44" spans="2:23" x14ac:dyDescent="0.25">
      <c r="B44" s="289" t="s">
        <v>201</v>
      </c>
      <c r="C44" s="299"/>
      <c r="D44" s="297"/>
      <c r="E44" s="291"/>
      <c r="F44" s="292"/>
      <c r="G44" s="293"/>
      <c r="H44" s="294"/>
      <c r="I44" s="295"/>
      <c r="J44" s="296"/>
      <c r="K44" s="297"/>
      <c r="L44" s="297"/>
      <c r="M44" s="297"/>
      <c r="N44" s="297"/>
      <c r="O44" s="297"/>
      <c r="P44" s="298"/>
      <c r="Q44" s="298"/>
      <c r="R44" s="298"/>
      <c r="S44" s="298"/>
      <c r="T44" s="298"/>
      <c r="U44" s="298"/>
      <c r="V44" s="298"/>
      <c r="W44" s="298"/>
    </row>
    <row r="45" spans="2:23" x14ac:dyDescent="0.25">
      <c r="B45" s="289" t="s">
        <v>202</v>
      </c>
      <c r="C45" s="299"/>
      <c r="D45" s="297"/>
      <c r="E45" s="291"/>
      <c r="F45" s="292"/>
      <c r="G45" s="293"/>
      <c r="H45" s="294"/>
      <c r="I45" s="295"/>
      <c r="J45" s="296"/>
      <c r="K45" s="297"/>
      <c r="L45" s="297"/>
      <c r="M45" s="297"/>
      <c r="N45" s="297"/>
      <c r="O45" s="297"/>
      <c r="P45" s="298"/>
      <c r="Q45" s="298"/>
      <c r="R45" s="298"/>
      <c r="S45" s="298"/>
      <c r="T45" s="298"/>
      <c r="U45" s="298"/>
      <c r="V45" s="298"/>
      <c r="W45" s="298"/>
    </row>
    <row r="46" spans="2:23" x14ac:dyDescent="0.25">
      <c r="B46" s="289" t="s">
        <v>203</v>
      </c>
      <c r="C46" s="299" t="s">
        <v>39</v>
      </c>
      <c r="D46" s="297"/>
      <c r="E46" s="297"/>
      <c r="F46" s="297"/>
      <c r="G46" s="300"/>
      <c r="H46" s="300"/>
      <c r="I46" s="297"/>
      <c r="J46" s="296"/>
      <c r="K46" s="297"/>
      <c r="L46" s="297"/>
      <c r="M46" s="297"/>
      <c r="N46" s="297"/>
      <c r="O46" s="297"/>
      <c r="P46" s="298"/>
      <c r="Q46" s="298"/>
      <c r="R46" s="298"/>
      <c r="S46" s="298"/>
      <c r="T46" s="298"/>
      <c r="U46" s="298"/>
      <c r="V46" s="298"/>
      <c r="W46" s="298"/>
    </row>
    <row r="47" spans="2:23" x14ac:dyDescent="0.25">
      <c r="B47" s="289" t="s">
        <v>204</v>
      </c>
      <c r="C47" s="299"/>
      <c r="D47" s="297"/>
      <c r="E47" s="297"/>
      <c r="F47" s="297"/>
      <c r="G47" s="300"/>
      <c r="H47" s="300"/>
      <c r="I47" s="297"/>
      <c r="J47" s="296"/>
      <c r="K47" s="297"/>
      <c r="L47" s="297"/>
      <c r="M47" s="297"/>
      <c r="N47" s="297"/>
      <c r="O47" s="297"/>
      <c r="P47" s="298"/>
      <c r="Q47" s="298"/>
      <c r="R47" s="298"/>
      <c r="S47" s="298"/>
      <c r="T47" s="298"/>
      <c r="U47" s="298"/>
      <c r="V47" s="298"/>
      <c r="W47" s="298"/>
    </row>
    <row r="48" spans="2:23" x14ac:dyDescent="0.25">
      <c r="B48" s="289" t="s">
        <v>205</v>
      </c>
      <c r="C48" s="301">
        <v>0.15</v>
      </c>
      <c r="D48" s="302" t="s">
        <v>206</v>
      </c>
      <c r="E48" s="303"/>
      <c r="F48" s="304"/>
    </row>
    <row r="49" spans="2:15" x14ac:dyDescent="0.25">
      <c r="B49" s="305"/>
      <c r="C49" s="301">
        <f>SUM(C43:C48)</f>
        <v>0.15</v>
      </c>
      <c r="D49" s="306" t="s">
        <v>207</v>
      </c>
      <c r="E49" s="307" t="s">
        <v>208</v>
      </c>
      <c r="F49" s="307"/>
      <c r="G49" s="307"/>
      <c r="H49" s="307"/>
    </row>
    <row r="50" spans="2:15" x14ac:dyDescent="0.25">
      <c r="B50" s="308"/>
    </row>
    <row r="51" spans="2:15" x14ac:dyDescent="0.25">
      <c r="B51" s="281"/>
    </row>
    <row r="52" spans="2:15" ht="42.6" customHeight="1" x14ac:dyDescent="0.25">
      <c r="B52" s="282" t="s">
        <v>209</v>
      </c>
      <c r="C52" s="583" t="s">
        <v>210</v>
      </c>
      <c r="D52" s="584"/>
      <c r="E52" s="584"/>
      <c r="F52" s="584"/>
      <c r="G52" s="584"/>
      <c r="H52" s="584"/>
      <c r="I52" s="283"/>
      <c r="J52" s="283"/>
      <c r="K52" s="283"/>
      <c r="L52" s="284"/>
    </row>
    <row r="53" spans="2:15" ht="78.75" customHeight="1" x14ac:dyDescent="0.25">
      <c r="B53" s="285" t="s">
        <v>191</v>
      </c>
      <c r="C53" s="286" t="s">
        <v>192</v>
      </c>
      <c r="D53" s="285" t="s">
        <v>193</v>
      </c>
      <c r="E53" s="285" t="s">
        <v>194</v>
      </c>
      <c r="F53" s="286" t="s">
        <v>195</v>
      </c>
      <c r="G53" s="286" t="s">
        <v>196</v>
      </c>
      <c r="H53" s="285" t="s">
        <v>197</v>
      </c>
      <c r="I53" s="287" t="s">
        <v>211</v>
      </c>
      <c r="J53" s="288" t="s">
        <v>199</v>
      </c>
      <c r="K53" s="288" t="s">
        <v>199</v>
      </c>
      <c r="L53" s="288" t="s">
        <v>199</v>
      </c>
      <c r="M53" s="288" t="s">
        <v>199</v>
      </c>
      <c r="N53" s="288" t="s">
        <v>199</v>
      </c>
      <c r="O53" s="288" t="s">
        <v>199</v>
      </c>
    </row>
    <row r="54" spans="2:15" x14ac:dyDescent="0.25">
      <c r="B54" s="289" t="s">
        <v>212</v>
      </c>
      <c r="C54" s="290"/>
      <c r="D54" s="291"/>
      <c r="E54" s="291"/>
      <c r="F54" s="291"/>
      <c r="G54" s="293"/>
      <c r="H54" s="294"/>
      <c r="I54" s="295"/>
      <c r="J54" s="296"/>
      <c r="K54" s="297"/>
      <c r="L54" s="297"/>
      <c r="M54" s="297"/>
      <c r="N54" s="297"/>
      <c r="O54" s="297"/>
    </row>
    <row r="55" spans="2:15" x14ac:dyDescent="0.25">
      <c r="B55" s="289" t="s">
        <v>213</v>
      </c>
      <c r="C55" s="299" t="s">
        <v>39</v>
      </c>
      <c r="D55" s="297"/>
      <c r="E55" s="291"/>
      <c r="F55" s="291"/>
      <c r="G55" s="293"/>
      <c r="H55" s="294"/>
      <c r="I55" s="295"/>
      <c r="J55" s="296"/>
      <c r="K55" s="297"/>
      <c r="L55" s="297"/>
      <c r="M55" s="297"/>
      <c r="N55" s="297"/>
      <c r="O55" s="297"/>
    </row>
    <row r="56" spans="2:15" x14ac:dyDescent="0.25">
      <c r="B56" s="289" t="s">
        <v>214</v>
      </c>
      <c r="C56" s="299"/>
      <c r="D56" s="297"/>
      <c r="E56" s="291"/>
      <c r="F56" s="291"/>
      <c r="G56" s="293"/>
      <c r="H56" s="294"/>
      <c r="I56" s="295"/>
      <c r="J56" s="296"/>
      <c r="K56" s="297"/>
      <c r="L56" s="297"/>
      <c r="M56" s="297"/>
      <c r="N56" s="297"/>
      <c r="O56" s="297"/>
    </row>
    <row r="57" spans="2:15" x14ac:dyDescent="0.25">
      <c r="B57" s="289" t="s">
        <v>215</v>
      </c>
      <c r="C57" s="299" t="s">
        <v>39</v>
      </c>
      <c r="D57" s="297"/>
      <c r="E57" s="297"/>
      <c r="F57" s="297"/>
      <c r="G57" s="300"/>
      <c r="H57" s="300"/>
      <c r="I57" s="297"/>
      <c r="J57" s="296"/>
      <c r="K57" s="297"/>
      <c r="L57" s="297"/>
      <c r="M57" s="297"/>
      <c r="N57" s="297"/>
      <c r="O57" s="297"/>
    </row>
    <row r="58" spans="2:15" x14ac:dyDescent="0.25">
      <c r="B58" s="289" t="s">
        <v>216</v>
      </c>
      <c r="C58" s="299" t="s">
        <v>39</v>
      </c>
      <c r="D58" s="297"/>
      <c r="E58" s="297"/>
      <c r="F58" s="297"/>
      <c r="G58" s="300"/>
      <c r="H58" s="300"/>
      <c r="I58" s="297"/>
      <c r="J58" s="296"/>
      <c r="K58" s="297"/>
      <c r="L58" s="297"/>
      <c r="M58" s="297"/>
      <c r="N58" s="297"/>
      <c r="O58" s="297"/>
    </row>
    <row r="59" spans="2:15" x14ac:dyDescent="0.25">
      <c r="B59" s="289" t="s">
        <v>217</v>
      </c>
      <c r="C59" s="301">
        <v>0.15</v>
      </c>
      <c r="D59" s="302" t="s">
        <v>206</v>
      </c>
      <c r="E59" s="303"/>
      <c r="F59" s="304"/>
    </row>
    <row r="60" spans="2:15" x14ac:dyDescent="0.25">
      <c r="B60" s="305"/>
      <c r="C60" s="301">
        <f>SUM(C54:C59)</f>
        <v>0.15</v>
      </c>
      <c r="D60" s="306" t="s">
        <v>207</v>
      </c>
      <c r="E60" s="307" t="s">
        <v>208</v>
      </c>
      <c r="F60" s="307"/>
      <c r="G60" s="307"/>
      <c r="H60" s="307"/>
    </row>
    <row r="61" spans="2:15" x14ac:dyDescent="0.25">
      <c r="B61" s="308"/>
    </row>
    <row r="62" spans="2:15" x14ac:dyDescent="0.25">
      <c r="B62" s="281"/>
    </row>
    <row r="63" spans="2:15" ht="31.15" customHeight="1" x14ac:dyDescent="0.25">
      <c r="B63" s="282" t="s">
        <v>218</v>
      </c>
      <c r="C63" s="583" t="s">
        <v>219</v>
      </c>
      <c r="D63" s="584"/>
      <c r="E63" s="584"/>
      <c r="F63" s="584"/>
      <c r="G63" s="584"/>
      <c r="H63" s="584"/>
      <c r="I63" s="283"/>
      <c r="J63" s="283"/>
      <c r="K63" s="283"/>
      <c r="L63" s="284"/>
    </row>
    <row r="64" spans="2:15" ht="82.5" customHeight="1" x14ac:dyDescent="0.25">
      <c r="B64" s="285" t="s">
        <v>191</v>
      </c>
      <c r="C64" s="286" t="s">
        <v>192</v>
      </c>
      <c r="D64" s="285" t="s">
        <v>193</v>
      </c>
      <c r="E64" s="285" t="s">
        <v>194</v>
      </c>
      <c r="F64" s="286" t="s">
        <v>195</v>
      </c>
      <c r="G64" s="286" t="s">
        <v>196</v>
      </c>
      <c r="H64" s="285" t="s">
        <v>197</v>
      </c>
      <c r="I64" s="287" t="s">
        <v>211</v>
      </c>
      <c r="J64" s="288" t="s">
        <v>199</v>
      </c>
      <c r="K64" s="288" t="s">
        <v>199</v>
      </c>
      <c r="L64" s="288" t="s">
        <v>199</v>
      </c>
      <c r="M64" s="288" t="s">
        <v>199</v>
      </c>
      <c r="N64" s="288" t="s">
        <v>199</v>
      </c>
      <c r="O64" s="288" t="s">
        <v>199</v>
      </c>
    </row>
    <row r="65" spans="2:22" x14ac:dyDescent="0.25">
      <c r="B65" s="289" t="s">
        <v>220</v>
      </c>
      <c r="C65" s="290"/>
      <c r="D65" s="291"/>
      <c r="E65" s="291"/>
      <c r="F65" s="292"/>
      <c r="G65" s="293" t="s">
        <v>39</v>
      </c>
      <c r="H65" s="294" t="s">
        <v>39</v>
      </c>
      <c r="I65" s="295" t="s">
        <v>39</v>
      </c>
      <c r="J65" s="296"/>
      <c r="K65" s="297"/>
      <c r="L65" s="297"/>
      <c r="M65" s="297"/>
      <c r="N65" s="297"/>
      <c r="O65" s="297"/>
      <c r="P65" s="298"/>
      <c r="Q65" s="298"/>
      <c r="R65" s="298"/>
      <c r="S65" s="298"/>
      <c r="T65" s="298"/>
      <c r="U65" s="298"/>
      <c r="V65" s="298"/>
    </row>
    <row r="66" spans="2:22" x14ac:dyDescent="0.25">
      <c r="B66" s="289" t="s">
        <v>221</v>
      </c>
      <c r="C66" s="299" t="s">
        <v>39</v>
      </c>
      <c r="D66" s="297"/>
      <c r="E66" s="297"/>
      <c r="F66" s="297"/>
      <c r="G66" s="300"/>
      <c r="H66" s="300"/>
      <c r="I66" s="297"/>
      <c r="J66" s="296"/>
      <c r="K66" s="297"/>
      <c r="L66" s="297"/>
      <c r="M66" s="297"/>
      <c r="N66" s="297"/>
      <c r="O66" s="297"/>
      <c r="P66" s="298"/>
      <c r="Q66" s="298"/>
      <c r="R66" s="298"/>
      <c r="S66" s="298"/>
      <c r="T66" s="298"/>
      <c r="U66" s="298"/>
      <c r="V66" s="298"/>
    </row>
    <row r="67" spans="2:22" x14ac:dyDescent="0.25">
      <c r="B67" s="289" t="s">
        <v>222</v>
      </c>
      <c r="C67" s="299"/>
      <c r="D67" s="297"/>
      <c r="E67" s="297"/>
      <c r="F67" s="297"/>
      <c r="G67" s="300"/>
      <c r="H67" s="300"/>
      <c r="I67" s="297"/>
      <c r="J67" s="296"/>
      <c r="K67" s="297"/>
      <c r="L67" s="297"/>
      <c r="M67" s="297"/>
      <c r="N67" s="297"/>
      <c r="O67" s="297"/>
      <c r="P67" s="298"/>
      <c r="Q67" s="298"/>
      <c r="R67" s="298"/>
      <c r="S67" s="298"/>
      <c r="T67" s="298"/>
      <c r="U67" s="298"/>
      <c r="V67" s="298"/>
    </row>
    <row r="68" spans="2:22" x14ac:dyDescent="0.25">
      <c r="B68" s="289" t="s">
        <v>223</v>
      </c>
      <c r="C68" s="299" t="s">
        <v>39</v>
      </c>
      <c r="D68" s="297"/>
      <c r="E68" s="297"/>
      <c r="F68" s="297"/>
      <c r="G68" s="300"/>
      <c r="H68" s="300"/>
      <c r="I68" s="297"/>
      <c r="J68" s="296"/>
      <c r="K68" s="297"/>
      <c r="L68" s="297"/>
      <c r="M68" s="297"/>
      <c r="N68" s="297"/>
      <c r="O68" s="297"/>
      <c r="P68" s="298"/>
      <c r="Q68" s="298"/>
      <c r="R68" s="298"/>
      <c r="S68" s="298"/>
      <c r="T68" s="298"/>
      <c r="U68" s="298"/>
      <c r="V68" s="298"/>
    </row>
    <row r="69" spans="2:22" x14ac:dyDescent="0.25">
      <c r="B69" s="289" t="s">
        <v>224</v>
      </c>
      <c r="C69" s="299" t="s">
        <v>39</v>
      </c>
      <c r="D69" s="297"/>
      <c r="E69" s="297"/>
      <c r="F69" s="297"/>
      <c r="G69" s="300"/>
      <c r="H69" s="300"/>
      <c r="I69" s="297"/>
      <c r="J69" s="296"/>
      <c r="K69" s="297"/>
      <c r="L69" s="297"/>
      <c r="M69" s="297"/>
      <c r="N69" s="297"/>
      <c r="O69" s="297"/>
      <c r="P69" s="298"/>
      <c r="Q69" s="298"/>
      <c r="R69" s="298"/>
      <c r="S69" s="298"/>
      <c r="T69" s="298"/>
      <c r="U69" s="298"/>
      <c r="V69" s="298"/>
    </row>
    <row r="70" spans="2:22" x14ac:dyDescent="0.25">
      <c r="B70" s="289" t="s">
        <v>225</v>
      </c>
      <c r="C70" s="301">
        <v>0.15</v>
      </c>
      <c r="D70" s="302" t="s">
        <v>206</v>
      </c>
      <c r="E70" s="303"/>
      <c r="F70" s="304"/>
    </row>
    <row r="71" spans="2:22" x14ac:dyDescent="0.25">
      <c r="B71" s="305"/>
      <c r="C71" s="301">
        <f>SUM(C65:C70)</f>
        <v>0.15</v>
      </c>
      <c r="D71" s="306" t="s">
        <v>207</v>
      </c>
      <c r="E71" s="307" t="s">
        <v>208</v>
      </c>
      <c r="F71" s="307"/>
      <c r="G71" s="307"/>
      <c r="H71" s="307"/>
    </row>
    <row r="72" spans="2:22" x14ac:dyDescent="0.25">
      <c r="B72" s="308"/>
    </row>
    <row r="73" spans="2:22" x14ac:dyDescent="0.25">
      <c r="B73" s="281"/>
    </row>
    <row r="74" spans="2:22" ht="36.6" customHeight="1" x14ac:dyDescent="0.25">
      <c r="B74" s="282" t="s">
        <v>226</v>
      </c>
      <c r="C74" s="583" t="s">
        <v>227</v>
      </c>
      <c r="D74" s="584"/>
      <c r="E74" s="584"/>
      <c r="F74" s="584"/>
      <c r="G74" s="584"/>
      <c r="H74" s="584"/>
      <c r="I74" s="283"/>
      <c r="J74" s="283"/>
      <c r="K74" s="283"/>
      <c r="L74" s="284"/>
    </row>
    <row r="75" spans="2:22" ht="87" customHeight="1" x14ac:dyDescent="0.25">
      <c r="B75" s="285" t="s">
        <v>191</v>
      </c>
      <c r="C75" s="286" t="s">
        <v>192</v>
      </c>
      <c r="D75" s="285" t="s">
        <v>193</v>
      </c>
      <c r="E75" s="285" t="s">
        <v>194</v>
      </c>
      <c r="F75" s="286" t="s">
        <v>195</v>
      </c>
      <c r="G75" s="286" t="s">
        <v>196</v>
      </c>
      <c r="H75" s="285" t="s">
        <v>197</v>
      </c>
      <c r="I75" s="287" t="s">
        <v>211</v>
      </c>
      <c r="J75" s="288" t="s">
        <v>199</v>
      </c>
      <c r="K75" s="288" t="s">
        <v>199</v>
      </c>
      <c r="L75" s="288" t="s">
        <v>199</v>
      </c>
      <c r="M75" s="288" t="s">
        <v>199</v>
      </c>
      <c r="N75" s="288" t="s">
        <v>199</v>
      </c>
      <c r="O75" s="288" t="s">
        <v>199</v>
      </c>
    </row>
    <row r="76" spans="2:22" x14ac:dyDescent="0.25">
      <c r="B76" s="289" t="s">
        <v>228</v>
      </c>
      <c r="C76" s="290" t="s">
        <v>39</v>
      </c>
      <c r="D76" s="291"/>
      <c r="E76" s="291"/>
      <c r="F76" s="292"/>
      <c r="G76" s="293"/>
      <c r="H76" s="293"/>
      <c r="I76" s="292"/>
      <c r="J76" s="296"/>
      <c r="K76" s="297"/>
      <c r="L76" s="297"/>
      <c r="M76" s="297"/>
      <c r="N76" s="297"/>
      <c r="O76" s="297"/>
      <c r="P76" s="298"/>
      <c r="Q76" s="298"/>
      <c r="R76" s="298"/>
      <c r="S76" s="298"/>
      <c r="T76" s="298"/>
      <c r="U76" s="298"/>
    </row>
    <row r="77" spans="2:22" x14ac:dyDescent="0.25">
      <c r="B77" s="289" t="s">
        <v>229</v>
      </c>
      <c r="C77" s="299" t="s">
        <v>39</v>
      </c>
      <c r="D77" s="297"/>
      <c r="E77" s="297"/>
      <c r="F77" s="297"/>
      <c r="G77" s="300"/>
      <c r="H77" s="300"/>
      <c r="I77" s="297"/>
      <c r="J77" s="296"/>
      <c r="K77" s="297"/>
      <c r="L77" s="297"/>
      <c r="M77" s="297"/>
      <c r="N77" s="297"/>
      <c r="O77" s="297"/>
      <c r="P77" s="298"/>
      <c r="Q77" s="298"/>
      <c r="R77" s="298"/>
      <c r="S77" s="298"/>
      <c r="T77" s="298"/>
      <c r="U77" s="298"/>
    </row>
    <row r="78" spans="2:22" x14ac:dyDescent="0.25">
      <c r="B78" s="289" t="s">
        <v>230</v>
      </c>
      <c r="C78" s="299"/>
      <c r="D78" s="297"/>
      <c r="E78" s="297"/>
      <c r="F78" s="297"/>
      <c r="G78" s="300"/>
      <c r="H78" s="300"/>
      <c r="I78" s="297"/>
      <c r="J78" s="296"/>
      <c r="K78" s="297"/>
      <c r="L78" s="297"/>
      <c r="M78" s="297"/>
      <c r="N78" s="297"/>
      <c r="O78" s="297"/>
      <c r="P78" s="298"/>
      <c r="Q78" s="298"/>
      <c r="R78" s="298"/>
      <c r="S78" s="298"/>
      <c r="T78" s="298"/>
      <c r="U78" s="298"/>
    </row>
    <row r="79" spans="2:22" x14ac:dyDescent="0.25">
      <c r="B79" s="289" t="s">
        <v>231</v>
      </c>
      <c r="C79" s="299" t="s">
        <v>39</v>
      </c>
      <c r="D79" s="297"/>
      <c r="E79" s="297"/>
      <c r="F79" s="297"/>
      <c r="G79" s="300"/>
      <c r="H79" s="300"/>
      <c r="I79" s="297"/>
      <c r="J79" s="296"/>
      <c r="K79" s="297"/>
      <c r="L79" s="297"/>
      <c r="M79" s="297"/>
      <c r="N79" s="297"/>
      <c r="O79" s="297"/>
      <c r="P79" s="298"/>
      <c r="Q79" s="298"/>
      <c r="R79" s="298"/>
      <c r="S79" s="298"/>
      <c r="T79" s="298"/>
      <c r="U79" s="298"/>
    </row>
    <row r="80" spans="2:22" x14ac:dyDescent="0.25">
      <c r="B80" s="289" t="s">
        <v>232</v>
      </c>
      <c r="C80" s="299" t="s">
        <v>39</v>
      </c>
      <c r="D80" s="297"/>
      <c r="E80" s="297"/>
      <c r="F80" s="297"/>
      <c r="G80" s="300"/>
      <c r="H80" s="300"/>
      <c r="I80" s="297"/>
      <c r="J80" s="296"/>
      <c r="K80" s="297"/>
      <c r="L80" s="297"/>
      <c r="M80" s="297"/>
      <c r="N80" s="297"/>
      <c r="O80" s="297"/>
      <c r="P80" s="298"/>
      <c r="Q80" s="298"/>
      <c r="R80" s="298"/>
      <c r="S80" s="298"/>
      <c r="T80" s="298"/>
      <c r="U80" s="298"/>
    </row>
    <row r="81" spans="2:23" x14ac:dyDescent="0.25">
      <c r="B81" s="289" t="s">
        <v>233</v>
      </c>
      <c r="C81" s="301">
        <v>0.15</v>
      </c>
      <c r="D81" s="302" t="s">
        <v>206</v>
      </c>
      <c r="E81" s="303"/>
      <c r="F81" s="304"/>
    </row>
    <row r="82" spans="2:23" x14ac:dyDescent="0.25">
      <c r="B82" s="305"/>
      <c r="C82" s="301">
        <f>SUM(C76:C81)</f>
        <v>0.15</v>
      </c>
      <c r="D82" s="306" t="s">
        <v>207</v>
      </c>
      <c r="E82" s="307" t="s">
        <v>208</v>
      </c>
      <c r="F82" s="307"/>
      <c r="G82" s="307"/>
      <c r="H82" s="307"/>
    </row>
    <row r="83" spans="2:23" x14ac:dyDescent="0.25">
      <c r="B83" s="308"/>
    </row>
    <row r="84" spans="2:23" x14ac:dyDescent="0.25">
      <c r="B84" s="281"/>
    </row>
    <row r="85" spans="2:23" ht="37.15" customHeight="1" x14ac:dyDescent="0.25">
      <c r="B85" s="282" t="s">
        <v>234</v>
      </c>
      <c r="C85" s="583" t="s">
        <v>235</v>
      </c>
      <c r="D85" s="584"/>
      <c r="E85" s="584"/>
      <c r="F85" s="584"/>
      <c r="G85" s="584"/>
      <c r="H85" s="584"/>
      <c r="I85" s="283"/>
      <c r="J85" s="283"/>
      <c r="K85" s="283"/>
      <c r="L85" s="284"/>
    </row>
    <row r="86" spans="2:23" ht="81.75" customHeight="1" x14ac:dyDescent="0.25">
      <c r="B86" s="285" t="s">
        <v>191</v>
      </c>
      <c r="C86" s="286" t="s">
        <v>192</v>
      </c>
      <c r="D86" s="285" t="s">
        <v>193</v>
      </c>
      <c r="E86" s="285" t="s">
        <v>194</v>
      </c>
      <c r="F86" s="286" t="s">
        <v>195</v>
      </c>
      <c r="G86" s="286" t="s">
        <v>196</v>
      </c>
      <c r="H86" s="285" t="s">
        <v>197</v>
      </c>
      <c r="I86" s="287" t="s">
        <v>211</v>
      </c>
      <c r="J86" s="288" t="s">
        <v>199</v>
      </c>
      <c r="K86" s="288" t="s">
        <v>199</v>
      </c>
      <c r="L86" s="288" t="s">
        <v>199</v>
      </c>
      <c r="M86" s="288" t="s">
        <v>199</v>
      </c>
      <c r="N86" s="288" t="s">
        <v>199</v>
      </c>
      <c r="O86" s="288" t="s">
        <v>199</v>
      </c>
    </row>
    <row r="87" spans="2:23" x14ac:dyDescent="0.25">
      <c r="B87" s="289" t="s">
        <v>236</v>
      </c>
      <c r="C87" s="290" t="s">
        <v>39</v>
      </c>
      <c r="D87" s="291"/>
      <c r="E87" s="291"/>
      <c r="F87" s="292"/>
      <c r="G87" s="293"/>
      <c r="H87" s="293"/>
      <c r="I87" s="292"/>
      <c r="J87" s="296"/>
      <c r="K87" s="297"/>
      <c r="L87" s="297"/>
      <c r="M87" s="297"/>
      <c r="N87" s="297"/>
      <c r="O87" s="297"/>
      <c r="P87" s="298"/>
      <c r="Q87" s="298"/>
      <c r="R87" s="298"/>
      <c r="S87" s="298"/>
      <c r="T87" s="298"/>
      <c r="U87" s="298"/>
      <c r="V87" s="298"/>
      <c r="W87" s="298"/>
    </row>
    <row r="88" spans="2:23" x14ac:dyDescent="0.25">
      <c r="B88" s="289" t="s">
        <v>237</v>
      </c>
      <c r="C88" s="299" t="s">
        <v>39</v>
      </c>
      <c r="D88" s="297"/>
      <c r="E88" s="297"/>
      <c r="F88" s="297"/>
      <c r="G88" s="300"/>
      <c r="H88" s="300"/>
      <c r="I88" s="297"/>
      <c r="J88" s="296"/>
      <c r="K88" s="297"/>
      <c r="L88" s="297"/>
      <c r="M88" s="297"/>
      <c r="N88" s="297"/>
      <c r="O88" s="297"/>
      <c r="P88" s="298"/>
      <c r="Q88" s="298"/>
      <c r="R88" s="298"/>
      <c r="S88" s="298"/>
      <c r="T88" s="298"/>
      <c r="U88" s="298"/>
      <c r="V88" s="298"/>
      <c r="W88" s="298"/>
    </row>
    <row r="89" spans="2:23" x14ac:dyDescent="0.25">
      <c r="B89" s="289" t="s">
        <v>238</v>
      </c>
      <c r="C89" s="299"/>
      <c r="D89" s="297"/>
      <c r="E89" s="297"/>
      <c r="F89" s="297"/>
      <c r="G89" s="300"/>
      <c r="H89" s="300"/>
      <c r="I89" s="297"/>
      <c r="J89" s="296"/>
      <c r="K89" s="297"/>
      <c r="L89" s="297"/>
      <c r="M89" s="297"/>
      <c r="N89" s="297"/>
      <c r="O89" s="297"/>
      <c r="P89" s="298"/>
      <c r="Q89" s="298"/>
      <c r="R89" s="298"/>
      <c r="S89" s="298"/>
      <c r="T89" s="298"/>
      <c r="U89" s="298"/>
      <c r="V89" s="298"/>
      <c r="W89" s="298"/>
    </row>
    <row r="90" spans="2:23" x14ac:dyDescent="0.25">
      <c r="B90" s="289" t="s">
        <v>239</v>
      </c>
      <c r="C90" s="299" t="s">
        <v>39</v>
      </c>
      <c r="D90" s="297"/>
      <c r="E90" s="297"/>
      <c r="F90" s="297"/>
      <c r="G90" s="300"/>
      <c r="H90" s="300"/>
      <c r="I90" s="297"/>
      <c r="J90" s="296"/>
      <c r="K90" s="297"/>
      <c r="L90" s="297"/>
      <c r="M90" s="297"/>
      <c r="N90" s="297"/>
      <c r="O90" s="297"/>
      <c r="P90" s="298"/>
      <c r="Q90" s="298"/>
      <c r="R90" s="298"/>
      <c r="S90" s="298"/>
      <c r="T90" s="298"/>
      <c r="U90" s="298"/>
      <c r="V90" s="298"/>
      <c r="W90" s="298"/>
    </row>
    <row r="91" spans="2:23" x14ac:dyDescent="0.25">
      <c r="B91" s="289" t="s">
        <v>240</v>
      </c>
      <c r="C91" s="299" t="s">
        <v>39</v>
      </c>
      <c r="D91" s="297"/>
      <c r="E91" s="297"/>
      <c r="F91" s="297"/>
      <c r="G91" s="300"/>
      <c r="H91" s="300"/>
      <c r="I91" s="297"/>
      <c r="J91" s="296"/>
      <c r="K91" s="297"/>
      <c r="L91" s="297"/>
      <c r="M91" s="297"/>
      <c r="N91" s="297"/>
      <c r="O91" s="297"/>
      <c r="P91" s="298"/>
      <c r="Q91" s="298"/>
      <c r="R91" s="298"/>
      <c r="S91" s="298"/>
      <c r="T91" s="298"/>
      <c r="U91" s="298"/>
      <c r="V91" s="298"/>
      <c r="W91" s="298"/>
    </row>
    <row r="92" spans="2:23" x14ac:dyDescent="0.25">
      <c r="B92" s="289" t="s">
        <v>241</v>
      </c>
      <c r="C92" s="301">
        <v>0.15</v>
      </c>
      <c r="D92" s="302" t="s">
        <v>206</v>
      </c>
      <c r="E92" s="303"/>
      <c r="F92" s="304"/>
    </row>
    <row r="93" spans="2:23" x14ac:dyDescent="0.25">
      <c r="B93" s="305"/>
      <c r="C93" s="301">
        <f>SUM(C87:C92)</f>
        <v>0.15</v>
      </c>
      <c r="D93" s="306" t="s">
        <v>207</v>
      </c>
      <c r="E93" s="307" t="s">
        <v>208</v>
      </c>
      <c r="F93" s="307"/>
      <c r="G93" s="307"/>
      <c r="H93" s="307"/>
    </row>
    <row r="94" spans="2:23" x14ac:dyDescent="0.25">
      <c r="B94" s="308"/>
    </row>
    <row r="95" spans="2:23" x14ac:dyDescent="0.25">
      <c r="B95" s="281"/>
    </row>
    <row r="96" spans="2:23" ht="41.65" customHeight="1" x14ac:dyDescent="0.25">
      <c r="B96" s="282" t="s">
        <v>242</v>
      </c>
      <c r="C96" s="583" t="s">
        <v>243</v>
      </c>
      <c r="D96" s="584"/>
      <c r="E96" s="584"/>
      <c r="F96" s="584"/>
      <c r="G96" s="584"/>
      <c r="H96" s="584"/>
      <c r="I96" s="283"/>
      <c r="J96" s="283"/>
      <c r="K96" s="283"/>
      <c r="L96" s="284"/>
    </row>
    <row r="97" spans="2:22" ht="83.25" customHeight="1" x14ac:dyDescent="0.25">
      <c r="B97" s="285" t="s">
        <v>191</v>
      </c>
      <c r="C97" s="286" t="s">
        <v>192</v>
      </c>
      <c r="D97" s="285" t="s">
        <v>193</v>
      </c>
      <c r="E97" s="285" t="s">
        <v>194</v>
      </c>
      <c r="F97" s="286" t="s">
        <v>195</v>
      </c>
      <c r="G97" s="286" t="s">
        <v>196</v>
      </c>
      <c r="H97" s="285" t="s">
        <v>197</v>
      </c>
      <c r="I97" s="287" t="s">
        <v>211</v>
      </c>
      <c r="J97" s="288" t="s">
        <v>199</v>
      </c>
      <c r="K97" s="288" t="s">
        <v>199</v>
      </c>
      <c r="L97" s="288" t="s">
        <v>199</v>
      </c>
      <c r="M97" s="288" t="s">
        <v>199</v>
      </c>
      <c r="N97" s="288" t="s">
        <v>199</v>
      </c>
      <c r="O97" s="288" t="s">
        <v>199</v>
      </c>
    </row>
    <row r="98" spans="2:22" x14ac:dyDescent="0.25">
      <c r="B98" s="289" t="s">
        <v>244</v>
      </c>
      <c r="C98" s="290"/>
      <c r="D98" s="291"/>
      <c r="E98" s="291"/>
      <c r="F98" s="292"/>
      <c r="G98" s="293"/>
      <c r="H98" s="293"/>
      <c r="I98" s="292"/>
      <c r="J98" s="296"/>
      <c r="K98" s="297"/>
      <c r="L98" s="297"/>
      <c r="M98" s="297"/>
      <c r="N98" s="297"/>
      <c r="O98" s="297"/>
      <c r="P98" s="298"/>
      <c r="Q98" s="298"/>
      <c r="R98" s="298"/>
      <c r="S98" s="298"/>
      <c r="T98" s="298"/>
      <c r="U98" s="298"/>
      <c r="V98" s="298"/>
    </row>
    <row r="99" spans="2:22" x14ac:dyDescent="0.25">
      <c r="B99" s="289" t="s">
        <v>245</v>
      </c>
      <c r="C99" s="299"/>
      <c r="D99" s="297"/>
      <c r="E99" s="297"/>
      <c r="F99" s="297"/>
      <c r="G99" s="300"/>
      <c r="H99" s="300"/>
      <c r="I99" s="297"/>
      <c r="J99" s="296"/>
      <c r="K99" s="297"/>
      <c r="L99" s="297"/>
      <c r="M99" s="297"/>
      <c r="N99" s="297"/>
      <c r="O99" s="297"/>
      <c r="P99" s="298"/>
      <c r="Q99" s="298"/>
      <c r="R99" s="298"/>
      <c r="S99" s="298"/>
      <c r="T99" s="298"/>
      <c r="U99" s="298"/>
      <c r="V99" s="298"/>
    </row>
    <row r="100" spans="2:22" x14ac:dyDescent="0.25">
      <c r="B100" s="289" t="s">
        <v>246</v>
      </c>
      <c r="C100" s="299"/>
      <c r="D100" s="297"/>
      <c r="E100" s="297"/>
      <c r="F100" s="297"/>
      <c r="G100" s="300"/>
      <c r="H100" s="300"/>
      <c r="I100" s="297"/>
      <c r="J100" s="296"/>
      <c r="K100" s="297"/>
      <c r="L100" s="297"/>
      <c r="M100" s="297"/>
      <c r="N100" s="297"/>
      <c r="O100" s="297"/>
      <c r="P100" s="298"/>
      <c r="Q100" s="298"/>
      <c r="R100" s="298"/>
      <c r="S100" s="298"/>
      <c r="T100" s="298"/>
      <c r="U100" s="298"/>
      <c r="V100" s="298"/>
    </row>
    <row r="101" spans="2:22" x14ac:dyDescent="0.25">
      <c r="B101" s="289" t="s">
        <v>247</v>
      </c>
      <c r="C101" s="299"/>
      <c r="D101" s="297"/>
      <c r="E101" s="297"/>
      <c r="F101" s="297"/>
      <c r="G101" s="300"/>
      <c r="H101" s="300"/>
      <c r="I101" s="297"/>
      <c r="J101" s="296"/>
      <c r="K101" s="297"/>
      <c r="L101" s="297"/>
      <c r="M101" s="297"/>
      <c r="N101" s="297"/>
      <c r="O101" s="297"/>
      <c r="P101" s="298"/>
      <c r="Q101" s="298"/>
      <c r="R101" s="298"/>
      <c r="S101" s="298"/>
      <c r="T101" s="298"/>
      <c r="U101" s="298"/>
      <c r="V101" s="298"/>
    </row>
    <row r="102" spans="2:22" x14ac:dyDescent="0.25">
      <c r="B102" s="289" t="s">
        <v>248</v>
      </c>
      <c r="C102" s="299"/>
      <c r="D102" s="297"/>
      <c r="E102" s="297"/>
      <c r="F102" s="297"/>
      <c r="G102" s="300"/>
      <c r="H102" s="300"/>
      <c r="I102" s="297"/>
      <c r="J102" s="296"/>
      <c r="K102" s="297"/>
      <c r="L102" s="297"/>
      <c r="M102" s="297"/>
      <c r="N102" s="297"/>
      <c r="O102" s="297"/>
      <c r="P102" s="298"/>
      <c r="Q102" s="298"/>
      <c r="R102" s="298"/>
      <c r="S102" s="298"/>
      <c r="T102" s="298"/>
      <c r="U102" s="298"/>
      <c r="V102" s="298"/>
    </row>
    <row r="103" spans="2:22" x14ac:dyDescent="0.25">
      <c r="B103" s="289" t="s">
        <v>249</v>
      </c>
      <c r="C103" s="301">
        <v>0.15</v>
      </c>
      <c r="D103" s="302" t="s">
        <v>206</v>
      </c>
      <c r="E103" s="303"/>
      <c r="F103" s="304"/>
    </row>
    <row r="104" spans="2:22" x14ac:dyDescent="0.25">
      <c r="B104" s="305"/>
      <c r="C104" s="301">
        <f>SUM(C98:C103)</f>
        <v>0.15</v>
      </c>
      <c r="D104" s="306" t="s">
        <v>207</v>
      </c>
      <c r="E104" s="307" t="s">
        <v>208</v>
      </c>
      <c r="F104" s="307"/>
      <c r="G104" s="307"/>
      <c r="H104" s="307"/>
    </row>
    <row r="105" spans="2:22" x14ac:dyDescent="0.25">
      <c r="B105" s="308"/>
    </row>
    <row r="106" spans="2:22" x14ac:dyDescent="0.25">
      <c r="B106" s="281"/>
    </row>
    <row r="107" spans="2:22" ht="40.15" customHeight="1" x14ac:dyDescent="0.25">
      <c r="B107" s="282" t="s">
        <v>250</v>
      </c>
      <c r="C107" s="583" t="s">
        <v>251</v>
      </c>
      <c r="D107" s="584"/>
      <c r="E107" s="584"/>
      <c r="F107" s="584"/>
      <c r="G107" s="584"/>
      <c r="H107" s="584"/>
      <c r="I107" s="283"/>
      <c r="J107" s="283"/>
      <c r="K107" s="283"/>
      <c r="L107" s="284"/>
    </row>
    <row r="108" spans="2:22" ht="79.5" customHeight="1" x14ac:dyDescent="0.25">
      <c r="B108" s="285" t="s">
        <v>191</v>
      </c>
      <c r="C108" s="286" t="s">
        <v>192</v>
      </c>
      <c r="D108" s="285" t="s">
        <v>193</v>
      </c>
      <c r="E108" s="285" t="s">
        <v>194</v>
      </c>
      <c r="F108" s="286" t="s">
        <v>195</v>
      </c>
      <c r="G108" s="286" t="s">
        <v>196</v>
      </c>
      <c r="H108" s="285" t="s">
        <v>197</v>
      </c>
      <c r="I108" s="287" t="s">
        <v>211</v>
      </c>
      <c r="J108" s="288" t="s">
        <v>199</v>
      </c>
      <c r="K108" s="288" t="s">
        <v>199</v>
      </c>
      <c r="L108" s="288" t="s">
        <v>199</v>
      </c>
      <c r="M108" s="288" t="s">
        <v>199</v>
      </c>
      <c r="N108" s="288" t="s">
        <v>199</v>
      </c>
      <c r="O108" s="288" t="s">
        <v>199</v>
      </c>
    </row>
    <row r="109" spans="2:22" x14ac:dyDescent="0.25">
      <c r="B109" s="289" t="s">
        <v>252</v>
      </c>
      <c r="C109" s="290" t="s">
        <v>39</v>
      </c>
      <c r="D109" s="291"/>
      <c r="E109" s="291"/>
      <c r="F109" s="292"/>
      <c r="G109" s="293"/>
      <c r="H109" s="293"/>
      <c r="I109" s="292"/>
      <c r="J109" s="296"/>
      <c r="K109" s="297"/>
      <c r="L109" s="297"/>
      <c r="M109" s="297"/>
      <c r="N109" s="297"/>
      <c r="O109" s="297"/>
      <c r="P109" s="298"/>
      <c r="Q109" s="298"/>
      <c r="R109" s="298"/>
      <c r="S109" s="298"/>
      <c r="T109" s="298"/>
      <c r="U109" s="298"/>
      <c r="V109" s="298"/>
    </row>
    <row r="110" spans="2:22" x14ac:dyDescent="0.25">
      <c r="B110" s="289" t="s">
        <v>253</v>
      </c>
      <c r="C110" s="299" t="s">
        <v>39</v>
      </c>
      <c r="D110" s="297"/>
      <c r="E110" s="297"/>
      <c r="F110" s="297"/>
      <c r="G110" s="300"/>
      <c r="H110" s="300"/>
      <c r="I110" s="297"/>
      <c r="J110" s="296"/>
      <c r="K110" s="297"/>
      <c r="L110" s="297"/>
      <c r="M110" s="297"/>
      <c r="N110" s="297"/>
      <c r="O110" s="297"/>
      <c r="P110" s="298"/>
      <c r="Q110" s="298"/>
      <c r="R110" s="298"/>
      <c r="S110" s="298"/>
      <c r="T110" s="298"/>
      <c r="U110" s="298"/>
      <c r="V110" s="298"/>
    </row>
    <row r="111" spans="2:22" x14ac:dyDescent="0.25">
      <c r="B111" s="289" t="s">
        <v>254</v>
      </c>
      <c r="C111" s="299" t="s">
        <v>39</v>
      </c>
      <c r="D111" s="297"/>
      <c r="E111" s="297"/>
      <c r="F111" s="297"/>
      <c r="G111" s="300"/>
      <c r="H111" s="300"/>
      <c r="I111" s="297"/>
      <c r="J111" s="296"/>
      <c r="K111" s="297"/>
      <c r="L111" s="297"/>
      <c r="M111" s="297"/>
      <c r="N111" s="297"/>
      <c r="O111" s="297"/>
      <c r="P111" s="298"/>
      <c r="Q111" s="298"/>
      <c r="R111" s="298"/>
      <c r="S111" s="298"/>
      <c r="T111" s="298"/>
      <c r="U111" s="298"/>
      <c r="V111" s="298"/>
    </row>
    <row r="112" spans="2:22" x14ac:dyDescent="0.25">
      <c r="B112" s="289" t="s">
        <v>255</v>
      </c>
      <c r="C112" s="299"/>
      <c r="D112" s="297"/>
      <c r="E112" s="297"/>
      <c r="F112" s="297"/>
      <c r="G112" s="300"/>
      <c r="H112" s="300"/>
      <c r="I112" s="297"/>
      <c r="J112" s="296"/>
      <c r="K112" s="297"/>
      <c r="L112" s="297"/>
      <c r="M112" s="297"/>
      <c r="N112" s="297"/>
      <c r="O112" s="297"/>
      <c r="P112" s="298"/>
      <c r="Q112" s="298"/>
      <c r="R112" s="298"/>
      <c r="S112" s="298"/>
      <c r="T112" s="298"/>
      <c r="U112" s="298"/>
      <c r="V112" s="298"/>
    </row>
    <row r="113" spans="2:23" x14ac:dyDescent="0.25">
      <c r="B113" s="289" t="s">
        <v>256</v>
      </c>
      <c r="C113" s="299" t="s">
        <v>39</v>
      </c>
      <c r="D113" s="297"/>
      <c r="E113" s="297"/>
      <c r="F113" s="297"/>
      <c r="G113" s="300"/>
      <c r="H113" s="300"/>
      <c r="I113" s="297"/>
      <c r="J113" s="296"/>
      <c r="K113" s="297"/>
      <c r="L113" s="297"/>
      <c r="M113" s="297"/>
      <c r="N113" s="297"/>
      <c r="O113" s="297"/>
      <c r="P113" s="298"/>
      <c r="Q113" s="298"/>
      <c r="R113" s="298"/>
      <c r="S113" s="298"/>
      <c r="T113" s="298"/>
      <c r="U113" s="298"/>
      <c r="V113" s="298"/>
    </row>
    <row r="114" spans="2:23" x14ac:dyDescent="0.25">
      <c r="B114" s="289" t="s">
        <v>257</v>
      </c>
      <c r="C114" s="301">
        <v>0.15</v>
      </c>
      <c r="D114" s="302" t="s">
        <v>206</v>
      </c>
      <c r="E114" s="303"/>
      <c r="F114" s="304"/>
    </row>
    <row r="115" spans="2:23" x14ac:dyDescent="0.25">
      <c r="B115" s="305"/>
      <c r="C115" s="301">
        <f>SUM(C109:C114)</f>
        <v>0.15</v>
      </c>
      <c r="D115" s="306" t="s">
        <v>207</v>
      </c>
      <c r="E115" s="307" t="s">
        <v>208</v>
      </c>
      <c r="F115" s="307"/>
      <c r="G115" s="307"/>
      <c r="H115" s="307"/>
    </row>
    <row r="116" spans="2:23" x14ac:dyDescent="0.25">
      <c r="B116" s="308"/>
    </row>
    <row r="117" spans="2:23" x14ac:dyDescent="0.25">
      <c r="B117" s="281"/>
    </row>
    <row r="118" spans="2:23" ht="34.9" customHeight="1" x14ac:dyDescent="0.25">
      <c r="B118" s="282" t="s">
        <v>258</v>
      </c>
      <c r="C118" s="583" t="s">
        <v>259</v>
      </c>
      <c r="D118" s="584"/>
      <c r="E118" s="584"/>
      <c r="F118" s="584"/>
      <c r="G118" s="584"/>
      <c r="H118" s="584"/>
      <c r="I118" s="283"/>
      <c r="J118" s="283"/>
      <c r="K118" s="283"/>
      <c r="L118" s="284"/>
    </row>
    <row r="119" spans="2:23" ht="78" customHeight="1" x14ac:dyDescent="0.25">
      <c r="B119" s="285" t="s">
        <v>191</v>
      </c>
      <c r="C119" s="286" t="s">
        <v>192</v>
      </c>
      <c r="D119" s="285" t="s">
        <v>193</v>
      </c>
      <c r="E119" s="285" t="s">
        <v>194</v>
      </c>
      <c r="F119" s="286" t="s">
        <v>195</v>
      </c>
      <c r="G119" s="286" t="s">
        <v>196</v>
      </c>
      <c r="H119" s="285" t="s">
        <v>197</v>
      </c>
      <c r="I119" s="287" t="s">
        <v>211</v>
      </c>
      <c r="J119" s="288" t="s">
        <v>199</v>
      </c>
      <c r="K119" s="288" t="s">
        <v>199</v>
      </c>
      <c r="L119" s="288" t="s">
        <v>199</v>
      </c>
      <c r="M119" s="288" t="s">
        <v>199</v>
      </c>
      <c r="N119" s="288" t="s">
        <v>199</v>
      </c>
      <c r="O119" s="288" t="s">
        <v>199</v>
      </c>
    </row>
    <row r="120" spans="2:23" x14ac:dyDescent="0.25">
      <c r="B120" s="289" t="s">
        <v>260</v>
      </c>
      <c r="C120" s="290" t="s">
        <v>39</v>
      </c>
      <c r="D120" s="291"/>
      <c r="E120" s="291"/>
      <c r="F120" s="292"/>
      <c r="G120" s="293"/>
      <c r="H120" s="293"/>
      <c r="I120" s="292"/>
      <c r="J120" s="296"/>
      <c r="K120" s="297"/>
      <c r="L120" s="297"/>
      <c r="M120" s="297"/>
      <c r="N120" s="297"/>
      <c r="O120" s="297"/>
      <c r="P120" s="298"/>
      <c r="Q120" s="298"/>
      <c r="R120" s="298"/>
      <c r="S120" s="298"/>
      <c r="T120" s="298"/>
      <c r="U120" s="298"/>
      <c r="V120" s="298"/>
      <c r="W120" s="298"/>
    </row>
    <row r="121" spans="2:23" x14ac:dyDescent="0.25">
      <c r="B121" s="289" t="s">
        <v>261</v>
      </c>
      <c r="C121" s="299" t="s">
        <v>39</v>
      </c>
      <c r="D121" s="297"/>
      <c r="E121" s="297"/>
      <c r="F121" s="297"/>
      <c r="G121" s="300"/>
      <c r="H121" s="300"/>
      <c r="I121" s="297"/>
      <c r="J121" s="296"/>
      <c r="K121" s="297"/>
      <c r="L121" s="297"/>
      <c r="M121" s="297"/>
      <c r="N121" s="297"/>
      <c r="O121" s="297"/>
      <c r="P121" s="298"/>
      <c r="Q121" s="298"/>
      <c r="R121" s="298"/>
      <c r="S121" s="298"/>
      <c r="T121" s="298"/>
      <c r="U121" s="298"/>
      <c r="V121" s="298"/>
      <c r="W121" s="298"/>
    </row>
    <row r="122" spans="2:23" x14ac:dyDescent="0.25">
      <c r="B122" s="289" t="s">
        <v>262</v>
      </c>
      <c r="C122" s="299" t="s">
        <v>39</v>
      </c>
      <c r="D122" s="297"/>
      <c r="E122" s="297"/>
      <c r="F122" s="297"/>
      <c r="G122" s="300"/>
      <c r="H122" s="300"/>
      <c r="I122" s="297"/>
      <c r="J122" s="296"/>
      <c r="K122" s="297"/>
      <c r="L122" s="297"/>
      <c r="M122" s="297"/>
      <c r="N122" s="297"/>
      <c r="O122" s="297"/>
      <c r="P122" s="298"/>
      <c r="Q122" s="298"/>
      <c r="R122" s="298"/>
      <c r="S122" s="298"/>
      <c r="T122" s="298"/>
      <c r="U122" s="298"/>
      <c r="V122" s="298"/>
      <c r="W122" s="298"/>
    </row>
    <row r="123" spans="2:23" x14ac:dyDescent="0.25">
      <c r="B123" s="289" t="s">
        <v>263</v>
      </c>
      <c r="C123" s="299" t="s">
        <v>39</v>
      </c>
      <c r="D123" s="297"/>
      <c r="E123" s="297"/>
      <c r="F123" s="297"/>
      <c r="G123" s="300"/>
      <c r="H123" s="300"/>
      <c r="I123" s="297"/>
      <c r="J123" s="296"/>
      <c r="K123" s="297"/>
      <c r="L123" s="297"/>
      <c r="M123" s="297"/>
      <c r="N123" s="297"/>
      <c r="O123" s="297"/>
      <c r="P123" s="298"/>
      <c r="Q123" s="298"/>
      <c r="R123" s="298"/>
      <c r="S123" s="298"/>
      <c r="T123" s="298"/>
      <c r="U123" s="298"/>
      <c r="V123" s="298"/>
      <c r="W123" s="298"/>
    </row>
    <row r="124" spans="2:23" x14ac:dyDescent="0.25">
      <c r="B124" s="289" t="s">
        <v>264</v>
      </c>
      <c r="C124" s="299" t="s">
        <v>39</v>
      </c>
      <c r="D124" s="297"/>
      <c r="E124" s="297"/>
      <c r="F124" s="297"/>
      <c r="G124" s="300"/>
      <c r="H124" s="300"/>
      <c r="I124" s="297"/>
      <c r="J124" s="296"/>
      <c r="K124" s="297"/>
      <c r="L124" s="297"/>
      <c r="M124" s="297"/>
      <c r="N124" s="297"/>
      <c r="O124" s="297"/>
      <c r="P124" s="298"/>
      <c r="Q124" s="298"/>
      <c r="R124" s="298"/>
      <c r="S124" s="298"/>
      <c r="T124" s="298"/>
      <c r="U124" s="298"/>
      <c r="V124" s="298"/>
      <c r="W124" s="298"/>
    </row>
    <row r="125" spans="2:23" x14ac:dyDescent="0.25">
      <c r="B125" s="289" t="s">
        <v>265</v>
      </c>
      <c r="C125" s="301">
        <v>0.15</v>
      </c>
      <c r="D125" s="302" t="s">
        <v>206</v>
      </c>
      <c r="E125" s="303"/>
      <c r="F125" s="304"/>
    </row>
    <row r="126" spans="2:23" x14ac:dyDescent="0.25">
      <c r="B126" s="305"/>
      <c r="C126" s="301">
        <f>SUM(C120:C125)</f>
        <v>0.15</v>
      </c>
      <c r="D126" s="306" t="s">
        <v>207</v>
      </c>
      <c r="E126" s="307" t="s">
        <v>208</v>
      </c>
      <c r="F126" s="307"/>
      <c r="G126" s="307"/>
      <c r="H126" s="307"/>
    </row>
    <row r="127" spans="2:23" x14ac:dyDescent="0.25">
      <c r="B127" s="308"/>
    </row>
    <row r="128" spans="2:23" x14ac:dyDescent="0.25">
      <c r="B128" s="281"/>
    </row>
    <row r="129" spans="2:22" ht="29.65" customHeight="1" x14ac:dyDescent="0.25">
      <c r="B129" s="282" t="s">
        <v>266</v>
      </c>
      <c r="C129" s="583" t="s">
        <v>267</v>
      </c>
      <c r="D129" s="584"/>
      <c r="E129" s="584"/>
      <c r="F129" s="584"/>
      <c r="G129" s="584"/>
      <c r="H129" s="584"/>
      <c r="I129" s="283"/>
      <c r="J129" s="283"/>
      <c r="K129" s="283"/>
      <c r="L129" s="284"/>
    </row>
    <row r="130" spans="2:22" ht="78" customHeight="1" x14ac:dyDescent="0.25">
      <c r="B130" s="285" t="s">
        <v>191</v>
      </c>
      <c r="C130" s="286" t="s">
        <v>192</v>
      </c>
      <c r="D130" s="285" t="s">
        <v>193</v>
      </c>
      <c r="E130" s="285" t="s">
        <v>194</v>
      </c>
      <c r="F130" s="286" t="s">
        <v>195</v>
      </c>
      <c r="G130" s="286" t="s">
        <v>196</v>
      </c>
      <c r="H130" s="285" t="s">
        <v>197</v>
      </c>
      <c r="I130" s="287" t="s">
        <v>211</v>
      </c>
      <c r="J130" s="288" t="s">
        <v>199</v>
      </c>
      <c r="K130" s="288" t="s">
        <v>199</v>
      </c>
      <c r="L130" s="288" t="s">
        <v>199</v>
      </c>
      <c r="M130" s="288" t="s">
        <v>199</v>
      </c>
      <c r="N130" s="288" t="s">
        <v>199</v>
      </c>
      <c r="O130" s="288" t="s">
        <v>199</v>
      </c>
    </row>
    <row r="131" spans="2:22" x14ac:dyDescent="0.25">
      <c r="B131" s="289" t="s">
        <v>268</v>
      </c>
      <c r="C131" s="290" t="s">
        <v>39</v>
      </c>
      <c r="D131" s="291"/>
      <c r="E131" s="291"/>
      <c r="F131" s="292"/>
      <c r="G131" s="293"/>
      <c r="H131" s="293"/>
      <c r="I131" s="292"/>
      <c r="J131" s="296"/>
      <c r="K131" s="297"/>
      <c r="L131" s="297"/>
      <c r="M131" s="297"/>
      <c r="N131" s="297"/>
      <c r="O131" s="297"/>
      <c r="P131" s="298"/>
      <c r="Q131" s="298"/>
      <c r="R131" s="298"/>
      <c r="S131" s="298"/>
      <c r="T131" s="298"/>
      <c r="U131" s="298"/>
      <c r="V131" s="298"/>
    </row>
    <row r="132" spans="2:22" x14ac:dyDescent="0.25">
      <c r="B132" s="289" t="s">
        <v>269</v>
      </c>
      <c r="C132" s="299" t="s">
        <v>39</v>
      </c>
      <c r="D132" s="297"/>
      <c r="E132" s="297"/>
      <c r="F132" s="297"/>
      <c r="G132" s="300"/>
      <c r="H132" s="300"/>
      <c r="I132" s="297"/>
      <c r="J132" s="296"/>
      <c r="K132" s="297"/>
      <c r="L132" s="297"/>
      <c r="M132" s="297"/>
      <c r="N132" s="297"/>
      <c r="O132" s="297"/>
      <c r="P132" s="298"/>
      <c r="Q132" s="298"/>
      <c r="R132" s="298"/>
      <c r="S132" s="298"/>
      <c r="T132" s="298"/>
      <c r="U132" s="298"/>
      <c r="V132" s="298"/>
    </row>
    <row r="133" spans="2:22" x14ac:dyDescent="0.25">
      <c r="B133" s="289" t="s">
        <v>270</v>
      </c>
      <c r="C133" s="299" t="s">
        <v>39</v>
      </c>
      <c r="D133" s="297"/>
      <c r="E133" s="297"/>
      <c r="F133" s="297"/>
      <c r="G133" s="300"/>
      <c r="H133" s="300"/>
      <c r="I133" s="297"/>
      <c r="J133" s="296"/>
      <c r="K133" s="297"/>
      <c r="L133" s="297"/>
      <c r="M133" s="297"/>
      <c r="N133" s="297"/>
      <c r="O133" s="297"/>
      <c r="P133" s="298"/>
      <c r="Q133" s="298"/>
      <c r="R133" s="298"/>
      <c r="S133" s="298"/>
      <c r="T133" s="298"/>
      <c r="U133" s="298"/>
      <c r="V133" s="298"/>
    </row>
    <row r="134" spans="2:22" x14ac:dyDescent="0.25">
      <c r="B134" s="289" t="s">
        <v>271</v>
      </c>
      <c r="C134" s="299"/>
      <c r="D134" s="297"/>
      <c r="E134" s="297"/>
      <c r="F134" s="297"/>
      <c r="G134" s="300"/>
      <c r="H134" s="300"/>
      <c r="I134" s="297"/>
      <c r="J134" s="296"/>
      <c r="K134" s="297"/>
      <c r="L134" s="297"/>
      <c r="M134" s="297"/>
      <c r="N134" s="297"/>
      <c r="O134" s="297"/>
      <c r="P134" s="298"/>
      <c r="Q134" s="298"/>
      <c r="R134" s="298"/>
      <c r="S134" s="298"/>
      <c r="T134" s="298"/>
      <c r="U134" s="298"/>
      <c r="V134" s="298"/>
    </row>
    <row r="135" spans="2:22" x14ac:dyDescent="0.25">
      <c r="B135" s="289" t="s">
        <v>272</v>
      </c>
      <c r="C135" s="299" t="s">
        <v>39</v>
      </c>
      <c r="D135" s="297"/>
      <c r="E135" s="297"/>
      <c r="F135" s="297"/>
      <c r="G135" s="300"/>
      <c r="H135" s="300"/>
      <c r="I135" s="297"/>
      <c r="J135" s="296"/>
      <c r="K135" s="297"/>
      <c r="L135" s="297"/>
      <c r="M135" s="297"/>
      <c r="N135" s="297"/>
      <c r="O135" s="297"/>
      <c r="P135" s="298"/>
      <c r="Q135" s="298"/>
      <c r="R135" s="298"/>
      <c r="S135" s="298"/>
      <c r="T135" s="298"/>
      <c r="U135" s="298"/>
      <c r="V135" s="298"/>
    </row>
    <row r="136" spans="2:22" x14ac:dyDescent="0.25">
      <c r="B136" s="289" t="s">
        <v>273</v>
      </c>
      <c r="C136" s="301">
        <v>0.15</v>
      </c>
      <c r="D136" s="302" t="s">
        <v>206</v>
      </c>
      <c r="E136" s="303"/>
      <c r="F136" s="304"/>
    </row>
    <row r="137" spans="2:22" x14ac:dyDescent="0.25">
      <c r="B137" s="305"/>
      <c r="C137" s="301">
        <f>SUM(C131:C136)</f>
        <v>0.15</v>
      </c>
      <c r="D137" s="306" t="s">
        <v>207</v>
      </c>
      <c r="E137" s="307" t="s">
        <v>208</v>
      </c>
      <c r="F137" s="307"/>
      <c r="G137" s="307"/>
      <c r="H137" s="307"/>
    </row>
    <row r="138" spans="2:22" x14ac:dyDescent="0.25">
      <c r="B138" s="308"/>
    </row>
    <row r="139" spans="2:22" x14ac:dyDescent="0.25">
      <c r="B139" s="281"/>
    </row>
    <row r="140" spans="2:22" ht="30" customHeight="1" x14ac:dyDescent="0.25">
      <c r="B140" s="282" t="s">
        <v>274</v>
      </c>
      <c r="C140" s="583" t="s">
        <v>275</v>
      </c>
      <c r="D140" s="584"/>
      <c r="E140" s="584"/>
      <c r="F140" s="584"/>
      <c r="G140" s="584"/>
      <c r="H140" s="584"/>
      <c r="I140" s="283"/>
      <c r="J140" s="283"/>
      <c r="K140" s="283"/>
      <c r="L140" s="284"/>
    </row>
    <row r="141" spans="2:22" ht="79.5" customHeight="1" x14ac:dyDescent="0.25">
      <c r="B141" s="285" t="s">
        <v>191</v>
      </c>
      <c r="C141" s="286" t="s">
        <v>192</v>
      </c>
      <c r="D141" s="285" t="s">
        <v>193</v>
      </c>
      <c r="E141" s="285" t="s">
        <v>194</v>
      </c>
      <c r="F141" s="286" t="s">
        <v>195</v>
      </c>
      <c r="G141" s="286" t="s">
        <v>196</v>
      </c>
      <c r="H141" s="285" t="s">
        <v>197</v>
      </c>
      <c r="I141" s="287" t="s">
        <v>211</v>
      </c>
      <c r="J141" s="288" t="s">
        <v>199</v>
      </c>
      <c r="K141" s="288" t="s">
        <v>199</v>
      </c>
      <c r="L141" s="288" t="s">
        <v>199</v>
      </c>
      <c r="M141" s="288" t="s">
        <v>199</v>
      </c>
      <c r="N141" s="288" t="s">
        <v>199</v>
      </c>
      <c r="O141" s="288" t="s">
        <v>199</v>
      </c>
    </row>
    <row r="142" spans="2:22" x14ac:dyDescent="0.25">
      <c r="B142" s="289" t="s">
        <v>276</v>
      </c>
      <c r="C142" s="290" t="s">
        <v>39</v>
      </c>
      <c r="D142" s="291"/>
      <c r="E142" s="291"/>
      <c r="F142" s="292"/>
      <c r="G142" s="293"/>
      <c r="H142" s="293"/>
      <c r="I142" s="292"/>
      <c r="J142" s="296"/>
      <c r="K142" s="297"/>
      <c r="L142" s="297"/>
      <c r="M142" s="297"/>
      <c r="N142" s="297"/>
      <c r="O142" s="297"/>
      <c r="P142" s="298"/>
      <c r="Q142" s="298"/>
      <c r="R142" s="298"/>
      <c r="S142" s="298"/>
      <c r="T142" s="298"/>
      <c r="U142" s="298"/>
      <c r="V142" s="298"/>
    </row>
    <row r="143" spans="2:22" x14ac:dyDescent="0.25">
      <c r="B143" s="289" t="s">
        <v>277</v>
      </c>
      <c r="C143" s="299"/>
      <c r="D143" s="297"/>
      <c r="E143" s="297"/>
      <c r="F143" s="297"/>
      <c r="G143" s="300"/>
      <c r="H143" s="300"/>
      <c r="I143" s="297"/>
      <c r="J143" s="296"/>
      <c r="K143" s="297"/>
      <c r="L143" s="297"/>
      <c r="M143" s="297"/>
      <c r="N143" s="297"/>
      <c r="O143" s="297"/>
      <c r="P143" s="298"/>
      <c r="Q143" s="298"/>
      <c r="R143" s="298"/>
      <c r="S143" s="298"/>
      <c r="T143" s="298"/>
      <c r="U143" s="298"/>
      <c r="V143" s="298"/>
    </row>
    <row r="144" spans="2:22" x14ac:dyDescent="0.25">
      <c r="B144" s="289" t="s">
        <v>278</v>
      </c>
      <c r="C144" s="299" t="s">
        <v>39</v>
      </c>
      <c r="D144" s="297"/>
      <c r="E144" s="297"/>
      <c r="F144" s="297"/>
      <c r="G144" s="300"/>
      <c r="H144" s="300"/>
      <c r="I144" s="297"/>
      <c r="J144" s="296"/>
      <c r="K144" s="297"/>
      <c r="L144" s="297"/>
      <c r="M144" s="297"/>
      <c r="N144" s="297"/>
      <c r="O144" s="297"/>
      <c r="P144" s="298"/>
      <c r="Q144" s="298"/>
      <c r="R144" s="298"/>
      <c r="S144" s="298"/>
      <c r="T144" s="298"/>
      <c r="U144" s="298"/>
      <c r="V144" s="298"/>
    </row>
    <row r="145" spans="2:22" x14ac:dyDescent="0.25">
      <c r="B145" s="289" t="s">
        <v>279</v>
      </c>
      <c r="C145" s="299" t="s">
        <v>39</v>
      </c>
      <c r="D145" s="297"/>
      <c r="E145" s="297"/>
      <c r="F145" s="297"/>
      <c r="G145" s="300"/>
      <c r="H145" s="300"/>
      <c r="I145" s="297"/>
      <c r="J145" s="296"/>
      <c r="K145" s="297"/>
      <c r="L145" s="297"/>
      <c r="M145" s="297"/>
      <c r="N145" s="297"/>
      <c r="O145" s="297"/>
      <c r="P145" s="298"/>
      <c r="Q145" s="298"/>
      <c r="R145" s="298"/>
      <c r="S145" s="298"/>
      <c r="T145" s="298"/>
      <c r="U145" s="298"/>
      <c r="V145" s="298"/>
    </row>
    <row r="146" spans="2:22" x14ac:dyDescent="0.25">
      <c r="B146" s="289" t="s">
        <v>280</v>
      </c>
      <c r="C146" s="299" t="s">
        <v>39</v>
      </c>
      <c r="D146" s="297"/>
      <c r="E146" s="297"/>
      <c r="F146" s="297"/>
      <c r="G146" s="300"/>
      <c r="H146" s="300"/>
      <c r="I146" s="297"/>
      <c r="J146" s="296"/>
      <c r="K146" s="297"/>
      <c r="L146" s="297"/>
      <c r="M146" s="297"/>
      <c r="N146" s="297"/>
      <c r="O146" s="297"/>
      <c r="P146" s="298"/>
      <c r="Q146" s="298"/>
      <c r="R146" s="298"/>
      <c r="S146" s="298"/>
      <c r="T146" s="298"/>
      <c r="U146" s="298"/>
      <c r="V146" s="298"/>
    </row>
    <row r="147" spans="2:22" x14ac:dyDescent="0.25">
      <c r="B147" s="289" t="s">
        <v>281</v>
      </c>
      <c r="C147" s="301">
        <v>0.15</v>
      </c>
      <c r="D147" s="302" t="s">
        <v>206</v>
      </c>
      <c r="E147" s="303"/>
      <c r="F147" s="304"/>
    </row>
    <row r="148" spans="2:22" x14ac:dyDescent="0.25">
      <c r="B148" s="305"/>
      <c r="C148" s="301">
        <f>SUM(C142:C147)</f>
        <v>0.15</v>
      </c>
      <c r="D148" s="306" t="s">
        <v>207</v>
      </c>
      <c r="E148" s="307" t="s">
        <v>208</v>
      </c>
      <c r="F148" s="307"/>
      <c r="G148" s="307"/>
      <c r="H148" s="307"/>
    </row>
    <row r="149" spans="2:22" x14ac:dyDescent="0.25">
      <c r="B149" s="308"/>
    </row>
  </sheetData>
  <mergeCells count="43">
    <mergeCell ref="B2:C2"/>
    <mergeCell ref="D2:F2"/>
    <mergeCell ref="B3:C3"/>
    <mergeCell ref="D3:F3"/>
    <mergeCell ref="B4:C4"/>
    <mergeCell ref="D4:F4"/>
    <mergeCell ref="C23:H23"/>
    <mergeCell ref="B6:F6"/>
    <mergeCell ref="D9:E9"/>
    <mergeCell ref="G9:I9"/>
    <mergeCell ref="D10:F10"/>
    <mergeCell ref="G10:I19"/>
    <mergeCell ref="D11:F11"/>
    <mergeCell ref="D12:F12"/>
    <mergeCell ref="D13:F13"/>
    <mergeCell ref="D14:F14"/>
    <mergeCell ref="D15:F15"/>
    <mergeCell ref="D16:F16"/>
    <mergeCell ref="D17:F17"/>
    <mergeCell ref="D18:F18"/>
    <mergeCell ref="D19:F19"/>
    <mergeCell ref="C22:H22"/>
    <mergeCell ref="C41:H41"/>
    <mergeCell ref="C26:H26"/>
    <mergeCell ref="C27:H27"/>
    <mergeCell ref="C28:H28"/>
    <mergeCell ref="C29:H29"/>
    <mergeCell ref="C30:H30"/>
    <mergeCell ref="C31:H31"/>
    <mergeCell ref="C33:H33"/>
    <mergeCell ref="C34:H34"/>
    <mergeCell ref="C35:H35"/>
    <mergeCell ref="C36:H36"/>
    <mergeCell ref="C37:H37"/>
    <mergeCell ref="C118:H118"/>
    <mergeCell ref="C129:H129"/>
    <mergeCell ref="C140:H140"/>
    <mergeCell ref="C52:H52"/>
    <mergeCell ref="C63:H63"/>
    <mergeCell ref="C74:H74"/>
    <mergeCell ref="C85:H85"/>
    <mergeCell ref="C96:H96"/>
    <mergeCell ref="C107:H107"/>
  </mergeCells>
  <pageMargins left="0.70866141732283472" right="0.70866141732283472" top="0.74803149606299213" bottom="0.74803149606299213" header="0.31496062992125984" footer="0.31496062992125984"/>
  <pageSetup paperSize="8" scale="29" orientation="portrait" r:id="rId1"/>
  <headerFooter>
    <oddFooter>&amp;F&amp;RPage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88DF2-5CDF-4F8E-846E-8F17CC0C5480}">
  <sheetPr>
    <pageSetUpPr fitToPage="1"/>
  </sheetPr>
  <dimension ref="B1:U39"/>
  <sheetViews>
    <sheetView tabSelected="1" view="pageBreakPreview" zoomScale="60" zoomScaleNormal="80" workbookViewId="0">
      <selection activeCell="E27" sqref="E27"/>
    </sheetView>
  </sheetViews>
  <sheetFormatPr defaultColWidth="9.140625" defaultRowHeight="12.75" x14ac:dyDescent="0.2"/>
  <cols>
    <col min="1" max="1" width="3.5703125" style="214" customWidth="1"/>
    <col min="2" max="2" width="11.140625" style="214" customWidth="1"/>
    <col min="3" max="3" width="31.85546875" style="309" customWidth="1"/>
    <col min="4" max="4" width="21.140625" style="214" customWidth="1"/>
    <col min="5" max="5" width="18.85546875" style="310" customWidth="1"/>
    <col min="6" max="6" width="21.85546875" style="214" customWidth="1"/>
    <col min="7" max="7" width="28.140625" style="214" customWidth="1"/>
    <col min="8" max="8" width="27.85546875" style="214" customWidth="1"/>
    <col min="9" max="9" width="25.85546875" style="214" customWidth="1"/>
    <col min="10" max="10" width="40.42578125" style="214" customWidth="1"/>
    <col min="11" max="11" width="6.85546875" style="214" customWidth="1"/>
    <col min="12" max="16384" width="9.140625" style="214"/>
  </cols>
  <sheetData>
    <row r="1" spans="2:21" ht="13.5" thickBot="1" x14ac:dyDescent="0.25"/>
    <row r="2" spans="2:21" s="312" customFormat="1" ht="30" customHeight="1" x14ac:dyDescent="0.25">
      <c r="B2" s="43"/>
      <c r="C2" s="16" t="s">
        <v>33</v>
      </c>
      <c r="D2" s="520" t="s">
        <v>384</v>
      </c>
      <c r="E2" s="521"/>
      <c r="F2" s="521"/>
      <c r="G2" s="522"/>
      <c r="H2" s="311"/>
      <c r="M2" s="311"/>
      <c r="N2" s="313"/>
      <c r="O2" s="314"/>
      <c r="P2" s="315"/>
      <c r="R2" s="316"/>
      <c r="S2" s="315"/>
      <c r="T2" s="317"/>
    </row>
    <row r="3" spans="2:21" s="312" customFormat="1" ht="83.1" customHeight="1" x14ac:dyDescent="0.25">
      <c r="B3" s="43"/>
      <c r="C3" s="19" t="s">
        <v>34</v>
      </c>
      <c r="D3" s="645" t="str">
        <f>'Tender Cover Sheet'!D4</f>
        <v>SUPPLY AND DELIVERY OF DIGITAL TRANSUCERS ON AN AS AND WHEN REQUIRED BASIS FOR A PERIOD OF FIVE YEARS</v>
      </c>
      <c r="E3" s="646"/>
      <c r="F3" s="646"/>
      <c r="G3" s="647"/>
      <c r="H3" s="318"/>
      <c r="L3" s="319"/>
      <c r="M3" s="320"/>
      <c r="N3" s="321"/>
      <c r="O3" s="314"/>
      <c r="P3" s="315"/>
      <c r="R3" s="316"/>
      <c r="S3" s="315"/>
      <c r="T3" s="317"/>
    </row>
    <row r="4" spans="2:21" s="312" customFormat="1" ht="30" customHeight="1" x14ac:dyDescent="0.25">
      <c r="B4" s="43"/>
      <c r="C4" s="19" t="s">
        <v>35</v>
      </c>
      <c r="D4" s="526">
        <f>'Tender Cover Sheet'!D5</f>
        <v>0</v>
      </c>
      <c r="E4" s="527"/>
      <c r="F4" s="527"/>
      <c r="G4" s="528"/>
      <c r="H4" s="311"/>
      <c r="L4" s="319"/>
      <c r="M4" s="320"/>
      <c r="N4" s="321"/>
      <c r="O4" s="314"/>
      <c r="P4" s="315"/>
      <c r="R4" s="316"/>
      <c r="S4" s="315"/>
      <c r="T4" s="317"/>
    </row>
    <row r="5" spans="2:21" s="326" customFormat="1" ht="30" customHeight="1" x14ac:dyDescent="0.25">
      <c r="B5" s="322"/>
      <c r="C5" s="25"/>
      <c r="D5" s="323"/>
      <c r="E5" s="324"/>
      <c r="F5" s="323"/>
      <c r="G5" s="323"/>
      <c r="H5" s="325"/>
      <c r="L5" s="327"/>
      <c r="M5" s="328"/>
      <c r="N5" s="329"/>
      <c r="O5" s="330"/>
      <c r="P5" s="331"/>
      <c r="R5" s="332"/>
      <c r="S5" s="331"/>
      <c r="T5" s="333"/>
    </row>
    <row r="6" spans="2:21" ht="32.25" customHeight="1" x14ac:dyDescent="0.25">
      <c r="B6" s="334"/>
      <c r="C6" s="270"/>
      <c r="D6" s="246"/>
      <c r="E6" s="335"/>
      <c r="F6" s="336"/>
      <c r="G6" s="336"/>
      <c r="H6" s="336"/>
      <c r="K6" s="337"/>
      <c r="L6" s="337"/>
      <c r="M6" s="337"/>
    </row>
    <row r="7" spans="2:21" s="11" customFormat="1" ht="18" x14ac:dyDescent="0.25">
      <c r="B7" s="34" t="s">
        <v>282</v>
      </c>
      <c r="C7" s="338"/>
      <c r="E7" s="339"/>
      <c r="U7" s="340"/>
    </row>
    <row r="8" spans="2:21" ht="18.75" customHeight="1" x14ac:dyDescent="0.2">
      <c r="B8" s="341" t="s">
        <v>39</v>
      </c>
      <c r="C8" s="342"/>
    </row>
    <row r="9" spans="2:21" ht="15.75" customHeight="1" thickBot="1" x14ac:dyDescent="0.25">
      <c r="B9" s="343" t="s">
        <v>283</v>
      </c>
      <c r="C9" s="344"/>
    </row>
    <row r="10" spans="2:21" s="346" customFormat="1" ht="37.700000000000003" customHeight="1" x14ac:dyDescent="0.25">
      <c r="B10" s="620">
        <v>1</v>
      </c>
      <c r="C10" s="622" t="s">
        <v>284</v>
      </c>
      <c r="D10" s="623"/>
      <c r="E10" s="623"/>
      <c r="F10" s="623"/>
      <c r="G10" s="623"/>
      <c r="H10" s="623"/>
      <c r="I10" s="623"/>
      <c r="J10" s="624"/>
      <c r="K10" s="345"/>
      <c r="P10" s="639"/>
      <c r="Q10" s="640"/>
      <c r="R10" s="640"/>
      <c r="S10" s="640"/>
      <c r="T10" s="640"/>
      <c r="U10" s="640"/>
    </row>
    <row r="11" spans="2:21" s="346" customFormat="1" ht="31.5" customHeight="1" x14ac:dyDescent="0.25">
      <c r="B11" s="621"/>
      <c r="C11" s="641" t="s">
        <v>285</v>
      </c>
      <c r="D11" s="641"/>
      <c r="E11" s="641"/>
      <c r="F11" s="641"/>
      <c r="G11" s="641"/>
      <c r="H11" s="641"/>
      <c r="I11" s="641"/>
      <c r="J11" s="642"/>
    </row>
    <row r="12" spans="2:21" s="346" customFormat="1" ht="76.349999999999994" customHeight="1" x14ac:dyDescent="0.25">
      <c r="B12" s="621"/>
      <c r="C12" s="643" t="s">
        <v>286</v>
      </c>
      <c r="D12" s="643"/>
      <c r="E12" s="643"/>
      <c r="F12" s="643"/>
      <c r="G12" s="643"/>
      <c r="H12" s="643"/>
      <c r="I12" s="643"/>
      <c r="J12" s="644"/>
    </row>
    <row r="13" spans="2:21" s="346" customFormat="1" ht="78" customHeight="1" x14ac:dyDescent="0.2">
      <c r="B13" s="347">
        <v>2</v>
      </c>
      <c r="C13" s="628" t="s">
        <v>287</v>
      </c>
      <c r="D13" s="628"/>
      <c r="E13" s="628"/>
      <c r="F13" s="628"/>
      <c r="G13" s="628"/>
      <c r="H13" s="628"/>
      <c r="I13" s="628"/>
      <c r="J13" s="629"/>
      <c r="N13" s="348"/>
    </row>
    <row r="14" spans="2:21" s="346" customFormat="1" ht="98.45" customHeight="1" x14ac:dyDescent="0.25">
      <c r="B14" s="347">
        <f>B13+1</f>
        <v>3</v>
      </c>
      <c r="C14" s="630" t="s">
        <v>288</v>
      </c>
      <c r="D14" s="630"/>
      <c r="E14" s="630"/>
      <c r="F14" s="630"/>
      <c r="G14" s="630"/>
      <c r="H14" s="630"/>
      <c r="I14" s="630"/>
      <c r="J14" s="631"/>
    </row>
    <row r="15" spans="2:21" ht="30" customHeight="1" x14ac:dyDescent="0.2">
      <c r="B15" s="621">
        <v>4</v>
      </c>
      <c r="C15" s="633" t="s">
        <v>289</v>
      </c>
      <c r="D15" s="633"/>
      <c r="E15" s="633"/>
      <c r="F15" s="633"/>
      <c r="G15" s="633"/>
      <c r="H15" s="633"/>
      <c r="I15" s="633"/>
      <c r="J15" s="634"/>
      <c r="K15" s="349"/>
      <c r="L15" s="337"/>
      <c r="M15" s="337"/>
      <c r="N15" s="337"/>
      <c r="O15" s="337"/>
    </row>
    <row r="16" spans="2:21" s="337" customFormat="1" ht="46.7" customHeight="1" x14ac:dyDescent="0.2">
      <c r="B16" s="621"/>
      <c r="C16" s="635" t="s">
        <v>290</v>
      </c>
      <c r="D16" s="635"/>
      <c r="E16" s="635"/>
      <c r="F16" s="635"/>
      <c r="G16" s="635"/>
      <c r="H16" s="635"/>
      <c r="I16" s="635"/>
      <c r="J16" s="636"/>
      <c r="K16" s="350"/>
      <c r="L16" s="350"/>
      <c r="M16" s="350"/>
      <c r="N16" s="350"/>
      <c r="O16" s="350"/>
    </row>
    <row r="17" spans="2:14" ht="51" customHeight="1" thickBot="1" x14ac:dyDescent="0.25">
      <c r="B17" s="632"/>
      <c r="C17" s="637" t="s">
        <v>291</v>
      </c>
      <c r="D17" s="637"/>
      <c r="E17" s="637"/>
      <c r="F17" s="637"/>
      <c r="G17" s="637"/>
      <c r="H17" s="637"/>
      <c r="I17" s="637"/>
      <c r="J17" s="638"/>
      <c r="K17" s="236"/>
    </row>
    <row r="18" spans="2:14" ht="15.75" x14ac:dyDescent="0.2">
      <c r="B18" s="351" t="s">
        <v>39</v>
      </c>
      <c r="C18" s="352"/>
      <c r="D18" s="236"/>
      <c r="E18" s="353"/>
      <c r="F18" s="236"/>
      <c r="G18" s="236"/>
      <c r="H18" s="236"/>
      <c r="I18" s="236"/>
      <c r="J18" s="236"/>
      <c r="K18" s="236"/>
    </row>
    <row r="19" spans="2:14" s="358" customFormat="1" ht="20.25" x14ac:dyDescent="0.3">
      <c r="B19" s="341" t="s">
        <v>292</v>
      </c>
      <c r="C19" s="354"/>
      <c r="D19" s="355"/>
      <c r="E19" s="356"/>
      <c r="F19" s="357"/>
      <c r="G19" s="357"/>
      <c r="H19" s="357"/>
    </row>
    <row r="20" spans="2:14" s="363" customFormat="1" ht="25.35" customHeight="1" thickBot="1" x14ac:dyDescent="0.3">
      <c r="B20" s="359" t="s">
        <v>293</v>
      </c>
      <c r="C20" s="360"/>
      <c r="D20" s="359"/>
      <c r="E20" s="361"/>
      <c r="F20" s="362"/>
      <c r="G20" s="362"/>
      <c r="H20" s="362"/>
    </row>
    <row r="21" spans="2:14" ht="28.35" customHeight="1" thickBot="1" x14ac:dyDescent="0.25">
      <c r="B21" s="625" t="s">
        <v>294</v>
      </c>
      <c r="C21" s="626"/>
      <c r="D21" s="626"/>
      <c r="E21" s="626"/>
      <c r="F21" s="626"/>
      <c r="G21" s="626"/>
      <c r="H21" s="626"/>
      <c r="I21" s="626"/>
      <c r="J21" s="627"/>
      <c r="K21" s="364"/>
      <c r="L21" s="365"/>
      <c r="M21" s="365"/>
      <c r="N21" s="365"/>
    </row>
    <row r="22" spans="2:14" s="374" customFormat="1" ht="63" customHeight="1" thickBot="1" x14ac:dyDescent="0.3">
      <c r="B22" s="366" t="s">
        <v>27</v>
      </c>
      <c r="C22" s="367" t="s">
        <v>295</v>
      </c>
      <c r="D22" s="368" t="s">
        <v>296</v>
      </c>
      <c r="E22" s="369" t="s">
        <v>297</v>
      </c>
      <c r="F22" s="370" t="s">
        <v>298</v>
      </c>
      <c r="G22" s="371" t="s">
        <v>299</v>
      </c>
      <c r="H22" s="372" t="s">
        <v>300</v>
      </c>
      <c r="I22" s="371" t="s">
        <v>301</v>
      </c>
      <c r="J22" s="371" t="s">
        <v>302</v>
      </c>
      <c r="K22" s="373"/>
      <c r="L22" s="373"/>
      <c r="M22" s="373"/>
      <c r="N22" s="373"/>
    </row>
    <row r="23" spans="2:14" ht="20.100000000000001" customHeight="1" x14ac:dyDescent="0.2">
      <c r="B23" s="375">
        <v>1</v>
      </c>
      <c r="C23" s="376" t="s">
        <v>303</v>
      </c>
      <c r="D23" s="377" t="s">
        <v>304</v>
      </c>
      <c r="E23" s="378">
        <v>0</v>
      </c>
      <c r="F23" s="379"/>
      <c r="G23" s="380"/>
      <c r="H23" s="381"/>
      <c r="I23" s="382"/>
      <c r="J23" s="382"/>
      <c r="K23" s="373"/>
      <c r="L23" s="373"/>
      <c r="M23" s="373"/>
      <c r="N23" s="373"/>
    </row>
    <row r="24" spans="2:14" ht="20.100000000000001" customHeight="1" x14ac:dyDescent="0.2">
      <c r="B24" s="383">
        <f>B23+1</f>
        <v>2</v>
      </c>
      <c r="C24" s="384" t="s">
        <v>305</v>
      </c>
      <c r="D24" s="385" t="s">
        <v>306</v>
      </c>
      <c r="E24" s="378">
        <v>0</v>
      </c>
      <c r="F24" s="379"/>
      <c r="G24" s="386"/>
      <c r="H24" s="387"/>
      <c r="I24" s="388"/>
      <c r="J24" s="382"/>
      <c r="K24" s="373"/>
      <c r="L24" s="373"/>
      <c r="M24" s="373"/>
      <c r="N24" s="373"/>
    </row>
    <row r="25" spans="2:14" ht="20.100000000000001" customHeight="1" x14ac:dyDescent="0.2">
      <c r="B25" s="383">
        <f>B24+1</f>
        <v>3</v>
      </c>
      <c r="C25" s="384" t="s">
        <v>307</v>
      </c>
      <c r="D25" s="385" t="s">
        <v>308</v>
      </c>
      <c r="E25" s="378">
        <v>0</v>
      </c>
      <c r="F25" s="379"/>
      <c r="G25" s="386"/>
      <c r="H25" s="387"/>
      <c r="I25" s="388"/>
      <c r="J25" s="382"/>
      <c r="K25" s="373"/>
      <c r="L25" s="373"/>
      <c r="M25" s="373"/>
      <c r="N25" s="373"/>
    </row>
    <row r="26" spans="2:14" ht="20.100000000000001" customHeight="1" x14ac:dyDescent="0.2">
      <c r="B26" s="383">
        <f t="shared" ref="B26:B36" si="0">B25+1</f>
        <v>4</v>
      </c>
      <c r="C26" s="384" t="s">
        <v>309</v>
      </c>
      <c r="D26" s="385" t="s">
        <v>310</v>
      </c>
      <c r="E26" s="378">
        <v>0</v>
      </c>
      <c r="F26" s="379"/>
      <c r="G26" s="386"/>
      <c r="H26" s="387"/>
      <c r="I26" s="388"/>
      <c r="J26" s="382"/>
      <c r="K26" s="373"/>
      <c r="L26" s="373"/>
      <c r="M26" s="373"/>
      <c r="N26" s="373"/>
    </row>
    <row r="27" spans="2:14" ht="20.100000000000001" customHeight="1" x14ac:dyDescent="0.2">
      <c r="B27" s="389">
        <f t="shared" si="0"/>
        <v>5</v>
      </c>
      <c r="C27" s="384" t="s">
        <v>311</v>
      </c>
      <c r="D27" s="385" t="s">
        <v>312</v>
      </c>
      <c r="E27" s="390">
        <v>0</v>
      </c>
      <c r="F27" s="379"/>
      <c r="G27" s="386"/>
      <c r="H27" s="387"/>
      <c r="I27" s="388"/>
      <c r="J27" s="382"/>
      <c r="K27" s="373"/>
      <c r="L27" s="373"/>
      <c r="M27" s="373"/>
      <c r="N27" s="373"/>
    </row>
    <row r="28" spans="2:14" ht="20.100000000000001" customHeight="1" x14ac:dyDescent="0.2">
      <c r="B28" s="389">
        <f t="shared" si="0"/>
        <v>6</v>
      </c>
      <c r="C28" s="384" t="s">
        <v>313</v>
      </c>
      <c r="D28" s="385" t="s">
        <v>314</v>
      </c>
      <c r="E28" s="378">
        <v>0</v>
      </c>
      <c r="F28" s="379"/>
      <c r="G28" s="386"/>
      <c r="H28" s="387"/>
      <c r="I28" s="388"/>
      <c r="J28" s="382"/>
      <c r="K28" s="373"/>
      <c r="L28" s="373"/>
      <c r="M28" s="373"/>
      <c r="N28" s="373"/>
    </row>
    <row r="29" spans="2:14" ht="20.100000000000001" customHeight="1" x14ac:dyDescent="0.2">
      <c r="B29" s="389">
        <f t="shared" si="0"/>
        <v>7</v>
      </c>
      <c r="C29" s="384" t="s">
        <v>315</v>
      </c>
      <c r="D29" s="385" t="s">
        <v>316</v>
      </c>
      <c r="E29" s="378">
        <v>0</v>
      </c>
      <c r="F29" s="379"/>
      <c r="G29" s="386"/>
      <c r="H29" s="387"/>
      <c r="I29" s="388"/>
      <c r="J29" s="382"/>
      <c r="K29" s="373"/>
      <c r="L29" s="373"/>
      <c r="M29" s="373"/>
      <c r="N29" s="373"/>
    </row>
    <row r="30" spans="2:14" ht="20.100000000000001" customHeight="1" x14ac:dyDescent="0.2">
      <c r="B30" s="389">
        <f t="shared" si="0"/>
        <v>8</v>
      </c>
      <c r="C30" s="384" t="s">
        <v>317</v>
      </c>
      <c r="D30" s="385" t="s">
        <v>318</v>
      </c>
      <c r="E30" s="378">
        <v>0</v>
      </c>
      <c r="F30" s="379"/>
      <c r="G30" s="386"/>
      <c r="H30" s="387"/>
      <c r="I30" s="388"/>
      <c r="J30" s="382"/>
      <c r="K30" s="373"/>
      <c r="L30" s="373"/>
      <c r="M30" s="373"/>
      <c r="N30" s="373"/>
    </row>
    <row r="31" spans="2:14" ht="20.100000000000001" customHeight="1" x14ac:dyDescent="0.2">
      <c r="B31" s="389">
        <f t="shared" si="0"/>
        <v>9</v>
      </c>
      <c r="C31" s="384" t="s">
        <v>319</v>
      </c>
      <c r="D31" s="385" t="s">
        <v>320</v>
      </c>
      <c r="E31" s="378">
        <v>0</v>
      </c>
      <c r="F31" s="379"/>
      <c r="G31" s="386"/>
      <c r="H31" s="387"/>
      <c r="I31" s="388"/>
      <c r="J31" s="382"/>
      <c r="K31" s="373"/>
      <c r="L31" s="373"/>
      <c r="M31" s="373"/>
      <c r="N31" s="373"/>
    </row>
    <row r="32" spans="2:14" ht="20.100000000000001" customHeight="1" x14ac:dyDescent="0.2">
      <c r="B32" s="389">
        <f t="shared" si="0"/>
        <v>10</v>
      </c>
      <c r="C32" s="384" t="s">
        <v>321</v>
      </c>
      <c r="D32" s="385" t="s">
        <v>322</v>
      </c>
      <c r="E32" s="378">
        <v>0</v>
      </c>
      <c r="F32" s="379"/>
      <c r="G32" s="386"/>
      <c r="H32" s="387"/>
      <c r="I32" s="388"/>
      <c r="J32" s="382"/>
      <c r="K32" s="373"/>
      <c r="L32" s="373"/>
      <c r="M32" s="373"/>
      <c r="N32" s="373"/>
    </row>
    <row r="33" spans="2:14" ht="20.100000000000001" customHeight="1" x14ac:dyDescent="0.2">
      <c r="B33" s="389">
        <f t="shared" si="0"/>
        <v>11</v>
      </c>
      <c r="C33" s="384" t="s">
        <v>323</v>
      </c>
      <c r="D33" s="385" t="s">
        <v>324</v>
      </c>
      <c r="E33" s="378">
        <v>0</v>
      </c>
      <c r="F33" s="379"/>
      <c r="G33" s="386"/>
      <c r="H33" s="387"/>
      <c r="I33" s="388"/>
      <c r="J33" s="382"/>
      <c r="K33" s="373"/>
      <c r="L33" s="373"/>
      <c r="M33" s="373"/>
      <c r="N33" s="373"/>
    </row>
    <row r="34" spans="2:14" ht="20.100000000000001" customHeight="1" x14ac:dyDescent="0.2">
      <c r="B34" s="389">
        <f t="shared" si="0"/>
        <v>12</v>
      </c>
      <c r="C34" s="384" t="s">
        <v>325</v>
      </c>
      <c r="D34" s="385" t="s">
        <v>326</v>
      </c>
      <c r="E34" s="378">
        <v>0</v>
      </c>
      <c r="F34" s="379"/>
      <c r="G34" s="386"/>
      <c r="H34" s="387"/>
      <c r="I34" s="388"/>
      <c r="J34" s="382"/>
      <c r="K34" s="373"/>
      <c r="L34" s="373"/>
      <c r="M34" s="373"/>
      <c r="N34" s="373"/>
    </row>
    <row r="35" spans="2:14" ht="20.100000000000001" customHeight="1" x14ac:dyDescent="0.2">
      <c r="B35" s="389">
        <f t="shared" si="0"/>
        <v>13</v>
      </c>
      <c r="C35" s="384" t="s">
        <v>327</v>
      </c>
      <c r="D35" s="385" t="s">
        <v>328</v>
      </c>
      <c r="E35" s="378">
        <v>0</v>
      </c>
      <c r="F35" s="379"/>
      <c r="G35" s="386"/>
      <c r="H35" s="387"/>
      <c r="I35" s="391"/>
      <c r="J35" s="392"/>
      <c r="K35" s="373"/>
      <c r="L35" s="373"/>
      <c r="M35" s="373"/>
      <c r="N35" s="373"/>
    </row>
    <row r="36" spans="2:14" ht="20.100000000000001" customHeight="1" thickBot="1" x14ac:dyDescent="0.25">
      <c r="B36" s="389">
        <f t="shared" si="0"/>
        <v>14</v>
      </c>
      <c r="C36" s="384" t="s">
        <v>329</v>
      </c>
      <c r="D36" s="385" t="s">
        <v>152</v>
      </c>
      <c r="E36" s="378">
        <v>0</v>
      </c>
      <c r="F36" s="393"/>
      <c r="G36" s="394"/>
      <c r="H36" s="393"/>
      <c r="I36" s="394"/>
      <c r="J36" s="395"/>
      <c r="K36" s="373"/>
      <c r="L36" s="373"/>
      <c r="M36" s="373"/>
      <c r="N36" s="373"/>
    </row>
    <row r="37" spans="2:14" ht="49.35" customHeight="1" thickBot="1" x14ac:dyDescent="0.25">
      <c r="B37" s="396">
        <v>15</v>
      </c>
      <c r="C37" s="397" t="s">
        <v>330</v>
      </c>
      <c r="D37" s="398" t="s">
        <v>331</v>
      </c>
      <c r="E37" s="399">
        <v>14.22</v>
      </c>
      <c r="F37" s="400">
        <f>SUM(F24:F36)</f>
        <v>0</v>
      </c>
      <c r="G37" s="401" t="s">
        <v>39</v>
      </c>
      <c r="H37" s="402"/>
      <c r="I37" s="402"/>
      <c r="J37" s="402"/>
      <c r="K37" s="373"/>
      <c r="L37" s="373"/>
      <c r="M37" s="373"/>
      <c r="N37" s="373"/>
    </row>
    <row r="38" spans="2:14" ht="30.6" customHeight="1" thickBot="1" x14ac:dyDescent="0.3">
      <c r="B38" s="403"/>
      <c r="C38" s="404" t="s">
        <v>332</v>
      </c>
      <c r="D38" s="405"/>
      <c r="E38" s="406"/>
      <c r="F38" s="407"/>
      <c r="G38" s="408">
        <f>SUM(G23:G37)</f>
        <v>0</v>
      </c>
      <c r="H38" s="409" t="s">
        <v>39</v>
      </c>
      <c r="I38" s="373"/>
      <c r="J38" s="373"/>
      <c r="K38" s="373"/>
      <c r="L38" s="373"/>
      <c r="M38" s="373"/>
      <c r="N38" s="373"/>
    </row>
    <row r="39" spans="2:14" x14ac:dyDescent="0.2">
      <c r="I39" s="373"/>
      <c r="J39" s="373"/>
      <c r="K39" s="373"/>
      <c r="L39" s="373"/>
      <c r="M39" s="373"/>
      <c r="N39" s="373"/>
    </row>
  </sheetData>
  <mergeCells count="15">
    <mergeCell ref="P10:U10"/>
    <mergeCell ref="C11:J11"/>
    <mergeCell ref="C12:J12"/>
    <mergeCell ref="D2:G2"/>
    <mergeCell ref="D3:G3"/>
    <mergeCell ref="D4:G4"/>
    <mergeCell ref="B10:B12"/>
    <mergeCell ref="C10:J10"/>
    <mergeCell ref="B21:J21"/>
    <mergeCell ref="C13:J13"/>
    <mergeCell ref="C14:J14"/>
    <mergeCell ref="B15:B17"/>
    <mergeCell ref="C15:J15"/>
    <mergeCell ref="C16:J16"/>
    <mergeCell ref="C17:J17"/>
  </mergeCells>
  <hyperlinks>
    <hyperlink ref="C11" r:id="rId1" display="WWW.resbank.co.za" xr:uid="{9C945720-00A3-4D7A-BAA7-07FF9680649F}"/>
  </hyperlinks>
  <printOptions horizontalCentered="1" verticalCentered="1"/>
  <pageMargins left="0.31496062992125984" right="0" top="0" bottom="0" header="0" footer="0"/>
  <pageSetup scale="43" orientation="portrait" r:id="rId2"/>
  <colBreaks count="1" manualBreakCount="1">
    <brk id="8" max="4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Tender Cover Sheet</vt:lpstr>
      <vt:lpstr> (PS5) </vt:lpstr>
      <vt:lpstr> (PS5)  Training</vt:lpstr>
      <vt:lpstr>5.1.1 Pricing Schedule</vt:lpstr>
      <vt:lpstr>Summary</vt:lpstr>
      <vt:lpstr>Transp &amp; Offload OPT A</vt:lpstr>
      <vt:lpstr>Transp &amp; Offload OPT B</vt:lpstr>
      <vt:lpstr>5.1.2 CPA Formula</vt:lpstr>
      <vt:lpstr>5.1.3  Exchange Rates</vt:lpstr>
      <vt:lpstr>' (PS5) '!Print_Area</vt:lpstr>
      <vt:lpstr>' (PS5)  Training'!Print_Area</vt:lpstr>
      <vt:lpstr>'5.1.2 CPA Formula'!Print_Area</vt:lpstr>
      <vt:lpstr>'5.1.3  Exchange Rates'!Print_Area</vt:lpstr>
      <vt:lpstr>Summary!Print_Area</vt:lpstr>
      <vt:lpstr>'Tender Cover Sheet'!Print_Area</vt:lpstr>
      <vt:lpstr>Summary!Print_Titles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Letwaba</dc:creator>
  <cp:lastModifiedBy>Musiiwa Gidi</cp:lastModifiedBy>
  <cp:lastPrinted>2025-04-24T08:33:34Z</cp:lastPrinted>
  <dcterms:created xsi:type="dcterms:W3CDTF">2025-04-07T11:47:50Z</dcterms:created>
  <dcterms:modified xsi:type="dcterms:W3CDTF">2025-05-23T09:27:27Z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ies>
</file>