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okwandaw\Documents\1.1. RUNNING TRANSACTION 2023-4\RFB 3092-2025_WO17833_ BMC CONTROL Software Suite for the Numerus and Centurion Data Centres\"/>
    </mc:Choice>
  </mc:AlternateContent>
  <xr:revisionPtr revIDLastSave="0" documentId="8_{B3D32580-5257-45AC-AEBB-633AB322C038}" xr6:coauthVersionLast="36" xr6:coauthVersionMax="36" xr10:uidLastSave="{00000000-0000-0000-0000-000000000000}"/>
  <bookViews>
    <workbookView xWindow="0" yWindow="0" windowWidth="23040" windowHeight="8484" xr2:uid="{00000000-000D-0000-FFFF-FFFF00000000}"/>
  </bookViews>
  <sheets>
    <sheet name="PRICING SCHEDULE (2)" sheetId="7" r:id="rId1"/>
  </sheets>
  <definedNames>
    <definedName name="_xlnm.Print_Area" localSheetId="0">'PRICING SCHEDULE (2)'!$A:$V</definedName>
    <definedName name="_xlnm.Print_Titles" localSheetId="0">'PRICING SCHEDULE (2)'!$1:$5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4" i="7" l="1"/>
  <c r="S26" i="7" s="1"/>
  <c r="P24" i="7"/>
  <c r="P26" i="7" s="1"/>
  <c r="M24" i="7"/>
  <c r="M26" i="7" s="1"/>
  <c r="J24" i="7"/>
  <c r="J26" i="7" s="1"/>
  <c r="G21" i="7"/>
  <c r="T21" i="7" s="1"/>
  <c r="G24" i="7"/>
  <c r="G25" i="7"/>
  <c r="T25" i="7" s="1"/>
  <c r="G22" i="7"/>
  <c r="T22" i="7" s="1"/>
  <c r="G23" i="7"/>
  <c r="T23" i="7" s="1"/>
  <c r="T24" i="7" l="1"/>
  <c r="T26" i="7" s="1"/>
  <c r="G26" i="7"/>
  <c r="G27" i="7" s="1"/>
  <c r="G28" i="7" s="1"/>
  <c r="P27" i="7"/>
  <c r="P28" i="7" s="1"/>
  <c r="M27" i="7"/>
  <c r="M28" i="7" s="1"/>
  <c r="S27" i="7"/>
  <c r="S28" i="7" s="1"/>
  <c r="J27" i="7"/>
  <c r="J28" i="7" s="1"/>
  <c r="T27" i="7" l="1"/>
  <c r="T28" i="7" s="1"/>
</calcChain>
</file>

<file path=xl/sharedStrings.xml><?xml version="1.0" encoding="utf-8"?>
<sst xmlns="http://schemas.openxmlformats.org/spreadsheetml/2006/main" count="71" uniqueCount="61">
  <si>
    <t>Item No</t>
  </si>
  <si>
    <t>Unit of measure</t>
  </si>
  <si>
    <t>VAT (@15%)</t>
  </si>
  <si>
    <t>Foreign currency</t>
  </si>
  <si>
    <t xml:space="preserve">South African Rand (ZAR) exchange rate </t>
  </si>
  <si>
    <t>1 US Dollar</t>
  </si>
  <si>
    <t>1 Euro</t>
  </si>
  <si>
    <t>1. INSTRUCTION FOR COMPLETING THE PRICING SCHEDULE</t>
  </si>
  <si>
    <t>1 Pound (UK)</t>
  </si>
  <si>
    <t>YEAR 1</t>
  </si>
  <si>
    <t xml:space="preserve">Qty </t>
  </si>
  <si>
    <t>Unit Price 
(Excl VAT)</t>
  </si>
  <si>
    <t>Line Price Term 
(Excl VAT)</t>
  </si>
  <si>
    <t>Forex %</t>
  </si>
  <si>
    <t>SUPPLY CHAIN MANAGEMENT</t>
  </si>
  <si>
    <t xml:space="preserve">Bidder Name </t>
  </si>
  <si>
    <t>Goods/Service description</t>
  </si>
  <si>
    <t>TOTAL  BID PRICE (INCL VAT)</t>
  </si>
  <si>
    <t>Name</t>
  </si>
  <si>
    <t>Date</t>
  </si>
  <si>
    <t>Capacity</t>
  </si>
  <si>
    <t>Mark with an X, which ROE is applicable</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</si>
  <si>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</si>
  <si>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</si>
  <si>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</si>
  <si>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</si>
  <si>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</si>
  <si>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</si>
  <si>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</si>
  <si>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</si>
  <si>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</si>
  <si>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r>
      <t xml:space="preserve">(d)  Prices that are dependent on </t>
    </r>
    <r>
      <rPr>
        <b/>
        <sz val="12"/>
        <color theme="1"/>
        <rFont val="Calibri"/>
        <family val="2"/>
        <scheme val="minor"/>
      </rPr>
      <t xml:space="preserve">Rate of Exchange (ROE) </t>
    </r>
    <r>
      <rPr>
        <sz val="12"/>
        <color theme="1"/>
        <rFont val="Calibri"/>
        <family val="2"/>
        <scheme val="minor"/>
      </rPr>
      <t>must use ROE indicated below, then enter in Column "Forex %" the percentage of the price that is ROE dependent (0% means the price is not ROE dependent)</t>
    </r>
  </si>
  <si>
    <t>1.2</t>
  </si>
  <si>
    <t>RFB No</t>
  </si>
  <si>
    <t>RFB Title</t>
  </si>
  <si>
    <t>TOTAL  BID PRICE (EXCL VAT)</t>
  </si>
  <si>
    <t>1.1</t>
  </si>
  <si>
    <t>YEAR 2</t>
  </si>
  <si>
    <t>YEAR 3</t>
  </si>
  <si>
    <t>Line Price Y2</t>
  </si>
  <si>
    <t>Line Price Y3</t>
  </si>
  <si>
    <t>(e) Bidders must complete and submit bid pricing in the provided Excel spreadsheet format, and any pricing schedule submitted in a different format will not be considered.</t>
  </si>
  <si>
    <t>Note:</t>
  </si>
  <si>
    <t>Software Licence Costs</t>
  </si>
  <si>
    <t>Once Off</t>
  </si>
  <si>
    <t>Software Implementation Costs</t>
  </si>
  <si>
    <t>Migration Costs - Migration of current operations from current installed  products to new products</t>
  </si>
  <si>
    <t>1.3</t>
  </si>
  <si>
    <t>Support and Maintenance Costs</t>
  </si>
  <si>
    <t>1.4</t>
  </si>
  <si>
    <t>Annually</t>
  </si>
  <si>
    <t>On-site Training (Training of 28 Resources)</t>
  </si>
  <si>
    <t>Per Person</t>
  </si>
  <si>
    <t>1.5</t>
  </si>
  <si>
    <t>YEAR 4</t>
  </si>
  <si>
    <t>Line Price Y4</t>
  </si>
  <si>
    <t>YEAR 5</t>
  </si>
  <si>
    <t>Line Price Y5</t>
  </si>
  <si>
    <t xml:space="preserve">Refer to item 1.5
Costing for training for 28 resources to be included in the costing for any new solutions on the use of the solution. Costing to be included in year 1 only. </t>
  </si>
  <si>
    <t>REQUEST FOR THE PROVISION OF LICENCE AGREEMENT FOR 
A WORKLOAD AUTOMATION SOFTWARE SOLUTION USED FOR AUTOMATING THE SCHEDULING AND PROCESSING OF BUSINESS WORKFLOWS ACROSS VARIOUS PLATFORMS AND APPLICATIONSE FOR THE NUMERUS AND CENTURION DATA CENTRES</t>
  </si>
  <si>
    <t>RFB 3092 - 2025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</si>
</sst>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0.00;[Red]\-&quot;R&quot;#,##0.00"/>
    <numFmt numFmtId="44" formatCode="_-&quot;R&quot;* #,##0.00_-;\-&quot;R&quot;* #,##0.00_-;_-&quot;R&quot;* &quot;-&quot;??_-;_-@_-"/>
    <numFmt numFmtId="164" formatCode="_-[$R-1C09]* #,##0.00_-;\-[$R-1C09]* #,##0.00_-;_-[$R-1C09]* &quot;-&quot;??_-;_-@_-"/>
    <numFmt numFmtId="165" formatCode="#,##0_ ;\-#,##0\ "/>
    <numFmt numFmtId="166" formatCode="[$R-1C09]#,##0.00;\-[$R-1C09]#,##0.00"/>
    <numFmt numFmtId="167" formatCode="&quot;R&quot;#,##0.00"/>
  </numFmts>
  <fonts count="2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11"/>
      <name val="Calibri"/>
      <family val="2"/>
      <scheme val="minor"/>
    </font>
    <font>
      <b/>
      <sz val="11"/>
      <name val="Calibri"/>
      <family val="2"/>
      <scheme val="minor"/>
    </font>
    <font>
      <sz val="12"/>
      <color rgb="FFFF0000"/>
      <name val="Calibri"/>
      <family val="2"/>
      <scheme val="minor"/>
    </font>
    <font>
      <b/>
      <sz val="12"/>
      <name val="Calibri"/>
      <family val="2"/>
    </font>
    <font>
      <sz val="12"/>
      <name val="Calibri"/>
      <family val="2"/>
    </font>
    <font>
      <sz val="12"/>
      <color rgb="FF000000"/>
      <name val="Calibri"/>
      <family val="2"/>
    </font>
    <font>
      <b/>
      <sz val="12"/>
      <color rgb="FFFF0000"/>
      <name val="Calibri"/>
      <family val="2"/>
      <scheme val="minor"/>
    </font>
    <font>
      <b/>
      <sz val="11"/>
      <color rgb="FFFF0000"/>
      <name val="Calibri"/>
      <family val="2"/>
      <scheme val="minor"/>
    </font>
    <font>
      <sz val="11"/>
      <color rgb="FFFF0000"/>
      <name val="Calibri"/>
      <family val="2"/>
      <scheme val="minor"/>
    </font>
    <font>
      <b/>
      <sz val="11"/>
      <color rgb="FFFF0000"/>
      <name val="Calibri Light"/>
      <family val="2"/>
    </font>
    <font>
      <b/>
      <sz val="14"/>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3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right/>
      <top/>
      <bottom style="thin">
        <color theme="4"/>
      </bottom>
      <diagonal/>
    </border>
    <border>
      <left/>
      <right/>
      <top style="thin">
        <color theme="4"/>
      </top>
      <bottom style="thin">
        <color theme="4"/>
      </bottom>
      <diagonal/>
    </border>
    <border>
      <left style="thin">
        <color rgb="FF5B9BD4"/>
      </left>
      <right style="thin">
        <color rgb="FF5B9BD4"/>
      </right>
      <top style="thin">
        <color rgb="FF5B9BD4"/>
      </top>
      <bottom style="thin">
        <color rgb="FF5B9BD4"/>
      </bottom>
      <diagonal/>
    </border>
    <border>
      <left style="thin">
        <color theme="4"/>
      </left>
      <right style="thin">
        <color theme="8"/>
      </right>
      <top style="thin">
        <color theme="4"/>
      </top>
      <bottom style="thin">
        <color them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rgb="FF5B9BD4"/>
      </left>
      <right style="thin">
        <color rgb="FF5B9BD4"/>
      </right>
      <top style="thin">
        <color rgb="FF5B9BD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rgb="FF5B9BD4"/>
      </left>
      <right style="thin">
        <color rgb="FF5B9BD4"/>
      </right>
      <top/>
      <bottom style="thin">
        <color rgb="FF4471C4"/>
      </bottom>
      <diagonal/>
    </border>
  </borders>
  <cellStyleXfs count="2">
    <xf numFmtId="0" fontId="0" fillId="0" borderId="0"/>
    <xf numFmtId="9" fontId="13" fillId="0" borderId="0" applyFont="0" applyFill="0" applyBorder="0" applyAlignment="0" applyProtection="0"/>
  </cellStyleXfs>
  <cellXfs count="156">
    <xf numFmtId="0" fontId="0" fillId="0" borderId="0" xfId="0"/>
    <xf numFmtId="0" fontId="4" fillId="0" borderId="0" xfId="0" applyFont="1" applyAlignment="1">
      <alignment vertical="top"/>
    </xf>
    <xf numFmtId="0" fontId="9" fillId="2" borderId="0" xfId="0" applyFont="1" applyFill="1"/>
    <xf numFmtId="0" fontId="10" fillId="2" borderId="0" xfId="0" applyFont="1" applyFill="1" applyAlignment="1">
      <alignment horizontal="left" vertical="top"/>
    </xf>
    <xf numFmtId="0" fontId="10" fillId="2" borderId="0" xfId="0" applyFont="1" applyFill="1" applyAlignment="1">
      <alignment horizontal="center" vertical="top"/>
    </xf>
    <xf numFmtId="0" fontId="11" fillId="2" borderId="0" xfId="0" applyFont="1" applyFill="1" applyAlignment="1">
      <alignment horizontal="center" vertical="top"/>
    </xf>
    <xf numFmtId="0" fontId="5" fillId="3" borderId="0" xfId="0" applyFont="1" applyFill="1"/>
    <xf numFmtId="0" fontId="9" fillId="2" borderId="0" xfId="0" applyFont="1" applyFill="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right" vertical="top" wrapText="1"/>
    </xf>
    <xf numFmtId="164" fontId="8" fillId="4" borderId="1" xfId="0" applyNumberFormat="1" applyFont="1" applyFill="1" applyBorder="1" applyAlignment="1">
      <alignment horizontal="left" vertical="top" wrapText="1"/>
    </xf>
    <xf numFmtId="0" fontId="6" fillId="4" borderId="1" xfId="0" applyFont="1" applyFill="1" applyBorder="1" applyAlignment="1">
      <alignment horizontal="center" vertical="top" wrapText="1"/>
    </xf>
    <xf numFmtId="0" fontId="7" fillId="3" borderId="0" xfId="0" applyFont="1" applyFill="1" applyAlignment="1">
      <alignment wrapText="1"/>
    </xf>
    <xf numFmtId="0" fontId="7" fillId="3" borderId="0" xfId="0" applyFont="1" applyFill="1"/>
    <xf numFmtId="0" fontId="12" fillId="3" borderId="0" xfId="0" applyFont="1" applyFill="1" applyAlignment="1">
      <alignment horizontal="left" vertical="center"/>
    </xf>
    <xf numFmtId="0" fontId="5" fillId="3" borderId="0" xfId="0" applyFont="1" applyFill="1" applyAlignment="1">
      <alignment horizontal="left" vertical="center" wrapText="1"/>
    </xf>
    <xf numFmtId="44" fontId="5" fillId="3" borderId="0" xfId="0" applyNumberFormat="1" applyFont="1" applyFill="1" applyAlignment="1">
      <alignment horizontal="center" vertical="center" wrapText="1"/>
    </xf>
    <xf numFmtId="0" fontId="8" fillId="3" borderId="0" xfId="0" applyFont="1" applyFill="1"/>
    <xf numFmtId="0" fontId="8" fillId="3" borderId="0" xfId="0" applyFont="1" applyFill="1" applyAlignment="1">
      <alignment vertical="top"/>
    </xf>
    <xf numFmtId="0" fontId="8" fillId="3" borderId="0" xfId="0" applyFont="1" applyFill="1" applyAlignment="1">
      <alignment horizontal="left" vertical="top"/>
    </xf>
    <xf numFmtId="0" fontId="5" fillId="0" borderId="1" xfId="0" quotePrefix="1" applyFont="1" applyBorder="1" applyAlignment="1">
      <alignment horizontal="left" vertical="top" wrapText="1"/>
    </xf>
    <xf numFmtId="0" fontId="5" fillId="4" borderId="2" xfId="0" applyFont="1" applyFill="1" applyBorder="1" applyAlignment="1">
      <alignment horizontal="center" vertical="top" wrapText="1"/>
    </xf>
    <xf numFmtId="0" fontId="5" fillId="3" borderId="0" xfId="0" applyFont="1" applyFill="1" applyAlignment="1">
      <alignment vertical="center"/>
    </xf>
    <xf numFmtId="0" fontId="5" fillId="3" borderId="0" xfId="0" applyFont="1" applyFill="1" applyAlignment="1">
      <alignment horizontal="left" vertical="center"/>
    </xf>
    <xf numFmtId="0" fontId="7" fillId="3" borderId="0" xfId="0" applyFont="1" applyFill="1" applyAlignment="1">
      <alignment vertical="top"/>
    </xf>
    <xf numFmtId="0" fontId="7" fillId="3" borderId="0" xfId="0" applyFont="1" applyFill="1" applyAlignment="1">
      <alignment horizontal="center" vertical="top" wrapText="1"/>
    </xf>
    <xf numFmtId="0" fontId="11" fillId="2" borderId="0" xfId="0" applyFont="1" applyFill="1" applyAlignment="1">
      <alignment horizontal="left" vertical="top" wrapText="1"/>
    </xf>
    <xf numFmtId="0" fontId="7" fillId="3" borderId="0" xfId="0" applyFont="1" applyFill="1" applyAlignment="1">
      <alignment vertical="top" wrapText="1"/>
    </xf>
    <xf numFmtId="0" fontId="5" fillId="4" borderId="1" xfId="0" applyFont="1" applyFill="1" applyBorder="1" applyAlignment="1">
      <alignment vertical="center" wrapText="1"/>
    </xf>
    <xf numFmtId="0" fontId="9" fillId="0" borderId="0" xfId="0" applyFont="1"/>
    <xf numFmtId="0" fontId="4" fillId="3" borderId="9" xfId="0" applyFont="1" applyFill="1" applyBorder="1" applyAlignment="1">
      <alignment vertical="top"/>
    </xf>
    <xf numFmtId="164" fontId="7" fillId="2" borderId="5" xfId="0" applyNumberFormat="1" applyFont="1" applyFill="1" applyBorder="1" applyAlignment="1">
      <alignment horizontal="left" vertical="top" wrapText="1"/>
    </xf>
    <xf numFmtId="0" fontId="7" fillId="2" borderId="1" xfId="0" applyFont="1" applyFill="1" applyBorder="1" applyAlignment="1">
      <alignment horizontal="center" vertical="top" wrapText="1"/>
    </xf>
    <xf numFmtId="0" fontId="0" fillId="2" borderId="0" xfId="0" applyFill="1" applyAlignment="1">
      <alignment horizontal="left" vertical="top"/>
    </xf>
    <xf numFmtId="0" fontId="0" fillId="2" borderId="0" xfId="0" applyFill="1"/>
    <xf numFmtId="0" fontId="0" fillId="3" borderId="0" xfId="0" applyFill="1"/>
    <xf numFmtId="0" fontId="0" fillId="0" borderId="0" xfId="0" applyAlignment="1">
      <alignment vertical="top"/>
    </xf>
    <xf numFmtId="44" fontId="0" fillId="4" borderId="2" xfId="0" applyNumberFormat="1" applyFill="1" applyBorder="1" applyAlignment="1">
      <alignment vertical="top"/>
    </xf>
    <xf numFmtId="0" fontId="0" fillId="0" borderId="0" xfId="0" applyAlignment="1">
      <alignment horizontal="left" vertical="top"/>
    </xf>
    <xf numFmtId="0" fontId="0" fillId="0" borderId="0" xfId="0" applyAlignment="1">
      <alignment horizontal="center" vertical="top"/>
    </xf>
    <xf numFmtId="0" fontId="6" fillId="2" borderId="2" xfId="0" applyFont="1" applyFill="1" applyBorder="1" applyAlignment="1">
      <alignment vertical="center" wrapText="1"/>
    </xf>
    <xf numFmtId="0" fontId="8" fillId="4" borderId="3" xfId="0" applyFont="1" applyFill="1" applyBorder="1" applyAlignment="1">
      <alignment horizontal="right" vertical="top"/>
    </xf>
    <xf numFmtId="0" fontId="8" fillId="0" borderId="0" xfId="0" applyFont="1" applyAlignment="1">
      <alignment horizontal="right" vertical="top"/>
    </xf>
    <xf numFmtId="0" fontId="7" fillId="0" borderId="0" xfId="0" applyFont="1" applyAlignment="1">
      <alignment wrapText="1"/>
    </xf>
    <xf numFmtId="9" fontId="5" fillId="5" borderId="1" xfId="1" applyFont="1" applyFill="1" applyBorder="1" applyAlignment="1">
      <alignment horizontal="right" vertical="top" wrapText="1"/>
    </xf>
    <xf numFmtId="0" fontId="7" fillId="5" borderId="5" xfId="0" applyFont="1" applyFill="1" applyBorder="1" applyAlignment="1">
      <alignment horizontal="left" vertical="top" wrapText="1"/>
    </xf>
    <xf numFmtId="0" fontId="5" fillId="3" borderId="0" xfId="0" applyFont="1" applyFill="1" applyAlignment="1">
      <alignment horizontal="left" vertical="top"/>
    </xf>
    <xf numFmtId="0" fontId="14" fillId="5" borderId="20" xfId="0" applyFont="1" applyFill="1" applyBorder="1" applyAlignment="1">
      <alignment horizontal="left" vertical="top" wrapText="1"/>
    </xf>
    <xf numFmtId="0" fontId="14"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8" fillId="4" borderId="5" xfId="0" applyFont="1" applyFill="1" applyBorder="1" applyAlignment="1">
      <alignment horizontal="right" vertical="top" wrapText="1"/>
    </xf>
    <xf numFmtId="0" fontId="5" fillId="3" borderId="0" xfId="0" applyFont="1" applyFill="1" applyAlignment="1">
      <alignment horizontal="center" vertical="center" wrapText="1"/>
    </xf>
    <xf numFmtId="0" fontId="5" fillId="3" borderId="0" xfId="0" applyFont="1" applyFill="1" applyAlignment="1">
      <alignment horizontal="center"/>
    </xf>
    <xf numFmtId="0" fontId="8" fillId="3" borderId="0" xfId="0" applyFont="1" applyFill="1" applyAlignment="1">
      <alignment horizontal="center" vertical="top"/>
    </xf>
    <xf numFmtId="0" fontId="15" fillId="5" borderId="20" xfId="0" applyFont="1" applyFill="1" applyBorder="1" applyAlignment="1">
      <alignment horizontal="left" vertical="top" wrapText="1"/>
    </xf>
    <xf numFmtId="1" fontId="7" fillId="2" borderId="20" xfId="0" applyNumberFormat="1" applyFont="1" applyFill="1" applyBorder="1" applyAlignment="1">
      <alignment horizontal="right" vertical="top" wrapText="1"/>
    </xf>
    <xf numFmtId="164" fontId="7" fillId="2" borderId="20" xfId="0" applyNumberFormat="1" applyFont="1" applyFill="1" applyBorder="1" applyAlignment="1">
      <alignment horizontal="center" vertical="top" wrapText="1"/>
    </xf>
    <xf numFmtId="0" fontId="7" fillId="0" borderId="0" xfId="0" applyFont="1" applyAlignment="1">
      <alignment horizontal="center" vertical="top" wrapText="1"/>
    </xf>
    <xf numFmtId="0" fontId="7" fillId="3" borderId="23" xfId="0" applyFont="1" applyFill="1" applyBorder="1" applyAlignment="1">
      <alignment horizontal="center" vertical="top" wrapText="1"/>
    </xf>
    <xf numFmtId="44" fontId="0" fillId="4" borderId="1" xfId="0" applyNumberFormat="1" applyFill="1" applyBorder="1" applyAlignment="1">
      <alignment vertical="top"/>
    </xf>
    <xf numFmtId="0" fontId="0" fillId="4" borderId="1" xfId="0" applyFill="1" applyBorder="1" applyAlignment="1">
      <alignment vertical="top"/>
    </xf>
    <xf numFmtId="165" fontId="5" fillId="4" borderId="21" xfId="0" applyNumberFormat="1" applyFont="1" applyFill="1" applyBorder="1" applyAlignment="1">
      <alignment vertical="top"/>
    </xf>
    <xf numFmtId="0" fontId="18" fillId="0" borderId="25" xfId="0" applyFont="1" applyBorder="1" applyAlignment="1">
      <alignment horizontal="left" vertical="top" wrapText="1"/>
    </xf>
    <xf numFmtId="164" fontId="7" fillId="2" borderId="26" xfId="0" applyNumberFormat="1" applyFont="1" applyFill="1" applyBorder="1" applyAlignment="1">
      <alignment horizontal="center" vertical="top" wrapText="1"/>
    </xf>
    <xf numFmtId="0" fontId="19" fillId="0" borderId="27" xfId="0" applyFont="1" applyBorder="1" applyAlignment="1">
      <alignment horizontal="left" vertical="center" wrapText="1"/>
    </xf>
    <xf numFmtId="0" fontId="20" fillId="0" borderId="0" xfId="0" applyFont="1"/>
    <xf numFmtId="0" fontId="21" fillId="3" borderId="0" xfId="0" applyFont="1" applyFill="1" applyAlignment="1">
      <alignment vertical="top"/>
    </xf>
    <xf numFmtId="0" fontId="22" fillId="3" borderId="0" xfId="0" applyFont="1" applyFill="1" applyAlignment="1">
      <alignment horizontal="center" vertical="top"/>
    </xf>
    <xf numFmtId="0" fontId="22" fillId="3" borderId="0" xfId="0" applyFont="1" applyFill="1" applyAlignment="1">
      <alignment vertical="top"/>
    </xf>
    <xf numFmtId="164" fontId="5" fillId="4" borderId="1" xfId="0" applyNumberFormat="1" applyFont="1" applyFill="1" applyBorder="1" applyAlignment="1">
      <alignment vertical="top"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8" fillId="0" borderId="28" xfId="0" applyFont="1" applyBorder="1" applyAlignment="1">
      <alignment horizontal="left" vertical="top" wrapText="1"/>
    </xf>
    <xf numFmtId="0" fontId="3" fillId="0" borderId="3" xfId="0" applyFont="1" applyBorder="1" applyAlignment="1">
      <alignment horizontal="left" vertical="top" wrapText="1"/>
    </xf>
    <xf numFmtId="0" fontId="8" fillId="0" borderId="1" xfId="0" applyFont="1" applyBorder="1" applyAlignment="1">
      <alignment horizontal="left" vertical="top" wrapText="1"/>
    </xf>
    <xf numFmtId="0" fontId="5" fillId="4" borderId="1" xfId="0" applyFont="1" applyFill="1" applyBorder="1" applyAlignment="1">
      <alignment horizontal="center" vertical="top" wrapText="1"/>
    </xf>
    <xf numFmtId="0" fontId="9" fillId="2" borderId="0" xfId="0" applyFont="1" applyFill="1" applyAlignment="1">
      <alignment horizontal="center"/>
    </xf>
    <xf numFmtId="0" fontId="0" fillId="2" borderId="0" xfId="0" applyFill="1" applyAlignment="1">
      <alignment horizontal="center"/>
    </xf>
    <xf numFmtId="0" fontId="0" fillId="3" borderId="0" xfId="0" applyFill="1" applyAlignment="1">
      <alignment horizontal="center"/>
    </xf>
    <xf numFmtId="1" fontId="7" fillId="2" borderId="20" xfId="0" applyNumberFormat="1" applyFont="1" applyFill="1" applyBorder="1" applyAlignment="1">
      <alignment horizontal="center" vertical="top" wrapText="1"/>
    </xf>
    <xf numFmtId="44" fontId="6" fillId="4" borderId="2" xfId="0" applyNumberFormat="1" applyFont="1" applyFill="1" applyBorder="1" applyAlignment="1">
      <alignment horizontal="center" vertical="top" wrapText="1"/>
    </xf>
    <xf numFmtId="1" fontId="5" fillId="4" borderId="21" xfId="0" applyNumberFormat="1" applyFont="1" applyFill="1" applyBorder="1" applyAlignment="1">
      <alignment horizontal="center" vertical="top" wrapText="1"/>
    </xf>
    <xf numFmtId="164" fontId="7" fillId="4" borderId="1" xfId="0" applyNumberFormat="1" applyFont="1" applyFill="1" applyBorder="1" applyAlignment="1">
      <alignment horizontal="center" vertical="top" wrapText="1"/>
    </xf>
    <xf numFmtId="0" fontId="7" fillId="3" borderId="23" xfId="0" applyFont="1" applyFill="1" applyBorder="1" applyAlignment="1">
      <alignment horizontal="center" vertical="center" wrapText="1"/>
    </xf>
    <xf numFmtId="0" fontId="9"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 fontId="7" fillId="2" borderId="20" xfId="0" applyNumberFormat="1" applyFont="1" applyFill="1" applyBorder="1" applyAlignment="1">
      <alignment horizontal="center" vertical="center" wrapText="1"/>
    </xf>
    <xf numFmtId="44" fontId="0" fillId="4" borderId="2" xfId="0" applyNumberFormat="1" applyFill="1" applyBorder="1" applyAlignment="1">
      <alignment horizontal="center" vertical="center"/>
    </xf>
    <xf numFmtId="165" fontId="5" fillId="4" borderId="21" xfId="0" applyNumberFormat="1" applyFont="1" applyFill="1" applyBorder="1" applyAlignment="1">
      <alignment horizontal="center" vertical="center"/>
    </xf>
    <xf numFmtId="4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0" borderId="0" xfId="0" applyAlignment="1">
      <alignment horizontal="center" vertical="center"/>
    </xf>
    <xf numFmtId="1" fontId="9" fillId="2" borderId="0" xfId="0" applyNumberFormat="1" applyFont="1" applyFill="1" applyAlignment="1">
      <alignment horizontal="center"/>
    </xf>
    <xf numFmtId="1" fontId="0" fillId="2" borderId="0" xfId="0" applyNumberFormat="1" applyFill="1" applyAlignment="1">
      <alignment horizontal="center"/>
    </xf>
    <xf numFmtId="1" fontId="7" fillId="3" borderId="0" xfId="0" applyNumberFormat="1" applyFont="1" applyFill="1" applyAlignment="1">
      <alignment horizontal="center" vertical="top"/>
    </xf>
    <xf numFmtId="1" fontId="7" fillId="3" borderId="0" xfId="0" applyNumberFormat="1" applyFont="1" applyFill="1" applyAlignment="1">
      <alignment horizontal="center" vertical="top" wrapText="1"/>
    </xf>
    <xf numFmtId="1" fontId="7" fillId="3" borderId="0" xfId="0" applyNumberFormat="1" applyFont="1" applyFill="1" applyAlignment="1">
      <alignment horizontal="center"/>
    </xf>
    <xf numFmtId="1" fontId="7" fillId="0" borderId="0" xfId="0" applyNumberFormat="1" applyFont="1" applyAlignment="1">
      <alignment horizontal="center"/>
    </xf>
    <xf numFmtId="1" fontId="7" fillId="5" borderId="5" xfId="0" applyNumberFormat="1" applyFont="1" applyFill="1" applyBorder="1" applyAlignment="1">
      <alignment horizontal="center" vertical="center"/>
    </xf>
    <xf numFmtId="1" fontId="5" fillId="0" borderId="1" xfId="0" applyNumberFormat="1" applyFont="1" applyBorder="1" applyAlignment="1">
      <alignment horizontal="center" vertical="top" wrapText="1"/>
    </xf>
    <xf numFmtId="1" fontId="5" fillId="4" borderId="1" xfId="0" applyNumberFormat="1" applyFont="1" applyFill="1" applyBorder="1" applyAlignment="1">
      <alignment horizontal="center" vertical="top" wrapText="1"/>
    </xf>
    <xf numFmtId="1" fontId="0" fillId="3" borderId="0" xfId="0" applyNumberFormat="1" applyFill="1" applyAlignment="1">
      <alignment horizontal="center" vertical="top"/>
    </xf>
    <xf numFmtId="1" fontId="22" fillId="3" borderId="0" xfId="0" applyNumberFormat="1" applyFont="1" applyFill="1" applyAlignment="1">
      <alignment horizontal="center" vertical="top"/>
    </xf>
    <xf numFmtId="1" fontId="4" fillId="3" borderId="7" xfId="0" applyNumberFormat="1" applyFont="1" applyFill="1" applyBorder="1" applyAlignment="1">
      <alignment horizontal="center" vertical="top"/>
    </xf>
    <xf numFmtId="1" fontId="0" fillId="0" borderId="0" xfId="0" applyNumberFormat="1" applyAlignment="1">
      <alignment horizontal="center" vertical="top"/>
    </xf>
    <xf numFmtId="1" fontId="6" fillId="4" borderId="2" xfId="0" applyNumberFormat="1" applyFont="1" applyFill="1" applyBorder="1" applyAlignment="1">
      <alignment horizontal="center" vertical="top" wrapText="1"/>
    </xf>
    <xf numFmtId="1" fontId="2" fillId="4" borderId="2" xfId="0" applyNumberFormat="1" applyFont="1" applyFill="1" applyBorder="1" applyAlignment="1">
      <alignment horizontal="center" vertical="top" wrapText="1"/>
    </xf>
    <xf numFmtId="166" fontId="8" fillId="4" borderId="1" xfId="0" applyNumberFormat="1" applyFont="1" applyFill="1" applyBorder="1" applyAlignment="1">
      <alignment horizontal="center" vertical="top" wrapText="1"/>
    </xf>
    <xf numFmtId="167" fontId="8" fillId="4" borderId="1" xfId="0" applyNumberFormat="1" applyFont="1" applyFill="1" applyBorder="1" applyAlignment="1">
      <alignment horizontal="center" vertical="top" wrapText="1"/>
    </xf>
    <xf numFmtId="44" fontId="5" fillId="5" borderId="1" xfId="0" applyNumberFormat="1" applyFont="1" applyFill="1" applyBorder="1" applyAlignment="1">
      <alignment horizontal="center" vertical="top" wrapText="1"/>
    </xf>
    <xf numFmtId="44" fontId="8" fillId="4" borderId="1" xfId="0" applyNumberFormat="1" applyFont="1" applyFill="1" applyBorder="1" applyAlignment="1">
      <alignment horizontal="center" vertical="top" wrapText="1"/>
    </xf>
    <xf numFmtId="44" fontId="6" fillId="4" borderId="2" xfId="0" applyNumberFormat="1" applyFont="1" applyFill="1" applyBorder="1" applyAlignment="1">
      <alignment horizontal="center" vertical="center" wrapText="1"/>
    </xf>
    <xf numFmtId="44" fontId="7" fillId="4" borderId="1" xfId="0" applyNumberFormat="1" applyFont="1" applyFill="1" applyBorder="1" applyAlignment="1">
      <alignment horizontal="center" vertical="top" wrapText="1"/>
    </xf>
    <xf numFmtId="44" fontId="7" fillId="4" borderId="1" xfId="0" applyNumberFormat="1" applyFont="1" applyFill="1" applyBorder="1" applyAlignment="1">
      <alignment horizontal="center" vertical="center" wrapText="1"/>
    </xf>
    <xf numFmtId="0" fontId="8" fillId="4" borderId="2" xfId="0" applyFont="1" applyFill="1" applyBorder="1" applyAlignment="1">
      <alignment horizontal="right" vertical="top"/>
    </xf>
    <xf numFmtId="0" fontId="17" fillId="0" borderId="30" xfId="0" applyFont="1" applyBorder="1" applyAlignment="1">
      <alignment horizontal="left" vertical="top" wrapText="1"/>
    </xf>
    <xf numFmtId="0" fontId="24" fillId="0" borderId="29" xfId="0" applyFont="1" applyBorder="1" applyAlignment="1">
      <alignment vertical="center"/>
    </xf>
    <xf numFmtId="0" fontId="6" fillId="2" borderId="5" xfId="0" applyFont="1" applyFill="1" applyBorder="1" applyAlignment="1">
      <alignment horizontal="center" vertical="center" wrapText="1"/>
    </xf>
    <xf numFmtId="8" fontId="16" fillId="0" borderId="20" xfId="0" applyNumberFormat="1" applyFont="1" applyBorder="1" applyAlignment="1">
      <alignment horizontal="center" vertical="center" wrapText="1"/>
    </xf>
    <xf numFmtId="44" fontId="16" fillId="0" borderId="21" xfId="0" applyNumberFormat="1" applyFont="1" applyBorder="1" applyAlignment="1">
      <alignment horizontal="center" vertical="center" wrapText="1"/>
    </xf>
    <xf numFmtId="0" fontId="7" fillId="3" borderId="6" xfId="0" applyFont="1" applyFill="1" applyBorder="1" applyAlignment="1">
      <alignment horizontal="left" vertical="center" wrapText="1"/>
    </xf>
    <xf numFmtId="8" fontId="16" fillId="0" borderId="1" xfId="0" applyNumberFormat="1" applyFont="1" applyBorder="1" applyAlignment="1">
      <alignment horizontal="center" vertical="center" wrapText="1"/>
    </xf>
    <xf numFmtId="44" fontId="16" fillId="0" borderId="2" xfId="0" applyNumberFormat="1" applyFont="1" applyBorder="1" applyAlignment="1">
      <alignment horizontal="center" vertical="center" wrapText="1"/>
    </xf>
    <xf numFmtId="0" fontId="4" fillId="3" borderId="22" xfId="0" applyFont="1" applyFill="1" applyBorder="1" applyAlignment="1">
      <alignment horizontal="left" vertical="top"/>
    </xf>
    <xf numFmtId="0" fontId="4" fillId="3" borderId="10" xfId="0" applyFont="1" applyFill="1" applyBorder="1" applyAlignment="1">
      <alignment horizontal="left" vertical="top"/>
    </xf>
    <xf numFmtId="0" fontId="6" fillId="2" borderId="2" xfId="0" applyFont="1" applyFill="1" applyBorder="1" applyAlignment="1">
      <alignment horizontal="center"/>
    </xf>
    <xf numFmtId="0" fontId="0" fillId="0" borderId="24" xfId="0" applyBorder="1" applyAlignment="1">
      <alignment horizontal="center"/>
    </xf>
    <xf numFmtId="0" fontId="0" fillId="0" borderId="4" xfId="0" applyBorder="1" applyAlignment="1">
      <alignment horizontal="center"/>
    </xf>
    <xf numFmtId="0" fontId="7" fillId="2" borderId="2" xfId="0" applyFont="1" applyFill="1" applyBorder="1" applyAlignment="1">
      <alignment horizontal="center" vertical="top" wrapText="1"/>
    </xf>
    <xf numFmtId="0" fontId="0" fillId="0" borderId="24" xfId="0" applyBorder="1"/>
    <xf numFmtId="0" fontId="0" fillId="0" borderId="4" xfId="0" applyBorder="1"/>
    <xf numFmtId="0" fontId="23" fillId="0" borderId="0" xfId="0" applyFont="1" applyAlignment="1">
      <alignment horizontal="justify" vertical="center" wrapText="1"/>
    </xf>
    <xf numFmtId="0" fontId="22" fillId="0" borderId="0" xfId="0" applyFont="1"/>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4" fillId="5" borderId="13"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7" xfId="0" applyFont="1" applyFill="1" applyBorder="1" applyAlignment="1">
      <alignment horizontal="center" vertical="top"/>
    </xf>
    <xf numFmtId="0" fontId="4" fillId="3" borderId="8" xfId="0" applyFont="1" applyFill="1" applyBorder="1" applyAlignment="1">
      <alignment horizontal="center" vertical="top"/>
    </xf>
    <xf numFmtId="14" fontId="4" fillId="5" borderId="7" xfId="0" applyNumberFormat="1" applyFont="1" applyFill="1" applyBorder="1" applyAlignment="1">
      <alignment horizontal="left" vertical="center"/>
    </xf>
    <xf numFmtId="14" fontId="4" fillId="5" borderId="15" xfId="0" applyNumberFormat="1" applyFont="1" applyFill="1" applyBorder="1" applyAlignment="1">
      <alignment horizontal="left" vertical="center"/>
    </xf>
    <xf numFmtId="0" fontId="4" fillId="5" borderId="14" xfId="0" applyFont="1" applyFill="1" applyBorder="1" applyAlignment="1">
      <alignment horizontal="left"/>
    </xf>
    <xf numFmtId="0" fontId="4" fillId="5" borderId="10" xfId="0" applyFont="1" applyFill="1" applyBorder="1" applyAlignment="1">
      <alignment horizontal="left"/>
    </xf>
    <xf numFmtId="0" fontId="6" fillId="2" borderId="24"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282562</xdr:rowOff>
    </xdr:to>
    <xdr:pic>
      <xdr:nvPicPr>
        <xdr:cNvPr id="2" name="Picture 1" descr="SITA Logo">
          <a:extLst>
            <a:ext uri="{FF2B5EF4-FFF2-40B4-BE49-F238E27FC236}">
              <a16:creationId xmlns:a16="http://schemas.microsoft.com/office/drawing/2014/main" id="{7022212D-C957-7F4F-AEDF-A1CB3AB44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14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9BA3-7041-6B4C-9716-E99BD4C7DEE8}">
  <sheetPr>
    <pageSetUpPr fitToPage="1"/>
  </sheetPr>
  <dimension ref="A1:AA40"/>
  <sheetViews>
    <sheetView showGridLines="0" tabSelected="1" zoomScale="80" zoomScaleNormal="80" workbookViewId="0">
      <selection activeCell="I4" sqref="I4"/>
    </sheetView>
  </sheetViews>
  <sheetFormatPr defaultColWidth="9.109375" defaultRowHeight="14.4" x14ac:dyDescent="0.3"/>
  <cols>
    <col min="1" max="1" width="13.44140625" style="40" customWidth="1"/>
    <col min="2" max="2" width="59.44140625" style="38" customWidth="1"/>
    <col min="3" max="3" width="13.33203125" style="41" customWidth="1"/>
    <col min="4" max="4" width="9.6640625" style="41" customWidth="1"/>
    <col min="5" max="5" width="7.44140625" style="111" customWidth="1"/>
    <col min="6" max="7" width="19.44140625" style="38" customWidth="1"/>
    <col min="8" max="8" width="8.44140625" style="41" customWidth="1"/>
    <col min="9" max="10" width="17.33203125" style="38" customWidth="1"/>
    <col min="11" max="11" width="9.44140625" style="98" customWidth="1"/>
    <col min="12" max="13" width="17.33203125" style="38" customWidth="1"/>
    <col min="14" max="14" width="11.6640625" style="41" customWidth="1"/>
    <col min="15" max="20" width="17.33203125" style="38" customWidth="1"/>
    <col min="21" max="21" width="22.33203125" style="38" customWidth="1"/>
    <col min="22" max="22" width="28.77734375" style="38" customWidth="1"/>
    <col min="23" max="16384" width="9.109375" style="38"/>
  </cols>
  <sheetData>
    <row r="1" spans="1:27" s="31" customFormat="1" ht="31.2" x14ac:dyDescent="0.6">
      <c r="A1" s="7"/>
      <c r="B1" s="3" t="s">
        <v>14</v>
      </c>
      <c r="C1" s="4"/>
      <c r="D1" s="4"/>
      <c r="E1" s="99"/>
      <c r="F1" s="2"/>
      <c r="G1" s="2"/>
      <c r="H1" s="82"/>
      <c r="I1" s="2"/>
      <c r="J1" s="2"/>
      <c r="K1" s="90"/>
      <c r="L1" s="2"/>
      <c r="M1" s="2"/>
      <c r="N1" s="82"/>
      <c r="O1" s="2"/>
      <c r="P1" s="2"/>
      <c r="Q1" s="2"/>
      <c r="R1" s="2"/>
      <c r="S1" s="2"/>
      <c r="T1" s="2"/>
      <c r="U1" s="2"/>
      <c r="V1" s="2"/>
    </row>
    <row r="2" spans="1:27" customFormat="1" ht="28.95" customHeight="1" x14ac:dyDescent="0.3">
      <c r="A2" s="35"/>
      <c r="B2" s="28" t="s">
        <v>27</v>
      </c>
      <c r="C2" s="5"/>
      <c r="D2" s="5"/>
      <c r="E2" s="100"/>
      <c r="F2" s="36"/>
      <c r="G2" s="36"/>
      <c r="H2" s="83"/>
      <c r="I2" s="36"/>
      <c r="J2" s="36"/>
      <c r="K2" s="91"/>
      <c r="L2" s="36"/>
      <c r="M2" s="36"/>
      <c r="N2" s="83"/>
      <c r="O2" s="36"/>
      <c r="P2" s="36"/>
      <c r="Q2" s="36"/>
      <c r="R2" s="36"/>
      <c r="S2" s="36"/>
      <c r="T2" s="36"/>
      <c r="U2" s="36"/>
      <c r="V2" s="36"/>
    </row>
    <row r="3" spans="1:27" customFormat="1" ht="32.4" customHeight="1" x14ac:dyDescent="0.3">
      <c r="A3" s="121" t="s">
        <v>33</v>
      </c>
      <c r="B3" s="123" t="s">
        <v>60</v>
      </c>
      <c r="C3" s="27"/>
      <c r="D3" s="27"/>
      <c r="E3" s="101"/>
      <c r="F3" s="26"/>
      <c r="G3" s="26"/>
      <c r="H3" s="84"/>
      <c r="I3" s="37"/>
      <c r="J3" s="37"/>
      <c r="K3" s="92"/>
      <c r="L3" s="37"/>
      <c r="M3" s="37"/>
      <c r="N3" s="84"/>
      <c r="O3" s="37"/>
      <c r="P3" s="37"/>
      <c r="Q3" s="37"/>
      <c r="R3" s="37"/>
      <c r="S3" s="37"/>
      <c r="T3" s="37"/>
      <c r="U3" s="37"/>
      <c r="V3" s="37"/>
      <c r="W3" s="37"/>
      <c r="X3" s="37"/>
      <c r="Y3" s="37"/>
      <c r="Z3" s="37"/>
      <c r="AA3" s="37"/>
    </row>
    <row r="4" spans="1:27" customFormat="1" ht="93.6" x14ac:dyDescent="0.3">
      <c r="A4" s="43" t="s">
        <v>34</v>
      </c>
      <c r="B4" s="122" t="s">
        <v>59</v>
      </c>
      <c r="C4" s="27"/>
      <c r="D4" s="27"/>
      <c r="E4" s="102"/>
      <c r="F4" s="14"/>
      <c r="G4" s="29"/>
      <c r="H4" s="84"/>
      <c r="I4" s="37"/>
      <c r="J4" s="37"/>
      <c r="K4" s="92"/>
      <c r="L4" s="37"/>
      <c r="M4" s="37"/>
      <c r="N4" s="84"/>
      <c r="O4" s="37"/>
      <c r="P4" s="37"/>
      <c r="Q4" s="37"/>
      <c r="R4" s="37"/>
      <c r="S4" s="37"/>
      <c r="T4" s="37"/>
      <c r="U4" s="37"/>
      <c r="V4" s="37"/>
      <c r="W4" s="37"/>
      <c r="X4" s="37"/>
      <c r="Y4" s="37"/>
      <c r="Z4" s="37"/>
      <c r="AA4" s="37"/>
    </row>
    <row r="5" spans="1:27" customFormat="1" ht="23.4" customHeight="1" x14ac:dyDescent="0.3">
      <c r="A5" s="56" t="s">
        <v>15</v>
      </c>
      <c r="B5" s="47"/>
      <c r="C5" s="27"/>
      <c r="D5" s="27"/>
      <c r="E5" s="103"/>
      <c r="F5" s="15"/>
      <c r="G5" s="15"/>
      <c r="H5" s="84"/>
      <c r="I5" s="37"/>
      <c r="J5" s="37"/>
      <c r="K5" s="92"/>
      <c r="L5" s="37"/>
      <c r="M5" s="37"/>
      <c r="N5" s="84"/>
      <c r="O5" s="37"/>
      <c r="P5" s="37"/>
      <c r="Q5" s="37"/>
      <c r="R5" s="37"/>
      <c r="S5" s="37"/>
      <c r="T5" s="37"/>
      <c r="U5" s="37"/>
      <c r="V5" s="37"/>
      <c r="W5" s="37"/>
      <c r="X5" s="37"/>
      <c r="Y5" s="37"/>
      <c r="Z5" s="37"/>
      <c r="AA5" s="37"/>
    </row>
    <row r="6" spans="1:27" customFormat="1" ht="15.6" x14ac:dyDescent="0.3">
      <c r="A6" s="44"/>
      <c r="B6" s="45"/>
      <c r="C6" s="27"/>
      <c r="D6" s="27"/>
      <c r="E6" s="103"/>
      <c r="F6" s="15"/>
      <c r="G6" s="15"/>
      <c r="H6" s="84"/>
      <c r="I6" s="37"/>
      <c r="J6" s="37"/>
      <c r="K6" s="92"/>
      <c r="L6" s="37"/>
      <c r="M6" s="37"/>
      <c r="N6" s="84"/>
      <c r="O6" s="37"/>
      <c r="P6" s="37"/>
      <c r="Q6" s="37"/>
      <c r="R6" s="37"/>
      <c r="S6" s="37"/>
      <c r="T6" s="37"/>
      <c r="U6" s="37"/>
      <c r="V6" s="37"/>
      <c r="W6" s="37"/>
      <c r="X6" s="37"/>
      <c r="Y6" s="37"/>
      <c r="Z6" s="37"/>
      <c r="AA6" s="37"/>
    </row>
    <row r="7" spans="1:27" s="37" customFormat="1" ht="15.6" x14ac:dyDescent="0.3">
      <c r="A7" s="16" t="s">
        <v>7</v>
      </c>
      <c r="B7" s="17"/>
      <c r="C7" s="57"/>
      <c r="D7" s="18"/>
      <c r="E7" s="103"/>
      <c r="F7" s="15"/>
      <c r="G7" s="15"/>
      <c r="H7" s="84"/>
      <c r="K7" s="92"/>
      <c r="N7" s="84"/>
    </row>
    <row r="8" spans="1:27" s="37" customFormat="1" ht="15.6" x14ac:dyDescent="0.3">
      <c r="A8" s="48" t="s">
        <v>28</v>
      </c>
      <c r="B8" s="19"/>
      <c r="C8" s="59"/>
      <c r="D8" s="20"/>
      <c r="E8" s="103"/>
      <c r="F8" s="15"/>
      <c r="G8" s="15"/>
      <c r="H8" s="84"/>
      <c r="K8" s="92"/>
      <c r="N8" s="84"/>
    </row>
    <row r="9" spans="1:27" s="37" customFormat="1" ht="15.6" x14ac:dyDescent="0.3">
      <c r="A9" s="25" t="s">
        <v>29</v>
      </c>
      <c r="B9" s="6"/>
      <c r="C9" s="58"/>
      <c r="D9" s="6"/>
      <c r="E9" s="103"/>
      <c r="F9" s="15"/>
      <c r="G9" s="15"/>
      <c r="H9" s="84"/>
      <c r="K9" s="92"/>
      <c r="N9" s="84"/>
    </row>
    <row r="10" spans="1:27" s="37" customFormat="1" ht="15.6" x14ac:dyDescent="0.3">
      <c r="A10" s="25" t="s">
        <v>30</v>
      </c>
      <c r="B10" s="6"/>
      <c r="C10" s="58"/>
      <c r="D10" s="6"/>
      <c r="E10" s="103"/>
      <c r="F10" s="15"/>
      <c r="G10" s="15"/>
      <c r="H10" s="84"/>
      <c r="K10" s="92"/>
      <c r="N10" s="84"/>
    </row>
    <row r="11" spans="1:27" s="37" customFormat="1" ht="15.6" x14ac:dyDescent="0.3">
      <c r="A11" s="24" t="s">
        <v>31</v>
      </c>
      <c r="B11" s="6"/>
      <c r="C11" s="58"/>
      <c r="D11" s="6"/>
      <c r="E11" s="103"/>
      <c r="F11" s="15"/>
      <c r="G11" s="15"/>
      <c r="H11" s="84"/>
      <c r="K11" s="92"/>
      <c r="N11" s="84"/>
    </row>
    <row r="12" spans="1:27" s="37" customFormat="1" ht="15.6" x14ac:dyDescent="0.3">
      <c r="A12" s="71" t="s">
        <v>41</v>
      </c>
      <c r="B12" s="6"/>
      <c r="C12" s="58"/>
      <c r="D12" s="6"/>
      <c r="E12" s="103"/>
      <c r="F12" s="15"/>
      <c r="G12" s="15"/>
      <c r="H12" s="84"/>
      <c r="K12" s="92"/>
      <c r="N12" s="84"/>
    </row>
    <row r="13" spans="1:27" s="37" customFormat="1" ht="15.6" x14ac:dyDescent="0.3">
      <c r="A13" s="24"/>
      <c r="B13" s="6"/>
      <c r="C13" s="58"/>
      <c r="D13" s="6"/>
      <c r="E13" s="103"/>
      <c r="F13" s="15"/>
      <c r="G13" s="15"/>
      <c r="H13" s="84"/>
      <c r="K13" s="92"/>
      <c r="N13" s="84"/>
    </row>
    <row r="14" spans="1:27" s="37" customFormat="1" ht="49.05" customHeight="1" x14ac:dyDescent="0.3">
      <c r="A14" s="6"/>
      <c r="B14" s="42" t="s">
        <v>3</v>
      </c>
      <c r="C14" s="124" t="s">
        <v>4</v>
      </c>
      <c r="D14" s="124"/>
      <c r="E14" s="104"/>
      <c r="F14" s="15"/>
      <c r="G14" s="15"/>
      <c r="H14" s="84"/>
      <c r="K14" s="92"/>
      <c r="N14" s="84"/>
    </row>
    <row r="15" spans="1:27" s="37" customFormat="1" ht="15.6" x14ac:dyDescent="0.3">
      <c r="A15" s="6"/>
      <c r="B15" s="30" t="s">
        <v>5</v>
      </c>
      <c r="C15" s="125">
        <v>18.54</v>
      </c>
      <c r="D15" s="126"/>
      <c r="E15" s="105"/>
      <c r="F15" s="127" t="s">
        <v>21</v>
      </c>
      <c r="G15" s="15"/>
      <c r="H15" s="84"/>
      <c r="K15" s="92"/>
      <c r="N15" s="84"/>
    </row>
    <row r="16" spans="1:27" s="37" customFormat="1" ht="15.75" customHeight="1" x14ac:dyDescent="0.3">
      <c r="A16" s="6"/>
      <c r="B16" s="30" t="s">
        <v>6</v>
      </c>
      <c r="C16" s="128">
        <v>21.12</v>
      </c>
      <c r="D16" s="129"/>
      <c r="E16" s="105"/>
      <c r="F16" s="127"/>
      <c r="G16" s="15"/>
      <c r="H16" s="84"/>
      <c r="K16" s="92"/>
      <c r="N16" s="84"/>
    </row>
    <row r="17" spans="1:22" s="37" customFormat="1" ht="15.6" x14ac:dyDescent="0.3">
      <c r="A17" s="6"/>
      <c r="B17" s="30" t="s">
        <v>8</v>
      </c>
      <c r="C17" s="128">
        <v>24.89</v>
      </c>
      <c r="D17" s="129"/>
      <c r="E17" s="105"/>
      <c r="F17" s="127"/>
      <c r="G17" s="15"/>
      <c r="H17" s="84"/>
      <c r="K17" s="92"/>
      <c r="N17" s="84"/>
    </row>
    <row r="18" spans="1:22" s="37" customFormat="1" ht="15.6" x14ac:dyDescent="0.3">
      <c r="A18" s="21"/>
      <c r="B18" s="14"/>
      <c r="C18" s="27"/>
      <c r="D18" s="27"/>
      <c r="E18" s="103"/>
      <c r="F18" s="15"/>
      <c r="G18" s="15"/>
      <c r="H18" s="84"/>
      <c r="I18" s="63"/>
      <c r="J18" s="64"/>
      <c r="K18" s="89"/>
      <c r="L18" s="64"/>
      <c r="M18" s="64"/>
      <c r="N18" s="27"/>
      <c r="O18" s="27"/>
      <c r="P18" s="27"/>
      <c r="Q18" s="27"/>
      <c r="R18" s="27"/>
      <c r="S18" s="27"/>
      <c r="T18" s="27"/>
    </row>
    <row r="19" spans="1:22" customFormat="1" ht="15.75" customHeight="1" x14ac:dyDescent="0.3">
      <c r="A19" s="8"/>
      <c r="B19" s="9"/>
      <c r="C19" s="34"/>
      <c r="D19" s="34"/>
      <c r="E19" s="132" t="s">
        <v>9</v>
      </c>
      <c r="F19" s="155"/>
      <c r="G19" s="155"/>
      <c r="H19" s="132" t="s">
        <v>37</v>
      </c>
      <c r="I19" s="133"/>
      <c r="J19" s="134"/>
      <c r="K19" s="135" t="s">
        <v>38</v>
      </c>
      <c r="L19" s="136"/>
      <c r="M19" s="137"/>
      <c r="N19" s="132" t="s">
        <v>54</v>
      </c>
      <c r="O19" s="133"/>
      <c r="P19" s="134"/>
      <c r="Q19" s="135" t="s">
        <v>56</v>
      </c>
      <c r="R19" s="136"/>
      <c r="S19" s="137"/>
      <c r="U19" s="37"/>
    </row>
    <row r="20" spans="1:22" ht="31.2" x14ac:dyDescent="0.3">
      <c r="A20" s="8" t="s">
        <v>0</v>
      </c>
      <c r="B20" s="9" t="s">
        <v>16</v>
      </c>
      <c r="C20" s="34" t="s">
        <v>1</v>
      </c>
      <c r="D20" s="34" t="s">
        <v>13</v>
      </c>
      <c r="E20" s="85" t="s">
        <v>10</v>
      </c>
      <c r="F20" s="62" t="s">
        <v>11</v>
      </c>
      <c r="G20" s="62" t="s">
        <v>22</v>
      </c>
      <c r="H20" s="85" t="s">
        <v>10</v>
      </c>
      <c r="I20" s="62" t="s">
        <v>11</v>
      </c>
      <c r="J20" s="62" t="s">
        <v>39</v>
      </c>
      <c r="K20" s="93" t="s">
        <v>10</v>
      </c>
      <c r="L20" s="62" t="s">
        <v>11</v>
      </c>
      <c r="M20" s="62" t="s">
        <v>40</v>
      </c>
      <c r="N20" s="85" t="s">
        <v>10</v>
      </c>
      <c r="O20" s="62" t="s">
        <v>11</v>
      </c>
      <c r="P20" s="62" t="s">
        <v>55</v>
      </c>
      <c r="Q20" s="61" t="s">
        <v>10</v>
      </c>
      <c r="R20" s="62" t="s">
        <v>11</v>
      </c>
      <c r="S20" s="62" t="s">
        <v>57</v>
      </c>
      <c r="T20" s="69" t="s">
        <v>12</v>
      </c>
      <c r="U20" s="33" t="s">
        <v>24</v>
      </c>
      <c r="V20" s="33" t="s">
        <v>25</v>
      </c>
    </row>
    <row r="21" spans="1:22" s="1" customFormat="1" ht="15.6" x14ac:dyDescent="0.3">
      <c r="A21" s="22" t="s">
        <v>36</v>
      </c>
      <c r="B21" s="68" t="s">
        <v>43</v>
      </c>
      <c r="C21" s="76" t="s">
        <v>44</v>
      </c>
      <c r="D21" s="46">
        <v>0</v>
      </c>
      <c r="E21" s="106">
        <v>1</v>
      </c>
      <c r="F21" s="116">
        <v>0</v>
      </c>
      <c r="G21" s="117">
        <f t="shared" ref="G21:G22" si="0">E21*F21</f>
        <v>0</v>
      </c>
      <c r="H21" s="112"/>
      <c r="I21" s="75"/>
      <c r="J21" s="12"/>
      <c r="K21" s="94"/>
      <c r="L21" s="75"/>
      <c r="M21" s="12"/>
      <c r="N21" s="86"/>
      <c r="O21" s="75"/>
      <c r="P21" s="12"/>
      <c r="Q21" s="39"/>
      <c r="R21" s="75"/>
      <c r="S21" s="114"/>
      <c r="T21" s="118">
        <f>SUM(G21)</f>
        <v>0</v>
      </c>
      <c r="U21" s="51"/>
      <c r="V21" s="49"/>
    </row>
    <row r="22" spans="1:22" s="1" customFormat="1" ht="15.6" x14ac:dyDescent="0.3">
      <c r="A22" s="77" t="s">
        <v>32</v>
      </c>
      <c r="B22" s="70" t="s">
        <v>45</v>
      </c>
      <c r="C22" s="76" t="s">
        <v>44</v>
      </c>
      <c r="D22" s="46">
        <v>0</v>
      </c>
      <c r="E22" s="106">
        <v>1</v>
      </c>
      <c r="F22" s="116">
        <v>0</v>
      </c>
      <c r="G22" s="117">
        <f t="shared" si="0"/>
        <v>0</v>
      </c>
      <c r="H22" s="87"/>
      <c r="I22" s="75"/>
      <c r="J22" s="12"/>
      <c r="K22" s="95"/>
      <c r="L22" s="75"/>
      <c r="M22" s="12"/>
      <c r="N22" s="87"/>
      <c r="O22" s="75"/>
      <c r="P22" s="12"/>
      <c r="Q22" s="67"/>
      <c r="R22" s="75"/>
      <c r="S22" s="114"/>
      <c r="T22" s="118">
        <f>SUM(G22)</f>
        <v>0</v>
      </c>
      <c r="U22" s="60"/>
      <c r="V22" s="49"/>
    </row>
    <row r="23" spans="1:22" ht="31.2" x14ac:dyDescent="0.3">
      <c r="A23" s="77" t="s">
        <v>47</v>
      </c>
      <c r="B23" s="78" t="s">
        <v>46</v>
      </c>
      <c r="C23" s="79" t="s">
        <v>44</v>
      </c>
      <c r="D23" s="46">
        <v>0</v>
      </c>
      <c r="E23" s="106">
        <v>1</v>
      </c>
      <c r="F23" s="116">
        <v>0</v>
      </c>
      <c r="G23" s="117">
        <f t="shared" ref="G23:G25" si="1">E23*F23</f>
        <v>0</v>
      </c>
      <c r="H23" s="112"/>
      <c r="I23" s="75"/>
      <c r="J23" s="12"/>
      <c r="K23" s="94"/>
      <c r="L23" s="75"/>
      <c r="M23" s="12"/>
      <c r="N23" s="86"/>
      <c r="O23" s="75"/>
      <c r="P23" s="12"/>
      <c r="Q23" s="39"/>
      <c r="R23" s="75"/>
      <c r="S23" s="114"/>
      <c r="T23" s="118">
        <f>SUM(G23)</f>
        <v>0</v>
      </c>
      <c r="U23" s="50"/>
      <c r="V23" s="49"/>
    </row>
    <row r="24" spans="1:22" ht="15.6" x14ac:dyDescent="0.3">
      <c r="A24" s="77" t="s">
        <v>49</v>
      </c>
      <c r="B24" s="80" t="s">
        <v>48</v>
      </c>
      <c r="C24" s="76" t="s">
        <v>50</v>
      </c>
      <c r="D24" s="46">
        <v>0</v>
      </c>
      <c r="E24" s="106">
        <v>1</v>
      </c>
      <c r="F24" s="116">
        <v>0</v>
      </c>
      <c r="G24" s="117">
        <f t="shared" si="1"/>
        <v>0</v>
      </c>
      <c r="H24" s="113">
        <v>1</v>
      </c>
      <c r="I24" s="116">
        <v>0</v>
      </c>
      <c r="J24" s="117">
        <f t="shared" ref="J24" si="2">H24*I24</f>
        <v>0</v>
      </c>
      <c r="K24" s="113">
        <v>1</v>
      </c>
      <c r="L24" s="116">
        <v>0</v>
      </c>
      <c r="M24" s="117">
        <f t="shared" ref="M24" si="3">K24*L24</f>
        <v>0</v>
      </c>
      <c r="N24" s="113">
        <v>1</v>
      </c>
      <c r="O24" s="116">
        <v>0</v>
      </c>
      <c r="P24" s="117">
        <f t="shared" ref="P24" si="4">N24*O24</f>
        <v>0</v>
      </c>
      <c r="Q24" s="113">
        <v>1</v>
      </c>
      <c r="R24" s="116">
        <v>0</v>
      </c>
      <c r="S24" s="117">
        <f t="shared" ref="S24" si="5">Q24*R24</f>
        <v>0</v>
      </c>
      <c r="T24" s="118">
        <f>+G24+J24+M24+P24+S24</f>
        <v>0</v>
      </c>
      <c r="U24" s="50"/>
      <c r="V24" s="49"/>
    </row>
    <row r="25" spans="1:22" ht="15.6" x14ac:dyDescent="0.3">
      <c r="A25" s="77" t="s">
        <v>53</v>
      </c>
      <c r="B25" s="80" t="s">
        <v>51</v>
      </c>
      <c r="C25" s="76" t="s">
        <v>52</v>
      </c>
      <c r="D25" s="46">
        <v>0</v>
      </c>
      <c r="E25" s="106">
        <v>28</v>
      </c>
      <c r="F25" s="116">
        <v>0</v>
      </c>
      <c r="G25" s="117">
        <f t="shared" si="1"/>
        <v>0</v>
      </c>
      <c r="H25" s="86"/>
      <c r="I25" s="75"/>
      <c r="J25" s="12"/>
      <c r="K25" s="94"/>
      <c r="L25" s="75"/>
      <c r="M25" s="115"/>
      <c r="N25" s="86"/>
      <c r="O25" s="75"/>
      <c r="P25" s="115"/>
      <c r="Q25" s="39"/>
      <c r="R25" s="75"/>
      <c r="S25" s="114"/>
      <c r="T25" s="118">
        <f>SUM(G25)</f>
        <v>0</v>
      </c>
      <c r="U25" s="50"/>
      <c r="V25" s="49"/>
    </row>
    <row r="26" spans="1:22" ht="15.6" x14ac:dyDescent="0.3">
      <c r="A26" s="22"/>
      <c r="B26" s="11" t="s">
        <v>35</v>
      </c>
      <c r="C26" s="13"/>
      <c r="D26" s="13"/>
      <c r="E26" s="107"/>
      <c r="F26" s="23"/>
      <c r="G26" s="119">
        <f>SUM(G21:G25)</f>
        <v>0</v>
      </c>
      <c r="H26" s="88"/>
      <c r="I26" s="81"/>
      <c r="J26" s="119">
        <f>SUM(J24)</f>
        <v>0</v>
      </c>
      <c r="K26" s="96"/>
      <c r="L26" s="81"/>
      <c r="M26" s="119">
        <f>SUM(M24)</f>
        <v>0</v>
      </c>
      <c r="N26" s="88"/>
      <c r="O26" s="81"/>
      <c r="P26" s="119">
        <f>SUM(P24)</f>
        <v>0</v>
      </c>
      <c r="Q26" s="65"/>
      <c r="R26" s="81"/>
      <c r="S26" s="119">
        <f>SUM(S24)</f>
        <v>0</v>
      </c>
      <c r="T26" s="120">
        <f>SUM(T21:T25)</f>
        <v>0</v>
      </c>
      <c r="U26" s="50"/>
      <c r="V26" s="50"/>
    </row>
    <row r="27" spans="1:22" ht="15.6" x14ac:dyDescent="0.3">
      <c r="A27" s="10"/>
      <c r="B27" s="11" t="s">
        <v>2</v>
      </c>
      <c r="C27" s="13"/>
      <c r="D27" s="13"/>
      <c r="E27" s="107"/>
      <c r="F27" s="23"/>
      <c r="G27" s="119">
        <f>G26*0.15</f>
        <v>0</v>
      </c>
      <c r="H27" s="88"/>
      <c r="I27" s="81"/>
      <c r="J27" s="119">
        <f>J26*0.15</f>
        <v>0</v>
      </c>
      <c r="K27" s="97"/>
      <c r="L27" s="81"/>
      <c r="M27" s="119">
        <f>M26*0.15</f>
        <v>0</v>
      </c>
      <c r="N27" s="88"/>
      <c r="O27" s="81"/>
      <c r="P27" s="119">
        <f>P26*0.15</f>
        <v>0</v>
      </c>
      <c r="Q27" s="66"/>
      <c r="R27" s="81"/>
      <c r="S27" s="119">
        <f>S26*0.15</f>
        <v>0</v>
      </c>
      <c r="T27" s="120">
        <f>T26*0.15</f>
        <v>0</v>
      </c>
      <c r="U27" s="50"/>
      <c r="V27" s="50"/>
    </row>
    <row r="28" spans="1:22" ht="15.6" x14ac:dyDescent="0.3">
      <c r="A28" s="10"/>
      <c r="B28" s="11" t="s">
        <v>17</v>
      </c>
      <c r="C28" s="13"/>
      <c r="D28" s="13"/>
      <c r="E28" s="107"/>
      <c r="F28" s="23"/>
      <c r="G28" s="119">
        <f>G26+G27</f>
        <v>0</v>
      </c>
      <c r="H28" s="88"/>
      <c r="I28" s="81"/>
      <c r="J28" s="119">
        <f>J26+J27</f>
        <v>0</v>
      </c>
      <c r="K28" s="97"/>
      <c r="L28" s="81"/>
      <c r="M28" s="119">
        <f>M26+M27</f>
        <v>0</v>
      </c>
      <c r="N28" s="88"/>
      <c r="O28" s="81"/>
      <c r="P28" s="119">
        <f>P26+P27</f>
        <v>0</v>
      </c>
      <c r="Q28" s="66"/>
      <c r="R28" s="81"/>
      <c r="S28" s="119">
        <f>S26+S27</f>
        <v>0</v>
      </c>
      <c r="T28" s="120">
        <f>T26+T27</f>
        <v>0</v>
      </c>
      <c r="U28" s="50"/>
      <c r="V28" s="50"/>
    </row>
    <row r="29" spans="1:22" x14ac:dyDescent="0.3">
      <c r="A29" s="52"/>
      <c r="B29" s="53"/>
      <c r="C29" s="54"/>
      <c r="D29" s="54"/>
      <c r="E29" s="108"/>
      <c r="F29" s="55"/>
      <c r="G29" s="55"/>
      <c r="H29" s="54"/>
      <c r="I29" s="55"/>
      <c r="J29" s="55"/>
      <c r="K29" s="92"/>
      <c r="L29" s="55"/>
      <c r="M29" s="55"/>
      <c r="N29" s="54"/>
      <c r="O29" s="55"/>
      <c r="P29" s="55"/>
      <c r="Q29" s="55"/>
      <c r="R29" s="55"/>
      <c r="S29" s="55"/>
      <c r="T29" s="55"/>
      <c r="U29" s="55"/>
      <c r="V29" s="55"/>
    </row>
    <row r="30" spans="1:22" x14ac:dyDescent="0.3">
      <c r="A30" s="52"/>
      <c r="B30" s="72" t="s">
        <v>42</v>
      </c>
      <c r="C30" s="73"/>
      <c r="D30" s="73"/>
      <c r="E30" s="109"/>
      <c r="F30" s="74"/>
      <c r="G30" s="74"/>
      <c r="H30" s="54"/>
      <c r="I30" s="55"/>
      <c r="J30" s="55"/>
      <c r="K30" s="92"/>
      <c r="L30" s="55"/>
      <c r="M30" s="55"/>
      <c r="N30" s="54"/>
      <c r="O30" s="55"/>
      <c r="P30" s="55"/>
      <c r="Q30" s="55"/>
      <c r="R30" s="55"/>
      <c r="S30" s="55"/>
      <c r="T30" s="55"/>
      <c r="U30" s="55"/>
      <c r="V30" s="55"/>
    </row>
    <row r="31" spans="1:22" ht="42" customHeight="1" x14ac:dyDescent="0.3">
      <c r="A31" s="52"/>
      <c r="B31" s="138" t="s">
        <v>58</v>
      </c>
      <c r="C31" s="139"/>
      <c r="D31" s="139"/>
      <c r="E31" s="139"/>
      <c r="F31" s="139"/>
      <c r="G31" s="139"/>
      <c r="H31" s="54"/>
      <c r="I31" s="55"/>
      <c r="J31" s="55"/>
      <c r="K31" s="92"/>
      <c r="L31" s="55"/>
      <c r="M31" s="55"/>
      <c r="N31" s="54"/>
      <c r="O31" s="55"/>
      <c r="P31" s="55"/>
      <c r="Q31" s="55"/>
      <c r="R31" s="55"/>
      <c r="S31" s="55"/>
      <c r="T31" s="55"/>
      <c r="U31" s="55"/>
      <c r="V31" s="55"/>
    </row>
    <row r="32" spans="1:22" x14ac:dyDescent="0.3">
      <c r="A32" s="52"/>
      <c r="B32" s="55"/>
      <c r="C32" s="54"/>
      <c r="D32" s="54"/>
      <c r="E32" s="108"/>
      <c r="F32" s="55"/>
      <c r="G32" s="55"/>
      <c r="H32" s="54"/>
      <c r="I32" s="55"/>
      <c r="J32" s="55"/>
      <c r="K32" s="92"/>
      <c r="L32" s="55"/>
      <c r="M32" s="55"/>
      <c r="N32" s="54"/>
      <c r="O32" s="55"/>
      <c r="P32" s="55"/>
      <c r="Q32" s="55"/>
      <c r="R32" s="55"/>
      <c r="S32" s="55"/>
      <c r="T32" s="55"/>
      <c r="U32" s="55"/>
      <c r="V32" s="55"/>
    </row>
    <row r="33" spans="1:22" x14ac:dyDescent="0.3">
      <c r="A33" s="52"/>
      <c r="B33" s="55"/>
      <c r="C33" s="54"/>
      <c r="D33" s="54"/>
      <c r="E33" s="108"/>
      <c r="F33" s="55"/>
      <c r="G33" s="55"/>
      <c r="H33" s="54"/>
      <c r="I33" s="55"/>
      <c r="J33" s="55"/>
      <c r="K33" s="92"/>
      <c r="L33" s="55"/>
      <c r="M33" s="55"/>
      <c r="N33" s="54"/>
      <c r="O33" s="55"/>
      <c r="P33" s="55"/>
      <c r="Q33" s="55"/>
      <c r="R33" s="55"/>
      <c r="S33" s="55"/>
      <c r="T33" s="55"/>
      <c r="U33" s="55"/>
      <c r="V33" s="55"/>
    </row>
    <row r="34" spans="1:22" ht="15" thickBot="1" x14ac:dyDescent="0.35">
      <c r="A34" s="52"/>
      <c r="B34" s="55"/>
      <c r="C34" s="54"/>
      <c r="D34" s="54"/>
      <c r="E34" s="108"/>
      <c r="F34" s="55"/>
      <c r="G34" s="55"/>
      <c r="H34" s="54"/>
      <c r="I34" s="55"/>
      <c r="J34" s="55"/>
      <c r="K34" s="92"/>
      <c r="L34" s="55"/>
      <c r="M34" s="55"/>
      <c r="N34" s="54"/>
      <c r="O34" s="55"/>
      <c r="P34" s="55"/>
      <c r="Q34" s="55"/>
      <c r="R34" s="55"/>
      <c r="S34" s="55"/>
      <c r="T34" s="55"/>
      <c r="U34" s="55"/>
      <c r="V34" s="55"/>
    </row>
    <row r="35" spans="1:22" ht="25.95" customHeight="1" x14ac:dyDescent="0.3">
      <c r="A35" s="52"/>
      <c r="B35" s="140" t="s">
        <v>23</v>
      </c>
      <c r="C35" s="143"/>
      <c r="D35" s="144"/>
      <c r="E35" s="145"/>
      <c r="F35" s="146"/>
      <c r="G35" s="55"/>
      <c r="H35" s="54"/>
      <c r="I35" s="55"/>
      <c r="J35" s="55"/>
      <c r="K35" s="92"/>
      <c r="L35" s="55"/>
      <c r="M35" s="55"/>
      <c r="N35" s="54"/>
      <c r="O35" s="55"/>
      <c r="P35" s="55"/>
      <c r="Q35" s="55"/>
      <c r="R35" s="55"/>
      <c r="S35" s="55"/>
      <c r="T35" s="55"/>
      <c r="U35" s="55"/>
      <c r="V35" s="55"/>
    </row>
    <row r="36" spans="1:22" ht="17.55" customHeight="1" x14ac:dyDescent="0.3">
      <c r="A36" s="52"/>
      <c r="B36" s="141"/>
      <c r="C36" s="147" t="s">
        <v>18</v>
      </c>
      <c r="D36" s="148"/>
      <c r="E36" s="110" t="s">
        <v>20</v>
      </c>
      <c r="F36" s="32"/>
      <c r="G36" s="55"/>
      <c r="H36" s="54"/>
      <c r="I36" s="55"/>
      <c r="J36" s="55"/>
      <c r="K36" s="92"/>
      <c r="L36" s="55"/>
      <c r="M36" s="55"/>
      <c r="N36" s="54"/>
      <c r="O36" s="55"/>
      <c r="P36" s="55"/>
      <c r="Q36" s="55"/>
      <c r="R36" s="55"/>
      <c r="S36" s="55"/>
      <c r="T36" s="55"/>
      <c r="U36" s="55"/>
      <c r="V36" s="55"/>
    </row>
    <row r="37" spans="1:22" ht="34.950000000000003" customHeight="1" x14ac:dyDescent="0.3">
      <c r="A37" s="52"/>
      <c r="B37" s="141"/>
      <c r="C37" s="149"/>
      <c r="D37" s="150"/>
      <c r="E37" s="151"/>
      <c r="F37" s="152"/>
      <c r="G37" s="55"/>
      <c r="H37" s="54"/>
      <c r="I37" s="55"/>
      <c r="J37" s="55"/>
      <c r="K37" s="92"/>
      <c r="L37" s="55"/>
      <c r="M37" s="55"/>
      <c r="N37" s="54"/>
      <c r="O37" s="55"/>
      <c r="P37" s="55"/>
      <c r="Q37" s="55"/>
      <c r="R37" s="55"/>
      <c r="S37" s="55"/>
      <c r="T37" s="55"/>
      <c r="U37" s="55"/>
      <c r="V37" s="55"/>
    </row>
    <row r="38" spans="1:22" ht="19.2" customHeight="1" thickBot="1" x14ac:dyDescent="0.35">
      <c r="A38" s="52"/>
      <c r="B38" s="142"/>
      <c r="C38" s="153" t="s">
        <v>26</v>
      </c>
      <c r="D38" s="154"/>
      <c r="E38" s="130" t="s">
        <v>19</v>
      </c>
      <c r="F38" s="131"/>
      <c r="G38" s="55"/>
      <c r="H38" s="54"/>
      <c r="I38" s="55"/>
      <c r="J38" s="55"/>
      <c r="K38" s="92"/>
      <c r="L38" s="55"/>
      <c r="M38" s="55"/>
      <c r="N38" s="54"/>
      <c r="O38" s="55"/>
      <c r="P38" s="55"/>
      <c r="Q38" s="55"/>
      <c r="R38" s="55"/>
      <c r="S38" s="55"/>
      <c r="T38" s="55"/>
      <c r="U38" s="55"/>
      <c r="V38" s="55"/>
    </row>
    <row r="39" spans="1:22" x14ac:dyDescent="0.3">
      <c r="A39" s="52"/>
      <c r="B39" s="55"/>
      <c r="C39" s="54"/>
      <c r="D39" s="54"/>
      <c r="E39" s="108"/>
      <c r="F39" s="55"/>
      <c r="G39" s="55"/>
      <c r="H39" s="54"/>
      <c r="I39" s="55"/>
      <c r="J39" s="55"/>
      <c r="K39" s="92"/>
      <c r="L39" s="55"/>
      <c r="M39" s="55"/>
      <c r="N39" s="54"/>
      <c r="O39" s="55"/>
      <c r="P39" s="55"/>
      <c r="Q39" s="55"/>
      <c r="R39" s="55"/>
      <c r="S39" s="55"/>
      <c r="T39" s="55"/>
      <c r="U39" s="55"/>
      <c r="V39" s="55"/>
    </row>
    <row r="40" spans="1:22" x14ac:dyDescent="0.3">
      <c r="A40" s="52"/>
      <c r="B40" s="55"/>
      <c r="C40" s="54"/>
      <c r="D40" s="54"/>
      <c r="E40" s="108"/>
      <c r="F40" s="55"/>
      <c r="G40" s="55"/>
      <c r="H40" s="54"/>
      <c r="I40" s="55"/>
      <c r="J40" s="55"/>
      <c r="K40" s="92"/>
      <c r="L40" s="55"/>
      <c r="M40" s="55"/>
      <c r="N40" s="54"/>
      <c r="O40" s="55"/>
      <c r="P40" s="55"/>
      <c r="Q40" s="55"/>
      <c r="R40" s="55"/>
      <c r="S40" s="55"/>
      <c r="T40" s="55"/>
      <c r="U40" s="55"/>
      <c r="V40" s="55"/>
    </row>
  </sheetData>
  <sheetProtection formatCells="0" formatColumns="0" formatRows="0" insertRows="0" deleteRows="0"/>
  <protectedRanges>
    <protectedRange sqref="C35:F37" name="Range7"/>
    <protectedRange sqref="U21:V28" name="Range6"/>
    <protectedRange sqref="A21:A26 D21:F25 I21:I25 L21:L25 O21:O25 R21:R25" name="Range3"/>
    <protectedRange sqref="C15:E17" name="Range2"/>
    <protectedRange sqref="B3 B5" name="Range1"/>
    <protectedRange sqref="B22" name="Range3_3"/>
    <protectedRange sqref="C21:C24" name="Range3_2"/>
    <protectedRange sqref="C25" name="Range3_4"/>
  </protectedRanges>
  <mergeCells count="19">
    <mergeCell ref="E38:F38"/>
    <mergeCell ref="N19:P19"/>
    <mergeCell ref="Q19:S19"/>
    <mergeCell ref="H19:J19"/>
    <mergeCell ref="K19:M19"/>
    <mergeCell ref="B31:G31"/>
    <mergeCell ref="B35:B38"/>
    <mergeCell ref="C35:D35"/>
    <mergeCell ref="E35:F35"/>
    <mergeCell ref="C36:D36"/>
    <mergeCell ref="C37:D37"/>
    <mergeCell ref="E37:F37"/>
    <mergeCell ref="C38:D38"/>
    <mergeCell ref="E19:G19"/>
    <mergeCell ref="C14:D14"/>
    <mergeCell ref="C15:D15"/>
    <mergeCell ref="F15:F17"/>
    <mergeCell ref="C16:D16"/>
    <mergeCell ref="C17:D17"/>
  </mergeCells>
  <dataValidations count="2">
    <dataValidation type="list" allowBlank="1" showInputMessage="1" showErrorMessage="1" sqref="E15:E17" xr:uid="{72BCA2CA-182C-E242-87ED-9E213001AA9B}">
      <formula1>" ,X"</formula1>
    </dataValidation>
    <dataValidation type="decimal" operator="greaterThanOrEqual" allowBlank="1" showInputMessage="1" showErrorMessage="1" sqref="C15:D17 O21:O25 L21:L25 E21:F25 I21:I25 R21:R25" xr:uid="{F78AACD3-A098-834B-BD2B-AE352BD79928}">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 (2)</vt:lpstr>
      <vt:lpstr>'PRICING SCHEDULE (2)'!Print_Area</vt:lpstr>
      <vt:lpstr>'PRICING SCHEDULE (2)'!Print_Titles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Nokwanda Wasa</cp:lastModifiedBy>
  <cp:lastPrinted>2020-07-02T18:44:36Z</cp:lastPrinted>
  <dcterms:created xsi:type="dcterms:W3CDTF">2017-06-15T23:28:53Z</dcterms:created>
  <dcterms:modified xsi:type="dcterms:W3CDTF">2025-05-06T19:03:40Z</dcterms:modified>
</cp:coreProperties>
</file>