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360391\Desktop\Fleet\Annexures\Renumbered annexures\"/>
    </mc:Choice>
  </mc:AlternateContent>
  <xr:revisionPtr revIDLastSave="0" documentId="13_ncr:1_{2BE94B9F-79EC-4667-92FE-2520CC4F73DF}" xr6:coauthVersionLast="47" xr6:coauthVersionMax="47" xr10:uidLastSave="{00000000-0000-0000-0000-000000000000}"/>
  <workbookProtection workbookAlgorithmName="SHA-512" workbookHashValue="cIOGDd02lChQrUx0xc9FV+tsYyc8jnqQp6Ux1o3Y4lNkRaD9Hw8IA/Qip9fSOZMpXe3qZDmNWkBWfoBR8ZQNfw==" workbookSaltValue="Co5BxQL4QEWwhr+TI85y6w==" workbookSpinCount="100000" lockStructure="1"/>
  <bookViews>
    <workbookView xWindow="-110" yWindow="-110" windowWidth="19420" windowHeight="10420" xr2:uid="{00000000-000D-0000-FFFF-FFFF00000000}"/>
  </bookViews>
  <sheets>
    <sheet name="Managed-maintenance" sheetId="7" r:id="rId1"/>
    <sheet name="Full Maintenane Lease" sheetId="9" r:id="rId2"/>
  </sheets>
  <definedNames>
    <definedName name="_xlnm._FilterDatabase" localSheetId="1" hidden="1">'Full Maintenane Lease'!$A$3:$N$63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" i="9" l="1"/>
  <c r="H5" i="9"/>
  <c r="G9" i="7"/>
  <c r="G8" i="7"/>
  <c r="H63" i="9"/>
  <c r="H62" i="9"/>
  <c r="H61" i="9"/>
  <c r="H60" i="9"/>
  <c r="H59" i="9"/>
  <c r="H58" i="9"/>
  <c r="H57" i="9"/>
  <c r="H56" i="9"/>
  <c r="H55" i="9"/>
  <c r="H54" i="9"/>
  <c r="H53" i="9"/>
  <c r="H52" i="9"/>
  <c r="H51" i="9"/>
  <c r="H50" i="9"/>
  <c r="H49" i="9"/>
  <c r="H48" i="9"/>
  <c r="H47" i="9"/>
  <c r="H46" i="9"/>
  <c r="H45" i="9"/>
  <c r="H44" i="9"/>
  <c r="H43" i="9"/>
  <c r="H42" i="9"/>
  <c r="H41" i="9"/>
  <c r="H40" i="9"/>
  <c r="H39" i="9"/>
  <c r="H38" i="9"/>
  <c r="H37" i="9"/>
  <c r="H36" i="9"/>
  <c r="H35" i="9"/>
  <c r="H34" i="9"/>
  <c r="H33" i="9"/>
  <c r="H32" i="9"/>
  <c r="H31" i="9"/>
  <c r="H30" i="9"/>
  <c r="H29" i="9"/>
  <c r="H28" i="9"/>
  <c r="H27" i="9"/>
  <c r="H26" i="9"/>
  <c r="H25" i="9"/>
  <c r="H24" i="9"/>
  <c r="H23" i="9"/>
  <c r="H22" i="9"/>
  <c r="H21" i="9"/>
  <c r="H20" i="9"/>
  <c r="H19" i="9"/>
  <c r="H18" i="9"/>
  <c r="H17" i="9"/>
  <c r="H16" i="9"/>
  <c r="H15" i="9"/>
  <c r="H14" i="9"/>
  <c r="H13" i="9"/>
  <c r="H12" i="9"/>
  <c r="H11" i="9"/>
  <c r="H10" i="9"/>
  <c r="H9" i="9"/>
  <c r="H8" i="9"/>
  <c r="H7" i="9"/>
  <c r="H4" i="9"/>
  <c r="G66" i="7"/>
  <c r="G65" i="7"/>
  <c r="G64" i="7"/>
  <c r="G63" i="7"/>
  <c r="G62" i="7"/>
  <c r="G61" i="7"/>
  <c r="G60" i="7"/>
  <c r="G59" i="7"/>
  <c r="G58" i="7"/>
  <c r="G57" i="7"/>
  <c r="G56" i="7"/>
  <c r="G55" i="7"/>
  <c r="G54" i="7"/>
  <c r="G53" i="7"/>
  <c r="G52" i="7"/>
  <c r="G51" i="7"/>
  <c r="G50" i="7"/>
  <c r="G49" i="7"/>
  <c r="G48" i="7"/>
  <c r="G47" i="7"/>
  <c r="G46" i="7"/>
  <c r="G45" i="7"/>
  <c r="G44" i="7"/>
  <c r="G43" i="7"/>
  <c r="G42" i="7"/>
  <c r="G41" i="7"/>
  <c r="G40" i="7"/>
  <c r="G39" i="7"/>
  <c r="G38" i="7"/>
  <c r="G37" i="7"/>
  <c r="G36" i="7"/>
  <c r="G35" i="7"/>
  <c r="G34" i="7"/>
  <c r="G33" i="7"/>
  <c r="G32" i="7"/>
  <c r="G31" i="7"/>
  <c r="G30" i="7"/>
  <c r="G29" i="7"/>
  <c r="G28" i="7"/>
  <c r="G27" i="7"/>
  <c r="G26" i="7"/>
  <c r="G25" i="7"/>
  <c r="G24" i="7"/>
  <c r="G23" i="7"/>
  <c r="G22" i="7"/>
  <c r="G21" i="7"/>
  <c r="G20" i="7"/>
  <c r="G19" i="7"/>
  <c r="G18" i="7"/>
  <c r="G17" i="7"/>
  <c r="G16" i="7"/>
  <c r="G15" i="7"/>
  <c r="G14" i="7"/>
  <c r="G13" i="7"/>
  <c r="G12" i="7"/>
  <c r="G11" i="7"/>
  <c r="G10" i="7"/>
  <c r="G7" i="7"/>
  <c r="F83" i="7"/>
  <c r="F70" i="7"/>
  <c r="F76" i="7"/>
  <c r="F77" i="7"/>
  <c r="F75" i="7"/>
  <c r="E78" i="7"/>
  <c r="F78" i="7" l="1"/>
  <c r="F85" i="7"/>
  <c r="K90" i="7" l="1"/>
  <c r="F90" i="7"/>
  <c r="F84" i="7"/>
</calcChain>
</file>

<file path=xl/sharedStrings.xml><?xml version="1.0" encoding="utf-8"?>
<sst xmlns="http://schemas.openxmlformats.org/spreadsheetml/2006/main" count="229" uniqueCount="132">
  <si>
    <t>Description</t>
  </si>
  <si>
    <t>Item no</t>
  </si>
  <si>
    <t>Lost and stolen replacement fuel cards</t>
  </si>
  <si>
    <t>Lost and replace E-Tag cost</t>
  </si>
  <si>
    <t>Incident fee per incident (High jacked/ Accident/ Stolen)</t>
  </si>
  <si>
    <t>Miscellaneous claims per incident i.e. windscreen repairs</t>
  </si>
  <si>
    <t>Re-direct traffic fine to traffic authority (per fine)</t>
  </si>
  <si>
    <t xml:space="preserve">BRN( Business Registration Number) clean-up </t>
  </si>
  <si>
    <t>Pay and rebill fine cost (per fine)</t>
  </si>
  <si>
    <t>Duplicate registration certificate cost</t>
  </si>
  <si>
    <t>Annual vehicle inspection</t>
  </si>
  <si>
    <t>Cross border support:</t>
  </si>
  <si>
    <t>Quantity</t>
  </si>
  <si>
    <t>Total Year 1</t>
  </si>
  <si>
    <t xml:space="preserve">Total monthly fee
 (incl VAT) </t>
  </si>
  <si>
    <t>Service Fee per Incident/Event</t>
  </si>
  <si>
    <t>Service fee (incl VAT) per vehicle/ asset/ transaction</t>
  </si>
  <si>
    <t xml:space="preserve">Outright Purchase </t>
  </si>
  <si>
    <t xml:space="preserve">Total Purchase Price (incl VAT) </t>
  </si>
  <si>
    <t>Once-off fee removal of old tracking device (End of contract)</t>
  </si>
  <si>
    <t>Installation fee per unit (excluding mass change at start and termination of contract)</t>
  </si>
  <si>
    <t>De-installation fee per unit (excluding mass change at start and termination of contract)</t>
  </si>
  <si>
    <t>Salvage of vehicles - Administration fee</t>
  </si>
  <si>
    <t>Once off fee per installation of new tracking device (start of contract)</t>
  </si>
  <si>
    <t>Once-off fee removal of old tracking device (Start of contract)</t>
  </si>
  <si>
    <t xml:space="preserve">Outright purchase of tracking device * </t>
  </si>
  <si>
    <t>Management fee per vehicle :</t>
  </si>
  <si>
    <t>Unit Cost per month  per Vehicle/ Asset
(incl VAT)</t>
  </si>
  <si>
    <t>Table 2: Dedicated Resource</t>
  </si>
  <si>
    <t xml:space="preserve">Onsite Consutant </t>
  </si>
  <si>
    <t>Unit Cost per month 
(incl VAT)</t>
  </si>
  <si>
    <t>Table 3: Card Management Fee</t>
  </si>
  <si>
    <t>Total Card Management Fee</t>
  </si>
  <si>
    <t>Unit Cost per vehicle/ asset
 (incl VAT)</t>
  </si>
  <si>
    <t xml:space="preserve">Total Fee
 (incl VAT) </t>
  </si>
  <si>
    <t>Monthly Rental per vehicle/ asset
(Incl VAT)</t>
  </si>
  <si>
    <t>Unit Cost
(incl VAT) per vehicle/ asset</t>
  </si>
  <si>
    <t>Company Representative Name</t>
  </si>
  <si>
    <t>Role in Company</t>
  </si>
  <si>
    <t>Signature</t>
  </si>
  <si>
    <t>Date</t>
  </si>
  <si>
    <t xml:space="preserve">     - Tracking Service fee
     - 24-hour Roadside assist
     - Guarantee (if required)
     - Licence, Support and Maintenance of devices
     - Training</t>
  </si>
  <si>
    <t>Monthly Lease/Rental Fee</t>
  </si>
  <si>
    <t>Duplicate License Disk cost</t>
  </si>
  <si>
    <t>SUV: Petrol</t>
  </si>
  <si>
    <t>LDV 1 ton Petrol</t>
  </si>
  <si>
    <t>LDV 1 ton with canopy: Petrol</t>
  </si>
  <si>
    <t>LDV Diesel (with Diff lock)</t>
  </si>
  <si>
    <t>LDV 4X4 Petrol D/Cab</t>
  </si>
  <si>
    <t>LDV 4X4 Petrol D/Cab + Canopy</t>
  </si>
  <si>
    <t>LDV 4x4: Petrol S/Cab</t>
  </si>
  <si>
    <t>LDV 4x4: Diesel S/Cab</t>
  </si>
  <si>
    <t>LDV 4x4 9 Seater Game Viewer: Petrol</t>
  </si>
  <si>
    <t>LDV 4x4 D/Cab: Petrol</t>
  </si>
  <si>
    <t>LDV 4x4 D/Cab: Diesel</t>
  </si>
  <si>
    <t>LDV 4x4 Land cruiser</t>
  </si>
  <si>
    <t>LDV 4x4 Land cruiser Diesel: Game Capture Conversion</t>
  </si>
  <si>
    <t>LDV 4x4 Land cruiser Diesel: Game Viewing Conversion</t>
  </si>
  <si>
    <t>LDV 4x4 Land Cruiser: Diesel Game Viewing Conversion (5+5)</t>
  </si>
  <si>
    <t>Ambulance 4 ton vehicle, only Chassy &amp; Cab</t>
  </si>
  <si>
    <t>Medium Trucks 3 ton: Drop sides</t>
  </si>
  <si>
    <t>Medium Trucks 3 ton: Tipper Conversion</t>
  </si>
  <si>
    <t>Medium Trucks 4 ton: Drop sides</t>
  </si>
  <si>
    <t>Medium Trucks 4 ton: Tipper Conversion</t>
  </si>
  <si>
    <t>Medium Trucks 4 ton Diesel , 23 seater Game Viewer</t>
  </si>
  <si>
    <t>Medium Trucks 4 ton, Diesel 23 seater Game Viewer</t>
  </si>
  <si>
    <t>Medium Trucks 6 ton vehicle, only Chassy &amp; Cab</t>
  </si>
  <si>
    <t>Medium Trucks 6 ton: Drop sides</t>
  </si>
  <si>
    <t>Medium Trucks 6 ton: Tipper Conversion</t>
  </si>
  <si>
    <t>Heavy Trucks 8 ton: Drop sides</t>
  </si>
  <si>
    <t>Heavy Trucks 8 ton: Tipper Conversion</t>
  </si>
  <si>
    <t>Heavy Trucks 8 ton vehicle, only Chassis &amp; Cab</t>
  </si>
  <si>
    <t>Heavy Truck 10 ton Truck Tractor</t>
  </si>
  <si>
    <t>Heavy Truck - 12 ton Truck Tractor</t>
  </si>
  <si>
    <t>Heavy Trucks 10 ton: Tipper Conversion</t>
  </si>
  <si>
    <t>Bus 23 - 28 seater: Commuter</t>
  </si>
  <si>
    <t>Bus 23 - 28 Seater: Semi Luxury (with aircon)</t>
  </si>
  <si>
    <t>MAN bus (75 - 80) seater</t>
  </si>
  <si>
    <t>Minibus (16 seater)</t>
  </si>
  <si>
    <t>Minibus (18 seater luxury )</t>
  </si>
  <si>
    <t>MAN Game Capture 4x4: Rigid Truck</t>
  </si>
  <si>
    <t>MAN Game Capture 6x4: Truck - Tractor</t>
  </si>
  <si>
    <t>MAN Game Capture 6x6: Rigid Truck</t>
  </si>
  <si>
    <t>Heavy Truck 12 ton: Truck Tractor</t>
  </si>
  <si>
    <t>Heavy Truck 10 ton: Fire Engine</t>
  </si>
  <si>
    <t>Heavy Truck 6 - 8 ton: 4x4</t>
  </si>
  <si>
    <t>MAN 18.224A Heavy truck: Fire fighting</t>
  </si>
  <si>
    <t>Motor Cycle: &gt; 150cc</t>
  </si>
  <si>
    <t>Motor Cycle: &lt; 400cc</t>
  </si>
  <si>
    <t>Tractor: Small (Kubota type)</t>
  </si>
  <si>
    <t>Tractor Light &amp; Medium (Massey Ferguson 240 type)</t>
  </si>
  <si>
    <t>Tractor Heavy (CASE AVJ80 type)</t>
  </si>
  <si>
    <t>Tractor Heavy (4x4 - CASE MX 135 type)</t>
  </si>
  <si>
    <t>Golf Carts - Battery driven</t>
  </si>
  <si>
    <t>Tractor Light &amp; Medium (CASE PJN 75 type)</t>
  </si>
  <si>
    <t>Boat Stingray Semi Rigid &amp; Trailer</t>
  </si>
  <si>
    <t>Category of vehicles (Annexure 6)</t>
  </si>
  <si>
    <r>
      <t>·</t>
    </r>
    <r>
      <rPr>
        <sz val="7"/>
        <rFont val="Arial"/>
        <family val="2"/>
      </rPr>
      <t xml:space="preserve">         </t>
    </r>
    <r>
      <rPr>
        <sz val="11"/>
        <rFont val="Arial"/>
        <family val="2"/>
      </rPr>
      <t>E-Tag</t>
    </r>
  </si>
  <si>
    <r>
      <t>·</t>
    </r>
    <r>
      <rPr>
        <sz val="7"/>
        <rFont val="Arial"/>
        <family val="2"/>
      </rPr>
      <t xml:space="preserve">         </t>
    </r>
    <r>
      <rPr>
        <sz val="11"/>
        <rFont val="Arial"/>
        <family val="2"/>
      </rPr>
      <t>Lost E-Tag</t>
    </r>
  </si>
  <si>
    <r>
      <t xml:space="preserve">Monthly Rental fee of tracking device - </t>
    </r>
    <r>
      <rPr>
        <sz val="11"/>
        <rFont val="Arial"/>
        <family val="2"/>
      </rPr>
      <t>Service should  include as a minimum the following :</t>
    </r>
  </si>
  <si>
    <r>
      <t xml:space="preserve"> - Guarantee</t>
    </r>
    <r>
      <rPr>
        <sz val="11"/>
        <rFont val="Arial"/>
        <family val="2"/>
      </rPr>
      <t xml:space="preserve">
- Manufacturer's warranty
- Free replacement of faulty / defective devices.</t>
    </r>
    <r>
      <rPr>
        <sz val="11"/>
        <color rgb="FFFF0000"/>
        <rFont val="Arial"/>
        <family val="2"/>
      </rPr>
      <t xml:space="preserve">
-</t>
    </r>
    <r>
      <rPr>
        <sz val="11"/>
        <color theme="1"/>
        <rFont val="Arial"/>
        <family val="2"/>
      </rPr>
      <t xml:space="preserve"> Licences and software updates,
- Support, </t>
    </r>
    <r>
      <rPr>
        <sz val="11"/>
        <rFont val="Arial"/>
        <family val="2"/>
      </rPr>
      <t>Repairs</t>
    </r>
    <r>
      <rPr>
        <sz val="11"/>
        <color theme="1"/>
        <rFont val="Arial"/>
        <family val="2"/>
      </rPr>
      <t xml:space="preserve"> and Maintenance of devices
  - Training </t>
    </r>
  </si>
  <si>
    <r>
      <t>Lost/Stolen replacement of Driver's Tag (</t>
    </r>
    <r>
      <rPr>
        <b/>
        <i/>
        <sz val="11"/>
        <color theme="1"/>
        <rFont val="Arial"/>
        <family val="2"/>
      </rPr>
      <t>If Applicable</t>
    </r>
    <r>
      <rPr>
        <sz val="11"/>
        <color theme="1"/>
        <rFont val="Arial"/>
        <family val="2"/>
      </rPr>
      <t>)</t>
    </r>
  </si>
  <si>
    <r>
      <t>·</t>
    </r>
    <r>
      <rPr>
        <sz val="7"/>
        <color theme="1"/>
        <rFont val="Arial"/>
        <family val="2"/>
      </rPr>
      <t xml:space="preserve">         </t>
    </r>
    <r>
      <rPr>
        <sz val="11"/>
        <color theme="1"/>
        <rFont val="Arial"/>
        <family val="2"/>
      </rPr>
      <t xml:space="preserve">Vehicle recovery </t>
    </r>
  </si>
  <si>
    <r>
      <t>·</t>
    </r>
    <r>
      <rPr>
        <sz val="7"/>
        <color theme="1"/>
        <rFont val="Arial"/>
        <family val="2"/>
      </rPr>
      <t xml:space="preserve">         </t>
    </r>
    <r>
      <rPr>
        <sz val="11"/>
        <color theme="1"/>
        <rFont val="Arial"/>
        <family val="2"/>
      </rPr>
      <t>Transportation cost</t>
    </r>
  </si>
  <si>
    <r>
      <t>·</t>
    </r>
    <r>
      <rPr>
        <sz val="7"/>
        <color theme="1"/>
        <rFont val="Arial"/>
        <family val="2"/>
      </rPr>
      <t xml:space="preserve">         </t>
    </r>
    <r>
      <rPr>
        <sz val="11"/>
        <color theme="1"/>
        <rFont val="Arial"/>
        <family val="2"/>
      </rPr>
      <t>Evacuation in case of Emergency</t>
    </r>
  </si>
  <si>
    <t>Category Number 
(Annexure 6)</t>
  </si>
  <si>
    <t>Current Quantity</t>
  </si>
  <si>
    <t>Fee per vehicle</t>
  </si>
  <si>
    <r>
      <t>·</t>
    </r>
    <r>
      <rPr>
        <sz val="7"/>
        <rFont val="Arial"/>
        <family val="2"/>
      </rPr>
      <t xml:space="preserve">         </t>
    </r>
    <r>
      <rPr>
        <sz val="11"/>
        <rFont val="Arial"/>
        <family val="2"/>
      </rPr>
      <t>Fuel/Electric vehicle card fees</t>
    </r>
  </si>
  <si>
    <t>Table 4: Once-Off Cost at Start and Termination of Contract</t>
  </si>
  <si>
    <t xml:space="preserve">Table 5: Tracking Device Management Service </t>
  </si>
  <si>
    <t>Table 6: Ad-Hoc Service Requests</t>
  </si>
  <si>
    <t>Vehicle disposals</t>
  </si>
  <si>
    <t xml:space="preserve"> - Fleet administration, maintenance and Booking - Management system
- Vehicle telematics – tracking devices and biometric systems to support contract administration of vehicles, sms notifications to Fleet Management
- Day to Day managed maintenance
- Managed maintenance and authorised, scheduled Vehicle services
- Traffic Fine Management
- Licence renewal
- Liaising and administration of Insurance and claims
- Monthly and quarterly reporting
-  Billing supporting information and reports</t>
  </si>
  <si>
    <t>Full Maintenance Lease (Rentals) :</t>
  </si>
  <si>
    <t>Monthly rental rate
(incl VAT)</t>
  </si>
  <si>
    <t>•	Full Maintenance Lease, at a monthly rental (including all costs)</t>
  </si>
  <si>
    <t>Table 7: Fleet Management Fee</t>
  </si>
  <si>
    <t>Cars 1400cc - 1800cc Petrol</t>
  </si>
  <si>
    <t>10a</t>
  </si>
  <si>
    <t>10b</t>
  </si>
  <si>
    <t>Cars 1400cc Petrol</t>
  </si>
  <si>
    <t>Cars 1800cc Petrol</t>
  </si>
  <si>
    <t>Cars 1500cc Petrol</t>
  </si>
  <si>
    <t>180hrs</t>
  </si>
  <si>
    <t>N/A</t>
  </si>
  <si>
    <t>Standard kms/hrs per month (included in rental)</t>
  </si>
  <si>
    <t>Excess rate per km/hr (over standard kms/hrs)
(incl VAT)</t>
  </si>
  <si>
    <t>Table 1: Managed-Maintenance Fee</t>
  </si>
  <si>
    <t>SOUTH AFRICAN NATIONAL PARKS</t>
  </si>
  <si>
    <t xml:space="preserve">GNP-067-23 </t>
  </si>
  <si>
    <t>BIDDER'S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</si>
</sst>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&quot;\ #,##0.0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b/>
      <sz val="16"/>
      <color theme="1"/>
      <name val="Arial"/>
      <family val="2"/>
    </font>
    <font>
      <sz val="12"/>
      <color theme="1"/>
      <name val="Arial"/>
      <family val="2"/>
    </font>
    <font>
      <b/>
      <u/>
      <sz val="14"/>
      <color theme="1"/>
      <name val="Arial"/>
      <family val="2"/>
    </font>
    <font>
      <u/>
      <sz val="14"/>
      <color theme="1"/>
      <name val="Arial"/>
      <family val="2"/>
    </font>
    <font>
      <sz val="14"/>
      <color theme="1"/>
      <name val="Arial"/>
      <family val="2"/>
    </font>
    <font>
      <b/>
      <sz val="12"/>
      <color theme="1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7"/>
      <name val="Arial"/>
      <family val="2"/>
    </font>
    <font>
      <b/>
      <sz val="14"/>
      <color theme="1"/>
      <name val="Arial"/>
      <family val="2"/>
    </font>
    <font>
      <sz val="11"/>
      <color rgb="FFFF0000"/>
      <name val="Arial"/>
      <family val="2"/>
    </font>
    <font>
      <b/>
      <i/>
      <sz val="11"/>
      <color theme="1"/>
      <name val="Arial"/>
      <family val="2"/>
    </font>
    <font>
      <sz val="7"/>
      <color theme="1"/>
      <name val="Arial"/>
      <family val="2"/>
    </font>
    <font>
      <b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4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5" fillId="0" borderId="9" xfId="0" applyFont="1" applyBorder="1" applyAlignment="1">
      <alignment horizontal="center"/>
    </xf>
    <xf numFmtId="0" fontId="6" fillId="0" borderId="0" xfId="0" applyFont="1"/>
    <xf numFmtId="0" fontId="5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7" fillId="0" borderId="14" xfId="0" applyFont="1" applyBorder="1" applyAlignment="1">
      <alignment horizontal="left"/>
    </xf>
    <xf numFmtId="0" fontId="7" fillId="0" borderId="0" xfId="0" applyFont="1" applyAlignment="1">
      <alignment horizontal="center"/>
    </xf>
    <xf numFmtId="0" fontId="8" fillId="0" borderId="0" xfId="0" applyFont="1"/>
    <xf numFmtId="0" fontId="9" fillId="0" borderId="0" xfId="0" applyFont="1"/>
    <xf numFmtId="0" fontId="10" fillId="0" borderId="19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0" xfId="0" applyFont="1"/>
    <xf numFmtId="0" fontId="2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wrapText="1"/>
    </xf>
    <xf numFmtId="0" fontId="2" fillId="0" borderId="0" xfId="0" applyFont="1"/>
    <xf numFmtId="0" fontId="4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justify" vertical="center" wrapText="1"/>
    </xf>
    <xf numFmtId="0" fontId="12" fillId="0" borderId="1" xfId="0" applyFont="1" applyBorder="1" applyAlignment="1">
      <alignment horizontal="center" wrapText="1"/>
    </xf>
    <xf numFmtId="164" fontId="1" fillId="0" borderId="1" xfId="0" applyNumberFormat="1" applyFont="1" applyBorder="1"/>
    <xf numFmtId="0" fontId="13" fillId="0" borderId="3" xfId="0" applyFont="1" applyBorder="1" applyAlignment="1">
      <alignment wrapText="1"/>
    </xf>
    <xf numFmtId="0" fontId="13" fillId="0" borderId="2" xfId="0" applyFont="1" applyBorder="1" applyAlignment="1">
      <alignment wrapText="1"/>
    </xf>
    <xf numFmtId="0" fontId="13" fillId="0" borderId="30" xfId="0" applyFont="1" applyBorder="1" applyAlignment="1">
      <alignment wrapText="1"/>
    </xf>
    <xf numFmtId="0" fontId="12" fillId="0" borderId="1" xfId="0" applyFont="1" applyBorder="1" applyAlignment="1">
      <alignment horizontal="justify" wrapText="1"/>
    </xf>
    <xf numFmtId="164" fontId="15" fillId="0" borderId="22" xfId="0" applyNumberFormat="1" applyFont="1" applyBorder="1" applyAlignment="1">
      <alignment horizontal="right"/>
    </xf>
    <xf numFmtId="0" fontId="15" fillId="0" borderId="0" xfId="0" applyFont="1" applyAlignment="1">
      <alignment horizontal="center"/>
    </xf>
    <xf numFmtId="164" fontId="15" fillId="0" borderId="0" xfId="0" applyNumberFormat="1" applyFont="1" applyAlignment="1">
      <alignment horizontal="right"/>
    </xf>
    <xf numFmtId="164" fontId="6" fillId="0" borderId="0" xfId="0" applyNumberFormat="1" applyFont="1"/>
    <xf numFmtId="0" fontId="1" fillId="0" borderId="1" xfId="0" applyFont="1" applyBorder="1" applyAlignment="1">
      <alignment horizontal="justify" wrapText="1"/>
    </xf>
    <xf numFmtId="164" fontId="12" fillId="0" borderId="1" xfId="0" applyNumberFormat="1" applyFont="1" applyBorder="1" applyAlignment="1">
      <alignment horizontal="right" wrapText="1"/>
    </xf>
    <xf numFmtId="0" fontId="9" fillId="0" borderId="0" xfId="0" applyFont="1" applyAlignment="1">
      <alignment horizontal="justify" vertical="center" wrapText="1"/>
    </xf>
    <xf numFmtId="0" fontId="1" fillId="0" borderId="0" xfId="0" applyFont="1" applyAlignment="1">
      <alignment horizontal="justify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left" wrapText="1"/>
    </xf>
    <xf numFmtId="0" fontId="1" fillId="0" borderId="15" xfId="0" applyFont="1" applyBorder="1" applyAlignment="1">
      <alignment horizont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left" wrapText="1"/>
    </xf>
    <xf numFmtId="0" fontId="1" fillId="0" borderId="13" xfId="0" applyFont="1" applyBorder="1" applyAlignment="1">
      <alignment horizont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left" wrapText="1"/>
    </xf>
    <xf numFmtId="0" fontId="1" fillId="0" borderId="16" xfId="0" applyFont="1" applyBorder="1" applyAlignment="1">
      <alignment horizontal="center" wrapText="1"/>
    </xf>
    <xf numFmtId="0" fontId="1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left" wrapText="1"/>
    </xf>
    <xf numFmtId="0" fontId="2" fillId="0" borderId="15" xfId="0" applyFont="1" applyBorder="1" applyAlignment="1">
      <alignment horizont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5" xfId="0" applyFont="1" applyBorder="1" applyAlignment="1">
      <alignment wrapText="1"/>
    </xf>
    <xf numFmtId="0" fontId="1" fillId="0" borderId="11" xfId="0" applyFont="1" applyBorder="1" applyAlignment="1">
      <alignment horizontal="left" wrapText="1"/>
    </xf>
    <xf numFmtId="0" fontId="12" fillId="0" borderId="13" xfId="0" applyFont="1" applyBorder="1" applyAlignment="1">
      <alignment horizontal="left" wrapText="1"/>
    </xf>
    <xf numFmtId="0" fontId="12" fillId="0" borderId="13" xfId="0" applyFont="1" applyBorder="1" applyAlignment="1">
      <alignment horizontal="center" wrapText="1"/>
    </xf>
    <xf numFmtId="0" fontId="12" fillId="0" borderId="16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justify" vertical="center" wrapText="1"/>
    </xf>
    <xf numFmtId="0" fontId="12" fillId="0" borderId="11" xfId="0" applyFont="1" applyBorder="1" applyAlignment="1">
      <alignment vertical="center" wrapText="1"/>
    </xf>
    <xf numFmtId="0" fontId="12" fillId="0" borderId="16" xfId="0" applyFont="1" applyBorder="1" applyAlignment="1">
      <alignment horizontal="left" wrapText="1"/>
    </xf>
    <xf numFmtId="0" fontId="12" fillId="0" borderId="16" xfId="0" applyFont="1" applyBorder="1" applyAlignment="1">
      <alignment horizontal="center" wrapText="1"/>
    </xf>
    <xf numFmtId="0" fontId="12" fillId="0" borderId="17" xfId="0" applyFont="1" applyBorder="1" applyAlignment="1">
      <alignment horizontal="justify" vertical="center" wrapText="1"/>
    </xf>
    <xf numFmtId="0" fontId="12" fillId="0" borderId="15" xfId="0" applyFont="1" applyBorder="1" applyAlignment="1">
      <alignment horizontal="center" vertical="center" wrapText="1"/>
    </xf>
    <xf numFmtId="0" fontId="16" fillId="0" borderId="0" xfId="0" applyFont="1" applyAlignment="1">
      <alignment horizontal="left" wrapText="1"/>
    </xf>
    <xf numFmtId="0" fontId="16" fillId="0" borderId="0" xfId="0" applyFont="1" applyAlignment="1">
      <alignment horizontal="center" wrapText="1"/>
    </xf>
    <xf numFmtId="0" fontId="16" fillId="0" borderId="0" xfId="0" applyFont="1"/>
    <xf numFmtId="0" fontId="16" fillId="0" borderId="0" xfId="0" applyFont="1" applyAlignment="1">
      <alignment horizontal="center"/>
    </xf>
    <xf numFmtId="0" fontId="1" fillId="0" borderId="14" xfId="0" applyFont="1" applyBorder="1"/>
    <xf numFmtId="0" fontId="19" fillId="0" borderId="0" xfId="0" applyFont="1" applyAlignment="1">
      <alignment horizontal="center"/>
    </xf>
    <xf numFmtId="0" fontId="2" fillId="0" borderId="31" xfId="0" applyFont="1" applyBorder="1" applyAlignment="1">
      <alignment horizontal="center" vertical="top" wrapText="1"/>
    </xf>
    <xf numFmtId="0" fontId="2" fillId="0" borderId="25" xfId="0" applyFont="1" applyBorder="1" applyAlignment="1">
      <alignment horizontal="center" vertical="top" wrapText="1"/>
    </xf>
    <xf numFmtId="0" fontId="11" fillId="0" borderId="25" xfId="0" applyFont="1" applyBorder="1" applyAlignment="1">
      <alignment horizontal="left" wrapText="1"/>
    </xf>
    <xf numFmtId="0" fontId="4" fillId="0" borderId="25" xfId="0" applyFont="1" applyBorder="1" applyAlignment="1">
      <alignment horizontal="center" wrapText="1"/>
    </xf>
    <xf numFmtId="0" fontId="2" fillId="0" borderId="25" xfId="0" applyFont="1" applyBorder="1" applyAlignment="1">
      <alignment vertical="center" wrapText="1"/>
    </xf>
    <xf numFmtId="0" fontId="2" fillId="0" borderId="25" xfId="0" applyFont="1" applyBorder="1" applyAlignment="1">
      <alignment horizontal="center" vertical="center" wrapText="1"/>
    </xf>
    <xf numFmtId="164" fontId="2" fillId="0" borderId="25" xfId="0" applyNumberFormat="1" applyFont="1" applyBorder="1" applyAlignment="1">
      <alignment wrapText="1"/>
    </xf>
    <xf numFmtId="0" fontId="1" fillId="0" borderId="11" xfId="0" applyFont="1" applyBorder="1"/>
    <xf numFmtId="0" fontId="1" fillId="0" borderId="25" xfId="0" applyFont="1" applyBorder="1" applyAlignment="1">
      <alignment horizontal="left" vertical="top" wrapText="1"/>
    </xf>
    <xf numFmtId="0" fontId="1" fillId="0" borderId="23" xfId="0" applyFont="1" applyBorder="1" applyAlignment="1">
      <alignment horizontal="justify" vertical="center" wrapText="1"/>
    </xf>
    <xf numFmtId="0" fontId="1" fillId="0" borderId="25" xfId="0" applyFont="1" applyBorder="1" applyAlignment="1">
      <alignment horizontal="center" vertical="top" wrapText="1"/>
    </xf>
    <xf numFmtId="0" fontId="1" fillId="0" borderId="23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left" vertical="top" wrapText="1"/>
    </xf>
    <xf numFmtId="0" fontId="4" fillId="0" borderId="31" xfId="0" applyFont="1" applyBorder="1" applyAlignment="1">
      <alignment horizontal="left" vertical="top" wrapText="1"/>
    </xf>
    <xf numFmtId="0" fontId="4" fillId="0" borderId="25" xfId="0" applyFont="1" applyBorder="1" applyAlignment="1">
      <alignment horizontal="left" vertical="top" wrapText="1"/>
    </xf>
    <xf numFmtId="0" fontId="19" fillId="0" borderId="29" xfId="0" applyFont="1" applyBorder="1" applyAlignment="1">
      <alignment horizontal="center"/>
    </xf>
    <xf numFmtId="0" fontId="7" fillId="0" borderId="14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10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center"/>
    </xf>
    <xf numFmtId="164" fontId="1" fillId="0" borderId="1" xfId="0" applyNumberFormat="1" applyFont="1" applyBorder="1" applyAlignment="1">
      <alignment horizontal="right" wrapText="1"/>
    </xf>
    <xf numFmtId="164" fontId="1" fillId="0" borderId="23" xfId="0" applyNumberFormat="1" applyFont="1" applyBorder="1" applyAlignment="1">
      <alignment horizontal="center" wrapText="1"/>
    </xf>
    <xf numFmtId="164" fontId="1" fillId="0" borderId="25" xfId="0" applyNumberFormat="1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23" xfId="0" applyFont="1" applyBorder="1" applyAlignment="1">
      <alignment horizontal="center" wrapText="1"/>
    </xf>
    <xf numFmtId="0" fontId="15" fillId="0" borderId="20" xfId="0" applyFont="1" applyBorder="1" applyAlignment="1">
      <alignment horizontal="center"/>
    </xf>
    <xf numFmtId="0" fontId="15" fillId="0" borderId="21" xfId="0" applyFont="1" applyBorder="1" applyAlignment="1">
      <alignment horizontal="center"/>
    </xf>
    <xf numFmtId="0" fontId="15" fillId="0" borderId="16" xfId="0" applyFont="1" applyBorder="1" applyAlignment="1">
      <alignment horizontal="center"/>
    </xf>
    <xf numFmtId="0" fontId="1" fillId="0" borderId="19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left" wrapText="1"/>
    </xf>
    <xf numFmtId="0" fontId="1" fillId="0" borderId="17" xfId="0" applyFont="1" applyBorder="1" applyAlignment="1">
      <alignment horizontal="left" wrapText="1"/>
    </xf>
    <xf numFmtId="0" fontId="1" fillId="0" borderId="0" xfId="0" applyFont="1" applyAlignment="1">
      <alignment horizontal="center"/>
    </xf>
    <xf numFmtId="0" fontId="12" fillId="0" borderId="19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left"/>
    </xf>
    <xf numFmtId="0" fontId="5" fillId="0" borderId="9" xfId="0" applyFont="1" applyBorder="1" applyAlignment="1">
      <alignment horizontal="left"/>
    </xf>
    <xf numFmtId="0" fontId="5" fillId="0" borderId="7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5" fillId="0" borderId="6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5" fillId="0" borderId="9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5" fillId="0" borderId="24" xfId="0" applyFont="1" applyBorder="1" applyAlignment="1">
      <alignment horizontal="center" wrapText="1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7" fillId="0" borderId="14" xfId="0" applyFont="1" applyBorder="1" applyAlignment="1">
      <alignment horizontal="center" wrapText="1"/>
    </xf>
    <xf numFmtId="0" fontId="2" fillId="0" borderId="31" xfId="0" applyFont="1" applyBorder="1" applyAlignment="1">
      <alignment horizontal="center" vertical="top" wrapText="1"/>
    </xf>
    <xf numFmtId="0" fontId="2" fillId="0" borderId="25" xfId="0" applyFont="1" applyBorder="1" applyAlignment="1">
      <alignment horizontal="center" vertical="top" wrapText="1"/>
    </xf>
    <xf numFmtId="0" fontId="10" fillId="0" borderId="32" xfId="0" applyFont="1" applyBorder="1" applyAlignment="1">
      <alignment horizontal="center" vertical="center" wrapText="1"/>
    </xf>
    <xf numFmtId="0" fontId="10" fillId="0" borderId="33" xfId="0" applyFont="1" applyBorder="1" applyAlignment="1">
      <alignment horizontal="center" vertical="center" wrapText="1"/>
    </xf>
    <xf numFmtId="0" fontId="12" fillId="0" borderId="34" xfId="0" applyFont="1" applyBorder="1" applyAlignment="1">
      <alignment horizontal="left" wrapText="1"/>
    </xf>
    <xf numFmtId="0" fontId="12" fillId="0" borderId="30" xfId="0" applyFont="1" applyBorder="1" applyAlignment="1">
      <alignment horizontal="left" wrapText="1"/>
    </xf>
    <xf numFmtId="0" fontId="12" fillId="0" borderId="34" xfId="0" applyFont="1" applyBorder="1" applyAlignment="1">
      <alignment horizontal="justify" wrapText="1"/>
    </xf>
    <xf numFmtId="0" fontId="12" fillId="0" borderId="30" xfId="0" applyFont="1" applyBorder="1" applyAlignment="1">
      <alignment horizontal="justify" wrapText="1"/>
    </xf>
    <xf numFmtId="0" fontId="4" fillId="0" borderId="23" xfId="0" applyFont="1" applyBorder="1" applyAlignment="1">
      <alignment horizontal="left" vertical="top" wrapText="1"/>
    </xf>
    <xf numFmtId="0" fontId="4" fillId="0" borderId="31" xfId="0" applyFont="1" applyBorder="1" applyAlignment="1">
      <alignment horizontal="left" vertical="top" wrapText="1"/>
    </xf>
    <xf numFmtId="0" fontId="4" fillId="0" borderId="25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justify" vertical="center" wrapText="1"/>
    </xf>
    <xf numFmtId="0" fontId="15" fillId="0" borderId="26" xfId="0" applyFont="1" applyBorder="1" applyAlignment="1">
      <alignment horizontal="center"/>
    </xf>
    <xf numFmtId="0" fontId="15" fillId="0" borderId="28" xfId="0" applyFont="1" applyBorder="1" applyAlignment="1">
      <alignment horizontal="center"/>
    </xf>
    <xf numFmtId="0" fontId="15" fillId="0" borderId="27" xfId="0" applyFont="1" applyBorder="1" applyAlignment="1">
      <alignment horizontal="center"/>
    </xf>
    <xf numFmtId="164" fontId="2" fillId="0" borderId="25" xfId="0" applyNumberFormat="1" applyFont="1" applyBorder="1" applyAlignment="1" applyProtection="1">
      <alignment wrapText="1"/>
      <protection locked="0"/>
    </xf>
    <xf numFmtId="164" fontId="2" fillId="0" borderId="1" xfId="0" applyNumberFormat="1" applyFont="1" applyBorder="1" applyAlignment="1" applyProtection="1">
      <alignment wrapText="1"/>
      <protection locked="0"/>
    </xf>
    <xf numFmtId="0" fontId="2" fillId="0" borderId="25" xfId="0" applyFont="1" applyBorder="1" applyProtection="1">
      <protection locked="0"/>
    </xf>
    <xf numFmtId="0" fontId="2" fillId="0" borderId="1" xfId="0" applyFont="1" applyBorder="1" applyProtection="1">
      <protection locked="0"/>
    </xf>
    <xf numFmtId="164" fontId="1" fillId="0" borderId="1" xfId="0" applyNumberFormat="1" applyFont="1" applyBorder="1" applyAlignment="1" applyProtection="1">
      <alignment horizontal="right" wrapText="1"/>
      <protection locked="0"/>
    </xf>
    <xf numFmtId="164" fontId="1" fillId="0" borderId="1" xfId="0" applyNumberFormat="1" applyFont="1" applyBorder="1" applyProtection="1">
      <protection locked="0"/>
    </xf>
    <xf numFmtId="164" fontId="12" fillId="0" borderId="1" xfId="0" applyNumberFormat="1" applyFont="1" applyBorder="1" applyAlignment="1" applyProtection="1">
      <alignment horizontal="right" wrapText="1"/>
      <protection locked="0"/>
    </xf>
    <xf numFmtId="164" fontId="1" fillId="0" borderId="1" xfId="0" applyNumberFormat="1" applyFont="1" applyBorder="1" applyAlignment="1" applyProtection="1">
      <alignment horizontal="right" wrapText="1"/>
      <protection locked="0"/>
    </xf>
    <xf numFmtId="164" fontId="1" fillId="0" borderId="15" xfId="0" applyNumberFormat="1" applyFont="1" applyBorder="1" applyAlignment="1" applyProtection="1">
      <alignment horizontal="right" wrapText="1"/>
      <protection locked="0"/>
    </xf>
    <xf numFmtId="164" fontId="1" fillId="0" borderId="19" xfId="0" applyNumberFormat="1" applyFont="1" applyBorder="1" applyAlignment="1" applyProtection="1">
      <alignment horizontal="right" wrapText="1"/>
      <protection locked="0"/>
    </xf>
    <xf numFmtId="164" fontId="1" fillId="0" borderId="17" xfId="0" applyNumberFormat="1" applyFont="1" applyBorder="1" applyAlignment="1" applyProtection="1">
      <alignment horizontal="right" wrapText="1"/>
      <protection locked="0"/>
    </xf>
    <xf numFmtId="164" fontId="1" fillId="0" borderId="19" xfId="0" applyNumberFormat="1" applyFont="1" applyBorder="1" applyAlignment="1" applyProtection="1">
      <alignment horizontal="right" wrapText="1"/>
      <protection locked="0"/>
    </xf>
    <xf numFmtId="164" fontId="1" fillId="0" borderId="16" xfId="0" applyNumberFormat="1" applyFont="1" applyBorder="1" applyAlignment="1" applyProtection="1">
      <alignment horizontal="right" wrapText="1"/>
      <protection locked="0"/>
    </xf>
    <xf numFmtId="164" fontId="2" fillId="0" borderId="15" xfId="0" applyNumberFormat="1" applyFont="1" applyBorder="1" applyAlignment="1" applyProtection="1">
      <alignment horizontal="right" wrapText="1"/>
      <protection locked="0"/>
    </xf>
    <xf numFmtId="164" fontId="1" fillId="0" borderId="18" xfId="0" applyNumberFormat="1" applyFont="1" applyBorder="1" applyAlignment="1" applyProtection="1">
      <alignment horizontal="right" wrapText="1"/>
      <protection locked="0"/>
    </xf>
    <xf numFmtId="164" fontId="2" fillId="0" borderId="18" xfId="0" applyNumberFormat="1" applyFont="1" applyBorder="1" applyAlignment="1" applyProtection="1">
      <alignment horizontal="right" wrapText="1"/>
      <protection locked="0"/>
    </xf>
    <xf numFmtId="164" fontId="2" fillId="0" borderId="11" xfId="0" applyNumberFormat="1" applyFont="1" applyBorder="1" applyAlignment="1" applyProtection="1">
      <alignment horizontal="right" wrapText="1"/>
      <protection locked="0"/>
    </xf>
    <xf numFmtId="164" fontId="2" fillId="0" borderId="17" xfId="0" applyNumberFormat="1" applyFont="1" applyBorder="1" applyAlignment="1" applyProtection="1">
      <alignment horizontal="right" wrapText="1"/>
      <protection locked="0"/>
    </xf>
    <xf numFmtId="164" fontId="12" fillId="0" borderId="15" xfId="0" applyNumberFormat="1" applyFont="1" applyBorder="1" applyAlignment="1" applyProtection="1">
      <alignment horizontal="right" wrapText="1"/>
      <protection locked="0"/>
    </xf>
    <xf numFmtId="164" fontId="12" fillId="0" borderId="16" xfId="0" applyNumberFormat="1" applyFont="1" applyBorder="1" applyAlignment="1" applyProtection="1">
      <alignment horizontal="right" wrapText="1"/>
      <protection locked="0"/>
    </xf>
    <xf numFmtId="0" fontId="5" fillId="0" borderId="5" xfId="0" applyFont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136"/>
  <sheetViews>
    <sheetView tabSelected="1" zoomScale="85" zoomScaleNormal="85" workbookViewId="0">
      <selection activeCell="B4" sqref="B4"/>
    </sheetView>
  </sheetViews>
  <sheetFormatPr defaultColWidth="9.08984375" defaultRowHeight="14" x14ac:dyDescent="0.3"/>
  <cols>
    <col min="1" max="1" width="6.54296875" style="1" customWidth="1"/>
    <col min="2" max="2" width="61.36328125" style="1" customWidth="1"/>
    <col min="3" max="3" width="29.54296875" style="22" bestFit="1" customWidth="1"/>
    <col min="4" max="4" width="26.54296875" style="1" customWidth="1"/>
    <col min="5" max="5" width="21.6328125" style="1" customWidth="1"/>
    <col min="6" max="6" width="20.36328125" style="1" customWidth="1"/>
    <col min="7" max="7" width="20.453125" style="1" customWidth="1"/>
    <col min="8" max="9" width="21.08984375" style="1" customWidth="1"/>
    <col min="10" max="10" width="22" style="1" customWidth="1"/>
    <col min="11" max="11" width="20" style="1" customWidth="1"/>
    <col min="12" max="12" width="19.453125" style="1" customWidth="1"/>
    <col min="13" max="13" width="9.6328125" style="1" customWidth="1"/>
    <col min="14" max="16384" width="9.08984375" style="1"/>
  </cols>
  <sheetData>
    <row r="1" spans="1:13" s="7" customFormat="1" ht="20" x14ac:dyDescent="0.4">
      <c r="A1" s="115" t="s">
        <v>130</v>
      </c>
      <c r="B1" s="116"/>
      <c r="C1" s="6"/>
      <c r="D1" s="121"/>
      <c r="E1" s="121"/>
      <c r="F1" s="121"/>
      <c r="G1" s="121"/>
      <c r="H1" s="121"/>
      <c r="I1" s="121"/>
      <c r="J1" s="121"/>
      <c r="K1" s="122"/>
    </row>
    <row r="2" spans="1:13" s="7" customFormat="1" ht="21.75" customHeight="1" x14ac:dyDescent="0.4">
      <c r="A2" s="117" t="s">
        <v>129</v>
      </c>
      <c r="B2" s="118"/>
      <c r="C2" s="8"/>
      <c r="D2" s="123"/>
      <c r="E2" s="123"/>
      <c r="F2" s="123"/>
      <c r="G2" s="123"/>
      <c r="H2" s="123"/>
      <c r="I2" s="123"/>
      <c r="J2" s="123"/>
      <c r="K2" s="124"/>
    </row>
    <row r="3" spans="1:13" s="7" customFormat="1" ht="20.5" thickBot="1" x14ac:dyDescent="0.45">
      <c r="A3" s="119" t="s">
        <v>131</v>
      </c>
      <c r="B3" s="120"/>
      <c r="C3" s="163"/>
      <c r="D3" s="125"/>
      <c r="E3" s="125"/>
      <c r="F3" s="125"/>
      <c r="G3" s="125"/>
      <c r="H3" s="125"/>
      <c r="I3" s="125"/>
      <c r="J3" s="125"/>
      <c r="K3" s="126"/>
    </row>
    <row r="4" spans="1:13" ht="15.5" x14ac:dyDescent="0.35">
      <c r="A4" s="7"/>
      <c r="B4" s="7"/>
      <c r="C4" s="9"/>
      <c r="D4" s="7"/>
      <c r="E4" s="7"/>
    </row>
    <row r="5" spans="1:13" s="13" customFormat="1" ht="18.5" thickBot="1" x14ac:dyDescent="0.45">
      <c r="A5" s="90" t="s">
        <v>128</v>
      </c>
      <c r="B5" s="90"/>
      <c r="C5" s="11"/>
      <c r="D5" s="7"/>
      <c r="E5" s="7"/>
      <c r="F5" s="12"/>
      <c r="G5" s="12"/>
      <c r="H5" s="12"/>
      <c r="I5" s="12"/>
      <c r="J5" s="12"/>
      <c r="K5" s="12"/>
      <c r="L5" s="12"/>
      <c r="M5" s="12"/>
    </row>
    <row r="6" spans="1:13" s="17" customFormat="1" ht="62.5" thickBot="1" x14ac:dyDescent="0.4">
      <c r="A6" s="39" t="s">
        <v>1</v>
      </c>
      <c r="B6" s="16" t="s">
        <v>0</v>
      </c>
      <c r="C6" s="16" t="s">
        <v>105</v>
      </c>
      <c r="D6" s="16" t="s">
        <v>96</v>
      </c>
      <c r="E6" s="16" t="s">
        <v>106</v>
      </c>
      <c r="F6" s="16" t="s">
        <v>27</v>
      </c>
      <c r="G6" s="16" t="s">
        <v>13</v>
      </c>
    </row>
    <row r="7" spans="1:13" s="20" customFormat="1" ht="13" x14ac:dyDescent="0.3">
      <c r="A7" s="128">
        <v>1</v>
      </c>
      <c r="B7" s="76" t="s">
        <v>26</v>
      </c>
      <c r="C7" s="77">
        <v>10</v>
      </c>
      <c r="D7" s="78" t="s">
        <v>118</v>
      </c>
      <c r="E7" s="79">
        <v>1</v>
      </c>
      <c r="F7" s="143"/>
      <c r="G7" s="80">
        <f>(E7*F7)*12</f>
        <v>0</v>
      </c>
    </row>
    <row r="8" spans="1:13" s="20" customFormat="1" ht="12.5" x14ac:dyDescent="0.25">
      <c r="A8" s="128"/>
      <c r="B8" s="136" t="s">
        <v>113</v>
      </c>
      <c r="C8" s="77" t="s">
        <v>119</v>
      </c>
      <c r="D8" s="78" t="s">
        <v>123</v>
      </c>
      <c r="E8" s="79">
        <v>1</v>
      </c>
      <c r="F8" s="143"/>
      <c r="G8" s="80">
        <f t="shared" ref="G8:G9" si="0">(E8*F8)*12</f>
        <v>0</v>
      </c>
    </row>
    <row r="9" spans="1:13" s="20" customFormat="1" ht="13" customHeight="1" x14ac:dyDescent="0.25">
      <c r="A9" s="128"/>
      <c r="B9" s="137"/>
      <c r="C9" s="77" t="s">
        <v>120</v>
      </c>
      <c r="D9" s="78" t="s">
        <v>122</v>
      </c>
      <c r="E9" s="79">
        <v>1</v>
      </c>
      <c r="F9" s="143"/>
      <c r="G9" s="80">
        <f t="shared" si="0"/>
        <v>0</v>
      </c>
    </row>
    <row r="10" spans="1:13" s="20" customFormat="1" ht="12" customHeight="1" x14ac:dyDescent="0.25">
      <c r="A10" s="128"/>
      <c r="B10" s="137"/>
      <c r="C10" s="21">
        <v>11</v>
      </c>
      <c r="D10" s="3" t="s">
        <v>44</v>
      </c>
      <c r="E10" s="18">
        <v>1</v>
      </c>
      <c r="F10" s="144"/>
      <c r="G10" s="19">
        <f t="shared" ref="G10:G66" si="1">(E10*F10)*12</f>
        <v>0</v>
      </c>
    </row>
    <row r="11" spans="1:13" s="20" customFormat="1" ht="12.5" x14ac:dyDescent="0.25">
      <c r="A11" s="128"/>
      <c r="B11" s="137"/>
      <c r="C11" s="21">
        <v>30</v>
      </c>
      <c r="D11" s="4" t="s">
        <v>45</v>
      </c>
      <c r="E11" s="18">
        <v>1</v>
      </c>
      <c r="F11" s="144"/>
      <c r="G11" s="19">
        <f t="shared" si="1"/>
        <v>0</v>
      </c>
    </row>
    <row r="12" spans="1:13" s="20" customFormat="1" ht="12.5" x14ac:dyDescent="0.25">
      <c r="A12" s="128"/>
      <c r="B12" s="137"/>
      <c r="C12" s="21">
        <v>31</v>
      </c>
      <c r="D12" s="2" t="s">
        <v>46</v>
      </c>
      <c r="E12" s="18">
        <v>1</v>
      </c>
      <c r="F12" s="144"/>
      <c r="G12" s="19">
        <f t="shared" si="1"/>
        <v>0</v>
      </c>
    </row>
    <row r="13" spans="1:13" s="20" customFormat="1" ht="12.5" x14ac:dyDescent="0.25">
      <c r="A13" s="128"/>
      <c r="B13" s="137"/>
      <c r="C13" s="21">
        <v>32</v>
      </c>
      <c r="D13" s="5" t="s">
        <v>47</v>
      </c>
      <c r="E13" s="18">
        <v>1</v>
      </c>
      <c r="F13" s="144"/>
      <c r="G13" s="19">
        <f t="shared" si="1"/>
        <v>0</v>
      </c>
    </row>
    <row r="14" spans="1:13" s="20" customFormat="1" ht="12.5" x14ac:dyDescent="0.25">
      <c r="A14" s="128"/>
      <c r="B14" s="137"/>
      <c r="C14" s="21">
        <v>33</v>
      </c>
      <c r="D14" s="2" t="s">
        <v>48</v>
      </c>
      <c r="E14" s="18">
        <v>1</v>
      </c>
      <c r="F14" s="144"/>
      <c r="G14" s="19">
        <f t="shared" si="1"/>
        <v>0</v>
      </c>
    </row>
    <row r="15" spans="1:13" s="20" customFormat="1" ht="25" x14ac:dyDescent="0.25">
      <c r="A15" s="128"/>
      <c r="B15" s="137"/>
      <c r="C15" s="21">
        <v>34</v>
      </c>
      <c r="D15" s="2" t="s">
        <v>49</v>
      </c>
      <c r="E15" s="18">
        <v>1</v>
      </c>
      <c r="F15" s="144"/>
      <c r="G15" s="19">
        <f t="shared" si="1"/>
        <v>0</v>
      </c>
    </row>
    <row r="16" spans="1:13" s="20" customFormat="1" ht="12.5" x14ac:dyDescent="0.25">
      <c r="A16" s="128"/>
      <c r="B16" s="137"/>
      <c r="C16" s="21">
        <v>40</v>
      </c>
      <c r="D16" s="5" t="s">
        <v>50</v>
      </c>
      <c r="E16" s="18">
        <v>1</v>
      </c>
      <c r="F16" s="144"/>
      <c r="G16" s="19">
        <f t="shared" si="1"/>
        <v>0</v>
      </c>
    </row>
    <row r="17" spans="1:7" s="20" customFormat="1" ht="12.5" x14ac:dyDescent="0.25">
      <c r="A17" s="128"/>
      <c r="B17" s="137"/>
      <c r="C17" s="21">
        <v>41</v>
      </c>
      <c r="D17" s="5" t="s">
        <v>51</v>
      </c>
      <c r="E17" s="18">
        <v>1</v>
      </c>
      <c r="F17" s="144"/>
      <c r="G17" s="19">
        <f t="shared" si="1"/>
        <v>0</v>
      </c>
    </row>
    <row r="18" spans="1:7" s="20" customFormat="1" ht="25" x14ac:dyDescent="0.25">
      <c r="A18" s="128"/>
      <c r="B18" s="137"/>
      <c r="C18" s="21">
        <v>42</v>
      </c>
      <c r="D18" s="3" t="s">
        <v>52</v>
      </c>
      <c r="E18" s="18">
        <v>1</v>
      </c>
      <c r="F18" s="144"/>
      <c r="G18" s="19">
        <f t="shared" si="1"/>
        <v>0</v>
      </c>
    </row>
    <row r="19" spans="1:7" s="20" customFormat="1" ht="12.5" x14ac:dyDescent="0.25">
      <c r="A19" s="128"/>
      <c r="B19" s="137"/>
      <c r="C19" s="21">
        <v>43</v>
      </c>
      <c r="D19" s="3" t="s">
        <v>53</v>
      </c>
      <c r="E19" s="18">
        <v>1</v>
      </c>
      <c r="F19" s="144"/>
      <c r="G19" s="19">
        <f t="shared" si="1"/>
        <v>0</v>
      </c>
    </row>
    <row r="20" spans="1:7" s="20" customFormat="1" ht="12.5" x14ac:dyDescent="0.25">
      <c r="A20" s="128"/>
      <c r="B20" s="137"/>
      <c r="C20" s="21">
        <v>44</v>
      </c>
      <c r="D20" s="3" t="s">
        <v>54</v>
      </c>
      <c r="E20" s="18">
        <v>1</v>
      </c>
      <c r="F20" s="144"/>
      <c r="G20" s="19">
        <f t="shared" si="1"/>
        <v>0</v>
      </c>
    </row>
    <row r="21" spans="1:7" s="20" customFormat="1" ht="12.5" x14ac:dyDescent="0.25">
      <c r="A21" s="128"/>
      <c r="B21" s="137"/>
      <c r="C21" s="21">
        <v>45</v>
      </c>
      <c r="D21" s="3" t="s">
        <v>55</v>
      </c>
      <c r="E21" s="18">
        <v>1</v>
      </c>
      <c r="F21" s="144"/>
      <c r="G21" s="19">
        <f t="shared" si="1"/>
        <v>0</v>
      </c>
    </row>
    <row r="22" spans="1:7" s="20" customFormat="1" ht="25" x14ac:dyDescent="0.25">
      <c r="A22" s="128"/>
      <c r="B22" s="137"/>
      <c r="C22" s="21">
        <v>46</v>
      </c>
      <c r="D22" s="3" t="s">
        <v>56</v>
      </c>
      <c r="E22" s="18">
        <v>1</v>
      </c>
      <c r="F22" s="144"/>
      <c r="G22" s="19">
        <f t="shared" si="1"/>
        <v>0</v>
      </c>
    </row>
    <row r="23" spans="1:7" s="20" customFormat="1" ht="25" x14ac:dyDescent="0.25">
      <c r="A23" s="128"/>
      <c r="B23" s="137"/>
      <c r="C23" s="21">
        <v>47</v>
      </c>
      <c r="D23" s="3" t="s">
        <v>57</v>
      </c>
      <c r="E23" s="18">
        <v>1</v>
      </c>
      <c r="F23" s="144"/>
      <c r="G23" s="19">
        <f t="shared" si="1"/>
        <v>0</v>
      </c>
    </row>
    <row r="24" spans="1:7" s="20" customFormat="1" ht="37.5" x14ac:dyDescent="0.25">
      <c r="A24" s="128"/>
      <c r="B24" s="137"/>
      <c r="C24" s="21">
        <v>48</v>
      </c>
      <c r="D24" s="3" t="s">
        <v>58</v>
      </c>
      <c r="E24" s="18">
        <v>1</v>
      </c>
      <c r="F24" s="144"/>
      <c r="G24" s="19">
        <f t="shared" si="1"/>
        <v>0</v>
      </c>
    </row>
    <row r="25" spans="1:7" s="20" customFormat="1" ht="25" x14ac:dyDescent="0.25">
      <c r="A25" s="128"/>
      <c r="B25" s="137"/>
      <c r="C25" s="21">
        <v>50</v>
      </c>
      <c r="D25" s="3" t="s">
        <v>59</v>
      </c>
      <c r="E25" s="18">
        <v>1</v>
      </c>
      <c r="F25" s="144"/>
      <c r="G25" s="19">
        <f t="shared" si="1"/>
        <v>0</v>
      </c>
    </row>
    <row r="26" spans="1:7" s="20" customFormat="1" ht="25" x14ac:dyDescent="0.25">
      <c r="A26" s="128"/>
      <c r="B26" s="137"/>
      <c r="C26" s="21">
        <v>51</v>
      </c>
      <c r="D26" s="3" t="s">
        <v>60</v>
      </c>
      <c r="E26" s="18">
        <v>1</v>
      </c>
      <c r="F26" s="144"/>
      <c r="G26" s="19">
        <f t="shared" si="1"/>
        <v>0</v>
      </c>
    </row>
    <row r="27" spans="1:7" s="20" customFormat="1" ht="25" x14ac:dyDescent="0.25">
      <c r="A27" s="128"/>
      <c r="B27" s="137"/>
      <c r="C27" s="21">
        <v>52</v>
      </c>
      <c r="D27" s="3" t="s">
        <v>61</v>
      </c>
      <c r="E27" s="18">
        <v>1</v>
      </c>
      <c r="F27" s="144"/>
      <c r="G27" s="19">
        <f t="shared" si="1"/>
        <v>0</v>
      </c>
    </row>
    <row r="28" spans="1:7" s="20" customFormat="1" ht="25" x14ac:dyDescent="0.25">
      <c r="A28" s="128"/>
      <c r="B28" s="137"/>
      <c r="C28" s="21">
        <v>53</v>
      </c>
      <c r="D28" s="3" t="s">
        <v>62</v>
      </c>
      <c r="E28" s="18">
        <v>1</v>
      </c>
      <c r="F28" s="144"/>
      <c r="G28" s="19">
        <f t="shared" si="1"/>
        <v>0</v>
      </c>
    </row>
    <row r="29" spans="1:7" s="20" customFormat="1" ht="25" x14ac:dyDescent="0.25">
      <c r="A29" s="128"/>
      <c r="B29" s="137"/>
      <c r="C29" s="21">
        <v>54</v>
      </c>
      <c r="D29" s="3" t="s">
        <v>63</v>
      </c>
      <c r="E29" s="18">
        <v>1</v>
      </c>
      <c r="F29" s="144"/>
      <c r="G29" s="19">
        <f t="shared" si="1"/>
        <v>0</v>
      </c>
    </row>
    <row r="30" spans="1:7" s="20" customFormat="1" ht="25" x14ac:dyDescent="0.25">
      <c r="A30" s="128"/>
      <c r="B30" s="137"/>
      <c r="C30" s="21">
        <v>55</v>
      </c>
      <c r="D30" s="3" t="s">
        <v>64</v>
      </c>
      <c r="E30" s="18">
        <v>1</v>
      </c>
      <c r="F30" s="144"/>
      <c r="G30" s="19">
        <f t="shared" si="1"/>
        <v>0</v>
      </c>
    </row>
    <row r="31" spans="1:7" s="20" customFormat="1" ht="25" x14ac:dyDescent="0.25">
      <c r="A31" s="128"/>
      <c r="B31" s="137"/>
      <c r="C31" s="21">
        <v>56</v>
      </c>
      <c r="D31" s="3" t="s">
        <v>65</v>
      </c>
      <c r="E31" s="18">
        <v>1</v>
      </c>
      <c r="F31" s="144"/>
      <c r="G31" s="19">
        <f t="shared" si="1"/>
        <v>0</v>
      </c>
    </row>
    <row r="32" spans="1:7" s="20" customFormat="1" ht="25" x14ac:dyDescent="0.25">
      <c r="A32" s="128"/>
      <c r="B32" s="137"/>
      <c r="C32" s="21">
        <v>57</v>
      </c>
      <c r="D32" s="3" t="s">
        <v>63</v>
      </c>
      <c r="E32" s="18">
        <v>1</v>
      </c>
      <c r="F32" s="144"/>
      <c r="G32" s="19">
        <f t="shared" si="1"/>
        <v>0</v>
      </c>
    </row>
    <row r="33" spans="1:7" s="20" customFormat="1" ht="25" x14ac:dyDescent="0.25">
      <c r="A33" s="128"/>
      <c r="B33" s="137"/>
      <c r="C33" s="21">
        <v>60</v>
      </c>
      <c r="D33" s="3" t="s">
        <v>66</v>
      </c>
      <c r="E33" s="18">
        <v>1</v>
      </c>
      <c r="F33" s="144"/>
      <c r="G33" s="19">
        <f t="shared" si="1"/>
        <v>0</v>
      </c>
    </row>
    <row r="34" spans="1:7" s="20" customFormat="1" ht="25" x14ac:dyDescent="0.25">
      <c r="A34" s="128"/>
      <c r="B34" s="137"/>
      <c r="C34" s="21">
        <v>61</v>
      </c>
      <c r="D34" s="3" t="s">
        <v>67</v>
      </c>
      <c r="E34" s="18">
        <v>1</v>
      </c>
      <c r="F34" s="144"/>
      <c r="G34" s="19">
        <f t="shared" si="1"/>
        <v>0</v>
      </c>
    </row>
    <row r="35" spans="1:7" s="20" customFormat="1" ht="25" x14ac:dyDescent="0.25">
      <c r="A35" s="128"/>
      <c r="B35" s="137"/>
      <c r="C35" s="21">
        <v>62</v>
      </c>
      <c r="D35" s="3" t="s">
        <v>68</v>
      </c>
      <c r="E35" s="18">
        <v>1</v>
      </c>
      <c r="F35" s="144"/>
      <c r="G35" s="19">
        <f t="shared" si="1"/>
        <v>0</v>
      </c>
    </row>
    <row r="36" spans="1:7" s="20" customFormat="1" ht="12.5" x14ac:dyDescent="0.25">
      <c r="A36" s="128"/>
      <c r="B36" s="137"/>
      <c r="C36" s="21">
        <v>70</v>
      </c>
      <c r="D36" s="3" t="s">
        <v>69</v>
      </c>
      <c r="E36" s="18">
        <v>1</v>
      </c>
      <c r="F36" s="144"/>
      <c r="G36" s="19">
        <f t="shared" si="1"/>
        <v>0</v>
      </c>
    </row>
    <row r="37" spans="1:7" s="20" customFormat="1" ht="25" x14ac:dyDescent="0.25">
      <c r="A37" s="128"/>
      <c r="B37" s="137"/>
      <c r="C37" s="21">
        <v>71</v>
      </c>
      <c r="D37" s="3" t="s">
        <v>70</v>
      </c>
      <c r="E37" s="18">
        <v>1</v>
      </c>
      <c r="F37" s="144"/>
      <c r="G37" s="19">
        <f t="shared" si="1"/>
        <v>0</v>
      </c>
    </row>
    <row r="38" spans="1:7" s="20" customFormat="1" ht="25" x14ac:dyDescent="0.25">
      <c r="A38" s="128"/>
      <c r="B38" s="137"/>
      <c r="C38" s="21">
        <v>72</v>
      </c>
      <c r="D38" s="3" t="s">
        <v>71</v>
      </c>
      <c r="E38" s="18">
        <v>1</v>
      </c>
      <c r="F38" s="144"/>
      <c r="G38" s="19">
        <f t="shared" si="1"/>
        <v>0</v>
      </c>
    </row>
    <row r="39" spans="1:7" s="20" customFormat="1" ht="25" x14ac:dyDescent="0.25">
      <c r="A39" s="128"/>
      <c r="B39" s="137"/>
      <c r="C39" s="21">
        <v>73</v>
      </c>
      <c r="D39" s="3" t="s">
        <v>72</v>
      </c>
      <c r="E39" s="18">
        <v>1</v>
      </c>
      <c r="F39" s="144"/>
      <c r="G39" s="19">
        <f t="shared" si="1"/>
        <v>0</v>
      </c>
    </row>
    <row r="40" spans="1:7" s="20" customFormat="1" ht="25" x14ac:dyDescent="0.25">
      <c r="A40" s="128"/>
      <c r="B40" s="137"/>
      <c r="C40" s="21">
        <v>74</v>
      </c>
      <c r="D40" s="3" t="s">
        <v>73</v>
      </c>
      <c r="E40" s="18">
        <v>1</v>
      </c>
      <c r="F40" s="144"/>
      <c r="G40" s="19">
        <f t="shared" si="1"/>
        <v>0</v>
      </c>
    </row>
    <row r="41" spans="1:7" s="20" customFormat="1" ht="12.5" x14ac:dyDescent="0.25">
      <c r="A41" s="128"/>
      <c r="B41" s="137"/>
      <c r="C41" s="21">
        <v>75</v>
      </c>
      <c r="D41" s="3" t="s">
        <v>69</v>
      </c>
      <c r="E41" s="18">
        <v>1</v>
      </c>
      <c r="F41" s="144"/>
      <c r="G41" s="19">
        <f t="shared" si="1"/>
        <v>0</v>
      </c>
    </row>
    <row r="42" spans="1:7" s="20" customFormat="1" ht="25" x14ac:dyDescent="0.25">
      <c r="A42" s="128"/>
      <c r="B42" s="137"/>
      <c r="C42" s="21">
        <v>76</v>
      </c>
      <c r="D42" s="3" t="s">
        <v>74</v>
      </c>
      <c r="E42" s="18">
        <v>1</v>
      </c>
      <c r="F42" s="144"/>
      <c r="G42" s="19">
        <f t="shared" si="1"/>
        <v>0</v>
      </c>
    </row>
    <row r="43" spans="1:7" s="20" customFormat="1" ht="12.5" x14ac:dyDescent="0.25">
      <c r="A43" s="128"/>
      <c r="B43" s="137"/>
      <c r="C43" s="21">
        <v>80</v>
      </c>
      <c r="D43" s="3" t="s">
        <v>75</v>
      </c>
      <c r="E43" s="18">
        <v>1</v>
      </c>
      <c r="F43" s="144"/>
      <c r="G43" s="19">
        <f t="shared" si="1"/>
        <v>0</v>
      </c>
    </row>
    <row r="44" spans="1:7" s="20" customFormat="1" ht="25" x14ac:dyDescent="0.25">
      <c r="A44" s="128"/>
      <c r="B44" s="137"/>
      <c r="C44" s="21">
        <v>81</v>
      </c>
      <c r="D44" s="3" t="s">
        <v>76</v>
      </c>
      <c r="E44" s="18">
        <v>1</v>
      </c>
      <c r="F44" s="144"/>
      <c r="G44" s="19">
        <f t="shared" si="1"/>
        <v>0</v>
      </c>
    </row>
    <row r="45" spans="1:7" s="20" customFormat="1" ht="12.5" x14ac:dyDescent="0.25">
      <c r="A45" s="128"/>
      <c r="B45" s="137"/>
      <c r="C45" s="21">
        <v>82</v>
      </c>
      <c r="D45" s="3" t="s">
        <v>77</v>
      </c>
      <c r="E45" s="18">
        <v>1</v>
      </c>
      <c r="F45" s="144"/>
      <c r="G45" s="19">
        <f t="shared" si="1"/>
        <v>0</v>
      </c>
    </row>
    <row r="46" spans="1:7" s="20" customFormat="1" ht="12.5" x14ac:dyDescent="0.25">
      <c r="A46" s="128"/>
      <c r="B46" s="137"/>
      <c r="C46" s="21">
        <v>83</v>
      </c>
      <c r="D46" s="3" t="s">
        <v>78</v>
      </c>
      <c r="E46" s="18">
        <v>1</v>
      </c>
      <c r="F46" s="144"/>
      <c r="G46" s="19">
        <f t="shared" si="1"/>
        <v>0</v>
      </c>
    </row>
    <row r="47" spans="1:7" s="20" customFormat="1" ht="12.5" x14ac:dyDescent="0.25">
      <c r="A47" s="128"/>
      <c r="B47" s="137"/>
      <c r="C47" s="21">
        <v>84</v>
      </c>
      <c r="D47" s="3" t="s">
        <v>79</v>
      </c>
      <c r="E47" s="18">
        <v>1</v>
      </c>
      <c r="F47" s="144"/>
      <c r="G47" s="19">
        <f t="shared" si="1"/>
        <v>0</v>
      </c>
    </row>
    <row r="48" spans="1:7" s="20" customFormat="1" ht="12.5" x14ac:dyDescent="0.25">
      <c r="A48" s="128"/>
      <c r="B48" s="137"/>
      <c r="C48" s="21">
        <v>85</v>
      </c>
      <c r="D48" s="3" t="s">
        <v>78</v>
      </c>
      <c r="E48" s="18">
        <v>1</v>
      </c>
      <c r="F48" s="144"/>
      <c r="G48" s="19">
        <f t="shared" si="1"/>
        <v>0</v>
      </c>
    </row>
    <row r="49" spans="1:7" s="20" customFormat="1" ht="25" x14ac:dyDescent="0.25">
      <c r="A49" s="128"/>
      <c r="B49" s="137"/>
      <c r="C49" s="21">
        <v>90</v>
      </c>
      <c r="D49" s="3" t="s">
        <v>80</v>
      </c>
      <c r="E49" s="18">
        <v>1</v>
      </c>
      <c r="F49" s="144"/>
      <c r="G49" s="19">
        <f t="shared" si="1"/>
        <v>0</v>
      </c>
    </row>
    <row r="50" spans="1:7" s="20" customFormat="1" ht="25" x14ac:dyDescent="0.25">
      <c r="A50" s="128"/>
      <c r="B50" s="137"/>
      <c r="C50" s="21">
        <v>91</v>
      </c>
      <c r="D50" s="3" t="s">
        <v>81</v>
      </c>
      <c r="E50" s="18">
        <v>1</v>
      </c>
      <c r="F50" s="144"/>
      <c r="G50" s="19">
        <f t="shared" si="1"/>
        <v>0</v>
      </c>
    </row>
    <row r="51" spans="1:7" s="20" customFormat="1" ht="25" x14ac:dyDescent="0.25">
      <c r="A51" s="128"/>
      <c r="B51" s="137"/>
      <c r="C51" s="21">
        <v>92</v>
      </c>
      <c r="D51" s="3" t="s">
        <v>82</v>
      </c>
      <c r="E51" s="18">
        <v>1</v>
      </c>
      <c r="F51" s="144"/>
      <c r="G51" s="19">
        <f t="shared" si="1"/>
        <v>0</v>
      </c>
    </row>
    <row r="52" spans="1:7" s="20" customFormat="1" ht="25" x14ac:dyDescent="0.25">
      <c r="A52" s="128"/>
      <c r="B52" s="137"/>
      <c r="C52" s="21">
        <v>93</v>
      </c>
      <c r="D52" s="3" t="s">
        <v>83</v>
      </c>
      <c r="E52" s="18">
        <v>1</v>
      </c>
      <c r="F52" s="144"/>
      <c r="G52" s="19">
        <f t="shared" si="1"/>
        <v>0</v>
      </c>
    </row>
    <row r="53" spans="1:7" s="20" customFormat="1" ht="25" x14ac:dyDescent="0.25">
      <c r="A53" s="128"/>
      <c r="B53" s="137"/>
      <c r="C53" s="21">
        <v>94</v>
      </c>
      <c r="D53" s="3" t="s">
        <v>84</v>
      </c>
      <c r="E53" s="18">
        <v>1</v>
      </c>
      <c r="F53" s="144"/>
      <c r="G53" s="19">
        <f t="shared" si="1"/>
        <v>0</v>
      </c>
    </row>
    <row r="54" spans="1:7" s="20" customFormat="1" ht="12.5" x14ac:dyDescent="0.25">
      <c r="A54" s="128"/>
      <c r="B54" s="137"/>
      <c r="C54" s="21">
        <v>95</v>
      </c>
      <c r="D54" s="3" t="s">
        <v>85</v>
      </c>
      <c r="E54" s="18">
        <v>1</v>
      </c>
      <c r="F54" s="144"/>
      <c r="G54" s="19">
        <f t="shared" si="1"/>
        <v>0</v>
      </c>
    </row>
    <row r="55" spans="1:7" s="20" customFormat="1" ht="25" x14ac:dyDescent="0.25">
      <c r="A55" s="128"/>
      <c r="B55" s="137"/>
      <c r="C55" s="21">
        <v>96</v>
      </c>
      <c r="D55" s="3" t="s">
        <v>86</v>
      </c>
      <c r="E55" s="18">
        <v>1</v>
      </c>
      <c r="F55" s="144"/>
      <c r="G55" s="19">
        <f t="shared" si="1"/>
        <v>0</v>
      </c>
    </row>
    <row r="56" spans="1:7" s="20" customFormat="1" ht="12.5" x14ac:dyDescent="0.25">
      <c r="A56" s="128"/>
      <c r="B56" s="137"/>
      <c r="C56" s="21">
        <v>100</v>
      </c>
      <c r="D56" s="3" t="s">
        <v>87</v>
      </c>
      <c r="E56" s="18">
        <v>1</v>
      </c>
      <c r="F56" s="144"/>
      <c r="G56" s="19">
        <f t="shared" si="1"/>
        <v>0</v>
      </c>
    </row>
    <row r="57" spans="1:7" s="20" customFormat="1" ht="12.5" x14ac:dyDescent="0.25">
      <c r="A57" s="128"/>
      <c r="B57" s="137"/>
      <c r="C57" s="21">
        <v>101</v>
      </c>
      <c r="D57" s="3" t="s">
        <v>88</v>
      </c>
      <c r="E57" s="18">
        <v>1</v>
      </c>
      <c r="F57" s="144"/>
      <c r="G57" s="19">
        <f t="shared" si="1"/>
        <v>0</v>
      </c>
    </row>
    <row r="58" spans="1:7" s="20" customFormat="1" ht="12.5" x14ac:dyDescent="0.25">
      <c r="A58" s="128"/>
      <c r="B58" s="137"/>
      <c r="C58" s="21">
        <v>110</v>
      </c>
      <c r="D58" s="3" t="s">
        <v>89</v>
      </c>
      <c r="E58" s="18">
        <v>1</v>
      </c>
      <c r="F58" s="144"/>
      <c r="G58" s="19">
        <f t="shared" si="1"/>
        <v>0</v>
      </c>
    </row>
    <row r="59" spans="1:7" s="20" customFormat="1" ht="25" x14ac:dyDescent="0.25">
      <c r="A59" s="128"/>
      <c r="B59" s="137"/>
      <c r="C59" s="21">
        <v>111</v>
      </c>
      <c r="D59" s="3" t="s">
        <v>90</v>
      </c>
      <c r="E59" s="18">
        <v>1</v>
      </c>
      <c r="F59" s="144"/>
      <c r="G59" s="19">
        <f t="shared" si="1"/>
        <v>0</v>
      </c>
    </row>
    <row r="60" spans="1:7" s="20" customFormat="1" ht="25" x14ac:dyDescent="0.25">
      <c r="A60" s="128"/>
      <c r="B60" s="137"/>
      <c r="C60" s="21">
        <v>112</v>
      </c>
      <c r="D60" s="3" t="s">
        <v>91</v>
      </c>
      <c r="E60" s="18">
        <v>1</v>
      </c>
      <c r="F60" s="144"/>
      <c r="G60" s="19">
        <f t="shared" si="1"/>
        <v>0</v>
      </c>
    </row>
    <row r="61" spans="1:7" s="20" customFormat="1" ht="25" x14ac:dyDescent="0.25">
      <c r="A61" s="128"/>
      <c r="B61" s="137"/>
      <c r="C61" s="21">
        <v>113</v>
      </c>
      <c r="D61" s="3" t="s">
        <v>92</v>
      </c>
      <c r="E61" s="18">
        <v>1</v>
      </c>
      <c r="F61" s="144"/>
      <c r="G61" s="19">
        <f t="shared" si="1"/>
        <v>0</v>
      </c>
    </row>
    <row r="62" spans="1:7" s="20" customFormat="1" ht="12.5" x14ac:dyDescent="0.25">
      <c r="A62" s="128"/>
      <c r="B62" s="137"/>
      <c r="C62" s="21">
        <v>114</v>
      </c>
      <c r="D62" s="3" t="s">
        <v>93</v>
      </c>
      <c r="E62" s="18">
        <v>1</v>
      </c>
      <c r="F62" s="144"/>
      <c r="G62" s="19">
        <f t="shared" si="1"/>
        <v>0</v>
      </c>
    </row>
    <row r="63" spans="1:7" s="20" customFormat="1" ht="12.5" x14ac:dyDescent="0.25">
      <c r="A63" s="128"/>
      <c r="B63" s="137"/>
      <c r="C63" s="21">
        <v>115</v>
      </c>
      <c r="D63" s="3" t="s">
        <v>93</v>
      </c>
      <c r="E63" s="18">
        <v>1</v>
      </c>
      <c r="F63" s="144"/>
      <c r="G63" s="19">
        <f t="shared" si="1"/>
        <v>0</v>
      </c>
    </row>
    <row r="64" spans="1:7" s="20" customFormat="1" ht="12.5" x14ac:dyDescent="0.25">
      <c r="A64" s="128"/>
      <c r="B64" s="137"/>
      <c r="C64" s="21">
        <v>116</v>
      </c>
      <c r="D64" s="3" t="s">
        <v>93</v>
      </c>
      <c r="E64" s="18">
        <v>1</v>
      </c>
      <c r="F64" s="144"/>
      <c r="G64" s="19">
        <f t="shared" si="1"/>
        <v>0</v>
      </c>
    </row>
    <row r="65" spans="1:13" s="20" customFormat="1" ht="25" x14ac:dyDescent="0.25">
      <c r="A65" s="128"/>
      <c r="B65" s="137"/>
      <c r="C65" s="21">
        <v>117</v>
      </c>
      <c r="D65" s="3" t="s">
        <v>94</v>
      </c>
      <c r="E65" s="18">
        <v>1</v>
      </c>
      <c r="F65" s="144"/>
      <c r="G65" s="19">
        <f t="shared" si="1"/>
        <v>0</v>
      </c>
    </row>
    <row r="66" spans="1:13" s="20" customFormat="1" ht="25" x14ac:dyDescent="0.25">
      <c r="A66" s="129"/>
      <c r="B66" s="138"/>
      <c r="C66" s="21">
        <v>149</v>
      </c>
      <c r="D66" s="3" t="s">
        <v>95</v>
      </c>
      <c r="E66" s="18">
        <v>1</v>
      </c>
      <c r="F66" s="144"/>
      <c r="G66" s="19">
        <f t="shared" si="1"/>
        <v>0</v>
      </c>
    </row>
    <row r="67" spans="1:13" x14ac:dyDescent="0.3">
      <c r="A67" s="108"/>
      <c r="B67" s="108"/>
      <c r="C67" s="108"/>
      <c r="D67" s="108"/>
      <c r="E67" s="108"/>
    </row>
    <row r="68" spans="1:13" s="13" customFormat="1" ht="18.5" thickBot="1" x14ac:dyDescent="0.45">
      <c r="A68" s="90" t="s">
        <v>28</v>
      </c>
      <c r="B68" s="90"/>
      <c r="C68" s="11"/>
      <c r="D68" s="7"/>
      <c r="E68" s="7"/>
      <c r="F68" s="12"/>
      <c r="G68" s="12"/>
      <c r="H68" s="12"/>
      <c r="I68" s="12"/>
      <c r="J68" s="12"/>
      <c r="K68" s="12"/>
      <c r="L68" s="12"/>
      <c r="M68" s="12"/>
    </row>
    <row r="69" spans="1:13" s="17" customFormat="1" ht="32" customHeight="1" x14ac:dyDescent="0.35">
      <c r="A69" s="14" t="s">
        <v>1</v>
      </c>
      <c r="B69" s="130" t="s">
        <v>0</v>
      </c>
      <c r="C69" s="131"/>
      <c r="D69" s="15" t="s">
        <v>12</v>
      </c>
      <c r="E69" s="15" t="s">
        <v>30</v>
      </c>
      <c r="F69" s="15" t="s">
        <v>13</v>
      </c>
    </row>
    <row r="70" spans="1:13" x14ac:dyDescent="0.3">
      <c r="A70" s="23">
        <v>1</v>
      </c>
      <c r="B70" s="132" t="s">
        <v>29</v>
      </c>
      <c r="C70" s="133"/>
      <c r="D70" s="24">
        <v>2</v>
      </c>
      <c r="E70" s="147"/>
      <c r="F70" s="25">
        <f>E70*12</f>
        <v>0</v>
      </c>
      <c r="G70" s="20"/>
      <c r="H70" s="20"/>
      <c r="I70" s="20"/>
    </row>
    <row r="71" spans="1:13" x14ac:dyDescent="0.3">
      <c r="A71" s="108"/>
      <c r="B71" s="108"/>
      <c r="C71" s="108"/>
      <c r="D71" s="108"/>
      <c r="E71" s="108"/>
      <c r="G71" s="20"/>
      <c r="H71" s="20"/>
      <c r="I71" s="20"/>
    </row>
    <row r="72" spans="1:13" s="13" customFormat="1" ht="18.5" thickBot="1" x14ac:dyDescent="0.45">
      <c r="A72" s="90" t="s">
        <v>31</v>
      </c>
      <c r="B72" s="90"/>
      <c r="C72" s="11"/>
      <c r="D72" s="7"/>
      <c r="E72" s="7"/>
      <c r="F72" s="12"/>
      <c r="G72" s="12"/>
      <c r="H72" s="12"/>
      <c r="I72" s="12"/>
      <c r="J72" s="12"/>
      <c r="K72" s="12"/>
      <c r="L72" s="12"/>
      <c r="M72" s="12"/>
    </row>
    <row r="73" spans="1:13" s="17" customFormat="1" ht="46.5" x14ac:dyDescent="0.35">
      <c r="A73" s="14" t="s">
        <v>1</v>
      </c>
      <c r="B73" s="130" t="s">
        <v>0</v>
      </c>
      <c r="C73" s="131"/>
      <c r="D73" s="15" t="s">
        <v>12</v>
      </c>
      <c r="E73" s="15" t="s">
        <v>30</v>
      </c>
      <c r="F73" s="15" t="s">
        <v>13</v>
      </c>
      <c r="G73" s="1"/>
      <c r="H73" s="1"/>
    </row>
    <row r="74" spans="1:13" ht="15.5" x14ac:dyDescent="0.35">
      <c r="A74" s="139">
        <v>1</v>
      </c>
      <c r="B74" s="26" t="s">
        <v>107</v>
      </c>
      <c r="C74" s="27"/>
      <c r="D74" s="27"/>
      <c r="E74" s="27"/>
      <c r="F74" s="28"/>
    </row>
    <row r="75" spans="1:13" x14ac:dyDescent="0.3">
      <c r="A75" s="139"/>
      <c r="B75" s="134" t="s">
        <v>108</v>
      </c>
      <c r="C75" s="135"/>
      <c r="D75" s="24">
        <v>1</v>
      </c>
      <c r="E75" s="148"/>
      <c r="F75" s="19">
        <f>(D75*E75)*12</f>
        <v>0</v>
      </c>
    </row>
    <row r="76" spans="1:13" x14ac:dyDescent="0.3">
      <c r="A76" s="139"/>
      <c r="B76" s="134" t="s">
        <v>97</v>
      </c>
      <c r="C76" s="135"/>
      <c r="D76" s="24">
        <v>1</v>
      </c>
      <c r="E76" s="148"/>
      <c r="F76" s="19">
        <f t="shared" ref="F76:F77" si="2">(D76*E76)*12</f>
        <v>0</v>
      </c>
    </row>
    <row r="77" spans="1:13" x14ac:dyDescent="0.3">
      <c r="A77" s="139"/>
      <c r="B77" s="134" t="s">
        <v>98</v>
      </c>
      <c r="C77" s="135"/>
      <c r="D77" s="24">
        <v>1</v>
      </c>
      <c r="E77" s="148"/>
      <c r="F77" s="19">
        <f t="shared" si="2"/>
        <v>0</v>
      </c>
    </row>
    <row r="78" spans="1:13" ht="18.5" thickBot="1" x14ac:dyDescent="0.45">
      <c r="A78" s="140" t="s">
        <v>32</v>
      </c>
      <c r="B78" s="141"/>
      <c r="C78" s="141"/>
      <c r="D78" s="142"/>
      <c r="E78" s="30">
        <f>SUM(E75:E77)</f>
        <v>0</v>
      </c>
      <c r="F78" s="30">
        <f t="shared" ref="F78" si="3">SUM(F75:F77)</f>
        <v>0</v>
      </c>
    </row>
    <row r="79" spans="1:13" ht="18.5" thickTop="1" x14ac:dyDescent="0.4">
      <c r="A79" s="31"/>
      <c r="B79" s="31"/>
      <c r="C79" s="31"/>
      <c r="D79" s="31"/>
      <c r="E79" s="32"/>
      <c r="F79" s="32"/>
      <c r="G79" s="32"/>
      <c r="H79" s="32"/>
      <c r="I79" s="32"/>
      <c r="J79" s="32"/>
      <c r="K79" s="32"/>
    </row>
    <row r="81" spans="1:13" s="13" customFormat="1" ht="35" customHeight="1" thickBot="1" x14ac:dyDescent="0.45">
      <c r="A81" s="127" t="s">
        <v>109</v>
      </c>
      <c r="B81" s="127"/>
      <c r="C81" s="127"/>
      <c r="D81" s="7"/>
      <c r="E81" s="33"/>
      <c r="F81" s="12"/>
      <c r="G81" s="12"/>
      <c r="H81" s="12"/>
      <c r="I81" s="12"/>
      <c r="J81" s="12"/>
      <c r="K81" s="12"/>
      <c r="L81" s="12"/>
      <c r="M81" s="12"/>
    </row>
    <row r="82" spans="1:13" s="17" customFormat="1" ht="46.5" x14ac:dyDescent="0.35">
      <c r="A82" s="14" t="s">
        <v>1</v>
      </c>
      <c r="B82" s="15" t="s">
        <v>0</v>
      </c>
      <c r="C82" s="15"/>
      <c r="D82" s="15" t="s">
        <v>12</v>
      </c>
      <c r="E82" s="15" t="s">
        <v>33</v>
      </c>
      <c r="F82" s="15" t="s">
        <v>34</v>
      </c>
      <c r="G82" s="1"/>
      <c r="H82" s="1"/>
      <c r="I82" s="1"/>
      <c r="J82" s="1"/>
    </row>
    <row r="83" spans="1:13" x14ac:dyDescent="0.3">
      <c r="A83" s="34">
        <v>1</v>
      </c>
      <c r="B83" s="29" t="s">
        <v>23</v>
      </c>
      <c r="C83" s="24"/>
      <c r="D83" s="24">
        <v>1</v>
      </c>
      <c r="E83" s="149"/>
      <c r="F83" s="35">
        <f>D83*E83</f>
        <v>0</v>
      </c>
    </row>
    <row r="84" spans="1:13" x14ac:dyDescent="0.3">
      <c r="A84" s="34">
        <v>2</v>
      </c>
      <c r="B84" s="29" t="s">
        <v>24</v>
      </c>
      <c r="C84" s="24"/>
      <c r="D84" s="24">
        <v>1</v>
      </c>
      <c r="E84" s="149"/>
      <c r="F84" s="35">
        <f>D84*E84</f>
        <v>0</v>
      </c>
    </row>
    <row r="85" spans="1:13" x14ac:dyDescent="0.3">
      <c r="A85" s="29">
        <v>3</v>
      </c>
      <c r="B85" s="29" t="s">
        <v>19</v>
      </c>
      <c r="C85" s="24"/>
      <c r="D85" s="24">
        <v>1</v>
      </c>
      <c r="E85" s="149"/>
      <c r="F85" s="35">
        <f>D85*E85</f>
        <v>0</v>
      </c>
    </row>
    <row r="87" spans="1:13" s="13" customFormat="1" ht="19" thickTop="1" thickBot="1" x14ac:dyDescent="0.45">
      <c r="A87" s="90" t="s">
        <v>110</v>
      </c>
      <c r="B87" s="91"/>
      <c r="C87" s="11"/>
      <c r="D87" s="7"/>
      <c r="E87" s="33"/>
      <c r="F87" s="12"/>
      <c r="G87" s="12"/>
      <c r="H87" s="12"/>
      <c r="I87" s="12"/>
      <c r="J87" s="12"/>
      <c r="K87" s="12"/>
      <c r="L87" s="12"/>
      <c r="M87" s="12"/>
    </row>
    <row r="88" spans="1:13" s="13" customFormat="1" ht="18" x14ac:dyDescent="0.4">
      <c r="A88" s="36"/>
      <c r="B88" s="95" t="s">
        <v>42</v>
      </c>
      <c r="C88" s="95"/>
      <c r="D88" s="95"/>
      <c r="E88" s="95"/>
      <c r="F88" s="95"/>
      <c r="G88" s="95" t="s">
        <v>17</v>
      </c>
      <c r="H88" s="95"/>
      <c r="I88" s="95"/>
      <c r="J88" s="95"/>
      <c r="K88" s="95"/>
    </row>
    <row r="89" spans="1:13" s="17" customFormat="1" ht="46.5" x14ac:dyDescent="0.35">
      <c r="A89" s="37"/>
      <c r="B89" s="38" t="s">
        <v>0</v>
      </c>
      <c r="C89" s="38"/>
      <c r="D89" s="38" t="s">
        <v>12</v>
      </c>
      <c r="E89" s="38" t="s">
        <v>35</v>
      </c>
      <c r="F89" s="38" t="s">
        <v>14</v>
      </c>
      <c r="G89" s="92" t="s">
        <v>0</v>
      </c>
      <c r="H89" s="92"/>
      <c r="I89" s="38" t="s">
        <v>12</v>
      </c>
      <c r="J89" s="38" t="s">
        <v>36</v>
      </c>
      <c r="K89" s="38" t="s">
        <v>18</v>
      </c>
    </row>
    <row r="90" spans="1:13" ht="36" customHeight="1" x14ac:dyDescent="0.3">
      <c r="A90" s="37"/>
      <c r="B90" s="83" t="s">
        <v>99</v>
      </c>
      <c r="C90" s="85"/>
      <c r="D90" s="99">
        <v>1</v>
      </c>
      <c r="E90" s="150"/>
      <c r="F90" s="96">
        <f>D90*E90</f>
        <v>0</v>
      </c>
      <c r="G90" s="93" t="s">
        <v>25</v>
      </c>
      <c r="H90" s="93"/>
      <c r="I90" s="99">
        <v>1</v>
      </c>
      <c r="J90" s="97"/>
      <c r="K90" s="96">
        <f>I90*J90</f>
        <v>0</v>
      </c>
    </row>
    <row r="91" spans="1:13" ht="88.25" customHeight="1" thickBot="1" x14ac:dyDescent="0.35">
      <c r="A91" s="37"/>
      <c r="B91" s="82" t="s">
        <v>41</v>
      </c>
      <c r="C91" s="84"/>
      <c r="D91" s="99"/>
      <c r="E91" s="150"/>
      <c r="F91" s="96"/>
      <c r="G91" s="94" t="s">
        <v>100</v>
      </c>
      <c r="H91" s="94"/>
      <c r="I91" s="100"/>
      <c r="J91" s="98"/>
      <c r="K91" s="96"/>
    </row>
    <row r="92" spans="1:13" ht="14.5" thickBot="1" x14ac:dyDescent="0.35">
      <c r="I92" s="81"/>
    </row>
    <row r="93" spans="1:13" s="13" customFormat="1" ht="18.5" thickBot="1" x14ac:dyDescent="0.45">
      <c r="A93" s="90" t="s">
        <v>111</v>
      </c>
      <c r="B93" s="91"/>
      <c r="C93" s="11"/>
      <c r="D93" s="7"/>
      <c r="E93" s="33"/>
      <c r="F93" s="12"/>
      <c r="G93" s="12"/>
      <c r="H93" s="12"/>
      <c r="I93" s="12"/>
      <c r="J93" s="12"/>
      <c r="K93" s="12"/>
      <c r="L93" s="12"/>
      <c r="M93" s="12"/>
    </row>
    <row r="94" spans="1:13" s="13" customFormat="1" ht="18.5" thickBot="1" x14ac:dyDescent="0.45">
      <c r="A94" s="101" t="s">
        <v>15</v>
      </c>
      <c r="B94" s="102"/>
      <c r="C94" s="102"/>
      <c r="D94" s="102"/>
      <c r="E94" s="103"/>
    </row>
    <row r="95" spans="1:13" s="17" customFormat="1" ht="45" customHeight="1" thickBot="1" x14ac:dyDescent="0.4">
      <c r="A95" s="39" t="s">
        <v>1</v>
      </c>
      <c r="B95" s="16" t="s">
        <v>0</v>
      </c>
      <c r="C95" s="16"/>
      <c r="D95" s="16" t="s">
        <v>12</v>
      </c>
      <c r="E95" s="16" t="s">
        <v>16</v>
      </c>
      <c r="F95" s="1"/>
      <c r="G95" s="1"/>
      <c r="H95" s="1"/>
      <c r="I95" s="1"/>
      <c r="J95" s="1"/>
      <c r="K95" s="1"/>
    </row>
    <row r="96" spans="1:13" ht="14.5" thickBot="1" x14ac:dyDescent="0.35">
      <c r="A96" s="40">
        <v>1</v>
      </c>
      <c r="B96" s="41" t="s">
        <v>4</v>
      </c>
      <c r="C96" s="42"/>
      <c r="D96" s="43">
        <v>1</v>
      </c>
      <c r="E96" s="151"/>
    </row>
    <row r="97" spans="1:5" ht="14.5" thickBot="1" x14ac:dyDescent="0.35">
      <c r="A97" s="40">
        <v>2</v>
      </c>
      <c r="B97" s="41" t="s">
        <v>5</v>
      </c>
      <c r="C97" s="42"/>
      <c r="D97" s="43">
        <v>1</v>
      </c>
      <c r="E97" s="151"/>
    </row>
    <row r="98" spans="1:5" ht="14.5" thickBot="1" x14ac:dyDescent="0.35">
      <c r="A98" s="40"/>
      <c r="B98" s="41"/>
      <c r="C98" s="42"/>
      <c r="D98" s="43"/>
      <c r="E98" s="151"/>
    </row>
    <row r="99" spans="1:5" x14ac:dyDescent="0.3">
      <c r="A99" s="104">
        <v>3</v>
      </c>
      <c r="B99" s="45" t="s">
        <v>2</v>
      </c>
      <c r="C99" s="46"/>
      <c r="D99" s="47">
        <v>1</v>
      </c>
      <c r="E99" s="152"/>
    </row>
    <row r="100" spans="1:5" ht="14.5" thickBot="1" x14ac:dyDescent="0.35">
      <c r="A100" s="105"/>
      <c r="B100" s="41" t="s">
        <v>3</v>
      </c>
      <c r="C100" s="42"/>
      <c r="D100" s="43">
        <v>1</v>
      </c>
      <c r="E100" s="153"/>
    </row>
    <row r="101" spans="1:5" ht="14.5" thickBot="1" x14ac:dyDescent="0.35">
      <c r="A101" s="40"/>
      <c r="B101" s="41"/>
      <c r="C101" s="42"/>
      <c r="D101" s="43"/>
      <c r="E101" s="151"/>
    </row>
    <row r="102" spans="1:5" ht="14.5" thickBot="1" x14ac:dyDescent="0.35">
      <c r="A102" s="44">
        <v>4</v>
      </c>
      <c r="B102" s="45" t="s">
        <v>101</v>
      </c>
      <c r="C102" s="46"/>
      <c r="D102" s="47">
        <v>1</v>
      </c>
      <c r="E102" s="154"/>
    </row>
    <row r="103" spans="1:5" ht="14.5" thickBot="1" x14ac:dyDescent="0.35">
      <c r="A103" s="48"/>
      <c r="B103" s="49"/>
      <c r="C103" s="50"/>
      <c r="D103" s="51"/>
      <c r="E103" s="155"/>
    </row>
    <row r="104" spans="1:5" x14ac:dyDescent="0.3">
      <c r="A104" s="104">
        <v>5</v>
      </c>
      <c r="B104" s="106" t="s">
        <v>112</v>
      </c>
      <c r="C104" s="46"/>
      <c r="D104" s="104">
        <v>1</v>
      </c>
      <c r="E104" s="152"/>
    </row>
    <row r="105" spans="1:5" ht="15" customHeight="1" thickBot="1" x14ac:dyDescent="0.35">
      <c r="A105" s="105"/>
      <c r="B105" s="107"/>
      <c r="C105" s="42"/>
      <c r="D105" s="105"/>
      <c r="E105" s="153"/>
    </row>
    <row r="106" spans="1:5" ht="14.5" thickBot="1" x14ac:dyDescent="0.35">
      <c r="A106" s="52"/>
      <c r="B106" s="53"/>
      <c r="C106" s="54"/>
      <c r="D106" s="55"/>
      <c r="E106" s="156"/>
    </row>
    <row r="107" spans="1:5" x14ac:dyDescent="0.3">
      <c r="A107" s="104">
        <v>6</v>
      </c>
      <c r="B107" s="45" t="s">
        <v>6</v>
      </c>
      <c r="C107" s="46"/>
      <c r="D107" s="47">
        <v>1</v>
      </c>
      <c r="E107" s="152"/>
    </row>
    <row r="108" spans="1:5" x14ac:dyDescent="0.3">
      <c r="A108" s="114"/>
      <c r="B108" s="45" t="s">
        <v>7</v>
      </c>
      <c r="C108" s="46"/>
      <c r="D108" s="47">
        <v>1</v>
      </c>
      <c r="E108" s="157"/>
    </row>
    <row r="109" spans="1:5" ht="14.5" thickBot="1" x14ac:dyDescent="0.35">
      <c r="A109" s="105"/>
      <c r="B109" s="41" t="s">
        <v>8</v>
      </c>
      <c r="C109" s="42"/>
      <c r="D109" s="43">
        <v>1</v>
      </c>
      <c r="E109" s="153"/>
    </row>
    <row r="110" spans="1:5" ht="14.5" thickBot="1" x14ac:dyDescent="0.35">
      <c r="A110" s="52"/>
      <c r="B110" s="53"/>
      <c r="C110" s="54"/>
      <c r="D110" s="55"/>
      <c r="E110" s="156"/>
    </row>
    <row r="111" spans="1:5" ht="14.5" thickBot="1" x14ac:dyDescent="0.35">
      <c r="A111" s="104">
        <v>7</v>
      </c>
      <c r="B111" s="41" t="s">
        <v>9</v>
      </c>
      <c r="C111" s="42"/>
      <c r="D111" s="43">
        <v>1</v>
      </c>
      <c r="E111" s="151"/>
    </row>
    <row r="112" spans="1:5" ht="14.5" thickBot="1" x14ac:dyDescent="0.35">
      <c r="A112" s="105"/>
      <c r="B112" s="41" t="s">
        <v>43</v>
      </c>
      <c r="C112" s="42"/>
      <c r="D112" s="43">
        <v>2</v>
      </c>
      <c r="E112" s="151"/>
    </row>
    <row r="113" spans="1:9" ht="14.5" thickBot="1" x14ac:dyDescent="0.35">
      <c r="A113" s="52"/>
      <c r="B113" s="53"/>
      <c r="C113" s="54"/>
      <c r="D113" s="55"/>
      <c r="E113" s="156"/>
    </row>
    <row r="114" spans="1:9" ht="14.5" thickBot="1" x14ac:dyDescent="0.35">
      <c r="A114" s="40">
        <v>8</v>
      </c>
      <c r="B114" s="41" t="s">
        <v>10</v>
      </c>
      <c r="C114" s="42"/>
      <c r="D114" s="43">
        <v>1</v>
      </c>
      <c r="E114" s="151"/>
    </row>
    <row r="115" spans="1:9" ht="14.5" thickBot="1" x14ac:dyDescent="0.35">
      <c r="A115" s="52"/>
      <c r="B115" s="53"/>
      <c r="C115" s="56"/>
      <c r="D115" s="55"/>
      <c r="E115" s="156"/>
    </row>
    <row r="116" spans="1:9" ht="14.5" thickBot="1" x14ac:dyDescent="0.35">
      <c r="A116" s="111">
        <v>9</v>
      </c>
      <c r="B116" s="45" t="s">
        <v>11</v>
      </c>
      <c r="C116" s="46"/>
      <c r="D116" s="47"/>
      <c r="E116" s="158"/>
    </row>
    <row r="117" spans="1:9" ht="14.5" thickBot="1" x14ac:dyDescent="0.35">
      <c r="A117" s="112"/>
      <c r="B117" s="57" t="s">
        <v>102</v>
      </c>
      <c r="C117" s="50"/>
      <c r="D117" s="51">
        <v>1</v>
      </c>
      <c r="E117" s="159"/>
    </row>
    <row r="118" spans="1:9" ht="14.5" thickBot="1" x14ac:dyDescent="0.35">
      <c r="A118" s="112"/>
      <c r="B118" s="57" t="s">
        <v>103</v>
      </c>
      <c r="C118" s="50"/>
      <c r="D118" s="51">
        <v>1</v>
      </c>
      <c r="E118" s="159"/>
    </row>
    <row r="119" spans="1:9" ht="14.5" thickBot="1" x14ac:dyDescent="0.35">
      <c r="A119" s="113"/>
      <c r="B119" s="41" t="s">
        <v>104</v>
      </c>
      <c r="C119" s="42"/>
      <c r="D119" s="43">
        <v>1</v>
      </c>
      <c r="E119" s="160"/>
    </row>
    <row r="120" spans="1:9" ht="14.5" thickBot="1" x14ac:dyDescent="0.35">
      <c r="A120" s="52"/>
      <c r="B120" s="53"/>
      <c r="C120" s="54"/>
      <c r="D120" s="55"/>
      <c r="E120" s="156"/>
    </row>
    <row r="121" spans="1:9" ht="28.5" thickBot="1" x14ac:dyDescent="0.35">
      <c r="A121" s="109">
        <v>10</v>
      </c>
      <c r="B121" s="58" t="s">
        <v>20</v>
      </c>
      <c r="C121" s="59"/>
      <c r="D121" s="60">
        <v>1</v>
      </c>
      <c r="E121" s="161"/>
    </row>
    <row r="122" spans="1:9" ht="28.5" thickBot="1" x14ac:dyDescent="0.35">
      <c r="A122" s="110"/>
      <c r="B122" s="62" t="s">
        <v>21</v>
      </c>
      <c r="C122" s="60"/>
      <c r="D122" s="60">
        <v>1</v>
      </c>
      <c r="E122" s="161"/>
    </row>
    <row r="123" spans="1:9" ht="14.5" thickBot="1" x14ac:dyDescent="0.35">
      <c r="A123" s="63"/>
      <c r="B123" s="64"/>
      <c r="C123" s="65"/>
      <c r="D123" s="60"/>
      <c r="E123" s="162"/>
    </row>
    <row r="124" spans="1:9" ht="14.5" thickBot="1" x14ac:dyDescent="0.35">
      <c r="A124" s="61">
        <v>11</v>
      </c>
      <c r="B124" s="66" t="s">
        <v>22</v>
      </c>
      <c r="C124" s="67"/>
      <c r="D124" s="67">
        <v>1</v>
      </c>
      <c r="E124" s="161"/>
    </row>
    <row r="125" spans="1:9" x14ac:dyDescent="0.3">
      <c r="B125" s="68"/>
      <c r="C125" s="69"/>
    </row>
    <row r="126" spans="1:9" x14ac:dyDescent="0.3">
      <c r="B126" s="68"/>
      <c r="C126" s="69"/>
    </row>
    <row r="127" spans="1:9" x14ac:dyDescent="0.3">
      <c r="B127" s="70"/>
      <c r="C127" s="71"/>
    </row>
    <row r="128" spans="1:9" ht="14.5" thickBot="1" x14ac:dyDescent="0.35">
      <c r="A128" s="72"/>
      <c r="B128" s="72"/>
      <c r="E128" s="72"/>
      <c r="G128" s="72"/>
      <c r="I128" s="72"/>
    </row>
    <row r="129" spans="1:9" s="73" customFormat="1" x14ac:dyDescent="0.3">
      <c r="A129" s="89" t="s">
        <v>37</v>
      </c>
      <c r="B129" s="89"/>
      <c r="E129" s="73" t="s">
        <v>38</v>
      </c>
      <c r="G129" s="73" t="s">
        <v>39</v>
      </c>
      <c r="I129" s="73" t="s">
        <v>40</v>
      </c>
    </row>
    <row r="130" spans="1:9" x14ac:dyDescent="0.3">
      <c r="B130" s="70"/>
      <c r="C130" s="71"/>
    </row>
    <row r="131" spans="1:9" x14ac:dyDescent="0.3">
      <c r="B131" s="70"/>
      <c r="C131" s="71"/>
    </row>
    <row r="132" spans="1:9" x14ac:dyDescent="0.3">
      <c r="B132" s="70"/>
      <c r="C132" s="71"/>
    </row>
    <row r="133" spans="1:9" x14ac:dyDescent="0.3">
      <c r="B133" s="70"/>
      <c r="C133" s="71"/>
    </row>
    <row r="134" spans="1:9" x14ac:dyDescent="0.3">
      <c r="B134" s="70"/>
      <c r="C134" s="71"/>
    </row>
    <row r="135" spans="1:9" x14ac:dyDescent="0.3">
      <c r="B135" s="70"/>
      <c r="C135" s="71"/>
    </row>
    <row r="136" spans="1:9" x14ac:dyDescent="0.3">
      <c r="B136" s="70"/>
      <c r="C136" s="71"/>
    </row>
  </sheetData>
  <sheetProtection algorithmName="SHA-512" hashValue="gFp/ffF9K/CAi6/jIkVqbm9V3fkWZwPqOFdDmAFCqtzg/DLQa8kB2PSHhkybDuNQUrF0siay4Z78zFgt2RUE+w==" saltValue="WWyVrueg8UlE/QAOP6WfOQ==" spinCount="100000" sheet="1" objects="1" scenarios="1"/>
  <mergeCells count="48">
    <mergeCell ref="A81:C81"/>
    <mergeCell ref="A7:A66"/>
    <mergeCell ref="B69:C69"/>
    <mergeCell ref="B70:C70"/>
    <mergeCell ref="B73:C73"/>
    <mergeCell ref="B75:C75"/>
    <mergeCell ref="B76:C76"/>
    <mergeCell ref="B77:C77"/>
    <mergeCell ref="B8:B66"/>
    <mergeCell ref="A74:A77"/>
    <mergeCell ref="A78:D78"/>
    <mergeCell ref="A67:E67"/>
    <mergeCell ref="A1:B1"/>
    <mergeCell ref="A2:B2"/>
    <mergeCell ref="A3:B3"/>
    <mergeCell ref="D1:K1"/>
    <mergeCell ref="D2:K2"/>
    <mergeCell ref="D3:K3"/>
    <mergeCell ref="A5:B5"/>
    <mergeCell ref="A68:B68"/>
    <mergeCell ref="A72:B72"/>
    <mergeCell ref="A71:E71"/>
    <mergeCell ref="A121:A122"/>
    <mergeCell ref="B88:F88"/>
    <mergeCell ref="A116:A119"/>
    <mergeCell ref="A104:A105"/>
    <mergeCell ref="A107:A109"/>
    <mergeCell ref="E90:E91"/>
    <mergeCell ref="F90:F91"/>
    <mergeCell ref="D90:D91"/>
    <mergeCell ref="A99:A100"/>
    <mergeCell ref="E107:E109"/>
    <mergeCell ref="E104:E105"/>
    <mergeCell ref="A93:B93"/>
    <mergeCell ref="A129:B129"/>
    <mergeCell ref="A87:B87"/>
    <mergeCell ref="G89:H89"/>
    <mergeCell ref="G90:H90"/>
    <mergeCell ref="G91:H91"/>
    <mergeCell ref="G88:K88"/>
    <mergeCell ref="K90:K91"/>
    <mergeCell ref="J90:J91"/>
    <mergeCell ref="I90:I91"/>
    <mergeCell ref="A94:E94"/>
    <mergeCell ref="E99:E100"/>
    <mergeCell ref="A111:A112"/>
    <mergeCell ref="D104:D105"/>
    <mergeCell ref="B104:B105"/>
  </mergeCells>
  <pageMargins left="0.7" right="0.7" top="0.75" bottom="0.75" header="0.3" footer="0.3"/>
  <pageSetup paperSize="9" scale="3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63390F-33EE-4373-9E1B-70D45D10204B}">
  <dimension ref="A1:N66"/>
  <sheetViews>
    <sheetView zoomScale="70" zoomScaleNormal="70" workbookViewId="0">
      <selection activeCell="F6" sqref="F6"/>
    </sheetView>
  </sheetViews>
  <sheetFormatPr defaultColWidth="9.08984375" defaultRowHeight="14" x14ac:dyDescent="0.3"/>
  <cols>
    <col min="1" max="1" width="6.54296875" style="1" customWidth="1"/>
    <col min="2" max="2" width="51.1796875" style="1" customWidth="1"/>
    <col min="3" max="3" width="29.54296875" style="22" bestFit="1" customWidth="1"/>
    <col min="4" max="4" width="27.90625" style="1" customWidth="1"/>
    <col min="5" max="6" width="21.6328125" style="1" customWidth="1"/>
    <col min="7" max="7" width="20.36328125" style="1" customWidth="1"/>
    <col min="8" max="8" width="20.453125" style="1" customWidth="1"/>
    <col min="9" max="10" width="21.08984375" style="1" customWidth="1"/>
    <col min="11" max="11" width="22" style="1" customWidth="1"/>
    <col min="12" max="12" width="20" style="1" customWidth="1"/>
    <col min="13" max="13" width="19.453125" style="1" customWidth="1"/>
    <col min="14" max="14" width="9.6328125" style="1" customWidth="1"/>
    <col min="15" max="16384" width="9.08984375" style="1"/>
  </cols>
  <sheetData>
    <row r="1" spans="1:14" ht="15.5" x14ac:dyDescent="0.35">
      <c r="A1" s="7"/>
      <c r="B1" s="7"/>
      <c r="C1" s="9"/>
      <c r="D1" s="7"/>
      <c r="E1" s="7"/>
      <c r="F1" s="7"/>
    </row>
    <row r="2" spans="1:14" s="13" customFormat="1" ht="18.5" thickBot="1" x14ac:dyDescent="0.45">
      <c r="A2" s="10" t="s">
        <v>117</v>
      </c>
      <c r="B2" s="10"/>
      <c r="C2" s="11"/>
      <c r="D2" s="7"/>
      <c r="E2" s="7"/>
      <c r="F2" s="7"/>
      <c r="G2" s="12"/>
      <c r="H2" s="12"/>
      <c r="I2" s="12"/>
      <c r="J2" s="12"/>
      <c r="K2" s="12"/>
      <c r="L2" s="12"/>
      <c r="M2" s="12"/>
      <c r="N2" s="12"/>
    </row>
    <row r="3" spans="1:14" s="17" customFormat="1" ht="62.5" thickBot="1" x14ac:dyDescent="0.4">
      <c r="A3" s="39" t="s">
        <v>1</v>
      </c>
      <c r="B3" s="16" t="s">
        <v>0</v>
      </c>
      <c r="C3" s="16" t="s">
        <v>105</v>
      </c>
      <c r="D3" s="16" t="s">
        <v>96</v>
      </c>
      <c r="E3" s="16" t="s">
        <v>126</v>
      </c>
      <c r="F3" s="16" t="s">
        <v>12</v>
      </c>
      <c r="G3" s="16" t="s">
        <v>115</v>
      </c>
      <c r="H3" s="16" t="s">
        <v>13</v>
      </c>
      <c r="I3" s="39" t="s">
        <v>127</v>
      </c>
    </row>
    <row r="4" spans="1:14" s="20" customFormat="1" ht="13" customHeight="1" x14ac:dyDescent="0.3">
      <c r="A4" s="74">
        <v>1</v>
      </c>
      <c r="B4" s="76" t="s">
        <v>114</v>
      </c>
      <c r="C4" s="77">
        <v>10</v>
      </c>
      <c r="D4" s="78" t="s">
        <v>121</v>
      </c>
      <c r="E4" s="79">
        <v>3000</v>
      </c>
      <c r="F4" s="79">
        <v>1</v>
      </c>
      <c r="G4" s="143"/>
      <c r="H4" s="80">
        <f t="shared" ref="H4:H35" si="0">(F4*G4)*12</f>
        <v>0</v>
      </c>
      <c r="I4" s="145"/>
    </row>
    <row r="5" spans="1:14" s="20" customFormat="1" ht="12.5" customHeight="1" x14ac:dyDescent="0.25">
      <c r="A5" s="74"/>
      <c r="B5" s="86" t="s">
        <v>116</v>
      </c>
      <c r="C5" s="77" t="s">
        <v>119</v>
      </c>
      <c r="D5" s="78" t="s">
        <v>123</v>
      </c>
      <c r="E5" s="79">
        <v>3000</v>
      </c>
      <c r="F5" s="79">
        <v>1</v>
      </c>
      <c r="G5" s="143"/>
      <c r="H5" s="80">
        <f t="shared" si="0"/>
        <v>0</v>
      </c>
      <c r="I5" s="146"/>
    </row>
    <row r="6" spans="1:14" s="20" customFormat="1" ht="13" customHeight="1" x14ac:dyDescent="0.25">
      <c r="A6" s="74"/>
      <c r="B6" s="87"/>
      <c r="C6" s="77" t="s">
        <v>120</v>
      </c>
      <c r="D6" s="78" t="s">
        <v>122</v>
      </c>
      <c r="E6" s="79">
        <v>3000</v>
      </c>
      <c r="F6" s="79">
        <v>1</v>
      </c>
      <c r="G6" s="143"/>
      <c r="H6" s="80">
        <f t="shared" si="0"/>
        <v>0</v>
      </c>
      <c r="I6" s="146"/>
    </row>
    <row r="7" spans="1:14" s="20" customFormat="1" ht="12.5" x14ac:dyDescent="0.25">
      <c r="A7" s="74"/>
      <c r="B7" s="87"/>
      <c r="C7" s="21">
        <v>11</v>
      </c>
      <c r="D7" s="3" t="s">
        <v>44</v>
      </c>
      <c r="E7" s="18">
        <v>3000</v>
      </c>
      <c r="F7" s="18">
        <v>1</v>
      </c>
      <c r="G7" s="144"/>
      <c r="H7" s="19">
        <f t="shared" si="0"/>
        <v>0</v>
      </c>
      <c r="I7" s="146"/>
    </row>
    <row r="8" spans="1:14" s="20" customFormat="1" ht="12.5" customHeight="1" x14ac:dyDescent="0.25">
      <c r="A8" s="74"/>
      <c r="B8" s="87"/>
      <c r="C8" s="21">
        <v>30</v>
      </c>
      <c r="D8" s="4" t="s">
        <v>45</v>
      </c>
      <c r="E8" s="18">
        <v>3000</v>
      </c>
      <c r="F8" s="18">
        <v>1</v>
      </c>
      <c r="G8" s="144"/>
      <c r="H8" s="19">
        <f t="shared" si="0"/>
        <v>0</v>
      </c>
      <c r="I8" s="146"/>
    </row>
    <row r="9" spans="1:14" s="20" customFormat="1" ht="12.5" customHeight="1" x14ac:dyDescent="0.25">
      <c r="A9" s="74"/>
      <c r="B9" s="87"/>
      <c r="C9" s="21">
        <v>31</v>
      </c>
      <c r="D9" s="2" t="s">
        <v>46</v>
      </c>
      <c r="E9" s="18">
        <v>3000</v>
      </c>
      <c r="F9" s="18">
        <v>1</v>
      </c>
      <c r="G9" s="144"/>
      <c r="H9" s="19">
        <f t="shared" si="0"/>
        <v>0</v>
      </c>
      <c r="I9" s="146"/>
    </row>
    <row r="10" spans="1:14" s="20" customFormat="1" ht="12.5" customHeight="1" x14ac:dyDescent="0.25">
      <c r="A10" s="74"/>
      <c r="B10" s="87"/>
      <c r="C10" s="21">
        <v>32</v>
      </c>
      <c r="D10" s="5" t="s">
        <v>47</v>
      </c>
      <c r="E10" s="18">
        <v>3000</v>
      </c>
      <c r="F10" s="18">
        <v>1</v>
      </c>
      <c r="G10" s="144"/>
      <c r="H10" s="19">
        <f t="shared" si="0"/>
        <v>0</v>
      </c>
      <c r="I10" s="146"/>
    </row>
    <row r="11" spans="1:14" s="20" customFormat="1" ht="12.5" x14ac:dyDescent="0.25">
      <c r="A11" s="74"/>
      <c r="B11" s="87"/>
      <c r="C11" s="21">
        <v>33</v>
      </c>
      <c r="D11" s="2" t="s">
        <v>48</v>
      </c>
      <c r="E11" s="18">
        <v>3000</v>
      </c>
      <c r="F11" s="18">
        <v>1</v>
      </c>
      <c r="G11" s="144"/>
      <c r="H11" s="19">
        <f t="shared" si="0"/>
        <v>0</v>
      </c>
      <c r="I11" s="146"/>
    </row>
    <row r="12" spans="1:14" s="20" customFormat="1" ht="12.5" customHeight="1" x14ac:dyDescent="0.25">
      <c r="A12" s="74"/>
      <c r="B12" s="87"/>
      <c r="C12" s="21">
        <v>34</v>
      </c>
      <c r="D12" s="2" t="s">
        <v>49</v>
      </c>
      <c r="E12" s="18">
        <v>3000</v>
      </c>
      <c r="F12" s="18">
        <v>1</v>
      </c>
      <c r="G12" s="144"/>
      <c r="H12" s="19">
        <f t="shared" si="0"/>
        <v>0</v>
      </c>
      <c r="I12" s="146"/>
    </row>
    <row r="13" spans="1:14" s="20" customFormat="1" ht="12.5" customHeight="1" x14ac:dyDescent="0.25">
      <c r="A13" s="74"/>
      <c r="B13" s="87"/>
      <c r="C13" s="21">
        <v>40</v>
      </c>
      <c r="D13" s="5" t="s">
        <v>50</v>
      </c>
      <c r="E13" s="18">
        <v>3000</v>
      </c>
      <c r="F13" s="18">
        <v>1</v>
      </c>
      <c r="G13" s="144"/>
      <c r="H13" s="19">
        <f t="shared" si="0"/>
        <v>0</v>
      </c>
      <c r="I13" s="146"/>
    </row>
    <row r="14" spans="1:14" s="20" customFormat="1" ht="12.5" customHeight="1" x14ac:dyDescent="0.25">
      <c r="A14" s="74"/>
      <c r="B14" s="87"/>
      <c r="C14" s="21">
        <v>41</v>
      </c>
      <c r="D14" s="5" t="s">
        <v>51</v>
      </c>
      <c r="E14" s="18">
        <v>3000</v>
      </c>
      <c r="F14" s="18">
        <v>1</v>
      </c>
      <c r="G14" s="144"/>
      <c r="H14" s="19">
        <f t="shared" si="0"/>
        <v>0</v>
      </c>
      <c r="I14" s="146"/>
    </row>
    <row r="15" spans="1:14" s="20" customFormat="1" ht="25" customHeight="1" x14ac:dyDescent="0.25">
      <c r="A15" s="74"/>
      <c r="B15" s="87"/>
      <c r="C15" s="21">
        <v>42</v>
      </c>
      <c r="D15" s="3" t="s">
        <v>52</v>
      </c>
      <c r="E15" s="18">
        <v>3000</v>
      </c>
      <c r="F15" s="18">
        <v>1</v>
      </c>
      <c r="G15" s="144"/>
      <c r="H15" s="19">
        <f t="shared" si="0"/>
        <v>0</v>
      </c>
      <c r="I15" s="146"/>
    </row>
    <row r="16" spans="1:14" s="20" customFormat="1" ht="12.5" x14ac:dyDescent="0.25">
      <c r="A16" s="74"/>
      <c r="B16" s="87"/>
      <c r="C16" s="21">
        <v>43</v>
      </c>
      <c r="D16" s="3" t="s">
        <v>53</v>
      </c>
      <c r="E16" s="18">
        <v>3000</v>
      </c>
      <c r="F16" s="18">
        <v>1</v>
      </c>
      <c r="G16" s="144"/>
      <c r="H16" s="19">
        <f t="shared" si="0"/>
        <v>0</v>
      </c>
      <c r="I16" s="146"/>
    </row>
    <row r="17" spans="1:9" s="20" customFormat="1" ht="12.5" customHeight="1" x14ac:dyDescent="0.25">
      <c r="A17" s="74"/>
      <c r="B17" s="87"/>
      <c r="C17" s="21">
        <v>44</v>
      </c>
      <c r="D17" s="3" t="s">
        <v>54</v>
      </c>
      <c r="E17" s="18">
        <v>3000</v>
      </c>
      <c r="F17" s="18">
        <v>1</v>
      </c>
      <c r="G17" s="144"/>
      <c r="H17" s="19">
        <f t="shared" si="0"/>
        <v>0</v>
      </c>
      <c r="I17" s="146"/>
    </row>
    <row r="18" spans="1:9" s="20" customFormat="1" ht="12.5" customHeight="1" x14ac:dyDescent="0.25">
      <c r="A18" s="74"/>
      <c r="B18" s="87"/>
      <c r="C18" s="21">
        <v>45</v>
      </c>
      <c r="D18" s="3" t="s">
        <v>55</v>
      </c>
      <c r="E18" s="18">
        <v>3000</v>
      </c>
      <c r="F18" s="18">
        <v>1</v>
      </c>
      <c r="G18" s="144"/>
      <c r="H18" s="19">
        <f t="shared" si="0"/>
        <v>0</v>
      </c>
      <c r="I18" s="146"/>
    </row>
    <row r="19" spans="1:9" s="20" customFormat="1" ht="25" customHeight="1" x14ac:dyDescent="0.25">
      <c r="A19" s="74"/>
      <c r="B19" s="87"/>
      <c r="C19" s="21">
        <v>46</v>
      </c>
      <c r="D19" s="3" t="s">
        <v>56</v>
      </c>
      <c r="E19" s="18">
        <v>3000</v>
      </c>
      <c r="F19" s="18">
        <v>1</v>
      </c>
      <c r="G19" s="144"/>
      <c r="H19" s="19">
        <f t="shared" si="0"/>
        <v>0</v>
      </c>
      <c r="I19" s="146"/>
    </row>
    <row r="20" spans="1:9" s="20" customFormat="1" ht="25" customHeight="1" x14ac:dyDescent="0.25">
      <c r="A20" s="74"/>
      <c r="B20" s="87"/>
      <c r="C20" s="21">
        <v>47</v>
      </c>
      <c r="D20" s="3" t="s">
        <v>57</v>
      </c>
      <c r="E20" s="18">
        <v>3000</v>
      </c>
      <c r="F20" s="18">
        <v>1</v>
      </c>
      <c r="G20" s="144"/>
      <c r="H20" s="19">
        <f t="shared" si="0"/>
        <v>0</v>
      </c>
      <c r="I20" s="146"/>
    </row>
    <row r="21" spans="1:9" s="20" customFormat="1" ht="25" x14ac:dyDescent="0.25">
      <c r="A21" s="74"/>
      <c r="B21" s="87"/>
      <c r="C21" s="21">
        <v>48</v>
      </c>
      <c r="D21" s="3" t="s">
        <v>58</v>
      </c>
      <c r="E21" s="18">
        <v>3000</v>
      </c>
      <c r="F21" s="18">
        <v>1</v>
      </c>
      <c r="G21" s="144"/>
      <c r="H21" s="19">
        <f t="shared" si="0"/>
        <v>0</v>
      </c>
      <c r="I21" s="146"/>
    </row>
    <row r="22" spans="1:9" s="20" customFormat="1" ht="25" customHeight="1" x14ac:dyDescent="0.25">
      <c r="A22" s="74"/>
      <c r="B22" s="87"/>
      <c r="C22" s="21">
        <v>50</v>
      </c>
      <c r="D22" s="3" t="s">
        <v>59</v>
      </c>
      <c r="E22" s="18">
        <v>3000</v>
      </c>
      <c r="F22" s="18">
        <v>1</v>
      </c>
      <c r="G22" s="144"/>
      <c r="H22" s="19">
        <f t="shared" si="0"/>
        <v>0</v>
      </c>
      <c r="I22" s="146"/>
    </row>
    <row r="23" spans="1:9" s="20" customFormat="1" ht="12.5" x14ac:dyDescent="0.25">
      <c r="A23" s="74"/>
      <c r="B23" s="87"/>
      <c r="C23" s="21">
        <v>51</v>
      </c>
      <c r="D23" s="3" t="s">
        <v>60</v>
      </c>
      <c r="E23" s="18">
        <v>3000</v>
      </c>
      <c r="F23" s="18">
        <v>1</v>
      </c>
      <c r="G23" s="144"/>
      <c r="H23" s="19">
        <f t="shared" si="0"/>
        <v>0</v>
      </c>
      <c r="I23" s="146"/>
    </row>
    <row r="24" spans="1:9" s="20" customFormat="1" ht="25" customHeight="1" x14ac:dyDescent="0.25">
      <c r="A24" s="74"/>
      <c r="B24" s="87"/>
      <c r="C24" s="21">
        <v>52</v>
      </c>
      <c r="D24" s="3" t="s">
        <v>61</v>
      </c>
      <c r="E24" s="18">
        <v>3000</v>
      </c>
      <c r="F24" s="18">
        <v>1</v>
      </c>
      <c r="G24" s="144"/>
      <c r="H24" s="19">
        <f t="shared" si="0"/>
        <v>0</v>
      </c>
      <c r="I24" s="146"/>
    </row>
    <row r="25" spans="1:9" s="20" customFormat="1" ht="12.5" customHeight="1" x14ac:dyDescent="0.25">
      <c r="A25" s="74"/>
      <c r="B25" s="87"/>
      <c r="C25" s="21">
        <v>53</v>
      </c>
      <c r="D25" s="3" t="s">
        <v>62</v>
      </c>
      <c r="E25" s="18">
        <v>3000</v>
      </c>
      <c r="F25" s="18">
        <v>1</v>
      </c>
      <c r="G25" s="144"/>
      <c r="H25" s="19">
        <f t="shared" si="0"/>
        <v>0</v>
      </c>
      <c r="I25" s="146"/>
    </row>
    <row r="26" spans="1:9" s="20" customFormat="1" ht="25" customHeight="1" x14ac:dyDescent="0.25">
      <c r="A26" s="74"/>
      <c r="B26" s="87"/>
      <c r="C26" s="21">
        <v>54</v>
      </c>
      <c r="D26" s="3" t="s">
        <v>63</v>
      </c>
      <c r="E26" s="18">
        <v>3000</v>
      </c>
      <c r="F26" s="18">
        <v>1</v>
      </c>
      <c r="G26" s="144"/>
      <c r="H26" s="19">
        <f t="shared" si="0"/>
        <v>0</v>
      </c>
      <c r="I26" s="146"/>
    </row>
    <row r="27" spans="1:9" s="20" customFormat="1" ht="25" customHeight="1" x14ac:dyDescent="0.25">
      <c r="A27" s="74"/>
      <c r="B27" s="87"/>
      <c r="C27" s="21">
        <v>55</v>
      </c>
      <c r="D27" s="3" t="s">
        <v>64</v>
      </c>
      <c r="E27" s="18">
        <v>3000</v>
      </c>
      <c r="F27" s="18">
        <v>1</v>
      </c>
      <c r="G27" s="144"/>
      <c r="H27" s="19">
        <f t="shared" si="0"/>
        <v>0</v>
      </c>
      <c r="I27" s="146"/>
    </row>
    <row r="28" spans="1:9" s="20" customFormat="1" ht="25" customHeight="1" x14ac:dyDescent="0.25">
      <c r="A28" s="74"/>
      <c r="B28" s="87"/>
      <c r="C28" s="21">
        <v>56</v>
      </c>
      <c r="D28" s="3" t="s">
        <v>65</v>
      </c>
      <c r="E28" s="18">
        <v>3000</v>
      </c>
      <c r="F28" s="18">
        <v>1</v>
      </c>
      <c r="G28" s="144"/>
      <c r="H28" s="19">
        <f t="shared" si="0"/>
        <v>0</v>
      </c>
      <c r="I28" s="146"/>
    </row>
    <row r="29" spans="1:9" s="20" customFormat="1" ht="25" x14ac:dyDescent="0.25">
      <c r="A29" s="74"/>
      <c r="B29" s="87"/>
      <c r="C29" s="21">
        <v>57</v>
      </c>
      <c r="D29" s="3" t="s">
        <v>63</v>
      </c>
      <c r="E29" s="18">
        <v>3000</v>
      </c>
      <c r="F29" s="18">
        <v>1</v>
      </c>
      <c r="G29" s="144"/>
      <c r="H29" s="19">
        <f t="shared" si="0"/>
        <v>0</v>
      </c>
      <c r="I29" s="146"/>
    </row>
    <row r="30" spans="1:9" s="20" customFormat="1" ht="25" customHeight="1" x14ac:dyDescent="0.25">
      <c r="A30" s="74"/>
      <c r="B30" s="87"/>
      <c r="C30" s="21">
        <v>60</v>
      </c>
      <c r="D30" s="3" t="s">
        <v>66</v>
      </c>
      <c r="E30" s="18">
        <v>3000</v>
      </c>
      <c r="F30" s="18">
        <v>1</v>
      </c>
      <c r="G30" s="144"/>
      <c r="H30" s="19">
        <f t="shared" si="0"/>
        <v>0</v>
      </c>
      <c r="I30" s="146"/>
    </row>
    <row r="31" spans="1:9" s="20" customFormat="1" ht="12.5" customHeight="1" x14ac:dyDescent="0.25">
      <c r="A31" s="74"/>
      <c r="B31" s="87"/>
      <c r="C31" s="21">
        <v>61</v>
      </c>
      <c r="D31" s="3" t="s">
        <v>67</v>
      </c>
      <c r="E31" s="18">
        <v>3000</v>
      </c>
      <c r="F31" s="18">
        <v>1</v>
      </c>
      <c r="G31" s="144"/>
      <c r="H31" s="19">
        <f t="shared" si="0"/>
        <v>0</v>
      </c>
      <c r="I31" s="146"/>
    </row>
    <row r="32" spans="1:9" s="20" customFormat="1" ht="25" x14ac:dyDescent="0.25">
      <c r="A32" s="74"/>
      <c r="B32" s="87"/>
      <c r="C32" s="21">
        <v>62</v>
      </c>
      <c r="D32" s="3" t="s">
        <v>68</v>
      </c>
      <c r="E32" s="18">
        <v>3000</v>
      </c>
      <c r="F32" s="18">
        <v>1</v>
      </c>
      <c r="G32" s="144"/>
      <c r="H32" s="19">
        <f t="shared" si="0"/>
        <v>0</v>
      </c>
      <c r="I32" s="146"/>
    </row>
    <row r="33" spans="1:9" s="20" customFormat="1" ht="12.5" customHeight="1" x14ac:dyDescent="0.25">
      <c r="A33" s="74"/>
      <c r="B33" s="87"/>
      <c r="C33" s="21">
        <v>70</v>
      </c>
      <c r="D33" s="3" t="s">
        <v>69</v>
      </c>
      <c r="E33" s="18">
        <v>3000</v>
      </c>
      <c r="F33" s="18">
        <v>1</v>
      </c>
      <c r="G33" s="144"/>
      <c r="H33" s="19">
        <f t="shared" si="0"/>
        <v>0</v>
      </c>
      <c r="I33" s="146"/>
    </row>
    <row r="34" spans="1:9" s="20" customFormat="1" ht="25" customHeight="1" x14ac:dyDescent="0.25">
      <c r="A34" s="74"/>
      <c r="B34" s="87"/>
      <c r="C34" s="21">
        <v>71</v>
      </c>
      <c r="D34" s="3" t="s">
        <v>70</v>
      </c>
      <c r="E34" s="18">
        <v>3000</v>
      </c>
      <c r="F34" s="18">
        <v>1</v>
      </c>
      <c r="G34" s="144"/>
      <c r="H34" s="19">
        <f t="shared" si="0"/>
        <v>0</v>
      </c>
      <c r="I34" s="146"/>
    </row>
    <row r="35" spans="1:9" s="20" customFormat="1" ht="25" customHeight="1" x14ac:dyDescent="0.25">
      <c r="A35" s="74"/>
      <c r="B35" s="87"/>
      <c r="C35" s="21">
        <v>72</v>
      </c>
      <c r="D35" s="3" t="s">
        <v>71</v>
      </c>
      <c r="E35" s="18">
        <v>3000</v>
      </c>
      <c r="F35" s="18">
        <v>1</v>
      </c>
      <c r="G35" s="144"/>
      <c r="H35" s="19">
        <f t="shared" si="0"/>
        <v>0</v>
      </c>
      <c r="I35" s="146"/>
    </row>
    <row r="36" spans="1:9" s="20" customFormat="1" ht="25" customHeight="1" x14ac:dyDescent="0.25">
      <c r="A36" s="74"/>
      <c r="B36" s="87"/>
      <c r="C36" s="21">
        <v>73</v>
      </c>
      <c r="D36" s="3" t="s">
        <v>72</v>
      </c>
      <c r="E36" s="18">
        <v>3000</v>
      </c>
      <c r="F36" s="18">
        <v>1</v>
      </c>
      <c r="G36" s="144"/>
      <c r="H36" s="19">
        <f t="shared" ref="H36:H63" si="1">(F36*G36)*12</f>
        <v>0</v>
      </c>
      <c r="I36" s="146"/>
    </row>
    <row r="37" spans="1:9" s="20" customFormat="1" ht="25" customHeight="1" x14ac:dyDescent="0.25">
      <c r="A37" s="74"/>
      <c r="B37" s="87"/>
      <c r="C37" s="21">
        <v>74</v>
      </c>
      <c r="D37" s="3" t="s">
        <v>73</v>
      </c>
      <c r="E37" s="18">
        <v>3000</v>
      </c>
      <c r="F37" s="18">
        <v>1</v>
      </c>
      <c r="G37" s="144"/>
      <c r="H37" s="19">
        <f t="shared" si="1"/>
        <v>0</v>
      </c>
      <c r="I37" s="146"/>
    </row>
    <row r="38" spans="1:9" s="20" customFormat="1" ht="12.5" x14ac:dyDescent="0.25">
      <c r="A38" s="74"/>
      <c r="B38" s="87"/>
      <c r="C38" s="21">
        <v>75</v>
      </c>
      <c r="D38" s="3" t="s">
        <v>69</v>
      </c>
      <c r="E38" s="18">
        <v>3000</v>
      </c>
      <c r="F38" s="18">
        <v>1</v>
      </c>
      <c r="G38" s="144"/>
      <c r="H38" s="19">
        <f t="shared" si="1"/>
        <v>0</v>
      </c>
      <c r="I38" s="146"/>
    </row>
    <row r="39" spans="1:9" s="20" customFormat="1" ht="25" x14ac:dyDescent="0.25">
      <c r="A39" s="74"/>
      <c r="B39" s="87"/>
      <c r="C39" s="21">
        <v>76</v>
      </c>
      <c r="D39" s="3" t="s">
        <v>74</v>
      </c>
      <c r="E39" s="18">
        <v>3000</v>
      </c>
      <c r="F39" s="18">
        <v>1</v>
      </c>
      <c r="G39" s="144"/>
      <c r="H39" s="19">
        <f t="shared" si="1"/>
        <v>0</v>
      </c>
      <c r="I39" s="146"/>
    </row>
    <row r="40" spans="1:9" s="20" customFormat="1" ht="12.5" customHeight="1" x14ac:dyDescent="0.25">
      <c r="A40" s="74"/>
      <c r="B40" s="87"/>
      <c r="C40" s="21">
        <v>80</v>
      </c>
      <c r="D40" s="3" t="s">
        <v>75</v>
      </c>
      <c r="E40" s="18">
        <v>5000</v>
      </c>
      <c r="F40" s="18">
        <v>1</v>
      </c>
      <c r="G40" s="144"/>
      <c r="H40" s="19">
        <f t="shared" si="1"/>
        <v>0</v>
      </c>
      <c r="I40" s="146"/>
    </row>
    <row r="41" spans="1:9" s="20" customFormat="1" ht="25" customHeight="1" x14ac:dyDescent="0.25">
      <c r="A41" s="74"/>
      <c r="B41" s="87"/>
      <c r="C41" s="21">
        <v>81</v>
      </c>
      <c r="D41" s="3" t="s">
        <v>76</v>
      </c>
      <c r="E41" s="18">
        <v>5000</v>
      </c>
      <c r="F41" s="18">
        <v>1</v>
      </c>
      <c r="G41" s="144"/>
      <c r="H41" s="19">
        <f t="shared" si="1"/>
        <v>0</v>
      </c>
      <c r="I41" s="146"/>
    </row>
    <row r="42" spans="1:9" s="20" customFormat="1" ht="12.5" customHeight="1" x14ac:dyDescent="0.25">
      <c r="A42" s="74"/>
      <c r="B42" s="87"/>
      <c r="C42" s="21">
        <v>82</v>
      </c>
      <c r="D42" s="3" t="s">
        <v>77</v>
      </c>
      <c r="E42" s="18">
        <v>7000</v>
      </c>
      <c r="F42" s="18">
        <v>1</v>
      </c>
      <c r="G42" s="144"/>
      <c r="H42" s="19">
        <f t="shared" si="1"/>
        <v>0</v>
      </c>
      <c r="I42" s="146"/>
    </row>
    <row r="43" spans="1:9" s="20" customFormat="1" ht="12.5" customHeight="1" x14ac:dyDescent="0.25">
      <c r="A43" s="74"/>
      <c r="B43" s="87"/>
      <c r="C43" s="21">
        <v>83</v>
      </c>
      <c r="D43" s="3" t="s">
        <v>78</v>
      </c>
      <c r="E43" s="18">
        <v>5000</v>
      </c>
      <c r="F43" s="18">
        <v>1</v>
      </c>
      <c r="G43" s="144"/>
      <c r="H43" s="19">
        <f t="shared" si="1"/>
        <v>0</v>
      </c>
      <c r="I43" s="146"/>
    </row>
    <row r="44" spans="1:9" s="20" customFormat="1" ht="12.5" customHeight="1" x14ac:dyDescent="0.25">
      <c r="A44" s="74"/>
      <c r="B44" s="87"/>
      <c r="C44" s="21">
        <v>84</v>
      </c>
      <c r="D44" s="3" t="s">
        <v>79</v>
      </c>
      <c r="E44" s="18">
        <v>3000</v>
      </c>
      <c r="F44" s="18">
        <v>1</v>
      </c>
      <c r="G44" s="144"/>
      <c r="H44" s="19">
        <f t="shared" si="1"/>
        <v>0</v>
      </c>
      <c r="I44" s="146"/>
    </row>
    <row r="45" spans="1:9" s="20" customFormat="1" ht="12.5" customHeight="1" x14ac:dyDescent="0.25">
      <c r="A45" s="74"/>
      <c r="B45" s="87"/>
      <c r="C45" s="21">
        <v>85</v>
      </c>
      <c r="D45" s="3" t="s">
        <v>78</v>
      </c>
      <c r="E45" s="18">
        <v>3000</v>
      </c>
      <c r="F45" s="18">
        <v>1</v>
      </c>
      <c r="G45" s="144"/>
      <c r="H45" s="19">
        <f t="shared" si="1"/>
        <v>0</v>
      </c>
      <c r="I45" s="146"/>
    </row>
    <row r="46" spans="1:9" s="20" customFormat="1" ht="25" customHeight="1" x14ac:dyDescent="0.25">
      <c r="A46" s="74"/>
      <c r="B46" s="87"/>
      <c r="C46" s="21">
        <v>90</v>
      </c>
      <c r="D46" s="3" t="s">
        <v>80</v>
      </c>
      <c r="E46" s="18">
        <v>3000</v>
      </c>
      <c r="F46" s="18">
        <v>1</v>
      </c>
      <c r="G46" s="144"/>
      <c r="H46" s="19">
        <f t="shared" si="1"/>
        <v>0</v>
      </c>
      <c r="I46" s="146"/>
    </row>
    <row r="47" spans="1:9" s="20" customFormat="1" ht="25" customHeight="1" x14ac:dyDescent="0.25">
      <c r="A47" s="74"/>
      <c r="B47" s="87"/>
      <c r="C47" s="21">
        <v>91</v>
      </c>
      <c r="D47" s="3" t="s">
        <v>81</v>
      </c>
      <c r="E47" s="18">
        <v>3000</v>
      </c>
      <c r="F47" s="18">
        <v>1</v>
      </c>
      <c r="G47" s="144"/>
      <c r="H47" s="19">
        <f t="shared" si="1"/>
        <v>0</v>
      </c>
      <c r="I47" s="146"/>
    </row>
    <row r="48" spans="1:9" s="20" customFormat="1" ht="25" customHeight="1" x14ac:dyDescent="0.25">
      <c r="A48" s="74"/>
      <c r="B48" s="87"/>
      <c r="C48" s="21">
        <v>92</v>
      </c>
      <c r="D48" s="3" t="s">
        <v>82</v>
      </c>
      <c r="E48" s="18">
        <v>3000</v>
      </c>
      <c r="F48" s="18">
        <v>1</v>
      </c>
      <c r="G48" s="144"/>
      <c r="H48" s="19">
        <f t="shared" si="1"/>
        <v>0</v>
      </c>
      <c r="I48" s="146"/>
    </row>
    <row r="49" spans="1:9" s="20" customFormat="1" ht="25" customHeight="1" x14ac:dyDescent="0.25">
      <c r="A49" s="74"/>
      <c r="B49" s="87"/>
      <c r="C49" s="21">
        <v>93</v>
      </c>
      <c r="D49" s="3" t="s">
        <v>83</v>
      </c>
      <c r="E49" s="18">
        <v>3000</v>
      </c>
      <c r="F49" s="18">
        <v>1</v>
      </c>
      <c r="G49" s="144"/>
      <c r="H49" s="19">
        <f t="shared" si="1"/>
        <v>0</v>
      </c>
      <c r="I49" s="146"/>
    </row>
    <row r="50" spans="1:9" s="20" customFormat="1" ht="12.5" customHeight="1" x14ac:dyDescent="0.25">
      <c r="A50" s="74"/>
      <c r="B50" s="87"/>
      <c r="C50" s="21">
        <v>94</v>
      </c>
      <c r="D50" s="3" t="s">
        <v>84</v>
      </c>
      <c r="E50" s="18">
        <v>1000</v>
      </c>
      <c r="F50" s="18">
        <v>1</v>
      </c>
      <c r="G50" s="144"/>
      <c r="H50" s="19">
        <f t="shared" si="1"/>
        <v>0</v>
      </c>
      <c r="I50" s="146"/>
    </row>
    <row r="51" spans="1:9" s="20" customFormat="1" ht="12.5" x14ac:dyDescent="0.25">
      <c r="A51" s="74"/>
      <c r="B51" s="87"/>
      <c r="C51" s="21">
        <v>95</v>
      </c>
      <c r="D51" s="3" t="s">
        <v>85</v>
      </c>
      <c r="E51" s="18">
        <v>3000</v>
      </c>
      <c r="F51" s="18">
        <v>1</v>
      </c>
      <c r="G51" s="144"/>
      <c r="H51" s="19">
        <f t="shared" si="1"/>
        <v>0</v>
      </c>
      <c r="I51" s="146"/>
    </row>
    <row r="52" spans="1:9" s="20" customFormat="1" ht="25" x14ac:dyDescent="0.25">
      <c r="A52" s="74"/>
      <c r="B52" s="87"/>
      <c r="C52" s="21">
        <v>96</v>
      </c>
      <c r="D52" s="3" t="s">
        <v>86</v>
      </c>
      <c r="E52" s="18">
        <v>3000</v>
      </c>
      <c r="F52" s="18">
        <v>1</v>
      </c>
      <c r="G52" s="144"/>
      <c r="H52" s="19">
        <f t="shared" si="1"/>
        <v>0</v>
      </c>
      <c r="I52" s="146"/>
    </row>
    <row r="53" spans="1:9" s="20" customFormat="1" ht="12.5" x14ac:dyDescent="0.25">
      <c r="A53" s="74"/>
      <c r="B53" s="87"/>
      <c r="C53" s="21">
        <v>100</v>
      </c>
      <c r="D53" s="3" t="s">
        <v>87</v>
      </c>
      <c r="E53" s="18">
        <v>1500</v>
      </c>
      <c r="F53" s="18">
        <v>1</v>
      </c>
      <c r="G53" s="144"/>
      <c r="H53" s="19">
        <f t="shared" si="1"/>
        <v>0</v>
      </c>
      <c r="I53" s="146"/>
    </row>
    <row r="54" spans="1:9" s="20" customFormat="1" ht="12.5" x14ac:dyDescent="0.25">
      <c r="A54" s="74"/>
      <c r="B54" s="87"/>
      <c r="C54" s="21">
        <v>101</v>
      </c>
      <c r="D54" s="3" t="s">
        <v>88</v>
      </c>
      <c r="E54" s="18">
        <v>1500</v>
      </c>
      <c r="F54" s="18">
        <v>1</v>
      </c>
      <c r="G54" s="144"/>
      <c r="H54" s="19">
        <f t="shared" si="1"/>
        <v>0</v>
      </c>
      <c r="I54" s="146"/>
    </row>
    <row r="55" spans="1:9" s="20" customFormat="1" ht="12.5" x14ac:dyDescent="0.25">
      <c r="A55" s="74"/>
      <c r="B55" s="87"/>
      <c r="C55" s="21">
        <v>110</v>
      </c>
      <c r="D55" s="3" t="s">
        <v>89</v>
      </c>
      <c r="E55" s="18" t="s">
        <v>124</v>
      </c>
      <c r="F55" s="18">
        <v>1</v>
      </c>
      <c r="G55" s="144"/>
      <c r="H55" s="19">
        <f t="shared" si="1"/>
        <v>0</v>
      </c>
      <c r="I55" s="146"/>
    </row>
    <row r="56" spans="1:9" s="20" customFormat="1" ht="25" x14ac:dyDescent="0.25">
      <c r="A56" s="74"/>
      <c r="B56" s="87"/>
      <c r="C56" s="21">
        <v>111</v>
      </c>
      <c r="D56" s="3" t="s">
        <v>90</v>
      </c>
      <c r="E56" s="18" t="s">
        <v>124</v>
      </c>
      <c r="F56" s="18">
        <v>1</v>
      </c>
      <c r="G56" s="144"/>
      <c r="H56" s="19">
        <f t="shared" si="1"/>
        <v>0</v>
      </c>
      <c r="I56" s="146"/>
    </row>
    <row r="57" spans="1:9" s="20" customFormat="1" ht="25" x14ac:dyDescent="0.25">
      <c r="A57" s="74"/>
      <c r="B57" s="87"/>
      <c r="C57" s="21">
        <v>112</v>
      </c>
      <c r="D57" s="3" t="s">
        <v>91</v>
      </c>
      <c r="E57" s="18" t="s">
        <v>124</v>
      </c>
      <c r="F57" s="18">
        <v>1</v>
      </c>
      <c r="G57" s="144"/>
      <c r="H57" s="19">
        <f t="shared" si="1"/>
        <v>0</v>
      </c>
      <c r="I57" s="146"/>
    </row>
    <row r="58" spans="1:9" s="20" customFormat="1" ht="25" x14ac:dyDescent="0.25">
      <c r="A58" s="74"/>
      <c r="B58" s="87"/>
      <c r="C58" s="21">
        <v>113</v>
      </c>
      <c r="D58" s="3" t="s">
        <v>92</v>
      </c>
      <c r="E58" s="18" t="s">
        <v>124</v>
      </c>
      <c r="F58" s="18">
        <v>1</v>
      </c>
      <c r="G58" s="144"/>
      <c r="H58" s="19">
        <f t="shared" si="1"/>
        <v>0</v>
      </c>
      <c r="I58" s="146"/>
    </row>
    <row r="59" spans="1:9" s="20" customFormat="1" ht="12.5" x14ac:dyDescent="0.25">
      <c r="A59" s="74"/>
      <c r="B59" s="87"/>
      <c r="C59" s="21">
        <v>114</v>
      </c>
      <c r="D59" s="3" t="s">
        <v>93</v>
      </c>
      <c r="E59" s="18" t="s">
        <v>125</v>
      </c>
      <c r="F59" s="18">
        <v>1</v>
      </c>
      <c r="G59" s="144"/>
      <c r="H59" s="19">
        <f t="shared" si="1"/>
        <v>0</v>
      </c>
      <c r="I59" s="146"/>
    </row>
    <row r="60" spans="1:9" s="20" customFormat="1" ht="12.5" x14ac:dyDescent="0.25">
      <c r="A60" s="74"/>
      <c r="B60" s="87"/>
      <c r="C60" s="21">
        <v>115</v>
      </c>
      <c r="D60" s="3" t="s">
        <v>93</v>
      </c>
      <c r="E60" s="18" t="s">
        <v>125</v>
      </c>
      <c r="F60" s="18">
        <v>1</v>
      </c>
      <c r="G60" s="144"/>
      <c r="H60" s="19">
        <f t="shared" si="1"/>
        <v>0</v>
      </c>
      <c r="I60" s="146"/>
    </row>
    <row r="61" spans="1:9" s="20" customFormat="1" ht="12.5" x14ac:dyDescent="0.25">
      <c r="A61" s="74"/>
      <c r="B61" s="87"/>
      <c r="C61" s="21">
        <v>116</v>
      </c>
      <c r="D61" s="3" t="s">
        <v>93</v>
      </c>
      <c r="E61" s="18" t="s">
        <v>125</v>
      </c>
      <c r="F61" s="18">
        <v>1</v>
      </c>
      <c r="G61" s="144"/>
      <c r="H61" s="19">
        <f t="shared" si="1"/>
        <v>0</v>
      </c>
      <c r="I61" s="146"/>
    </row>
    <row r="62" spans="1:9" s="20" customFormat="1" ht="25" x14ac:dyDescent="0.25">
      <c r="A62" s="74"/>
      <c r="B62" s="87"/>
      <c r="C62" s="21">
        <v>117</v>
      </c>
      <c r="D62" s="3" t="s">
        <v>94</v>
      </c>
      <c r="E62" s="18" t="s">
        <v>124</v>
      </c>
      <c r="F62" s="18">
        <v>1</v>
      </c>
      <c r="G62" s="144"/>
      <c r="H62" s="19">
        <f t="shared" si="1"/>
        <v>0</v>
      </c>
      <c r="I62" s="146"/>
    </row>
    <row r="63" spans="1:9" s="20" customFormat="1" ht="25" x14ac:dyDescent="0.25">
      <c r="A63" s="75"/>
      <c r="B63" s="88"/>
      <c r="C63" s="21">
        <v>149</v>
      </c>
      <c r="D63" s="3" t="s">
        <v>95</v>
      </c>
      <c r="E63" s="18" t="s">
        <v>125</v>
      </c>
      <c r="F63" s="18">
        <v>1</v>
      </c>
      <c r="G63" s="144"/>
      <c r="H63" s="19">
        <f t="shared" si="1"/>
        <v>0</v>
      </c>
      <c r="I63" s="146"/>
    </row>
    <row r="64" spans="1:9" x14ac:dyDescent="0.3">
      <c r="A64" s="22"/>
      <c r="B64" s="22"/>
      <c r="D64" s="22"/>
      <c r="E64" s="22"/>
      <c r="F64" s="22"/>
    </row>
    <row r="65" spans="2:3" x14ac:dyDescent="0.3">
      <c r="B65" s="70"/>
      <c r="C65" s="71"/>
    </row>
    <row r="66" spans="2:3" x14ac:dyDescent="0.3">
      <c r="B66" s="70"/>
      <c r="C66" s="71"/>
    </row>
  </sheetData>
  <sheetProtection algorithmName="SHA-512" hashValue="rnrwQM+UbZ/zGlvDDWY9m3Odqgk5v8RXrQrcT4ptprFw0EldQ8XsFkRUZVliNBmNdfP9uyASbkbTKHFX9qvMeQ==" saltValue="gfCkylOTNtjRWNw0grmlHA==" spinCount="100000" sheet="1" objects="1" scenarios="1"/>
  <pageMargins left="0.7" right="0.7" top="0.75" bottom="0.75" header="0.3" footer="0.3"/>
  <pageSetup paperSize="9" scale="3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Managed-maintenance</vt:lpstr>
      <vt:lpstr>Full Maintenane Lease</vt:lpstr>
    </vt:vector>
  </TitlesOfParts>
  <Company>SARS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Thabang Thinane</dc:creator>
  <cp:lastModifiedBy>Quinton Chetty</cp:lastModifiedBy>
  <cp:lastPrinted>2016-03-01T11:28:38Z</cp:lastPrinted>
  <dcterms:created xsi:type="dcterms:W3CDTF">2014-04-15T14:18:16Z</dcterms:created>
  <dcterms:modified xsi:type="dcterms:W3CDTF">2023-12-12T14:21:37Z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fWorkbookId">
    <vt:lpwstr>5e10d2c1-ac9b-4bbf-b773-260c02c1fe4e</vt:lpwstr>
  </property>
</Properties>
</file>