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eskom-my.sharepoint.com/personal/petersmk_eskom_co_za/Documents/Documents/Group IT/Contracts/Network Time Protocol (NTP) Server device/Pricing schedule/"/>
    </mc:Choice>
  </mc:AlternateContent>
  <xr:revisionPtr revIDLastSave="24" documentId="8_{23ACE478-614F-4412-9A1D-794B5FE10A69}" xr6:coauthVersionLast="47" xr6:coauthVersionMax="47" xr10:uidLastSave="{59100199-C001-4140-8EAD-3E7E42F2242B}"/>
  <bookViews>
    <workbookView xWindow="-110" yWindow="-110" windowWidth="19420" windowHeight="10300" xr2:uid="{00000000-000D-0000-FFFF-FFFF00000000}"/>
  </bookViews>
  <sheets>
    <sheet name="NTP Server" sheetId="9" r:id="rId1"/>
    <sheet name="Sheet1" sheetId="10" r:id="rId2"/>
    <sheet name="Currency" sheetId="5" r:id="rId3"/>
  </sheets>
  <externalReferences>
    <externalReference r:id="rId4"/>
    <externalReference r:id="rId5"/>
    <externalReference r:id="rId6"/>
    <externalReference r:id="rId7"/>
    <externalReference r:id="rId8"/>
    <externalReference r:id="rId9"/>
    <externalReference r:id="rId10"/>
  </externalReferences>
  <definedNames>
    <definedName name="_." localSheetId="0">#REF!</definedName>
    <definedName name="_.">#REF!</definedName>
    <definedName name="_xlnm._FilterDatabase" localSheetId="0" hidden="1">'NTP Server'!$B$27:$M$38</definedName>
    <definedName name="_Order1" hidden="1">255</definedName>
    <definedName name="_R" localSheetId="0">#REF!</definedName>
    <definedName name="_R">#REF!</definedName>
    <definedName name="ACwvu.all." localSheetId="2" hidden="1">#REF!</definedName>
    <definedName name="ACwvu.all." localSheetId="0" hidden="1">#REF!</definedName>
    <definedName name="ACwvu.all." hidden="1">#REF!</definedName>
    <definedName name="ACwvu.prices." localSheetId="2" hidden="1">#REF!</definedName>
    <definedName name="ACwvu.prices." localSheetId="0" hidden="1">#REF!</definedName>
    <definedName name="ACwvu.prices." hidden="1">#REF!</definedName>
    <definedName name="ACwvu.summary." localSheetId="2" hidden="1">#REF!</definedName>
    <definedName name="ACwvu.summary." hidden="1">#REF!</definedName>
    <definedName name="Area_Print" localSheetId="0">#REF!</definedName>
    <definedName name="Area_Print">#REF!</definedName>
    <definedName name="Clear_CAST_Price_Summary" localSheetId="2">Currency!Clear_CAST_Price_Summary</definedName>
    <definedName name="Clear_CAST_Price_Summary" localSheetId="0">'NTP Server'!Clear_CAST_Price_Summary</definedName>
    <definedName name="Clear_CAST_Price_Summary">[0]!Clear_CAST_Price_Summary</definedName>
    <definedName name="Cost_Allocation" localSheetId="2">[1]Data!$C$2:$C$12</definedName>
    <definedName name="Cost_Allocation">[2]Data!$C$2:$C$12</definedName>
    <definedName name="CPA_Data" localSheetId="2">[1]Data!$F$2:$F$14</definedName>
    <definedName name="CPA_Data">[2]Data!$F$2:$F$14</definedName>
    <definedName name="Currency" localSheetId="2">[1]Data!$E$2:$E$19</definedName>
    <definedName name="Currency">[2]Data!$E$2:$E$19</definedName>
    <definedName name="Currency_A" localSheetId="2">[3]Data!$E$2:$E$19</definedName>
    <definedName name="Currency_A">[4]Data!$E$2:$E$19</definedName>
    <definedName name="Currency_Allocated" localSheetId="2">'[5]Option X3'!$D$9:$D$26</definedName>
    <definedName name="Currency_Allocated">'[6]Option X3'!$D$9:$D$26</definedName>
    <definedName name="CurrencyA">[7]Data!$E$2:$E$19</definedName>
    <definedName name="Cwvu.summary." localSheetId="2" hidden="1">#REF!</definedName>
    <definedName name="Cwvu.summary." localSheetId="0" hidden="1">#REF!</definedName>
    <definedName name="Cwvu.summary." hidden="1">#REF!</definedName>
    <definedName name="D" localSheetId="0">#REF!</definedName>
    <definedName name="D">#REF!</definedName>
    <definedName name="Data" localSheetId="0">'NTP Server'!$B$27:$M$37</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2">'[5]Option X5'!$H$9:$H$18</definedName>
    <definedName name="Option_N">'[6]Option X5'!$H$9:$H$18</definedName>
    <definedName name="P" localSheetId="0">#REF!</definedName>
    <definedName name="P">#REF!</definedName>
    <definedName name="_xlnm.Print_Titles" localSheetId="0">'NTP Server'!$B:$M,'NTP Server'!#REF!</definedName>
    <definedName name="PS5_Allocation" localSheetId="2">[1]Data!$B$2:$B$20</definedName>
    <definedName name="PS5_Allocation">[2]Data!$B$2:$B$20</definedName>
    <definedName name="Q" localSheetId="0">#REF!</definedName>
    <definedName name="Q">#REF!</definedName>
    <definedName name="Rwvu.all." localSheetId="2" hidden="1">#REF!,#REF!</definedName>
    <definedName name="Rwvu.all." localSheetId="0" hidden="1">#REF!,#REF!</definedName>
    <definedName name="Rwvu.all." hidden="1">#REF!,#REF!</definedName>
    <definedName name="Rwvu.prices." localSheetId="2" hidden="1">#REF!,#REF!</definedName>
    <definedName name="Rwvu.prices." localSheetId="0" hidden="1">#REF!,#REF!</definedName>
    <definedName name="Rwvu.prices." hidden="1">#REF!,#REF!</definedName>
    <definedName name="Rwvu.summary." localSheetId="2" hidden="1">#REF!</definedName>
    <definedName name="Rwvu.summary." localSheetId="0" hidden="1">#REF!</definedName>
    <definedName name="Rwvu.summary." hidden="1">#REF!</definedName>
    <definedName name="S" localSheetId="0">#REF!</definedName>
    <definedName name="S">#REF!</definedName>
    <definedName name="solver_adj" localSheetId="2"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2" hidden="1">#REF!</definedName>
    <definedName name="Swvu.all." hidden="1">#REF!</definedName>
    <definedName name="Swvu.prices." localSheetId="2" hidden="1">#REF!</definedName>
    <definedName name="Swvu.prices." hidden="1">#REF!</definedName>
    <definedName name="Swvu.summary." localSheetId="2" hidden="1">#REF!</definedName>
    <definedName name="Swvu.summary." hidden="1">#REF!</definedName>
    <definedName name="w" localSheetId="2">Currency!w</definedName>
    <definedName name="w" localSheetId="0">'NTP Server'!w</definedName>
    <definedName name="w">[0]!w</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2"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2"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2"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2"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2"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2"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2"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2"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2"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2"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2"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2"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2"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2"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2"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2"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2"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2"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2"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2"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2"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2"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2"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2"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2"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2"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2"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2"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2"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2"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2"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2"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2"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2"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2"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2"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2"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2"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2"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2"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2"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2"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2"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2"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2"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2"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2"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2"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2"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2"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2"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2"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2"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2"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2"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2"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2"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2"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2"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2"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2"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2"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2"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2"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2"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2"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2"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0" l="1"/>
  <c r="K35" i="10"/>
  <c r="J35" i="10"/>
  <c r="F35" i="10"/>
  <c r="H35" i="10" s="1"/>
  <c r="L34" i="10"/>
  <c r="K34" i="10"/>
  <c r="J34" i="10"/>
  <c r="F34" i="10"/>
  <c r="H34" i="10" s="1"/>
  <c r="L33" i="10"/>
  <c r="K33" i="10"/>
  <c r="J33" i="10"/>
  <c r="F33" i="10"/>
  <c r="H33" i="10" s="1"/>
  <c r="L32" i="10"/>
  <c r="K32" i="10"/>
  <c r="J32" i="10"/>
  <c r="F32" i="10"/>
  <c r="H32" i="10" s="1"/>
  <c r="L31" i="10"/>
  <c r="K31" i="10"/>
  <c r="J31" i="10"/>
  <c r="F31" i="10"/>
  <c r="H31" i="10" s="1"/>
  <c r="L30" i="10"/>
  <c r="K30" i="10"/>
  <c r="J30" i="10"/>
  <c r="F30" i="10"/>
  <c r="H30" i="10" s="1"/>
  <c r="L29" i="10"/>
  <c r="L36" i="10" s="1"/>
  <c r="K29" i="10"/>
  <c r="J29" i="10"/>
  <c r="F29" i="10"/>
  <c r="H29" i="10" s="1"/>
  <c r="P76" i="9"/>
  <c r="Q76" i="9"/>
  <c r="R76" i="9"/>
  <c r="U76" i="9"/>
  <c r="V76" i="9"/>
  <c r="W76" i="9"/>
  <c r="Z76" i="9"/>
  <c r="AA76" i="9"/>
  <c r="AB76" i="9"/>
  <c r="AE76" i="9"/>
  <c r="AF76" i="9"/>
  <c r="AG76" i="9"/>
  <c r="P77" i="9"/>
  <c r="Q77" i="9"/>
  <c r="R77" i="9"/>
  <c r="U77" i="9"/>
  <c r="V77" i="9"/>
  <c r="W77" i="9"/>
  <c r="Z77" i="9"/>
  <c r="AA77" i="9"/>
  <c r="AB77" i="9"/>
  <c r="AE77" i="9"/>
  <c r="AF77" i="9"/>
  <c r="AG77" i="9"/>
  <c r="P78" i="9"/>
  <c r="Q78" i="9"/>
  <c r="R78" i="9"/>
  <c r="U78" i="9"/>
  <c r="V78" i="9"/>
  <c r="W78" i="9"/>
  <c r="Z78" i="9"/>
  <c r="AA78" i="9"/>
  <c r="AB78" i="9"/>
  <c r="AE78" i="9"/>
  <c r="AF78" i="9"/>
  <c r="AG78" i="9"/>
  <c r="P79" i="9"/>
  <c r="Q79" i="9"/>
  <c r="R79" i="9"/>
  <c r="U79" i="9"/>
  <c r="V79" i="9"/>
  <c r="W79" i="9"/>
  <c r="Z79" i="9"/>
  <c r="AA79" i="9"/>
  <c r="AB79" i="9"/>
  <c r="AE79" i="9"/>
  <c r="AF79" i="9"/>
  <c r="AG79" i="9"/>
  <c r="R80" i="9"/>
  <c r="W80" i="9"/>
  <c r="AB80" i="9"/>
  <c r="AG80" i="9"/>
  <c r="G70" i="9"/>
  <c r="G69" i="9"/>
  <c r="G68" i="9"/>
  <c r="G67" i="9"/>
  <c r="G66" i="9"/>
  <c r="L35" i="9"/>
  <c r="G64" i="9" l="1"/>
  <c r="G63" i="9"/>
  <c r="G59" i="9"/>
  <c r="G58" i="9"/>
  <c r="G54" i="9"/>
  <c r="G53" i="9"/>
  <c r="G49" i="9"/>
  <c r="G48" i="9"/>
  <c r="G47" i="9"/>
  <c r="G44" i="9"/>
  <c r="G43" i="9"/>
  <c r="L78" i="9" l="1"/>
  <c r="F78" i="9"/>
  <c r="H78" i="9" s="1"/>
  <c r="K78" i="9" s="1"/>
  <c r="M78" i="9" s="1"/>
  <c r="L79" i="9"/>
  <c r="F79" i="9"/>
  <c r="H79" i="9" s="1"/>
  <c r="L77" i="9"/>
  <c r="F77" i="9"/>
  <c r="H77" i="9" s="1"/>
  <c r="L76" i="9"/>
  <c r="F76" i="9"/>
  <c r="H76" i="9" s="1"/>
  <c r="G65" i="9"/>
  <c r="G62" i="9"/>
  <c r="G61" i="9"/>
  <c r="G60" i="9"/>
  <c r="G57" i="9"/>
  <c r="G56" i="9"/>
  <c r="G55" i="9"/>
  <c r="G52" i="9"/>
  <c r="G51" i="9"/>
  <c r="G50" i="9"/>
  <c r="G46" i="9"/>
  <c r="G45" i="9"/>
  <c r="G42" i="9"/>
  <c r="G41" i="9"/>
  <c r="L32" i="9"/>
  <c r="G32" i="9"/>
  <c r="I32" i="9" s="1"/>
  <c r="K32" i="9" s="1"/>
  <c r="H60" i="9" l="1"/>
  <c r="M33" i="9" s="1"/>
  <c r="H50" i="9"/>
  <c r="M31" i="9" s="1"/>
  <c r="H65" i="9"/>
  <c r="M34" i="9" s="1"/>
  <c r="H70" i="9"/>
  <c r="M35" i="9" s="1"/>
  <c r="H55" i="9"/>
  <c r="M32" i="9" s="1"/>
  <c r="H45" i="9"/>
  <c r="M30" i="9" s="1"/>
  <c r="K77" i="9"/>
  <c r="M77" i="9" s="1"/>
  <c r="K76" i="9"/>
  <c r="M76" i="9" s="1"/>
  <c r="K79" i="9"/>
  <c r="M79" i="9" s="1"/>
  <c r="M80" i="9" l="1"/>
  <c r="M82" i="9" l="1"/>
  <c r="D88" i="9" s="1"/>
  <c r="L34" i="9" l="1"/>
  <c r="G34" i="9"/>
  <c r="I34" i="9" s="1"/>
  <c r="K34" i="9" l="1"/>
  <c r="G35" i="9" l="1"/>
  <c r="I35" i="9" s="1"/>
  <c r="K35" i="9" s="1"/>
  <c r="L31" i="9" l="1"/>
  <c r="L29" i="9"/>
  <c r="G29" i="9"/>
  <c r="I29" i="9" s="1"/>
  <c r="K29" i="9" l="1"/>
  <c r="M29" i="9" s="1"/>
  <c r="G31" i="9"/>
  <c r="I31" i="9" s="1"/>
  <c r="K31" i="9" l="1"/>
  <c r="B2" i="5" l="1"/>
  <c r="L33" i="9" l="1"/>
  <c r="L30" i="9"/>
  <c r="G33" i="9" l="1"/>
  <c r="I33" i="9" s="1"/>
  <c r="G30" i="9"/>
  <c r="I30" i="9" s="1"/>
  <c r="K33" i="9" l="1"/>
  <c r="K30" i="9"/>
  <c r="M36" i="9" l="1"/>
  <c r="D86" i="9" s="1"/>
  <c r="D90" i="9" s="1"/>
</calcChain>
</file>

<file path=xl/sharedStrings.xml><?xml version="1.0" encoding="utf-8"?>
<sst xmlns="http://schemas.openxmlformats.org/spreadsheetml/2006/main" count="248" uniqueCount="116">
  <si>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</si>
  <si>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</si>
  <si>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</si>
  <si>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</si>
  <si>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</si>
  <si>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</si>
  <si>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</si>
  <si>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</si>
  <si>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</si>
  <si>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</si>
  <si>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</si>
  <si>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</si>
  <si>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</si>
  <si>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</si>
  <si>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</si>
  <si>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</si>
  <si>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</si>
  <si>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</si>
  <si>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</si>
  <si>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</si>
  <si>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</si>
  <si>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sum</t>
  </si>
  <si>
    <t>Solution Implementation</t>
  </si>
  <si>
    <t xml:space="preserve">Total </t>
  </si>
  <si>
    <t>EUR</t>
  </si>
  <si>
    <t>GBP</t>
  </si>
  <si>
    <t>British Pound</t>
  </si>
  <si>
    <t>CURRENCY</t>
  </si>
  <si>
    <t>IMPORTANT NOTES</t>
  </si>
  <si>
    <t>Quoted prices MUST be in ZAR, EXCLUDING VAT and ESCALATIONS</t>
  </si>
  <si>
    <t>Prices MUST be quoted based on the SCOPE provided</t>
  </si>
  <si>
    <t>Estimated quantities are based on the required number of Licenses</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</si>
  <si>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</si>
  <si>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</si>
  <si>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</si>
  <si>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</si>
  <si>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</si>
  <si>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</si>
  <si>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</si>
  <si>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</si>
  <si>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</si>
  <si>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</si>
  <si>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</si>
  <si>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</si>
  <si>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</si>
  <si>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</si>
  <si>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</si>
  <si>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</si>
  <si>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</si>
  <si>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</si>
  <si>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</si>
  <si>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</si>
  <si>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</si>
  <si>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</si>
  <si>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</si>
  <si>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</si>
  <si>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</si>
  <si>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</si>
  <si>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</si>
  <si>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</si>
  <si>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</si>
  <si>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</si>
  <si>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</si>
  <si>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</si>
  <si>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</si>
  <si>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</si>
  <si>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</si>
  <si>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</si>
  <si>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</si>
  <si>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</si>
  <si>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</si>
  <si>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Build, Configure</t>
  </si>
  <si>
    <t>Testing</t>
  </si>
  <si>
    <t>YEAR 2</t>
  </si>
  <si>
    <t>YEAR 3</t>
  </si>
  <si>
    <t>YEAR 4</t>
  </si>
  <si>
    <t>YEAR 5</t>
  </si>
  <si>
    <t>CONTRACT PRICE ADJUSTMENT</t>
  </si>
  <si>
    <t>YEAR 1</t>
  </si>
  <si>
    <t>CONTRACT EXECUTION</t>
  </si>
  <si>
    <t>Stage</t>
  </si>
  <si>
    <t>Skill</t>
  </si>
  <si>
    <t>No. of Hours</t>
  </si>
  <si>
    <t>Hourly Rate</t>
  </si>
  <si>
    <t>Total</t>
  </si>
  <si>
    <t>Data Engineers</t>
  </si>
  <si>
    <t>Solution Architect</t>
  </si>
  <si>
    <t>Technical Architect</t>
  </si>
  <si>
    <t>Build and Configure</t>
  </si>
  <si>
    <t>Senior Tester</t>
  </si>
  <si>
    <t>Intermediate Tester</t>
  </si>
  <si>
    <t>Implementation Specialist</t>
  </si>
  <si>
    <t>Deployment</t>
  </si>
  <si>
    <t>Data Migration</t>
  </si>
  <si>
    <t>Software</t>
  </si>
  <si>
    <t>SOLUTION IMPLEMENTATION</t>
  </si>
  <si>
    <t>SOLUTION MAINTENANCE</t>
  </si>
  <si>
    <t>Provide the Detailed Resource plan for the Implementation phase in TABLE 1: RESOURCES FOR IMPLEMENTATION</t>
  </si>
  <si>
    <t>TABLE 1: RESOURCES FOR IMPLEMENTATION</t>
  </si>
  <si>
    <t>Technical Application Specialist</t>
  </si>
  <si>
    <t>Select the currency from the CURRENCY drop-down list in COLUMN "H"</t>
  </si>
  <si>
    <t>&lt;Please specify&gt;</t>
  </si>
  <si>
    <t>Infrastructure</t>
  </si>
  <si>
    <t>Network Time Protocol Server device (and associated software)</t>
  </si>
  <si>
    <t>Integration</t>
  </si>
  <si>
    <t>Stabilisation</t>
  </si>
  <si>
    <t>Integration Specialist</t>
  </si>
  <si>
    <t>Pricing Schedule: Network Time Protocol Server Solution</t>
  </si>
  <si>
    <t>Network Time Protocol Server Solution</t>
  </si>
  <si>
    <t>Software Maintenance &amp; Support</t>
  </si>
  <si>
    <t>Telephonic/Remote Support.</t>
  </si>
  <si>
    <t>OEM Premium Support</t>
  </si>
  <si>
    <t>24 x 7 x 365 expert level support with OEM</t>
  </si>
  <si>
    <t>Professional Service</t>
  </si>
  <si>
    <t>NTP Technical Support Resource (Expert level)</t>
  </si>
  <si>
    <r>
      <rPr>
        <b/>
        <sz val="11"/>
        <color rgb="FFFF0000"/>
        <rFont val="Arial"/>
        <family val="2"/>
      </rPr>
      <t>NB</t>
    </r>
    <r>
      <rPr>
        <sz val="11"/>
        <color rgb="FFFF0000"/>
        <rFont val="Arial"/>
        <family val="2"/>
      </rPr>
      <t xml:space="preserve">: Provide details on the CONTRACT PRICE ADJUSTMENT in </t>
    </r>
    <r>
      <rPr>
        <b/>
        <sz val="11"/>
        <color rgb="FFFF0000"/>
        <rFont val="Arial"/>
        <family val="2"/>
      </rPr>
      <t>Column AI</t>
    </r>
    <r>
      <rPr>
        <sz val="11"/>
        <color rgb="FFFF0000"/>
        <rFont val="Arial"/>
        <family val="2"/>
      </rPr>
      <t xml:space="preserve"> for the Maintenance phase.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</si>
</sst>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23">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b/>
      <sz val="14"/>
      <name val="Arial"/>
      <family val="2"/>
    </font>
    <font>
      <b/>
      <sz val="11"/>
      <color rgb="FFFF0000"/>
      <name val="Arial"/>
      <family val="2"/>
    </font>
    <font>
      <b/>
      <sz val="11"/>
      <name val="Arial"/>
      <family val="2"/>
    </font>
    <font>
      <b/>
      <sz val="11"/>
      <color rgb="FF00B0F0"/>
      <name val="Arial"/>
      <family val="2"/>
    </font>
    <font>
      <sz val="11"/>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sz val="8"/>
      <name val="Calibri"/>
      <family val="2"/>
      <scheme val="minor"/>
    </font>
    <font>
      <sz val="11"/>
      <color indexed="12"/>
      <name val="Arial"/>
      <family val="2"/>
    </font>
    <font>
      <b/>
      <sz val="11"/>
      <color indexed="17"/>
      <name val="Arial"/>
      <family val="2"/>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bgColor indexed="64"/>
      </patternFill>
    </fill>
    <fill>
      <patternFill patternType="solid">
        <fgColor theme="0" tint="-0.499984740745262"/>
        <bgColor indexed="64"/>
      </patternFill>
    </fill>
  </fills>
  <borders count="102">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double">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3"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2" fillId="0" borderId="0">
      <alignment vertical="top"/>
    </xf>
    <xf numFmtId="0" fontId="11" fillId="0" borderId="0">
      <alignment horizontal="left" vertical="top" wrapText="1"/>
    </xf>
    <xf numFmtId="0" fontId="42" fillId="0" borderId="0"/>
    <xf numFmtId="0" fontId="72" fillId="0" borderId="0">
      <alignment vertical="top"/>
    </xf>
    <xf numFmtId="0" fontId="72"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186" fontId="16" fillId="0" borderId="13">
      <alignment horizontal="left"/>
    </xf>
    <xf numFmtId="186" fontId="16" fillId="0" borderId="54">
      <alignment horizontal="left"/>
    </xf>
    <xf numFmtId="186" fontId="16" fillId="0" borderId="54">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7" fontId="16" fillId="0" borderId="13">
      <alignment horizontal="left"/>
    </xf>
    <xf numFmtId="187" fontId="16" fillId="0" borderId="54">
      <alignment horizontal="left"/>
    </xf>
    <xf numFmtId="187" fontId="16" fillId="0" borderId="54">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188" fontId="16" fillId="0" borderId="13">
      <alignment horizontal="left"/>
    </xf>
    <xf numFmtId="188" fontId="16" fillId="0" borderId="54">
      <alignment horizontal="left"/>
    </xf>
    <xf numFmtId="188" fontId="16" fillId="0" borderId="54">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189" fontId="16" fillId="0" borderId="13">
      <alignment horizontal="left"/>
    </xf>
    <xf numFmtId="189" fontId="16" fillId="0" borderId="54">
      <alignment horizontal="left"/>
    </xf>
    <xf numFmtId="189" fontId="16" fillId="0" borderId="54">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5">
      <alignment horizontal="left"/>
    </xf>
    <xf numFmtId="0" fontId="16" fillId="0" borderId="0">
      <alignment horizontal="center" wrapText="1"/>
      <protection locked="0"/>
    </xf>
    <xf numFmtId="0" fontId="16" fillId="0" borderId="0">
      <alignment horizontal="center" wrapText="1"/>
      <protection locked="0"/>
    </xf>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57" fillId="2"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0" fontId="73" fillId="83" borderId="0" applyNumberFormat="0" applyBorder="0" applyAlignment="0" applyProtection="0"/>
    <xf numFmtId="185" fontId="74" fillId="0" borderId="56"/>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4" fillId="54" borderId="2"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75" fillId="20" borderId="57"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60" fillId="55" borderId="49"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0" fontId="20" fillId="105" borderId="58" applyNumberFormat="0" applyAlignment="0" applyProtection="0"/>
    <xf numFmtId="3" fontId="76"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77"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4"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4" fillId="0" borderId="0"/>
    <xf numFmtId="0" fontId="74"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2" fillId="0" borderId="0" applyFill="0" applyBorder="0" applyAlignment="0"/>
    <xf numFmtId="14" fontId="72" fillId="0" borderId="0" applyFill="0" applyBorder="0" applyAlignment="0"/>
    <xf numFmtId="0" fontId="7" fillId="0" borderId="0">
      <protection locked="0"/>
    </xf>
    <xf numFmtId="197" fontId="78" fillId="0" borderId="59">
      <alignment horizontal="center"/>
    </xf>
    <xf numFmtId="40" fontId="41" fillId="0" borderId="0" applyFont="0" applyFill="0" applyBorder="0" applyAlignment="0" applyProtection="0"/>
    <xf numFmtId="0" fontId="79"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62"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106" borderId="0" applyFont="0" applyFill="0" applyBorder="0" applyAlignment="0" applyProtection="0"/>
    <xf numFmtId="0" fontId="36" fillId="106" borderId="0" applyFont="0" applyFill="0" applyBorder="0" applyAlignment="0" applyProtection="0"/>
    <xf numFmtId="0" fontId="82" fillId="106" borderId="0" applyFont="0" applyFill="0" applyBorder="0" applyAlignment="0" applyProtection="0"/>
    <xf numFmtId="0" fontId="47" fillId="106" borderId="0" applyFont="0" applyFill="0" applyBorder="0" applyAlignment="0" applyProtection="0"/>
    <xf numFmtId="0" fontId="81" fillId="106" borderId="0" applyFont="0" applyFill="0" applyBorder="0" applyAlignment="0" applyProtection="0"/>
    <xf numFmtId="0" fontId="36" fillId="106" borderId="0" applyFont="0" applyFill="0" applyBorder="0" applyAlignment="0" applyProtection="0"/>
    <xf numFmtId="0" fontId="82" fillId="106" borderId="0" applyFont="0" applyFill="0" applyBorder="0" applyAlignment="0" applyProtection="0"/>
    <xf numFmtId="199" fontId="83" fillId="0" borderId="59"/>
    <xf numFmtId="40" fontId="84" fillId="0" borderId="55"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4" fillId="0" borderId="0"/>
    <xf numFmtId="0" fontId="13" fillId="0" borderId="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56" fillId="51"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0" fontId="85"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86" fillId="0" borderId="0">
      <alignment horizontal="center" vertical="center" wrapText="1"/>
    </xf>
    <xf numFmtId="0" fontId="87" fillId="0" borderId="60" applyNumberForma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9" fillId="0" borderId="61" applyNumberFormat="0" applyFill="0" applyAlignment="0" applyProtection="0"/>
    <xf numFmtId="0" fontId="89" fillId="0" borderId="61" applyNumberFormat="0" applyFill="0" applyAlignment="0" applyProtection="0"/>
    <xf numFmtId="0" fontId="53" fillId="0" borderId="46" applyNumberForma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88"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0" fillId="0" borderId="62" applyNumberFormat="0" applyFill="0" applyAlignment="0" applyProtection="0"/>
    <xf numFmtId="0" fontId="90" fillId="0" borderId="62" applyNumberFormat="0" applyFill="0" applyAlignment="0" applyProtection="0"/>
    <xf numFmtId="0" fontId="54"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55" fillId="0" borderId="47"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63"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55"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88" fillId="106" borderId="0" applyFont="0" applyFill="0" applyBorder="0" applyAlignment="0" applyProtection="0"/>
    <xf numFmtId="0" fontId="9" fillId="106" borderId="0" applyFont="0" applyFill="0" applyBorder="0" applyAlignment="0" applyProtection="0"/>
    <xf numFmtId="2" fontId="92" fillId="1" borderId="44">
      <alignment horizontal="left"/>
      <protection locked="0"/>
    </xf>
    <xf numFmtId="0" fontId="47" fillId="0" borderId="0"/>
    <xf numFmtId="2" fontId="93" fillId="0" borderId="13">
      <alignment horizontal="center" vertical="center"/>
    </xf>
    <xf numFmtId="0" fontId="94"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0" fontId="95" fillId="0" borderId="0" applyNumberFormat="0" applyFill="0" applyBorder="0" applyAlignment="0" applyProtection="0">
      <alignment vertical="top"/>
      <protection locked="0"/>
    </xf>
    <xf numFmtId="0" fontId="96"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58" fillId="53" borderId="2"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97" fillId="12" borderId="57" applyNumberFormat="0" applyAlignment="0" applyProtection="0"/>
    <xf numFmtId="0" fontId="11" fillId="0" borderId="0" applyNumberFormat="0" applyFont="0" applyFill="0" applyBorder="0" applyAlignment="0"/>
    <xf numFmtId="0" fontId="98" fillId="0" borderId="0" applyNumberFormat="0" applyFont="0" applyFill="0" applyBorder="0" applyAlignment="0"/>
    <xf numFmtId="201" fontId="99"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59" fillId="0" borderId="48"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0" fontId="100" fillId="0" borderId="64" applyNumberFormat="0" applyFill="0" applyAlignment="0" applyProtection="0"/>
    <xf numFmtId="38" fontId="41" fillId="0" borderId="55"/>
    <xf numFmtId="168" fontId="7" fillId="0" borderId="0" applyFont="0" applyFill="0" applyBorder="0" applyAlignment="0" applyProtection="0"/>
    <xf numFmtId="170" fontId="7" fillId="0" borderId="0" applyFont="0" applyFill="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2" fillId="52"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 fillId="0" borderId="0"/>
    <xf numFmtId="0" fontId="7" fillId="0" borderId="0"/>
    <xf numFmtId="0" fontId="7" fillId="0" borderId="0"/>
    <xf numFmtId="0" fontId="8"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2"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2" fillId="0" borderId="0"/>
    <xf numFmtId="0" fontId="72" fillId="0" borderId="0"/>
    <xf numFmtId="0" fontId="1" fillId="0" borderId="0"/>
    <xf numFmtId="0" fontId="1" fillId="0" borderId="0"/>
    <xf numFmtId="0" fontId="7" fillId="0" borderId="0"/>
    <xf numFmtId="0" fontId="72" fillId="0" borderId="0"/>
    <xf numFmtId="0" fontId="7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2" fillId="0" borderId="0"/>
    <xf numFmtId="0" fontId="14" fillId="0" borderId="0"/>
    <xf numFmtId="0" fontId="14" fillId="0" borderId="0"/>
    <xf numFmtId="0" fontId="72" fillId="0" borderId="0"/>
    <xf numFmtId="0" fontId="14" fillId="0" borderId="0"/>
    <xf numFmtId="0" fontId="14" fillId="0" borderId="0"/>
    <xf numFmtId="0" fontId="14" fillId="0" borderId="0"/>
    <xf numFmtId="0" fontId="1" fillId="0" borderId="0"/>
    <xf numFmtId="0" fontId="8" fillId="0" borderId="0"/>
    <xf numFmtId="0" fontId="72" fillId="0" borderId="0"/>
    <xf numFmtId="0" fontId="8" fillId="0" borderId="0"/>
    <xf numFmtId="0" fontId="8" fillId="0" borderId="0"/>
    <xf numFmtId="0" fontId="7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2"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2"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2" fillId="0" borderId="0"/>
    <xf numFmtId="0" fontId="72" fillId="0" borderId="0"/>
    <xf numFmtId="0" fontId="1" fillId="0" borderId="0"/>
    <xf numFmtId="0" fontId="1" fillId="0" borderId="0"/>
    <xf numFmtId="0" fontId="72"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 fillId="0" borderId="0"/>
    <xf numFmtId="0" fontId="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1" fillId="0" borderId="0"/>
    <xf numFmtId="0" fontId="14" fillId="0" borderId="0"/>
    <xf numFmtId="0" fontId="14" fillId="0" borderId="0"/>
    <xf numFmtId="0" fontId="72" fillId="0" borderId="0"/>
    <xf numFmtId="0" fontId="72" fillId="0" borderId="0"/>
    <xf numFmtId="0" fontId="72"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2" fillId="0" borderId="0"/>
    <xf numFmtId="0" fontId="72"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2" fillId="0" borderId="0"/>
    <xf numFmtId="0" fontId="72" fillId="0" borderId="0"/>
    <xf numFmtId="0" fontId="7" fillId="0" borderId="0"/>
    <xf numFmtId="0" fontId="7" fillId="0" borderId="0"/>
    <xf numFmtId="0" fontId="7" fillId="0" borderId="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5"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4" fillId="0" borderId="56">
      <alignment horizontal="left"/>
    </xf>
    <xf numFmtId="0" fontId="105" fillId="0" borderId="0"/>
    <xf numFmtId="203" fontId="40" fillId="0" borderId="0">
      <alignment horizontal="left"/>
    </xf>
    <xf numFmtId="3" fontId="106" fillId="0" borderId="0">
      <alignment vertical="top"/>
    </xf>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3" fillId="54" borderId="3"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0" fontId="107" fillId="20" borderId="66"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3" fillId="0" borderId="59"/>
    <xf numFmtId="4" fontId="83" fillId="0" borderId="67"/>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7" fontId="7" fillId="0" borderId="0"/>
    <xf numFmtId="206" fontId="7" fillId="0" borderId="0"/>
    <xf numFmtId="206" fontId="7" fillId="0" borderId="0"/>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54">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54">
      <protection locked="0"/>
    </xf>
    <xf numFmtId="0" fontId="108" fillId="0" borderId="54">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0" fontId="108"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4" applyFill="0" applyBorder="0" applyAlignment="0" applyProtection="0"/>
    <xf numFmtId="0" fontId="109" fillId="0" borderId="0" applyNumberFormat="0" applyFill="0" applyBorder="0" applyAlignment="0" applyProtection="0"/>
    <xf numFmtId="0" fontId="83" fillId="0" borderId="59"/>
    <xf numFmtId="0" fontId="41" fillId="0" borderId="0"/>
    <xf numFmtId="199" fontId="110" fillId="0" borderId="59"/>
    <xf numFmtId="49" fontId="72" fillId="0" borderId="0" applyFill="0" applyBorder="0" applyAlignment="0"/>
    <xf numFmtId="49" fontId="72" fillId="0" borderId="0" applyFill="0" applyBorder="0" applyAlignment="0"/>
    <xf numFmtId="0" fontId="7" fillId="0" borderId="0" applyFill="0" applyBorder="0" applyAlignment="0"/>
    <xf numFmtId="0" fontId="7" fillId="0" borderId="0" applyFill="0" applyBorder="0" applyAlignment="0"/>
    <xf numFmtId="0" fontId="40" fillId="0" borderId="55"/>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208" fontId="112" fillId="0" borderId="0" applyBorder="0">
      <alignment horizontal="centerContinuous" wrapText="1"/>
    </xf>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46" fillId="0" borderId="69" applyNumberFormat="0" applyFill="0" applyAlignment="0" applyProtection="0"/>
    <xf numFmtId="0" fontId="46" fillId="0" borderId="69" applyNumberFormat="0" applyFill="0" applyAlignment="0" applyProtection="0"/>
    <xf numFmtId="0" fontId="5" fillId="0" borderId="50" applyNumberFormat="0" applyFill="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0" fontId="7" fillId="0" borderId="68" applyNumberFormat="0" applyFont="0" applyBorder="0" applyAlignment="0" applyProtection="0"/>
    <xf numFmtId="203" fontId="40" fillId="0" borderId="0">
      <alignment horizontal="left"/>
    </xf>
    <xf numFmtId="0" fontId="104" fillId="0" borderId="55">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3"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4"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16" fillId="0" borderId="0" applyNumberFormat="0" applyFill="0" applyBorder="0" applyAlignment="0" applyProtection="0"/>
    <xf numFmtId="9" fontId="7" fillId="0" borderId="0" applyFont="0" applyFill="0" applyBorder="0" applyAlignment="0" applyProtection="0"/>
  </cellStyleXfs>
  <cellXfs count="276">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xf numFmtId="0" fontId="7" fillId="5" borderId="26" xfId="3" applyFill="1" applyBorder="1"/>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0" xfId="0" applyFont="1" applyFill="1"/>
    <xf numFmtId="0" fontId="52" fillId="4" borderId="0" xfId="0" applyFont="1" applyFill="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2" fillId="4" borderId="0" xfId="0" applyFont="1" applyFill="1" applyProtection="1">
      <protection locked="0"/>
    </xf>
    <xf numFmtId="1" fontId="51" fillId="4" borderId="0" xfId="327" applyNumberFormat="1" applyFont="1" applyFill="1" applyAlignment="1">
      <alignment horizontal="center"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65" fillId="4" borderId="0" xfId="327" applyFont="1" applyFill="1" applyAlignment="1">
      <alignment vertical="top" wrapText="1"/>
    </xf>
    <xf numFmtId="1" fontId="51" fillId="4" borderId="0" xfId="327" applyNumberFormat="1" applyFont="1" applyFill="1" applyAlignment="1">
      <alignment horizontal="center" vertical="center" wrapText="1"/>
    </xf>
    <xf numFmtId="0" fontId="51" fillId="4" borderId="20" xfId="327" applyFont="1" applyFill="1" applyBorder="1" applyAlignment="1">
      <alignment horizontal="center" vertical="center" wrapText="1"/>
    </xf>
    <xf numFmtId="0" fontId="51" fillId="4" borderId="0" xfId="327" applyFont="1" applyFill="1" applyAlignment="1">
      <alignment horizontal="left" vertical="center" wrapText="1"/>
    </xf>
    <xf numFmtId="0" fontId="70" fillId="4" borderId="0" xfId="327" applyFont="1" applyFill="1" applyAlignment="1">
      <alignment horizontal="right" vertical="center"/>
    </xf>
    <xf numFmtId="0" fontId="51" fillId="4" borderId="0" xfId="327" applyFont="1" applyFill="1" applyAlignment="1">
      <alignment vertical="center"/>
    </xf>
    <xf numFmtId="0" fontId="66" fillId="4" borderId="0" xfId="327" applyFont="1" applyFill="1" applyAlignment="1">
      <alignment horizontal="center" vertical="center"/>
    </xf>
    <xf numFmtId="0" fontId="66" fillId="4" borderId="0" xfId="327" applyFont="1" applyFill="1" applyAlignment="1">
      <alignment horizontal="center" vertical="center" wrapText="1"/>
    </xf>
    <xf numFmtId="0" fontId="51" fillId="4" borderId="0" xfId="327" applyFont="1" applyFill="1" applyAlignment="1">
      <alignment horizontal="center" vertical="center"/>
    </xf>
    <xf numFmtId="0" fontId="66" fillId="4" borderId="0" xfId="327" applyFont="1" applyFill="1" applyAlignment="1">
      <alignment horizontal="left" vertical="center"/>
    </xf>
    <xf numFmtId="0" fontId="66" fillId="4" borderId="0" xfId="327" applyFont="1" applyFill="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protection locked="0"/>
    </xf>
    <xf numFmtId="0" fontId="51" fillId="4" borderId="0" xfId="327" applyFont="1" applyFill="1" applyAlignment="1">
      <alignment horizontal="left" vertical="center"/>
    </xf>
    <xf numFmtId="0" fontId="51" fillId="4" borderId="0" xfId="327" applyFont="1" applyFill="1" applyAlignment="1">
      <alignment horizontal="center" vertical="center" wrapText="1"/>
    </xf>
    <xf numFmtId="184" fontId="70" fillId="4" borderId="0" xfId="1879" applyNumberFormat="1" applyFont="1" applyFill="1" applyAlignment="1">
      <alignment horizontal="center" vertical="center"/>
    </xf>
    <xf numFmtId="0" fontId="70" fillId="4" borderId="0" xfId="327" applyFont="1" applyFill="1" applyAlignment="1">
      <alignment horizontal="center" vertical="center"/>
    </xf>
    <xf numFmtId="0" fontId="66" fillId="81" borderId="29" xfId="327" applyFont="1" applyFill="1" applyBorder="1" applyAlignment="1">
      <alignment horizontal="center" vertical="center" wrapText="1"/>
    </xf>
    <xf numFmtId="0" fontId="66" fillId="81" borderId="30" xfId="327" applyFont="1" applyFill="1" applyBorder="1" applyAlignment="1">
      <alignment horizontal="center" vertical="center" wrapText="1"/>
    </xf>
    <xf numFmtId="0" fontId="10" fillId="5" borderId="53" xfId="3" applyFont="1" applyFill="1" applyBorder="1"/>
    <xf numFmtId="184" fontId="66" fillId="81" borderId="29" xfId="1879" applyNumberFormat="1" applyFont="1" applyFill="1" applyBorder="1" applyAlignment="1" applyProtection="1">
      <alignment horizontal="center" vertical="center" wrapText="1"/>
    </xf>
    <xf numFmtId="184" fontId="66"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70" fontId="71" fillId="111" borderId="11" xfId="1" applyFont="1" applyFill="1" applyBorder="1" applyAlignment="1" applyProtection="1">
      <alignment horizontal="center" vertical="center" wrapText="1"/>
    </xf>
    <xf numFmtId="1" fontId="68" fillId="4" borderId="0" xfId="327" applyNumberFormat="1" applyFont="1" applyFill="1" applyAlignment="1">
      <alignment horizontal="center" vertical="center" wrapText="1"/>
    </xf>
    <xf numFmtId="180" fontId="68" fillId="4" borderId="0" xfId="327" applyNumberFormat="1" applyFont="1" applyFill="1" applyAlignment="1">
      <alignment horizontal="center" vertical="center" wrapText="1"/>
    </xf>
    <xf numFmtId="0" fontId="52" fillId="4" borderId="37" xfId="0" applyFont="1" applyFill="1" applyBorder="1" applyAlignment="1">
      <alignment horizontal="left" vertical="center" indent="4"/>
    </xf>
    <xf numFmtId="0" fontId="50" fillId="28" borderId="37" xfId="0" applyFont="1" applyFill="1" applyBorder="1" applyAlignment="1">
      <alignment horizontal="left" indent="4"/>
    </xf>
    <xf numFmtId="0" fontId="50" fillId="28" borderId="0" xfId="0" applyFont="1" applyFill="1"/>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xf numFmtId="0" fontId="50" fillId="4" borderId="20" xfId="0" applyFont="1" applyFill="1" applyBorder="1"/>
    <xf numFmtId="184" fontId="70" fillId="4" borderId="0" xfId="1879" applyNumberFormat="1" applyFont="1" applyFill="1" applyBorder="1" applyAlignment="1" applyProtection="1">
      <alignment horizontal="center" vertical="center"/>
    </xf>
    <xf numFmtId="184" fontId="70" fillId="4" borderId="0" xfId="1879" applyNumberFormat="1" applyFont="1" applyFill="1" applyBorder="1" applyAlignment="1" applyProtection="1">
      <alignment horizontal="left" vertical="center" wrapText="1"/>
    </xf>
    <xf numFmtId="0" fontId="70"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67" fillId="4" borderId="0" xfId="327" applyFont="1" applyFill="1" applyAlignment="1">
      <alignment vertical="top" wrapText="1"/>
    </xf>
    <xf numFmtId="0" fontId="69" fillId="4" borderId="0" xfId="327" applyFont="1" applyFill="1" applyAlignment="1">
      <alignment vertical="top" wrapText="1"/>
    </xf>
    <xf numFmtId="184" fontId="65" fillId="4" borderId="0" xfId="1879" applyNumberFormat="1" applyFont="1" applyFill="1" applyBorder="1" applyAlignment="1" applyProtection="1">
      <alignment vertical="top" wrapText="1"/>
    </xf>
    <xf numFmtId="0" fontId="52" fillId="4" borderId="37" xfId="0" applyFont="1" applyFill="1" applyBorder="1" applyAlignment="1">
      <alignment horizontal="left" indent="4"/>
    </xf>
    <xf numFmtId="0" fontId="66" fillId="113" borderId="11" xfId="327" applyFont="1" applyFill="1" applyBorder="1" applyAlignment="1" applyProtection="1">
      <alignment horizontal="center" vertical="center" wrapText="1"/>
      <protection locked="0"/>
    </xf>
    <xf numFmtId="170" fontId="66" fillId="28" borderId="13" xfId="1" applyFont="1" applyFill="1" applyBorder="1" applyAlignment="1" applyProtection="1">
      <alignment horizontal="center" vertical="center" wrapText="1"/>
      <protection locked="0"/>
    </xf>
    <xf numFmtId="10" fontId="7" fillId="5" borderId="27" xfId="3" applyNumberFormat="1" applyFill="1" applyBorder="1" applyAlignment="1">
      <alignment horizontal="center"/>
    </xf>
    <xf numFmtId="0" fontId="7" fillId="4" borderId="0" xfId="3" applyFill="1"/>
    <xf numFmtId="0" fontId="64"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4"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15" fillId="4" borderId="0" xfId="329" applyFont="1" applyFill="1" applyAlignment="1">
      <alignment vertical="center" wrapText="1"/>
    </xf>
    <xf numFmtId="0" fontId="7" fillId="4" borderId="0" xfId="329" applyFill="1" applyAlignment="1">
      <alignment vertical="center" wrapText="1"/>
    </xf>
    <xf numFmtId="0" fontId="118" fillId="4" borderId="0" xfId="329" quotePrefix="1" applyFont="1" applyFill="1" applyAlignment="1">
      <alignment vertical="center"/>
    </xf>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0" fontId="66" fillId="112" borderId="42" xfId="1" applyFont="1" applyFill="1" applyBorder="1" applyAlignment="1">
      <alignment horizontal="center" vertical="center" wrapText="1"/>
    </xf>
    <xf numFmtId="170" fontId="66" fillId="5" borderId="44" xfId="1" applyFont="1" applyFill="1" applyBorder="1" applyAlignment="1">
      <alignment horizontal="center" vertical="center" wrapText="1"/>
    </xf>
    <xf numFmtId="0" fontId="66" fillId="112" borderId="85" xfId="327" applyFont="1" applyFill="1" applyBorder="1" applyAlignment="1">
      <alignment horizontal="center" vertical="center" wrapText="1"/>
    </xf>
    <xf numFmtId="170" fontId="66" fillId="5" borderId="86" xfId="1" applyFont="1" applyFill="1" applyBorder="1" applyAlignment="1">
      <alignment horizontal="center" vertical="center" wrapText="1"/>
    </xf>
    <xf numFmtId="0" fontId="119" fillId="4" borderId="37" xfId="0" applyFont="1" applyFill="1" applyBorder="1" applyAlignment="1">
      <alignment horizontal="left" indent="11"/>
    </xf>
    <xf numFmtId="0" fontId="119" fillId="4" borderId="37" xfId="0" applyFont="1" applyFill="1" applyBorder="1" applyAlignment="1">
      <alignment horizontal="left" indent="4"/>
    </xf>
    <xf numFmtId="0" fontId="51" fillId="4" borderId="31" xfId="327" applyFont="1" applyFill="1" applyBorder="1" applyAlignment="1">
      <alignment horizontal="left" vertical="center" wrapText="1"/>
    </xf>
    <xf numFmtId="0" fontId="65" fillId="81" borderId="53" xfId="327" applyFont="1" applyFill="1" applyBorder="1" applyAlignment="1">
      <alignment horizontal="center" vertical="center" wrapText="1"/>
    </xf>
    <xf numFmtId="0" fontId="66" fillId="80" borderId="45" xfId="327" applyFont="1" applyFill="1" applyBorder="1" applyAlignment="1">
      <alignment horizontal="center" vertical="center" wrapText="1"/>
    </xf>
    <xf numFmtId="0" fontId="51" fillId="4" borderId="32" xfId="327" applyFont="1" applyFill="1" applyBorder="1" applyAlignment="1">
      <alignment horizontal="left" vertical="center"/>
    </xf>
    <xf numFmtId="170" fontId="66" fillId="113" borderId="40" xfId="1" applyFont="1" applyFill="1" applyBorder="1" applyAlignment="1" applyProtection="1">
      <alignment horizontal="center" vertical="center" wrapText="1"/>
      <protection locked="0"/>
    </xf>
    <xf numFmtId="0" fontId="65" fillId="81" borderId="37" xfId="327" applyFont="1" applyFill="1" applyBorder="1" applyAlignment="1">
      <alignment horizontal="center" vertical="center" wrapText="1"/>
    </xf>
    <xf numFmtId="0" fontId="65" fillId="81" borderId="15" xfId="327" applyFont="1" applyFill="1" applyBorder="1" applyAlignment="1">
      <alignment horizontal="center" vertical="center" wrapText="1"/>
    </xf>
    <xf numFmtId="170" fontId="66" fillId="5" borderId="87" xfId="1" applyFont="1" applyFill="1" applyBorder="1" applyAlignment="1">
      <alignment horizontal="center" vertical="center" wrapText="1"/>
    </xf>
    <xf numFmtId="170" fontId="66" fillId="28" borderId="26" xfId="1" applyFont="1" applyFill="1" applyBorder="1" applyAlignment="1" applyProtection="1">
      <alignment horizontal="center" vertical="center" wrapText="1"/>
      <protection locked="0"/>
    </xf>
    <xf numFmtId="170" fontId="66" fillId="5" borderId="43" xfId="1" applyFont="1" applyFill="1" applyBorder="1" applyAlignment="1">
      <alignment horizontal="center" vertical="center" wrapText="1"/>
    </xf>
    <xf numFmtId="0" fontId="51" fillId="4" borderId="76" xfId="327" applyFont="1" applyFill="1" applyBorder="1" applyAlignment="1">
      <alignment horizontal="left" vertical="center" wrapText="1"/>
    </xf>
    <xf numFmtId="0" fontId="66" fillId="80" borderId="88" xfId="327" applyFont="1" applyFill="1" applyBorder="1" applyAlignment="1">
      <alignment horizontal="center" vertical="center" wrapText="1"/>
    </xf>
    <xf numFmtId="170" fontId="66" fillId="5" borderId="92" xfId="1" applyFont="1" applyFill="1" applyBorder="1" applyAlignment="1">
      <alignment horizontal="center" vertical="center" wrapText="1"/>
    </xf>
    <xf numFmtId="170" fontId="66" fillId="28" borderId="77" xfId="1" applyFont="1" applyFill="1" applyBorder="1" applyAlignment="1" applyProtection="1">
      <alignment horizontal="center" vertical="center" wrapText="1"/>
      <protection locked="0"/>
    </xf>
    <xf numFmtId="170" fontId="66" fillId="5" borderId="78" xfId="1" applyFont="1" applyFill="1" applyBorder="1" applyAlignment="1">
      <alignment horizontal="center" vertical="center" wrapText="1"/>
    </xf>
    <xf numFmtId="0" fontId="66" fillId="82" borderId="7" xfId="327" applyFont="1" applyFill="1" applyBorder="1" applyAlignment="1">
      <alignment horizontal="center" vertical="center" wrapText="1"/>
    </xf>
    <xf numFmtId="0" fontId="66" fillId="112" borderId="93" xfId="327" applyFont="1" applyFill="1" applyBorder="1" applyAlignment="1">
      <alignment horizontal="center" vertical="center" wrapText="1"/>
    </xf>
    <xf numFmtId="0" fontId="66" fillId="113" borderId="91" xfId="327" applyFont="1" applyFill="1" applyBorder="1" applyAlignment="1" applyProtection="1">
      <alignment horizontal="center" vertical="center" wrapText="1"/>
      <protection locked="0"/>
    </xf>
    <xf numFmtId="170" fontId="66" fillId="113" borderId="90" xfId="1" applyFont="1" applyFill="1" applyBorder="1" applyAlignment="1" applyProtection="1">
      <alignment horizontal="center" vertical="center" wrapText="1"/>
      <protection locked="0"/>
    </xf>
    <xf numFmtId="170" fontId="71" fillId="111" borderId="91" xfId="1" applyFont="1" applyFill="1" applyBorder="1" applyAlignment="1" applyProtection="1">
      <alignment horizontal="center" vertical="center" wrapText="1"/>
    </xf>
    <xf numFmtId="0" fontId="51" fillId="4" borderId="7" xfId="327" applyFont="1" applyFill="1" applyBorder="1" applyAlignment="1">
      <alignment horizontal="center" vertical="center" wrapText="1"/>
    </xf>
    <xf numFmtId="170" fontId="51" fillId="111" borderId="11" xfId="1" applyFont="1" applyFill="1" applyBorder="1" applyAlignment="1" applyProtection="1">
      <alignment horizontal="center" vertical="center" wrapText="1"/>
    </xf>
    <xf numFmtId="170" fontId="51" fillId="111" borderId="91" xfId="1" applyFont="1" applyFill="1" applyBorder="1" applyAlignment="1" applyProtection="1">
      <alignment horizontal="center" vertical="center" wrapText="1"/>
    </xf>
    <xf numFmtId="170" fontId="66" fillId="111" borderId="39" xfId="1" applyFont="1" applyFill="1" applyBorder="1" applyAlignment="1" applyProtection="1">
      <alignment horizontal="center" vertical="center"/>
    </xf>
    <xf numFmtId="170" fontId="66" fillId="111" borderId="89" xfId="1" applyFont="1" applyFill="1" applyBorder="1" applyAlignment="1" applyProtection="1">
      <alignment horizontal="center" vertical="center"/>
    </xf>
    <xf numFmtId="170" fontId="66" fillId="111" borderId="80" xfId="1" applyFont="1" applyFill="1" applyBorder="1" applyAlignment="1" applyProtection="1">
      <alignment horizontal="center" vertical="center"/>
    </xf>
    <xf numFmtId="0" fontId="51" fillId="4" borderId="6" xfId="327" applyFont="1" applyFill="1" applyBorder="1" applyAlignment="1">
      <alignment horizontal="left" vertical="center" wrapText="1"/>
    </xf>
    <xf numFmtId="0" fontId="65" fillId="81" borderId="6" xfId="327" applyFont="1" applyFill="1" applyBorder="1" applyAlignment="1">
      <alignment horizontal="center" vertical="center"/>
    </xf>
    <xf numFmtId="0" fontId="51" fillId="4" borderId="29" xfId="327" applyFont="1" applyFill="1" applyBorder="1" applyAlignment="1">
      <alignment horizontal="center" vertical="center" wrapText="1"/>
    </xf>
    <xf numFmtId="0" fontId="66" fillId="82" borderId="6" xfId="327" applyFont="1" applyFill="1" applyBorder="1" applyAlignment="1">
      <alignment horizontal="center" vertical="center" wrapText="1"/>
    </xf>
    <xf numFmtId="170" fontId="66" fillId="114" borderId="41" xfId="1" applyFont="1" applyFill="1" applyBorder="1" applyAlignment="1" applyProtection="1">
      <alignment horizontal="center" vertical="center" wrapText="1"/>
      <protection locked="0"/>
    </xf>
    <xf numFmtId="170" fontId="51" fillId="114" borderId="13" xfId="1" applyFont="1" applyFill="1" applyBorder="1" applyAlignment="1" applyProtection="1">
      <alignment horizontal="center" vertical="center" wrapText="1"/>
    </xf>
    <xf numFmtId="170" fontId="66" fillId="114" borderId="74" xfId="1" applyFont="1" applyFill="1" applyBorder="1" applyAlignment="1" applyProtection="1">
      <alignment horizontal="center" vertical="center" wrapText="1"/>
      <protection locked="0"/>
    </xf>
    <xf numFmtId="170" fontId="51" fillId="114" borderId="70" xfId="1" applyFont="1" applyFill="1" applyBorder="1" applyAlignment="1" applyProtection="1">
      <alignment horizontal="center" vertical="center" wrapText="1"/>
    </xf>
    <xf numFmtId="185" fontId="51" fillId="4" borderId="96" xfId="327" applyNumberFormat="1" applyFont="1" applyFill="1" applyBorder="1" applyAlignment="1">
      <alignment horizontal="center"/>
    </xf>
    <xf numFmtId="170" fontId="66" fillId="112" borderId="89" xfId="1" applyFont="1" applyFill="1" applyBorder="1" applyAlignment="1">
      <alignment horizontal="center" vertical="center" wrapText="1"/>
    </xf>
    <xf numFmtId="0" fontId="51" fillId="4" borderId="20" xfId="327" applyFont="1" applyFill="1" applyBorder="1" applyAlignment="1">
      <alignment horizontal="left" vertical="center" wrapText="1"/>
    </xf>
    <xf numFmtId="170" fontId="66" fillId="114" borderId="40" xfId="1" applyFont="1" applyFill="1" applyBorder="1" applyAlignment="1" applyProtection="1">
      <alignment horizontal="center" vertical="center" wrapText="1"/>
      <protection locked="0"/>
    </xf>
    <xf numFmtId="170" fontId="51" fillId="114" borderId="11" xfId="1" applyFont="1" applyFill="1" applyBorder="1" applyAlignment="1" applyProtection="1">
      <alignment horizontal="center" vertical="center" wrapText="1"/>
    </xf>
    <xf numFmtId="0" fontId="66" fillId="81" borderId="7" xfId="327" applyFont="1" applyFill="1" applyBorder="1" applyAlignment="1">
      <alignment horizontal="center" vertical="center" wrapText="1"/>
    </xf>
    <xf numFmtId="0" fontId="66" fillId="28" borderId="6" xfId="327" applyFont="1" applyFill="1" applyBorder="1" applyAlignment="1">
      <alignment horizontal="left" vertical="center"/>
    </xf>
    <xf numFmtId="0" fontId="66" fillId="28" borderId="32" xfId="327" applyFont="1" applyFill="1" applyBorder="1" applyAlignment="1">
      <alignment horizontal="left" vertical="center"/>
    </xf>
    <xf numFmtId="0" fontId="66" fillId="28" borderId="32" xfId="327" applyFont="1" applyFill="1" applyBorder="1" applyAlignment="1">
      <alignment horizontal="center" vertical="center"/>
    </xf>
    <xf numFmtId="0" fontId="65" fillId="81" borderId="7" xfId="327" applyFont="1" applyFill="1" applyBorder="1" applyAlignment="1">
      <alignment horizontal="center" vertical="center" wrapText="1"/>
    </xf>
    <xf numFmtId="173" fontId="7" fillId="28" borderId="13" xfId="3" applyNumberFormat="1" applyFill="1" applyBorder="1" applyAlignment="1" applyProtection="1">
      <alignment horizontal="center"/>
      <protection locked="0"/>
    </xf>
    <xf numFmtId="174" fontId="7" fillId="28" borderId="13" xfId="3" applyNumberFormat="1" applyFill="1" applyBorder="1" applyAlignment="1" applyProtection="1">
      <alignment horizontal="center"/>
      <protection locked="0"/>
    </xf>
    <xf numFmtId="0" fontId="7" fillId="28" borderId="14" xfId="3" applyFill="1" applyBorder="1" applyProtection="1">
      <protection locked="0"/>
    </xf>
    <xf numFmtId="173" fontId="7" fillId="28" borderId="70" xfId="3" applyNumberFormat="1" applyFill="1" applyBorder="1" applyAlignment="1" applyProtection="1">
      <alignment horizontal="center"/>
      <protection locked="0"/>
    </xf>
    <xf numFmtId="185" fontId="51" fillId="4" borderId="0" xfId="327" applyNumberFormat="1" applyFont="1" applyFill="1" applyAlignment="1">
      <alignment horizontal="center"/>
    </xf>
    <xf numFmtId="184" fontId="66" fillId="80" borderId="10" xfId="1879" applyNumberFormat="1" applyFont="1" applyFill="1" applyBorder="1" applyAlignment="1" applyProtection="1">
      <alignment horizontal="center" vertical="center"/>
    </xf>
    <xf numFmtId="184" fontId="66" fillId="80" borderId="5" xfId="1879" applyNumberFormat="1" applyFont="1" applyFill="1" applyBorder="1" applyAlignment="1" applyProtection="1">
      <alignment horizontal="center" vertical="center"/>
    </xf>
    <xf numFmtId="0" fontId="65" fillId="4" borderId="37" xfId="0" applyFont="1" applyFill="1" applyBorder="1" applyAlignment="1">
      <alignment horizontal="left" indent="7"/>
    </xf>
    <xf numFmtId="170" fontId="66" fillId="111" borderId="0" xfId="1" applyFont="1" applyFill="1" applyBorder="1" applyAlignment="1" applyProtection="1">
      <alignment horizontal="center" vertical="center"/>
    </xf>
    <xf numFmtId="184" fontId="66" fillId="4" borderId="0" xfId="327" applyNumberFormat="1" applyFont="1" applyFill="1" applyAlignment="1">
      <alignment horizontal="center" vertical="center"/>
    </xf>
    <xf numFmtId="184" fontId="66" fillId="4" borderId="0" xfId="1879" applyNumberFormat="1" applyFont="1" applyFill="1" applyBorder="1" applyAlignment="1" applyProtection="1">
      <alignment horizontal="center" vertical="center"/>
    </xf>
    <xf numFmtId="0" fontId="65" fillId="81" borderId="7" xfId="327" applyFont="1" applyFill="1" applyBorder="1" applyAlignment="1">
      <alignment horizontal="center" vertical="center"/>
    </xf>
    <xf numFmtId="0" fontId="65" fillId="81" borderId="29" xfId="327" applyFont="1" applyFill="1" applyBorder="1" applyAlignment="1">
      <alignment horizontal="center" vertical="center"/>
    </xf>
    <xf numFmtId="0" fontId="65" fillId="81" borderId="28" xfId="327" applyFont="1" applyFill="1" applyBorder="1" applyAlignment="1">
      <alignment horizontal="center" vertical="center"/>
    </xf>
    <xf numFmtId="0" fontId="51" fillId="4" borderId="7" xfId="327" applyFont="1" applyFill="1" applyBorder="1" applyAlignment="1">
      <alignment horizontal="left" vertical="center" wrapText="1"/>
    </xf>
    <xf numFmtId="0" fontId="51" fillId="4" borderId="29" xfId="327" applyFont="1" applyFill="1" applyBorder="1" applyAlignment="1">
      <alignment horizontal="center" vertical="center"/>
    </xf>
    <xf numFmtId="1" fontId="66" fillId="4" borderId="0" xfId="327" applyNumberFormat="1" applyFont="1" applyFill="1" applyAlignment="1">
      <alignment horizontal="center" vertical="center"/>
    </xf>
    <xf numFmtId="0" fontId="66" fillId="113" borderId="79" xfId="327" applyFont="1" applyFill="1" applyBorder="1" applyAlignment="1" applyProtection="1">
      <alignment horizontal="center" vertical="center" wrapText="1"/>
      <protection locked="0"/>
    </xf>
    <xf numFmtId="170" fontId="66" fillId="112" borderId="98" xfId="1" applyFont="1" applyFill="1" applyBorder="1" applyAlignment="1">
      <alignment horizontal="center" vertical="center" wrapText="1"/>
    </xf>
    <xf numFmtId="170" fontId="66" fillId="112" borderId="100" xfId="1" applyFont="1" applyFill="1" applyBorder="1" applyAlignment="1">
      <alignment horizontal="center" vertical="center" wrapText="1"/>
    </xf>
    <xf numFmtId="0" fontId="66" fillId="82" borderId="33" xfId="327" applyFont="1" applyFill="1" applyBorder="1" applyAlignment="1">
      <alignment horizontal="center" vertical="center" wrapText="1"/>
    </xf>
    <xf numFmtId="0" fontId="66" fillId="112" borderId="99" xfId="327" applyFont="1" applyFill="1" applyBorder="1" applyAlignment="1">
      <alignment horizontal="center" vertical="center" wrapText="1"/>
    </xf>
    <xf numFmtId="170" fontId="66" fillId="113" borderId="99" xfId="1" applyFont="1" applyFill="1" applyBorder="1" applyAlignment="1" applyProtection="1">
      <alignment horizontal="center" vertical="center" wrapText="1"/>
      <protection locked="0"/>
    </xf>
    <xf numFmtId="170" fontId="51" fillId="111" borderId="79" xfId="1" applyFont="1" applyFill="1" applyBorder="1" applyAlignment="1" applyProtection="1">
      <alignment horizontal="center" vertical="center" wrapText="1"/>
    </xf>
    <xf numFmtId="170" fontId="71" fillId="111" borderId="79" xfId="1" applyFont="1" applyFill="1" applyBorder="1" applyAlignment="1" applyProtection="1">
      <alignment horizontal="center" vertical="center" wrapText="1"/>
    </xf>
    <xf numFmtId="0" fontId="66" fillId="82" borderId="5" xfId="327" applyFont="1" applyFill="1" applyBorder="1" applyAlignment="1">
      <alignment horizontal="center" vertical="center" wrapText="1"/>
    </xf>
    <xf numFmtId="0" fontId="66" fillId="112" borderId="90" xfId="327" applyFont="1" applyFill="1" applyBorder="1" applyAlignment="1">
      <alignment horizontal="center" vertical="center" wrapText="1"/>
    </xf>
    <xf numFmtId="0" fontId="51" fillId="4" borderId="29" xfId="327" applyFont="1" applyFill="1" applyBorder="1" applyAlignment="1">
      <alignment horizontal="left" vertical="center"/>
    </xf>
    <xf numFmtId="184" fontId="52" fillId="4" borderId="23" xfId="1879" applyNumberFormat="1" applyFont="1" applyFill="1" applyBorder="1" applyAlignment="1" applyProtection="1">
      <alignment vertical="center" wrapText="1"/>
      <protection locked="0"/>
    </xf>
    <xf numFmtId="1" fontId="66" fillId="4" borderId="90" xfId="327" applyNumberFormat="1" applyFont="1" applyFill="1" applyBorder="1" applyAlignment="1">
      <alignment horizontal="left" vertical="center"/>
    </xf>
    <xf numFmtId="1" fontId="66" fillId="4" borderId="94" xfId="327" applyNumberFormat="1" applyFont="1" applyFill="1" applyBorder="1" applyAlignment="1">
      <alignment horizontal="left" vertical="center"/>
    </xf>
    <xf numFmtId="0" fontId="121" fillId="4" borderId="0" xfId="327" applyFont="1" applyFill="1" applyAlignment="1">
      <alignment vertical="center"/>
    </xf>
    <xf numFmtId="10" fontId="121" fillId="4" borderId="0" xfId="327" applyNumberFormat="1" applyFont="1" applyFill="1" applyAlignment="1">
      <alignment vertical="center"/>
    </xf>
    <xf numFmtId="0" fontId="66" fillId="4" borderId="0" xfId="327" applyFont="1" applyFill="1" applyAlignment="1">
      <alignment vertical="center"/>
    </xf>
    <xf numFmtId="1" fontId="66" fillId="4" borderId="0" xfId="327" applyNumberFormat="1" applyFont="1" applyFill="1" applyAlignment="1">
      <alignment horizontal="left" vertical="center"/>
    </xf>
    <xf numFmtId="0" fontId="68" fillId="4" borderId="0" xfId="327" applyFont="1" applyFill="1" applyAlignment="1">
      <alignment horizontal="left" vertical="center" wrapText="1"/>
    </xf>
    <xf numFmtId="0" fontId="68" fillId="4" borderId="0" xfId="327" applyFont="1" applyFill="1" applyAlignment="1">
      <alignment vertical="center" wrapText="1"/>
    </xf>
    <xf numFmtId="211" fontId="51" fillId="22" borderId="17" xfId="1" applyNumberFormat="1" applyFont="1" applyFill="1" applyBorder="1" applyAlignment="1">
      <alignment vertical="center" wrapText="1"/>
    </xf>
    <xf numFmtId="170" fontId="51" fillId="22" borderId="31" xfId="1" applyFont="1" applyFill="1" applyBorder="1" applyAlignment="1">
      <alignment horizontal="right" vertical="center"/>
    </xf>
    <xf numFmtId="170" fontId="51" fillId="4" borderId="84" xfId="1" applyFont="1" applyFill="1" applyBorder="1" applyAlignment="1">
      <alignment horizontal="right" vertical="center"/>
    </xf>
    <xf numFmtId="211" fontId="51" fillId="22" borderId="52" xfId="1" applyNumberFormat="1" applyFont="1" applyFill="1" applyBorder="1" applyAlignment="1">
      <alignment vertical="center" wrapText="1"/>
    </xf>
    <xf numFmtId="170" fontId="51" fillId="22" borderId="32" xfId="1" applyFont="1" applyFill="1" applyBorder="1" applyAlignment="1">
      <alignment horizontal="right" vertical="center"/>
    </xf>
    <xf numFmtId="170" fontId="51" fillId="4" borderId="97" xfId="1" applyFont="1" applyFill="1" applyBorder="1" applyAlignment="1">
      <alignment horizontal="right" vertical="center"/>
    </xf>
    <xf numFmtId="170" fontId="51" fillId="22" borderId="17" xfId="1" applyFont="1" applyFill="1" applyBorder="1" applyAlignment="1">
      <alignment vertical="center" wrapText="1"/>
    </xf>
    <xf numFmtId="170" fontId="51" fillId="22" borderId="52" xfId="1" applyFont="1" applyFill="1" applyBorder="1" applyAlignment="1">
      <alignment vertical="center" wrapText="1"/>
    </xf>
    <xf numFmtId="184" fontId="66" fillId="4" borderId="89" xfId="327" applyNumberFormat="1" applyFont="1" applyFill="1" applyBorder="1" applyAlignment="1">
      <alignment horizontal="center" vertical="center" wrapText="1"/>
    </xf>
    <xf numFmtId="0" fontId="66" fillId="4" borderId="95" xfId="327" applyFont="1" applyFill="1" applyBorder="1" applyAlignment="1">
      <alignment horizontal="center" vertical="center" wrapText="1"/>
    </xf>
    <xf numFmtId="1" fontId="66" fillId="80" borderId="7" xfId="327" applyNumberFormat="1" applyFont="1" applyFill="1" applyBorder="1" applyAlignment="1">
      <alignment horizontal="center" vertical="center"/>
    </xf>
    <xf numFmtId="0" fontId="66" fillId="80" borderId="7" xfId="327" applyFont="1" applyFill="1" applyBorder="1" applyAlignment="1">
      <alignment horizontal="center" vertical="center" wrapText="1"/>
    </xf>
    <xf numFmtId="0" fontId="66" fillId="80" borderId="10" xfId="327" applyFont="1" applyFill="1" applyBorder="1" applyAlignment="1">
      <alignment vertical="center" wrapText="1"/>
    </xf>
    <xf numFmtId="0" fontId="66" fillId="80" borderId="7" xfId="327" applyFont="1" applyFill="1" applyBorder="1" applyAlignment="1">
      <alignment horizontal="center" vertical="center"/>
    </xf>
    <xf numFmtId="0" fontId="66" fillId="80" borderId="8" xfId="327" applyFont="1" applyFill="1" applyBorder="1" applyAlignment="1">
      <alignment horizontal="center" vertical="center"/>
    </xf>
    <xf numFmtId="0" fontId="51" fillId="4" borderId="7" xfId="327" applyFont="1" applyFill="1" applyBorder="1" applyAlignment="1">
      <alignment horizontal="center" vertical="center"/>
    </xf>
    <xf numFmtId="170" fontId="66" fillId="4" borderId="101" xfId="1" applyFont="1" applyFill="1" applyBorder="1" applyAlignment="1">
      <alignment horizontal="right" vertical="center"/>
    </xf>
    <xf numFmtId="0" fontId="122" fillId="4" borderId="0" xfId="327" applyFont="1" applyFill="1" applyAlignment="1">
      <alignment horizontal="right" vertical="center"/>
    </xf>
    <xf numFmtId="0" fontId="51" fillId="4" borderId="45" xfId="327" applyFont="1" applyFill="1" applyBorder="1" applyAlignment="1">
      <alignment horizontal="left" vertical="center" wrapText="1"/>
    </xf>
    <xf numFmtId="170" fontId="66" fillId="4" borderId="23" xfId="1" applyFont="1" applyFill="1" applyBorder="1" applyAlignment="1">
      <alignment horizontal="right" vertical="center"/>
    </xf>
    <xf numFmtId="0" fontId="51" fillId="22" borderId="45" xfId="327" applyFont="1" applyFill="1" applyBorder="1" applyAlignment="1">
      <alignment horizontal="left" vertical="center" wrapText="1"/>
    </xf>
    <xf numFmtId="0" fontId="51" fillId="22" borderId="32" xfId="327" applyFont="1" applyFill="1" applyBorder="1" applyAlignment="1">
      <alignment horizontal="left" vertical="center" wrapText="1"/>
    </xf>
    <xf numFmtId="170" fontId="66" fillId="111" borderId="83" xfId="1" applyFont="1" applyFill="1" applyBorder="1" applyAlignment="1" applyProtection="1">
      <alignment horizontal="center" vertical="center"/>
    </xf>
    <xf numFmtId="170" fontId="66" fillId="111" borderId="84" xfId="1" applyFont="1" applyFill="1" applyBorder="1" applyAlignment="1" applyProtection="1">
      <alignment horizontal="center" vertical="center"/>
    </xf>
    <xf numFmtId="170" fontId="66" fillId="111" borderId="82" xfId="1" applyFont="1" applyFill="1" applyBorder="1" applyAlignment="1" applyProtection="1">
      <alignment horizontal="center" vertical="center"/>
    </xf>
    <xf numFmtId="170" fontId="66" fillId="111" borderId="9" xfId="1" applyFont="1" applyFill="1" applyBorder="1" applyAlignment="1" applyProtection="1">
      <alignment horizontal="center" vertical="center"/>
    </xf>
    <xf numFmtId="170" fontId="66" fillId="111" borderId="8" xfId="1" applyFont="1" applyFill="1" applyBorder="1" applyAlignment="1" applyProtection="1">
      <alignment horizontal="center" vertical="center"/>
    </xf>
    <xf numFmtId="170" fontId="52" fillId="114" borderId="39" xfId="1" applyFont="1" applyFill="1" applyBorder="1" applyAlignment="1" applyProtection="1">
      <alignment horizontal="center" vertical="center" wrapText="1"/>
    </xf>
    <xf numFmtId="170" fontId="52" fillId="114" borderId="14" xfId="1" applyFont="1" applyFill="1" applyBorder="1" applyAlignment="1" applyProtection="1">
      <alignment horizontal="center" vertical="center" wrapText="1"/>
    </xf>
    <xf numFmtId="170" fontId="52" fillId="114" borderId="71" xfId="1" applyFont="1" applyFill="1" applyBorder="1" applyAlignment="1" applyProtection="1">
      <alignment horizontal="center" vertical="center" wrapText="1"/>
    </xf>
    <xf numFmtId="170" fontId="66" fillId="114" borderId="90" xfId="1" applyFont="1" applyFill="1" applyBorder="1" applyAlignment="1" applyProtection="1">
      <alignment horizontal="center" vertical="center" wrapText="1"/>
      <protection locked="0"/>
    </xf>
    <xf numFmtId="170" fontId="51" fillId="114" borderId="91" xfId="1" applyFont="1" applyFill="1" applyBorder="1" applyAlignment="1" applyProtection="1">
      <alignment horizontal="center" vertical="center" wrapText="1"/>
    </xf>
    <xf numFmtId="170" fontId="52" fillId="114" borderId="89" xfId="1" applyFont="1" applyFill="1" applyBorder="1" applyAlignment="1" applyProtection="1">
      <alignment horizontal="center" vertical="center" wrapText="1"/>
    </xf>
    <xf numFmtId="170" fontId="51" fillId="22" borderId="51" xfId="1" applyFont="1" applyFill="1" applyBorder="1" applyAlignment="1">
      <alignment vertical="center" wrapText="1"/>
    </xf>
    <xf numFmtId="170" fontId="51" fillId="22" borderId="6" xfId="1" applyFont="1" applyFill="1" applyBorder="1" applyAlignment="1">
      <alignment horizontal="right" vertical="center"/>
    </xf>
    <xf numFmtId="170" fontId="51" fillId="4" borderId="9" xfId="1" applyFont="1" applyFill="1" applyBorder="1" applyAlignment="1">
      <alignment horizontal="right" vertical="center"/>
    </xf>
    <xf numFmtId="0" fontId="51" fillId="4" borderId="5" xfId="327" applyFont="1" applyFill="1" applyBorder="1" applyAlignment="1">
      <alignment horizontal="center" vertical="center" wrapText="1"/>
    </xf>
    <xf numFmtId="0" fontId="51" fillId="4" borderId="29"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28" xfId="327" applyFont="1" applyFill="1" applyBorder="1" applyAlignment="1">
      <alignment horizontal="center" vertical="center"/>
    </xf>
    <xf numFmtId="184" fontId="66" fillId="80" borderId="5" xfId="1879" applyNumberFormat="1" applyFont="1" applyFill="1" applyBorder="1" applyAlignment="1" applyProtection="1">
      <alignment horizontal="center" vertical="center"/>
    </xf>
    <xf numFmtId="184" fontId="66" fillId="80" borderId="10" xfId="1879" applyNumberFormat="1" applyFont="1" applyFill="1" applyBorder="1" applyAlignment="1" applyProtection="1">
      <alignment horizontal="center" vertical="center"/>
    </xf>
    <xf numFmtId="184" fontId="66" fillId="80" borderId="8" xfId="1879" applyNumberFormat="1" applyFont="1" applyFill="1" applyBorder="1" applyAlignment="1" applyProtection="1">
      <alignment horizontal="center" vertical="center"/>
    </xf>
    <xf numFmtId="0" fontId="66" fillId="81" borderId="33" xfId="327" applyFont="1" applyFill="1" applyBorder="1" applyAlignment="1">
      <alignment horizontal="center" vertical="center" wrapText="1"/>
    </xf>
    <xf numFmtId="0" fontId="66" fillId="81" borderId="34" xfId="327" applyFont="1" applyFill="1" applyBorder="1" applyAlignment="1">
      <alignment horizontal="center" vertical="center" wrapText="1"/>
    </xf>
    <xf numFmtId="0" fontId="70" fillId="4" borderId="0" xfId="327" applyFont="1" applyFill="1" applyAlignment="1">
      <alignment horizontal="center" vertical="center"/>
    </xf>
    <xf numFmtId="1" fontId="51" fillId="4" borderId="33" xfId="327" applyNumberFormat="1" applyFont="1" applyFill="1" applyBorder="1" applyAlignment="1">
      <alignment horizontal="center" vertical="center"/>
    </xf>
    <xf numFmtId="1" fontId="51" fillId="4" borderId="37" xfId="327" applyNumberFormat="1" applyFont="1" applyFill="1" applyBorder="1" applyAlignment="1">
      <alignment horizontal="center" vertical="center"/>
    </xf>
    <xf numFmtId="1" fontId="51" fillId="4" borderId="35" xfId="327" applyNumberFormat="1" applyFont="1" applyFill="1" applyBorder="1" applyAlignment="1">
      <alignment horizontal="center" vertical="center"/>
    </xf>
    <xf numFmtId="184" fontId="66" fillId="115" borderId="5" xfId="1879" applyNumberFormat="1" applyFont="1" applyFill="1" applyBorder="1" applyAlignment="1" applyProtection="1">
      <alignment horizontal="center" vertical="center" wrapText="1"/>
    </xf>
    <xf numFmtId="184" fontId="66" fillId="115" borderId="10" xfId="1879" applyNumberFormat="1" applyFont="1" applyFill="1" applyBorder="1" applyAlignment="1" applyProtection="1">
      <alignment horizontal="center" vertical="center" wrapText="1"/>
    </xf>
    <xf numFmtId="184" fontId="66" fillId="115" borderId="8" xfId="1879" applyNumberFormat="1" applyFont="1" applyFill="1" applyBorder="1" applyAlignment="1" applyProtection="1">
      <alignment horizontal="center" vertical="center" wrapText="1"/>
    </xf>
    <xf numFmtId="0" fontId="51" fillId="4" borderId="88" xfId="327" applyFont="1" applyFill="1" applyBorder="1" applyAlignment="1">
      <alignment horizontal="center" vertical="center" wrapText="1"/>
    </xf>
    <xf numFmtId="0" fontId="51" fillId="4" borderId="88" xfId="327" applyFont="1" applyFill="1" applyBorder="1" applyAlignment="1">
      <alignment horizontal="center" vertical="center"/>
    </xf>
    <xf numFmtId="1" fontId="51" fillId="4" borderId="88" xfId="327" applyNumberFormat="1" applyFont="1" applyFill="1" applyBorder="1" applyAlignment="1">
      <alignment horizontal="center" vertical="center"/>
    </xf>
    <xf numFmtId="1" fontId="51" fillId="4" borderId="28" xfId="327" applyNumberFormat="1" applyFont="1" applyFill="1" applyBorder="1" applyAlignment="1">
      <alignment horizontal="center" vertical="center"/>
    </xf>
    <xf numFmtId="1" fontId="51" fillId="4" borderId="29" xfId="327" applyNumberFormat="1"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184" fontId="66" fillId="80" borderId="5" xfId="1879" applyNumberFormat="1" applyFont="1" applyFill="1" applyBorder="1" applyAlignment="1" applyProtection="1">
      <alignment horizontal="center" vertical="center" wrapText="1"/>
    </xf>
    <xf numFmtId="1" fontId="66" fillId="80" borderId="5" xfId="327" applyNumberFormat="1" applyFont="1" applyFill="1" applyBorder="1" applyAlignment="1">
      <alignment horizontal="center" vertical="center"/>
    </xf>
    <xf numFmtId="1" fontId="66" fillId="80" borderId="10" xfId="327" applyNumberFormat="1" applyFont="1" applyFill="1" applyBorder="1" applyAlignment="1">
      <alignment horizontal="center" vertical="center"/>
    </xf>
    <xf numFmtId="1" fontId="66" fillId="80" borderId="8" xfId="327" applyNumberFormat="1" applyFont="1" applyFill="1" applyBorder="1" applyAlignment="1">
      <alignment horizontal="center" vertical="center"/>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17" fillId="4" borderId="56"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8"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83" xfId="329" applyFont="1" applyFill="1" applyBorder="1" applyAlignment="1">
      <alignment horizontal="left" vertical="center" wrapText="1"/>
    </xf>
    <xf numFmtId="0" fontId="47" fillId="4" borderId="77" xfId="329" quotePrefix="1" applyFont="1" applyFill="1" applyBorder="1" applyAlignment="1">
      <alignment horizontal="left" vertical="center" wrapText="1"/>
    </xf>
    <xf numFmtId="0" fontId="47" fillId="4" borderId="77"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9" fillId="4" borderId="44"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4"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9" xfId="329" quotePrefix="1" applyFont="1" applyFill="1" applyBorder="1" applyAlignment="1">
      <alignment horizontal="left" vertical="center" wrapText="1"/>
    </xf>
    <xf numFmtId="0" fontId="47" fillId="4" borderId="79" xfId="329" applyFont="1" applyFill="1" applyBorder="1" applyAlignment="1">
      <alignment horizontal="left" vertical="center" wrapText="1"/>
    </xf>
    <xf numFmtId="0" fontId="47" fillId="4" borderId="80"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75" xfId="329" quotePrefix="1" applyFont="1" applyFill="1" applyBorder="1" applyAlignment="1">
      <alignment horizontal="left" vertical="center" wrapText="1"/>
    </xf>
    <xf numFmtId="0" fontId="47" fillId="4" borderId="81" xfId="329" applyFont="1" applyFill="1" applyBorder="1" applyAlignment="1">
      <alignment horizontal="left" vertical="center" wrapText="1"/>
    </xf>
    <xf numFmtId="0" fontId="47" fillId="4" borderId="82"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90"/>
  <sheetViews>
    <sheetView tabSelected="1" topLeftCell="A27" zoomScale="40" zoomScaleNormal="40" zoomScaleSheetLayoutView="100" workbookViewId="0">
      <selection activeCell="B1" sqref="B1:M37"/>
    </sheetView>
  </sheetViews>
  <sheetFormatPr defaultRowHeight="14"/>
  <cols>
    <col min="1" max="1" width="8.81640625" style="29"/>
    <col min="2" max="2" width="18.26953125" style="21" customWidth="1"/>
    <col min="3" max="3" width="37.26953125" style="21" customWidth="1"/>
    <col min="4" max="4" width="56.7265625" style="39" customWidth="1"/>
    <col min="5" max="5" width="17.26953125" style="23" customWidth="1"/>
    <col min="6" max="6" width="16.7265625" style="28" customWidth="1"/>
    <col min="7" max="7" width="21.26953125" style="28" customWidth="1"/>
    <col min="8" max="8" width="15.54296875" style="28" customWidth="1"/>
    <col min="9" max="9" width="15.453125" style="28" customWidth="1"/>
    <col min="10" max="10" width="19.7265625" style="28" customWidth="1"/>
    <col min="11" max="11" width="19.7265625" style="40" customWidth="1"/>
    <col min="12" max="12" width="18" style="40" customWidth="1"/>
    <col min="13" max="15" width="23.54296875" style="41" customWidth="1"/>
    <col min="16" max="16" width="19.7265625" style="28" customWidth="1"/>
    <col min="17" max="17" width="19.7265625" style="40" customWidth="1"/>
    <col min="18" max="18" width="18" style="40" customWidth="1"/>
    <col min="19" max="20" width="23.54296875" style="41" customWidth="1"/>
    <col min="21" max="21" width="19.7265625" style="28" customWidth="1"/>
    <col min="22" max="22" width="19.7265625" style="40" customWidth="1"/>
    <col min="23" max="23" width="18" style="40" customWidth="1"/>
    <col min="24" max="25" width="23.54296875" style="41" customWidth="1"/>
    <col min="26" max="26" width="19.7265625" style="28" customWidth="1"/>
    <col min="27" max="27" width="19.7265625" style="40" customWidth="1"/>
    <col min="28" max="28" width="18" style="40" customWidth="1"/>
    <col min="29" max="34" width="23.54296875" style="41" customWidth="1"/>
    <col min="35" max="35" width="57.453125" style="41" customWidth="1"/>
    <col min="36" max="36" width="19.7265625" style="28" customWidth="1"/>
    <col min="37" max="37" width="19.7265625" style="40" customWidth="1"/>
    <col min="38" max="38" width="18" style="40" customWidth="1"/>
    <col min="39" max="39" width="23.54296875" style="41" customWidth="1"/>
    <col min="40" max="40" width="16.54296875" style="29" customWidth="1"/>
    <col min="41" max="99" width="9.26953125" style="29"/>
    <col min="100" max="100" width="6" style="29" customWidth="1"/>
    <col min="101" max="101" width="11.26953125" style="29" customWidth="1"/>
    <col min="102" max="102" width="37.26953125" style="29" customWidth="1"/>
    <col min="103" max="103" width="14.26953125" style="29" customWidth="1"/>
    <col min="104" max="105" width="12" style="29" customWidth="1"/>
    <col min="106" max="106" width="17.7265625" style="29" customWidth="1"/>
    <col min="107" max="107" width="15.7265625" style="29" customWidth="1"/>
    <col min="108" max="113" width="0" style="29" hidden="1" customWidth="1"/>
    <col min="114" max="114" width="11.7265625" style="29" customWidth="1"/>
    <col min="115" max="115" width="31.7265625" style="29" customWidth="1"/>
    <col min="116" max="116" width="12.26953125" style="29" customWidth="1"/>
    <col min="117" max="117" width="12" style="29" customWidth="1"/>
    <col min="118" max="118" width="12.54296875" style="29" customWidth="1"/>
    <col min="119" max="119" width="12" style="29" customWidth="1"/>
    <col min="120" max="120" width="11.26953125" style="29" customWidth="1"/>
    <col min="121" max="122" width="11.7265625" style="29" customWidth="1"/>
    <col min="123" max="123" width="12.54296875" style="29" customWidth="1"/>
    <col min="124" max="124" width="9.7265625" style="29" customWidth="1"/>
    <col min="125" max="125" width="12" style="29" customWidth="1"/>
    <col min="126" max="174" width="9.7265625" style="29" customWidth="1"/>
    <col min="175" max="355" width="9.26953125" style="29"/>
    <col min="356" max="356" width="6" style="29" customWidth="1"/>
    <col min="357" max="357" width="11.26953125" style="29" customWidth="1"/>
    <col min="358" max="358" width="37.26953125" style="29" customWidth="1"/>
    <col min="359" max="359" width="14.26953125" style="29" customWidth="1"/>
    <col min="360" max="361" width="12" style="29" customWidth="1"/>
    <col min="362" max="362" width="17.7265625" style="29" customWidth="1"/>
    <col min="363" max="363" width="15.7265625" style="29" customWidth="1"/>
    <col min="364" max="369" width="0" style="29" hidden="1" customWidth="1"/>
    <col min="370" max="370" width="11.7265625" style="29" customWidth="1"/>
    <col min="371" max="371" width="31.7265625" style="29" customWidth="1"/>
    <col min="372" max="372" width="12.26953125" style="29" customWidth="1"/>
    <col min="373" max="373" width="12" style="29" customWidth="1"/>
    <col min="374" max="374" width="12.54296875" style="29" customWidth="1"/>
    <col min="375" max="375" width="12" style="29" customWidth="1"/>
    <col min="376" max="376" width="11.26953125" style="29" customWidth="1"/>
    <col min="377" max="378" width="11.7265625" style="29" customWidth="1"/>
    <col min="379" max="379" width="12.54296875" style="29" customWidth="1"/>
    <col min="380" max="380" width="9.7265625" style="29" customWidth="1"/>
    <col min="381" max="381" width="12" style="29" customWidth="1"/>
    <col min="382" max="430" width="9.7265625" style="29" customWidth="1"/>
    <col min="431" max="611" width="9.26953125" style="29"/>
    <col min="612" max="612" width="6" style="29" customWidth="1"/>
    <col min="613" max="613" width="11.26953125" style="29" customWidth="1"/>
    <col min="614" max="614" width="37.26953125" style="29" customWidth="1"/>
    <col min="615" max="615" width="14.26953125" style="29" customWidth="1"/>
    <col min="616" max="617" width="12" style="29" customWidth="1"/>
    <col min="618" max="618" width="17.7265625" style="29" customWidth="1"/>
    <col min="619" max="619" width="15.7265625" style="29" customWidth="1"/>
    <col min="620" max="625" width="0" style="29" hidden="1" customWidth="1"/>
    <col min="626" max="626" width="11.7265625" style="29" customWidth="1"/>
    <col min="627" max="627" width="31.7265625" style="29" customWidth="1"/>
    <col min="628" max="628" width="12.26953125" style="29" customWidth="1"/>
    <col min="629" max="629" width="12" style="29" customWidth="1"/>
    <col min="630" max="630" width="12.54296875" style="29" customWidth="1"/>
    <col min="631" max="631" width="12" style="29" customWidth="1"/>
    <col min="632" max="632" width="11.26953125" style="29" customWidth="1"/>
    <col min="633" max="634" width="11.7265625" style="29" customWidth="1"/>
    <col min="635" max="635" width="12.54296875" style="29" customWidth="1"/>
    <col min="636" max="636" width="9.7265625" style="29" customWidth="1"/>
    <col min="637" max="637" width="12" style="29" customWidth="1"/>
    <col min="638" max="686" width="9.7265625" style="29" customWidth="1"/>
    <col min="687" max="867" width="9.26953125" style="29"/>
    <col min="868" max="868" width="6" style="29" customWidth="1"/>
    <col min="869" max="869" width="11.26953125" style="29" customWidth="1"/>
    <col min="870" max="870" width="37.26953125" style="29" customWidth="1"/>
    <col min="871" max="871" width="14.26953125" style="29" customWidth="1"/>
    <col min="872" max="873" width="12" style="29" customWidth="1"/>
    <col min="874" max="874" width="17.7265625" style="29" customWidth="1"/>
    <col min="875" max="875" width="15.7265625" style="29" customWidth="1"/>
    <col min="876" max="881" width="0" style="29" hidden="1" customWidth="1"/>
    <col min="882" max="882" width="11.7265625" style="29" customWidth="1"/>
    <col min="883" max="883" width="31.7265625" style="29" customWidth="1"/>
    <col min="884" max="884" width="12.26953125" style="29" customWidth="1"/>
    <col min="885" max="885" width="12" style="29" customWidth="1"/>
    <col min="886" max="886" width="12.54296875" style="29" customWidth="1"/>
    <col min="887" max="887" width="12" style="29" customWidth="1"/>
    <col min="888" max="888" width="11.26953125" style="29" customWidth="1"/>
    <col min="889" max="890" width="11.7265625" style="29" customWidth="1"/>
    <col min="891" max="891" width="12.54296875" style="29" customWidth="1"/>
    <col min="892" max="892" width="9.7265625" style="29" customWidth="1"/>
    <col min="893" max="893" width="12" style="29" customWidth="1"/>
    <col min="894" max="942" width="9.7265625" style="29" customWidth="1"/>
    <col min="943" max="1123" width="9.26953125" style="29"/>
    <col min="1124" max="1124" width="6" style="29" customWidth="1"/>
    <col min="1125" max="1125" width="11.26953125" style="29" customWidth="1"/>
    <col min="1126" max="1126" width="37.26953125" style="29" customWidth="1"/>
    <col min="1127" max="1127" width="14.26953125" style="29" customWidth="1"/>
    <col min="1128" max="1129" width="12" style="29" customWidth="1"/>
    <col min="1130" max="1130" width="17.7265625" style="29" customWidth="1"/>
    <col min="1131" max="1131" width="15.7265625" style="29" customWidth="1"/>
    <col min="1132" max="1137" width="0" style="29" hidden="1" customWidth="1"/>
    <col min="1138" max="1138" width="11.7265625" style="29" customWidth="1"/>
    <col min="1139" max="1139" width="31.7265625" style="29" customWidth="1"/>
    <col min="1140" max="1140" width="12.26953125" style="29" customWidth="1"/>
    <col min="1141" max="1141" width="12" style="29" customWidth="1"/>
    <col min="1142" max="1142" width="12.54296875" style="29" customWidth="1"/>
    <col min="1143" max="1143" width="12" style="29" customWidth="1"/>
    <col min="1144" max="1144" width="11.26953125" style="29" customWidth="1"/>
    <col min="1145" max="1146" width="11.7265625" style="29" customWidth="1"/>
    <col min="1147" max="1147" width="12.54296875" style="29" customWidth="1"/>
    <col min="1148" max="1148" width="9.7265625" style="29" customWidth="1"/>
    <col min="1149" max="1149" width="12" style="29" customWidth="1"/>
    <col min="1150" max="1198" width="9.7265625" style="29" customWidth="1"/>
    <col min="1199" max="1379" width="9.26953125" style="29"/>
    <col min="1380" max="1380" width="6" style="29" customWidth="1"/>
    <col min="1381" max="1381" width="11.26953125" style="29" customWidth="1"/>
    <col min="1382" max="1382" width="37.26953125" style="29" customWidth="1"/>
    <col min="1383" max="1383" width="14.26953125" style="29" customWidth="1"/>
    <col min="1384" max="1385" width="12" style="29" customWidth="1"/>
    <col min="1386" max="1386" width="17.7265625" style="29" customWidth="1"/>
    <col min="1387" max="1387" width="15.7265625" style="29" customWidth="1"/>
    <col min="1388" max="1393" width="0" style="29" hidden="1" customWidth="1"/>
    <col min="1394" max="1394" width="11.7265625" style="29" customWidth="1"/>
    <col min="1395" max="1395" width="31.7265625" style="29" customWidth="1"/>
    <col min="1396" max="1396" width="12.26953125" style="29" customWidth="1"/>
    <col min="1397" max="1397" width="12" style="29" customWidth="1"/>
    <col min="1398" max="1398" width="12.54296875" style="29" customWidth="1"/>
    <col min="1399" max="1399" width="12" style="29" customWidth="1"/>
    <col min="1400" max="1400" width="11.26953125" style="29" customWidth="1"/>
    <col min="1401" max="1402" width="11.7265625" style="29" customWidth="1"/>
    <col min="1403" max="1403" width="12.54296875" style="29" customWidth="1"/>
    <col min="1404" max="1404" width="9.7265625" style="29" customWidth="1"/>
    <col min="1405" max="1405" width="12" style="29" customWidth="1"/>
    <col min="1406" max="1454" width="9.7265625" style="29" customWidth="1"/>
    <col min="1455" max="1635" width="9.26953125" style="29"/>
    <col min="1636" max="1636" width="6" style="29" customWidth="1"/>
    <col min="1637" max="1637" width="11.26953125" style="29" customWidth="1"/>
    <col min="1638" max="1638" width="37.26953125" style="29" customWidth="1"/>
    <col min="1639" max="1639" width="14.26953125" style="29" customWidth="1"/>
    <col min="1640" max="1641" width="12" style="29" customWidth="1"/>
    <col min="1642" max="1642" width="17.7265625" style="29" customWidth="1"/>
    <col min="1643" max="1643" width="15.7265625" style="29" customWidth="1"/>
    <col min="1644" max="1649" width="0" style="29" hidden="1" customWidth="1"/>
    <col min="1650" max="1650" width="11.7265625" style="29" customWidth="1"/>
    <col min="1651" max="1651" width="31.7265625" style="29" customWidth="1"/>
    <col min="1652" max="1652" width="12.26953125" style="29" customWidth="1"/>
    <col min="1653" max="1653" width="12" style="29" customWidth="1"/>
    <col min="1654" max="1654" width="12.54296875" style="29" customWidth="1"/>
    <col min="1655" max="1655" width="12" style="29" customWidth="1"/>
    <col min="1656" max="1656" width="11.26953125" style="29" customWidth="1"/>
    <col min="1657" max="1658" width="11.7265625" style="29" customWidth="1"/>
    <col min="1659" max="1659" width="12.54296875" style="29" customWidth="1"/>
    <col min="1660" max="1660" width="9.7265625" style="29" customWidth="1"/>
    <col min="1661" max="1661" width="12" style="29" customWidth="1"/>
    <col min="1662" max="1710" width="9.7265625" style="29" customWidth="1"/>
    <col min="1711" max="1891" width="9.26953125" style="29"/>
    <col min="1892" max="1892" width="6" style="29" customWidth="1"/>
    <col min="1893" max="1893" width="11.26953125" style="29" customWidth="1"/>
    <col min="1894" max="1894" width="37.26953125" style="29" customWidth="1"/>
    <col min="1895" max="1895" width="14.26953125" style="29" customWidth="1"/>
    <col min="1896" max="1897" width="12" style="29" customWidth="1"/>
    <col min="1898" max="1898" width="17.7265625" style="29" customWidth="1"/>
    <col min="1899" max="1899" width="15.7265625" style="29" customWidth="1"/>
    <col min="1900" max="1905" width="0" style="29" hidden="1" customWidth="1"/>
    <col min="1906" max="1906" width="11.7265625" style="29" customWidth="1"/>
    <col min="1907" max="1907" width="31.7265625" style="29" customWidth="1"/>
    <col min="1908" max="1908" width="12.26953125" style="29" customWidth="1"/>
    <col min="1909" max="1909" width="12" style="29" customWidth="1"/>
    <col min="1910" max="1910" width="12.54296875" style="29" customWidth="1"/>
    <col min="1911" max="1911" width="12" style="29" customWidth="1"/>
    <col min="1912" max="1912" width="11.26953125" style="29" customWidth="1"/>
    <col min="1913" max="1914" width="11.7265625" style="29" customWidth="1"/>
    <col min="1915" max="1915" width="12.54296875" style="29" customWidth="1"/>
    <col min="1916" max="1916" width="9.7265625" style="29" customWidth="1"/>
    <col min="1917" max="1917" width="12" style="29" customWidth="1"/>
    <col min="1918" max="1966" width="9.7265625" style="29" customWidth="1"/>
    <col min="1967" max="2147" width="9.26953125" style="29"/>
    <col min="2148" max="2148" width="6" style="29" customWidth="1"/>
    <col min="2149" max="2149" width="11.26953125" style="29" customWidth="1"/>
    <col min="2150" max="2150" width="37.26953125" style="29" customWidth="1"/>
    <col min="2151" max="2151" width="14.26953125" style="29" customWidth="1"/>
    <col min="2152" max="2153" width="12" style="29" customWidth="1"/>
    <col min="2154" max="2154" width="17.7265625" style="29" customWidth="1"/>
    <col min="2155" max="2155" width="15.7265625" style="29" customWidth="1"/>
    <col min="2156" max="2161" width="0" style="29" hidden="1" customWidth="1"/>
    <col min="2162" max="2162" width="11.7265625" style="29" customWidth="1"/>
    <col min="2163" max="2163" width="31.7265625" style="29" customWidth="1"/>
    <col min="2164" max="2164" width="12.26953125" style="29" customWidth="1"/>
    <col min="2165" max="2165" width="12" style="29" customWidth="1"/>
    <col min="2166" max="2166" width="12.54296875" style="29" customWidth="1"/>
    <col min="2167" max="2167" width="12" style="29" customWidth="1"/>
    <col min="2168" max="2168" width="11.26953125" style="29" customWidth="1"/>
    <col min="2169" max="2170" width="11.7265625" style="29" customWidth="1"/>
    <col min="2171" max="2171" width="12.54296875" style="29" customWidth="1"/>
    <col min="2172" max="2172" width="9.7265625" style="29" customWidth="1"/>
    <col min="2173" max="2173" width="12" style="29" customWidth="1"/>
    <col min="2174" max="2222" width="9.7265625" style="29" customWidth="1"/>
    <col min="2223" max="2403" width="9.26953125" style="29"/>
    <col min="2404" max="2404" width="6" style="29" customWidth="1"/>
    <col min="2405" max="2405" width="11.26953125" style="29" customWidth="1"/>
    <col min="2406" max="2406" width="37.26953125" style="29" customWidth="1"/>
    <col min="2407" max="2407" width="14.26953125" style="29" customWidth="1"/>
    <col min="2408" max="2409" width="12" style="29" customWidth="1"/>
    <col min="2410" max="2410" width="17.7265625" style="29" customWidth="1"/>
    <col min="2411" max="2411" width="15.7265625" style="29" customWidth="1"/>
    <col min="2412" max="2417" width="0" style="29" hidden="1" customWidth="1"/>
    <col min="2418" max="2418" width="11.7265625" style="29" customWidth="1"/>
    <col min="2419" max="2419" width="31.7265625" style="29" customWidth="1"/>
    <col min="2420" max="2420" width="12.26953125" style="29" customWidth="1"/>
    <col min="2421" max="2421" width="12" style="29" customWidth="1"/>
    <col min="2422" max="2422" width="12.54296875" style="29" customWidth="1"/>
    <col min="2423" max="2423" width="12" style="29" customWidth="1"/>
    <col min="2424" max="2424" width="11.26953125" style="29" customWidth="1"/>
    <col min="2425" max="2426" width="11.7265625" style="29" customWidth="1"/>
    <col min="2427" max="2427" width="12.54296875" style="29" customWidth="1"/>
    <col min="2428" max="2428" width="9.7265625" style="29" customWidth="1"/>
    <col min="2429" max="2429" width="12" style="29" customWidth="1"/>
    <col min="2430" max="2478" width="9.7265625" style="29" customWidth="1"/>
    <col min="2479" max="2659" width="9.26953125" style="29"/>
    <col min="2660" max="2660" width="6" style="29" customWidth="1"/>
    <col min="2661" max="2661" width="11.26953125" style="29" customWidth="1"/>
    <col min="2662" max="2662" width="37.26953125" style="29" customWidth="1"/>
    <col min="2663" max="2663" width="14.26953125" style="29" customWidth="1"/>
    <col min="2664" max="2665" width="12" style="29" customWidth="1"/>
    <col min="2666" max="2666" width="17.7265625" style="29" customWidth="1"/>
    <col min="2667" max="2667" width="15.7265625" style="29" customWidth="1"/>
    <col min="2668" max="2673" width="0" style="29" hidden="1" customWidth="1"/>
    <col min="2674" max="2674" width="11.7265625" style="29" customWidth="1"/>
    <col min="2675" max="2675" width="31.7265625" style="29" customWidth="1"/>
    <col min="2676" max="2676" width="12.26953125" style="29" customWidth="1"/>
    <col min="2677" max="2677" width="12" style="29" customWidth="1"/>
    <col min="2678" max="2678" width="12.54296875" style="29" customWidth="1"/>
    <col min="2679" max="2679" width="12" style="29" customWidth="1"/>
    <col min="2680" max="2680" width="11.26953125" style="29" customWidth="1"/>
    <col min="2681" max="2682" width="11.7265625" style="29" customWidth="1"/>
    <col min="2683" max="2683" width="12.54296875" style="29" customWidth="1"/>
    <col min="2684" max="2684" width="9.7265625" style="29" customWidth="1"/>
    <col min="2685" max="2685" width="12" style="29" customWidth="1"/>
    <col min="2686" max="2734" width="9.7265625" style="29" customWidth="1"/>
    <col min="2735" max="2915" width="9.26953125" style="29"/>
    <col min="2916" max="2916" width="6" style="29" customWidth="1"/>
    <col min="2917" max="2917" width="11.26953125" style="29" customWidth="1"/>
    <col min="2918" max="2918" width="37.26953125" style="29" customWidth="1"/>
    <col min="2919" max="2919" width="14.26953125" style="29" customWidth="1"/>
    <col min="2920" max="2921" width="12" style="29" customWidth="1"/>
    <col min="2922" max="2922" width="17.7265625" style="29" customWidth="1"/>
    <col min="2923" max="2923" width="15.7265625" style="29" customWidth="1"/>
    <col min="2924" max="2929" width="0" style="29" hidden="1" customWidth="1"/>
    <col min="2930" max="2930" width="11.7265625" style="29" customWidth="1"/>
    <col min="2931" max="2931" width="31.7265625" style="29" customWidth="1"/>
    <col min="2932" max="2932" width="12.26953125" style="29" customWidth="1"/>
    <col min="2933" max="2933" width="12" style="29" customWidth="1"/>
    <col min="2934" max="2934" width="12.54296875" style="29" customWidth="1"/>
    <col min="2935" max="2935" width="12" style="29" customWidth="1"/>
    <col min="2936" max="2936" width="11.26953125" style="29" customWidth="1"/>
    <col min="2937" max="2938" width="11.7265625" style="29" customWidth="1"/>
    <col min="2939" max="2939" width="12.54296875" style="29" customWidth="1"/>
    <col min="2940" max="2940" width="9.7265625" style="29" customWidth="1"/>
    <col min="2941" max="2941" width="12" style="29" customWidth="1"/>
    <col min="2942" max="2990" width="9.7265625" style="29" customWidth="1"/>
    <col min="2991" max="3171" width="9.26953125" style="29"/>
    <col min="3172" max="3172" width="6" style="29" customWidth="1"/>
    <col min="3173" max="3173" width="11.26953125" style="29" customWidth="1"/>
    <col min="3174" max="3174" width="37.26953125" style="29" customWidth="1"/>
    <col min="3175" max="3175" width="14.26953125" style="29" customWidth="1"/>
    <col min="3176" max="3177" width="12" style="29" customWidth="1"/>
    <col min="3178" max="3178" width="17.7265625" style="29" customWidth="1"/>
    <col min="3179" max="3179" width="15.7265625" style="29" customWidth="1"/>
    <col min="3180" max="3185" width="0" style="29" hidden="1" customWidth="1"/>
    <col min="3186" max="3186" width="11.7265625" style="29" customWidth="1"/>
    <col min="3187" max="3187" width="31.7265625" style="29" customWidth="1"/>
    <col min="3188" max="3188" width="12.26953125" style="29" customWidth="1"/>
    <col min="3189" max="3189" width="12" style="29" customWidth="1"/>
    <col min="3190" max="3190" width="12.54296875" style="29" customWidth="1"/>
    <col min="3191" max="3191" width="12" style="29" customWidth="1"/>
    <col min="3192" max="3192" width="11.26953125" style="29" customWidth="1"/>
    <col min="3193" max="3194" width="11.7265625" style="29" customWidth="1"/>
    <col min="3195" max="3195" width="12.54296875" style="29" customWidth="1"/>
    <col min="3196" max="3196" width="9.7265625" style="29" customWidth="1"/>
    <col min="3197" max="3197" width="12" style="29" customWidth="1"/>
    <col min="3198" max="3246" width="9.7265625" style="29" customWidth="1"/>
    <col min="3247" max="3427" width="9.26953125" style="29"/>
    <col min="3428" max="3428" width="6" style="29" customWidth="1"/>
    <col min="3429" max="3429" width="11.26953125" style="29" customWidth="1"/>
    <col min="3430" max="3430" width="37.26953125" style="29" customWidth="1"/>
    <col min="3431" max="3431" width="14.26953125" style="29" customWidth="1"/>
    <col min="3432" max="3433" width="12" style="29" customWidth="1"/>
    <col min="3434" max="3434" width="17.7265625" style="29" customWidth="1"/>
    <col min="3435" max="3435" width="15.7265625" style="29" customWidth="1"/>
    <col min="3436" max="3441" width="0" style="29" hidden="1" customWidth="1"/>
    <col min="3442" max="3442" width="11.7265625" style="29" customWidth="1"/>
    <col min="3443" max="3443" width="31.7265625" style="29" customWidth="1"/>
    <col min="3444" max="3444" width="12.26953125" style="29" customWidth="1"/>
    <col min="3445" max="3445" width="12" style="29" customWidth="1"/>
    <col min="3446" max="3446" width="12.54296875" style="29" customWidth="1"/>
    <col min="3447" max="3447" width="12" style="29" customWidth="1"/>
    <col min="3448" max="3448" width="11.26953125" style="29" customWidth="1"/>
    <col min="3449" max="3450" width="11.7265625" style="29" customWidth="1"/>
    <col min="3451" max="3451" width="12.54296875" style="29" customWidth="1"/>
    <col min="3452" max="3452" width="9.7265625" style="29" customWidth="1"/>
    <col min="3453" max="3453" width="12" style="29" customWidth="1"/>
    <col min="3454" max="3502" width="9.7265625" style="29" customWidth="1"/>
    <col min="3503" max="3683" width="9.26953125" style="29"/>
    <col min="3684" max="3684" width="6" style="29" customWidth="1"/>
    <col min="3685" max="3685" width="11.26953125" style="29" customWidth="1"/>
    <col min="3686" max="3686" width="37.26953125" style="29" customWidth="1"/>
    <col min="3687" max="3687" width="14.26953125" style="29" customWidth="1"/>
    <col min="3688" max="3689" width="12" style="29" customWidth="1"/>
    <col min="3690" max="3690" width="17.7265625" style="29" customWidth="1"/>
    <col min="3691" max="3691" width="15.7265625" style="29" customWidth="1"/>
    <col min="3692" max="3697" width="0" style="29" hidden="1" customWidth="1"/>
    <col min="3698" max="3698" width="11.7265625" style="29" customWidth="1"/>
    <col min="3699" max="3699" width="31.7265625" style="29" customWidth="1"/>
    <col min="3700" max="3700" width="12.26953125" style="29" customWidth="1"/>
    <col min="3701" max="3701" width="12" style="29" customWidth="1"/>
    <col min="3702" max="3702" width="12.54296875" style="29" customWidth="1"/>
    <col min="3703" max="3703" width="12" style="29" customWidth="1"/>
    <col min="3704" max="3704" width="11.26953125" style="29" customWidth="1"/>
    <col min="3705" max="3706" width="11.7265625" style="29" customWidth="1"/>
    <col min="3707" max="3707" width="12.54296875" style="29" customWidth="1"/>
    <col min="3708" max="3708" width="9.7265625" style="29" customWidth="1"/>
    <col min="3709" max="3709" width="12" style="29" customWidth="1"/>
    <col min="3710" max="3758" width="9.7265625" style="29" customWidth="1"/>
    <col min="3759" max="3939" width="9.26953125" style="29"/>
    <col min="3940" max="3940" width="6" style="29" customWidth="1"/>
    <col min="3941" max="3941" width="11.26953125" style="29" customWidth="1"/>
    <col min="3942" max="3942" width="37.26953125" style="29" customWidth="1"/>
    <col min="3943" max="3943" width="14.26953125" style="29" customWidth="1"/>
    <col min="3944" max="3945" width="12" style="29" customWidth="1"/>
    <col min="3946" max="3946" width="17.7265625" style="29" customWidth="1"/>
    <col min="3947" max="3947" width="15.7265625" style="29" customWidth="1"/>
    <col min="3948" max="3953" width="0" style="29" hidden="1" customWidth="1"/>
    <col min="3954" max="3954" width="11.7265625" style="29" customWidth="1"/>
    <col min="3955" max="3955" width="31.7265625" style="29" customWidth="1"/>
    <col min="3956" max="3956" width="12.26953125" style="29" customWidth="1"/>
    <col min="3957" max="3957" width="12" style="29" customWidth="1"/>
    <col min="3958" max="3958" width="12.54296875" style="29" customWidth="1"/>
    <col min="3959" max="3959" width="12" style="29" customWidth="1"/>
    <col min="3960" max="3960" width="11.26953125" style="29" customWidth="1"/>
    <col min="3961" max="3962" width="11.7265625" style="29" customWidth="1"/>
    <col min="3963" max="3963" width="12.54296875" style="29" customWidth="1"/>
    <col min="3964" max="3964" width="9.7265625" style="29" customWidth="1"/>
    <col min="3965" max="3965" width="12" style="29" customWidth="1"/>
    <col min="3966" max="4014" width="9.7265625" style="29" customWidth="1"/>
    <col min="4015" max="4195" width="9.26953125" style="29"/>
    <col min="4196" max="4196" width="6" style="29" customWidth="1"/>
    <col min="4197" max="4197" width="11.26953125" style="29" customWidth="1"/>
    <col min="4198" max="4198" width="37.26953125" style="29" customWidth="1"/>
    <col min="4199" max="4199" width="14.26953125" style="29" customWidth="1"/>
    <col min="4200" max="4201" width="12" style="29" customWidth="1"/>
    <col min="4202" max="4202" width="17.7265625" style="29" customWidth="1"/>
    <col min="4203" max="4203" width="15.7265625" style="29" customWidth="1"/>
    <col min="4204" max="4209" width="0" style="29" hidden="1" customWidth="1"/>
    <col min="4210" max="4210" width="11.7265625" style="29" customWidth="1"/>
    <col min="4211" max="4211" width="31.7265625" style="29" customWidth="1"/>
    <col min="4212" max="4212" width="12.26953125" style="29" customWidth="1"/>
    <col min="4213" max="4213" width="12" style="29" customWidth="1"/>
    <col min="4214" max="4214" width="12.54296875" style="29" customWidth="1"/>
    <col min="4215" max="4215" width="12" style="29" customWidth="1"/>
    <col min="4216" max="4216" width="11.26953125" style="29" customWidth="1"/>
    <col min="4217" max="4218" width="11.7265625" style="29" customWidth="1"/>
    <col min="4219" max="4219" width="12.54296875" style="29" customWidth="1"/>
    <col min="4220" max="4220" width="9.7265625" style="29" customWidth="1"/>
    <col min="4221" max="4221" width="12" style="29" customWidth="1"/>
    <col min="4222" max="4270" width="9.7265625" style="29" customWidth="1"/>
    <col min="4271" max="4451" width="9.26953125" style="29"/>
    <col min="4452" max="4452" width="6" style="29" customWidth="1"/>
    <col min="4453" max="4453" width="11.26953125" style="29" customWidth="1"/>
    <col min="4454" max="4454" width="37.26953125" style="29" customWidth="1"/>
    <col min="4455" max="4455" width="14.26953125" style="29" customWidth="1"/>
    <col min="4456" max="4457" width="12" style="29" customWidth="1"/>
    <col min="4458" max="4458" width="17.7265625" style="29" customWidth="1"/>
    <col min="4459" max="4459" width="15.7265625" style="29" customWidth="1"/>
    <col min="4460" max="4465" width="0" style="29" hidden="1" customWidth="1"/>
    <col min="4466" max="4466" width="11.7265625" style="29" customWidth="1"/>
    <col min="4467" max="4467" width="31.7265625" style="29" customWidth="1"/>
    <col min="4468" max="4468" width="12.26953125" style="29" customWidth="1"/>
    <col min="4469" max="4469" width="12" style="29" customWidth="1"/>
    <col min="4470" max="4470" width="12.54296875" style="29" customWidth="1"/>
    <col min="4471" max="4471" width="12" style="29" customWidth="1"/>
    <col min="4472" max="4472" width="11.26953125" style="29" customWidth="1"/>
    <col min="4473" max="4474" width="11.7265625" style="29" customWidth="1"/>
    <col min="4475" max="4475" width="12.54296875" style="29" customWidth="1"/>
    <col min="4476" max="4476" width="9.7265625" style="29" customWidth="1"/>
    <col min="4477" max="4477" width="12" style="29" customWidth="1"/>
    <col min="4478" max="4526" width="9.7265625" style="29" customWidth="1"/>
    <col min="4527" max="4707" width="9.26953125" style="29"/>
    <col min="4708" max="4708" width="6" style="29" customWidth="1"/>
    <col min="4709" max="4709" width="11.26953125" style="29" customWidth="1"/>
    <col min="4710" max="4710" width="37.26953125" style="29" customWidth="1"/>
    <col min="4711" max="4711" width="14.26953125" style="29" customWidth="1"/>
    <col min="4712" max="4713" width="12" style="29" customWidth="1"/>
    <col min="4714" max="4714" width="17.7265625" style="29" customWidth="1"/>
    <col min="4715" max="4715" width="15.7265625" style="29" customWidth="1"/>
    <col min="4716" max="4721" width="0" style="29" hidden="1" customWidth="1"/>
    <col min="4722" max="4722" width="11.7265625" style="29" customWidth="1"/>
    <col min="4723" max="4723" width="31.7265625" style="29" customWidth="1"/>
    <col min="4724" max="4724" width="12.26953125" style="29" customWidth="1"/>
    <col min="4725" max="4725" width="12" style="29" customWidth="1"/>
    <col min="4726" max="4726" width="12.54296875" style="29" customWidth="1"/>
    <col min="4727" max="4727" width="12" style="29" customWidth="1"/>
    <col min="4728" max="4728" width="11.26953125" style="29" customWidth="1"/>
    <col min="4729" max="4730" width="11.7265625" style="29" customWidth="1"/>
    <col min="4731" max="4731" width="12.54296875" style="29" customWidth="1"/>
    <col min="4732" max="4732" width="9.7265625" style="29" customWidth="1"/>
    <col min="4733" max="4733" width="12" style="29" customWidth="1"/>
    <col min="4734" max="4782" width="9.7265625" style="29" customWidth="1"/>
    <col min="4783" max="4963" width="9.26953125" style="29"/>
    <col min="4964" max="4964" width="6" style="29" customWidth="1"/>
    <col min="4965" max="4965" width="11.26953125" style="29" customWidth="1"/>
    <col min="4966" max="4966" width="37.26953125" style="29" customWidth="1"/>
    <col min="4967" max="4967" width="14.26953125" style="29" customWidth="1"/>
    <col min="4968" max="4969" width="12" style="29" customWidth="1"/>
    <col min="4970" max="4970" width="17.7265625" style="29" customWidth="1"/>
    <col min="4971" max="4971" width="15.7265625" style="29" customWidth="1"/>
    <col min="4972" max="4977" width="0" style="29" hidden="1" customWidth="1"/>
    <col min="4978" max="4978" width="11.7265625" style="29" customWidth="1"/>
    <col min="4979" max="4979" width="31.7265625" style="29" customWidth="1"/>
    <col min="4980" max="4980" width="12.26953125" style="29" customWidth="1"/>
    <col min="4981" max="4981" width="12" style="29" customWidth="1"/>
    <col min="4982" max="4982" width="12.54296875" style="29" customWidth="1"/>
    <col min="4983" max="4983" width="12" style="29" customWidth="1"/>
    <col min="4984" max="4984" width="11.26953125" style="29" customWidth="1"/>
    <col min="4985" max="4986" width="11.7265625" style="29" customWidth="1"/>
    <col min="4987" max="4987" width="12.54296875" style="29" customWidth="1"/>
    <col min="4988" max="4988" width="9.7265625" style="29" customWidth="1"/>
    <col min="4989" max="4989" width="12" style="29" customWidth="1"/>
    <col min="4990" max="5038" width="9.7265625" style="29" customWidth="1"/>
    <col min="5039" max="5219" width="9.26953125" style="29"/>
    <col min="5220" max="5220" width="6" style="29" customWidth="1"/>
    <col min="5221" max="5221" width="11.26953125" style="29" customWidth="1"/>
    <col min="5222" max="5222" width="37.26953125" style="29" customWidth="1"/>
    <col min="5223" max="5223" width="14.26953125" style="29" customWidth="1"/>
    <col min="5224" max="5225" width="12" style="29" customWidth="1"/>
    <col min="5226" max="5226" width="17.7265625" style="29" customWidth="1"/>
    <col min="5227" max="5227" width="15.7265625" style="29" customWidth="1"/>
    <col min="5228" max="5233" width="0" style="29" hidden="1" customWidth="1"/>
    <col min="5234" max="5234" width="11.7265625" style="29" customWidth="1"/>
    <col min="5235" max="5235" width="31.7265625" style="29" customWidth="1"/>
    <col min="5236" max="5236" width="12.26953125" style="29" customWidth="1"/>
    <col min="5237" max="5237" width="12" style="29" customWidth="1"/>
    <col min="5238" max="5238" width="12.54296875" style="29" customWidth="1"/>
    <col min="5239" max="5239" width="12" style="29" customWidth="1"/>
    <col min="5240" max="5240" width="11.26953125" style="29" customWidth="1"/>
    <col min="5241" max="5242" width="11.7265625" style="29" customWidth="1"/>
    <col min="5243" max="5243" width="12.54296875" style="29" customWidth="1"/>
    <col min="5244" max="5244" width="9.7265625" style="29" customWidth="1"/>
    <col min="5245" max="5245" width="12" style="29" customWidth="1"/>
    <col min="5246" max="5294" width="9.7265625" style="29" customWidth="1"/>
    <col min="5295" max="5475" width="9.26953125" style="29"/>
    <col min="5476" max="5476" width="6" style="29" customWidth="1"/>
    <col min="5477" max="5477" width="11.26953125" style="29" customWidth="1"/>
    <col min="5478" max="5478" width="37.26953125" style="29" customWidth="1"/>
    <col min="5479" max="5479" width="14.26953125" style="29" customWidth="1"/>
    <col min="5480" max="5481" width="12" style="29" customWidth="1"/>
    <col min="5482" max="5482" width="17.7265625" style="29" customWidth="1"/>
    <col min="5483" max="5483" width="15.7265625" style="29" customWidth="1"/>
    <col min="5484" max="5489" width="0" style="29" hidden="1" customWidth="1"/>
    <col min="5490" max="5490" width="11.7265625" style="29" customWidth="1"/>
    <col min="5491" max="5491" width="31.7265625" style="29" customWidth="1"/>
    <col min="5492" max="5492" width="12.26953125" style="29" customWidth="1"/>
    <col min="5493" max="5493" width="12" style="29" customWidth="1"/>
    <col min="5494" max="5494" width="12.54296875" style="29" customWidth="1"/>
    <col min="5495" max="5495" width="12" style="29" customWidth="1"/>
    <col min="5496" max="5496" width="11.26953125" style="29" customWidth="1"/>
    <col min="5497" max="5498" width="11.7265625" style="29" customWidth="1"/>
    <col min="5499" max="5499" width="12.54296875" style="29" customWidth="1"/>
    <col min="5500" max="5500" width="9.7265625" style="29" customWidth="1"/>
    <col min="5501" max="5501" width="12" style="29" customWidth="1"/>
    <col min="5502" max="5550" width="9.7265625" style="29" customWidth="1"/>
    <col min="5551" max="5731" width="9.26953125" style="29"/>
    <col min="5732" max="5732" width="6" style="29" customWidth="1"/>
    <col min="5733" max="5733" width="11.26953125" style="29" customWidth="1"/>
    <col min="5734" max="5734" width="37.26953125" style="29" customWidth="1"/>
    <col min="5735" max="5735" width="14.26953125" style="29" customWidth="1"/>
    <col min="5736" max="5737" width="12" style="29" customWidth="1"/>
    <col min="5738" max="5738" width="17.7265625" style="29" customWidth="1"/>
    <col min="5739" max="5739" width="15.7265625" style="29" customWidth="1"/>
    <col min="5740" max="5745" width="0" style="29" hidden="1" customWidth="1"/>
    <col min="5746" max="5746" width="11.7265625" style="29" customWidth="1"/>
    <col min="5747" max="5747" width="31.7265625" style="29" customWidth="1"/>
    <col min="5748" max="5748" width="12.26953125" style="29" customWidth="1"/>
    <col min="5749" max="5749" width="12" style="29" customWidth="1"/>
    <col min="5750" max="5750" width="12.54296875" style="29" customWidth="1"/>
    <col min="5751" max="5751" width="12" style="29" customWidth="1"/>
    <col min="5752" max="5752" width="11.26953125" style="29" customWidth="1"/>
    <col min="5753" max="5754" width="11.7265625" style="29" customWidth="1"/>
    <col min="5755" max="5755" width="12.54296875" style="29" customWidth="1"/>
    <col min="5756" max="5756" width="9.7265625" style="29" customWidth="1"/>
    <col min="5757" max="5757" width="12" style="29" customWidth="1"/>
    <col min="5758" max="5806" width="9.7265625" style="29" customWidth="1"/>
    <col min="5807" max="5987" width="9.26953125" style="29"/>
    <col min="5988" max="5988" width="6" style="29" customWidth="1"/>
    <col min="5989" max="5989" width="11.26953125" style="29" customWidth="1"/>
    <col min="5990" max="5990" width="37.26953125" style="29" customWidth="1"/>
    <col min="5991" max="5991" width="14.26953125" style="29" customWidth="1"/>
    <col min="5992" max="5993" width="12" style="29" customWidth="1"/>
    <col min="5994" max="5994" width="17.7265625" style="29" customWidth="1"/>
    <col min="5995" max="5995" width="15.7265625" style="29" customWidth="1"/>
    <col min="5996" max="6001" width="0" style="29" hidden="1" customWidth="1"/>
    <col min="6002" max="6002" width="11.7265625" style="29" customWidth="1"/>
    <col min="6003" max="6003" width="31.7265625" style="29" customWidth="1"/>
    <col min="6004" max="6004" width="12.26953125" style="29" customWidth="1"/>
    <col min="6005" max="6005" width="12" style="29" customWidth="1"/>
    <col min="6006" max="6006" width="12.54296875" style="29" customWidth="1"/>
    <col min="6007" max="6007" width="12" style="29" customWidth="1"/>
    <col min="6008" max="6008" width="11.26953125" style="29" customWidth="1"/>
    <col min="6009" max="6010" width="11.7265625" style="29" customWidth="1"/>
    <col min="6011" max="6011" width="12.54296875" style="29" customWidth="1"/>
    <col min="6012" max="6012" width="9.7265625" style="29" customWidth="1"/>
    <col min="6013" max="6013" width="12" style="29" customWidth="1"/>
    <col min="6014" max="6062" width="9.7265625" style="29" customWidth="1"/>
    <col min="6063" max="6243" width="9.26953125" style="29"/>
    <col min="6244" max="6244" width="6" style="29" customWidth="1"/>
    <col min="6245" max="6245" width="11.26953125" style="29" customWidth="1"/>
    <col min="6246" max="6246" width="37.26953125" style="29" customWidth="1"/>
    <col min="6247" max="6247" width="14.26953125" style="29" customWidth="1"/>
    <col min="6248" max="6249" width="12" style="29" customWidth="1"/>
    <col min="6250" max="6250" width="17.7265625" style="29" customWidth="1"/>
    <col min="6251" max="6251" width="15.7265625" style="29" customWidth="1"/>
    <col min="6252" max="6257" width="0" style="29" hidden="1" customWidth="1"/>
    <col min="6258" max="6258" width="11.7265625" style="29" customWidth="1"/>
    <col min="6259" max="6259" width="31.7265625" style="29" customWidth="1"/>
    <col min="6260" max="6260" width="12.26953125" style="29" customWidth="1"/>
    <col min="6261" max="6261" width="12" style="29" customWidth="1"/>
    <col min="6262" max="6262" width="12.54296875" style="29" customWidth="1"/>
    <col min="6263" max="6263" width="12" style="29" customWidth="1"/>
    <col min="6264" max="6264" width="11.26953125" style="29" customWidth="1"/>
    <col min="6265" max="6266" width="11.7265625" style="29" customWidth="1"/>
    <col min="6267" max="6267" width="12.54296875" style="29" customWidth="1"/>
    <col min="6268" max="6268" width="9.7265625" style="29" customWidth="1"/>
    <col min="6269" max="6269" width="12" style="29" customWidth="1"/>
    <col min="6270" max="6318" width="9.7265625" style="29" customWidth="1"/>
    <col min="6319" max="6499" width="9.26953125" style="29"/>
    <col min="6500" max="6500" width="6" style="29" customWidth="1"/>
    <col min="6501" max="6501" width="11.26953125" style="29" customWidth="1"/>
    <col min="6502" max="6502" width="37.26953125" style="29" customWidth="1"/>
    <col min="6503" max="6503" width="14.26953125" style="29" customWidth="1"/>
    <col min="6504" max="6505" width="12" style="29" customWidth="1"/>
    <col min="6506" max="6506" width="17.7265625" style="29" customWidth="1"/>
    <col min="6507" max="6507" width="15.7265625" style="29" customWidth="1"/>
    <col min="6508" max="6513" width="0" style="29" hidden="1" customWidth="1"/>
    <col min="6514" max="6514" width="11.7265625" style="29" customWidth="1"/>
    <col min="6515" max="6515" width="31.7265625" style="29" customWidth="1"/>
    <col min="6516" max="6516" width="12.26953125" style="29" customWidth="1"/>
    <col min="6517" max="6517" width="12" style="29" customWidth="1"/>
    <col min="6518" max="6518" width="12.54296875" style="29" customWidth="1"/>
    <col min="6519" max="6519" width="12" style="29" customWidth="1"/>
    <col min="6520" max="6520" width="11.26953125" style="29" customWidth="1"/>
    <col min="6521" max="6522" width="11.7265625" style="29" customWidth="1"/>
    <col min="6523" max="6523" width="12.54296875" style="29" customWidth="1"/>
    <col min="6524" max="6524" width="9.7265625" style="29" customWidth="1"/>
    <col min="6525" max="6525" width="12" style="29" customWidth="1"/>
    <col min="6526" max="6574" width="9.7265625" style="29" customWidth="1"/>
    <col min="6575" max="6755" width="9.26953125" style="29"/>
    <col min="6756" max="6756" width="6" style="29" customWidth="1"/>
    <col min="6757" max="6757" width="11.26953125" style="29" customWidth="1"/>
    <col min="6758" max="6758" width="37.26953125" style="29" customWidth="1"/>
    <col min="6759" max="6759" width="14.26953125" style="29" customWidth="1"/>
    <col min="6760" max="6761" width="12" style="29" customWidth="1"/>
    <col min="6762" max="6762" width="17.7265625" style="29" customWidth="1"/>
    <col min="6763" max="6763" width="15.7265625" style="29" customWidth="1"/>
    <col min="6764" max="6769" width="0" style="29" hidden="1" customWidth="1"/>
    <col min="6770" max="6770" width="11.7265625" style="29" customWidth="1"/>
    <col min="6771" max="6771" width="31.7265625" style="29" customWidth="1"/>
    <col min="6772" max="6772" width="12.26953125" style="29" customWidth="1"/>
    <col min="6773" max="6773" width="12" style="29" customWidth="1"/>
    <col min="6774" max="6774" width="12.54296875" style="29" customWidth="1"/>
    <col min="6775" max="6775" width="12" style="29" customWidth="1"/>
    <col min="6776" max="6776" width="11.26953125" style="29" customWidth="1"/>
    <col min="6777" max="6778" width="11.7265625" style="29" customWidth="1"/>
    <col min="6779" max="6779" width="12.54296875" style="29" customWidth="1"/>
    <col min="6780" max="6780" width="9.7265625" style="29" customWidth="1"/>
    <col min="6781" max="6781" width="12" style="29" customWidth="1"/>
    <col min="6782" max="6830" width="9.7265625" style="29" customWidth="1"/>
    <col min="6831" max="7011" width="9.26953125" style="29"/>
    <col min="7012" max="7012" width="6" style="29" customWidth="1"/>
    <col min="7013" max="7013" width="11.26953125" style="29" customWidth="1"/>
    <col min="7014" max="7014" width="37.26953125" style="29" customWidth="1"/>
    <col min="7015" max="7015" width="14.26953125" style="29" customWidth="1"/>
    <col min="7016" max="7017" width="12" style="29" customWidth="1"/>
    <col min="7018" max="7018" width="17.7265625" style="29" customWidth="1"/>
    <col min="7019" max="7019" width="15.7265625" style="29" customWidth="1"/>
    <col min="7020" max="7025" width="0" style="29" hidden="1" customWidth="1"/>
    <col min="7026" max="7026" width="11.7265625" style="29" customWidth="1"/>
    <col min="7027" max="7027" width="31.7265625" style="29" customWidth="1"/>
    <col min="7028" max="7028" width="12.26953125" style="29" customWidth="1"/>
    <col min="7029" max="7029" width="12" style="29" customWidth="1"/>
    <col min="7030" max="7030" width="12.54296875" style="29" customWidth="1"/>
    <col min="7031" max="7031" width="12" style="29" customWidth="1"/>
    <col min="7032" max="7032" width="11.26953125" style="29" customWidth="1"/>
    <col min="7033" max="7034" width="11.7265625" style="29" customWidth="1"/>
    <col min="7035" max="7035" width="12.54296875" style="29" customWidth="1"/>
    <col min="7036" max="7036" width="9.7265625" style="29" customWidth="1"/>
    <col min="7037" max="7037" width="12" style="29" customWidth="1"/>
    <col min="7038" max="7086" width="9.7265625" style="29" customWidth="1"/>
    <col min="7087" max="7267" width="9.26953125" style="29"/>
    <col min="7268" max="7268" width="6" style="29" customWidth="1"/>
    <col min="7269" max="7269" width="11.26953125" style="29" customWidth="1"/>
    <col min="7270" max="7270" width="37.26953125" style="29" customWidth="1"/>
    <col min="7271" max="7271" width="14.26953125" style="29" customWidth="1"/>
    <col min="7272" max="7273" width="12" style="29" customWidth="1"/>
    <col min="7274" max="7274" width="17.7265625" style="29" customWidth="1"/>
    <col min="7275" max="7275" width="15.7265625" style="29" customWidth="1"/>
    <col min="7276" max="7281" width="0" style="29" hidden="1" customWidth="1"/>
    <col min="7282" max="7282" width="11.7265625" style="29" customWidth="1"/>
    <col min="7283" max="7283" width="31.7265625" style="29" customWidth="1"/>
    <col min="7284" max="7284" width="12.26953125" style="29" customWidth="1"/>
    <col min="7285" max="7285" width="12" style="29" customWidth="1"/>
    <col min="7286" max="7286" width="12.54296875" style="29" customWidth="1"/>
    <col min="7287" max="7287" width="12" style="29" customWidth="1"/>
    <col min="7288" max="7288" width="11.26953125" style="29" customWidth="1"/>
    <col min="7289" max="7290" width="11.7265625" style="29" customWidth="1"/>
    <col min="7291" max="7291" width="12.54296875" style="29" customWidth="1"/>
    <col min="7292" max="7292" width="9.7265625" style="29" customWidth="1"/>
    <col min="7293" max="7293" width="12" style="29" customWidth="1"/>
    <col min="7294" max="7342" width="9.7265625" style="29" customWidth="1"/>
    <col min="7343" max="7523" width="9.26953125" style="29"/>
    <col min="7524" max="7524" width="6" style="29" customWidth="1"/>
    <col min="7525" max="7525" width="11.26953125" style="29" customWidth="1"/>
    <col min="7526" max="7526" width="37.26953125" style="29" customWidth="1"/>
    <col min="7527" max="7527" width="14.26953125" style="29" customWidth="1"/>
    <col min="7528" max="7529" width="12" style="29" customWidth="1"/>
    <col min="7530" max="7530" width="17.7265625" style="29" customWidth="1"/>
    <col min="7531" max="7531" width="15.7265625" style="29" customWidth="1"/>
    <col min="7532" max="7537" width="0" style="29" hidden="1" customWidth="1"/>
    <col min="7538" max="7538" width="11.7265625" style="29" customWidth="1"/>
    <col min="7539" max="7539" width="31.7265625" style="29" customWidth="1"/>
    <col min="7540" max="7540" width="12.26953125" style="29" customWidth="1"/>
    <col min="7541" max="7541" width="12" style="29" customWidth="1"/>
    <col min="7542" max="7542" width="12.54296875" style="29" customWidth="1"/>
    <col min="7543" max="7543" width="12" style="29" customWidth="1"/>
    <col min="7544" max="7544" width="11.26953125" style="29" customWidth="1"/>
    <col min="7545" max="7546" width="11.7265625" style="29" customWidth="1"/>
    <col min="7547" max="7547" width="12.54296875" style="29" customWidth="1"/>
    <col min="7548" max="7548" width="9.7265625" style="29" customWidth="1"/>
    <col min="7549" max="7549" width="12" style="29" customWidth="1"/>
    <col min="7550" max="7598" width="9.7265625" style="29" customWidth="1"/>
    <col min="7599" max="7779" width="9.26953125" style="29"/>
    <col min="7780" max="7780" width="6" style="29" customWidth="1"/>
    <col min="7781" max="7781" width="11.26953125" style="29" customWidth="1"/>
    <col min="7782" max="7782" width="37.26953125" style="29" customWidth="1"/>
    <col min="7783" max="7783" width="14.26953125" style="29" customWidth="1"/>
    <col min="7784" max="7785" width="12" style="29" customWidth="1"/>
    <col min="7786" max="7786" width="17.7265625" style="29" customWidth="1"/>
    <col min="7787" max="7787" width="15.7265625" style="29" customWidth="1"/>
    <col min="7788" max="7793" width="0" style="29" hidden="1" customWidth="1"/>
    <col min="7794" max="7794" width="11.7265625" style="29" customWidth="1"/>
    <col min="7795" max="7795" width="31.7265625" style="29" customWidth="1"/>
    <col min="7796" max="7796" width="12.26953125" style="29" customWidth="1"/>
    <col min="7797" max="7797" width="12" style="29" customWidth="1"/>
    <col min="7798" max="7798" width="12.54296875" style="29" customWidth="1"/>
    <col min="7799" max="7799" width="12" style="29" customWidth="1"/>
    <col min="7800" max="7800" width="11.26953125" style="29" customWidth="1"/>
    <col min="7801" max="7802" width="11.7265625" style="29" customWidth="1"/>
    <col min="7803" max="7803" width="12.54296875" style="29" customWidth="1"/>
    <col min="7804" max="7804" width="9.7265625" style="29" customWidth="1"/>
    <col min="7805" max="7805" width="12" style="29" customWidth="1"/>
    <col min="7806" max="7854" width="9.7265625" style="29" customWidth="1"/>
    <col min="7855" max="8035" width="9.26953125" style="29"/>
    <col min="8036" max="8036" width="6" style="29" customWidth="1"/>
    <col min="8037" max="8037" width="11.26953125" style="29" customWidth="1"/>
    <col min="8038" max="8038" width="37.26953125" style="29" customWidth="1"/>
    <col min="8039" max="8039" width="14.26953125" style="29" customWidth="1"/>
    <col min="8040" max="8041" width="12" style="29" customWidth="1"/>
    <col min="8042" max="8042" width="17.7265625" style="29" customWidth="1"/>
    <col min="8043" max="8043" width="15.7265625" style="29" customWidth="1"/>
    <col min="8044" max="8049" width="0" style="29" hidden="1" customWidth="1"/>
    <col min="8050" max="8050" width="11.7265625" style="29" customWidth="1"/>
    <col min="8051" max="8051" width="31.7265625" style="29" customWidth="1"/>
    <col min="8052" max="8052" width="12.26953125" style="29" customWidth="1"/>
    <col min="8053" max="8053" width="12" style="29" customWidth="1"/>
    <col min="8054" max="8054" width="12.54296875" style="29" customWidth="1"/>
    <col min="8055" max="8055" width="12" style="29" customWidth="1"/>
    <col min="8056" max="8056" width="11.26953125" style="29" customWidth="1"/>
    <col min="8057" max="8058" width="11.7265625" style="29" customWidth="1"/>
    <col min="8059" max="8059" width="12.54296875" style="29" customWidth="1"/>
    <col min="8060" max="8060" width="9.7265625" style="29" customWidth="1"/>
    <col min="8061" max="8061" width="12" style="29" customWidth="1"/>
    <col min="8062" max="8110" width="9.7265625" style="29" customWidth="1"/>
    <col min="8111" max="8291" width="9.26953125" style="29"/>
    <col min="8292" max="8292" width="6" style="29" customWidth="1"/>
    <col min="8293" max="8293" width="11.26953125" style="29" customWidth="1"/>
    <col min="8294" max="8294" width="37.26953125" style="29" customWidth="1"/>
    <col min="8295" max="8295" width="14.26953125" style="29" customWidth="1"/>
    <col min="8296" max="8297" width="12" style="29" customWidth="1"/>
    <col min="8298" max="8298" width="17.7265625" style="29" customWidth="1"/>
    <col min="8299" max="8299" width="15.7265625" style="29" customWidth="1"/>
    <col min="8300" max="8305" width="0" style="29" hidden="1" customWidth="1"/>
    <col min="8306" max="8306" width="11.7265625" style="29" customWidth="1"/>
    <col min="8307" max="8307" width="31.7265625" style="29" customWidth="1"/>
    <col min="8308" max="8308" width="12.26953125" style="29" customWidth="1"/>
    <col min="8309" max="8309" width="12" style="29" customWidth="1"/>
    <col min="8310" max="8310" width="12.54296875" style="29" customWidth="1"/>
    <col min="8311" max="8311" width="12" style="29" customWidth="1"/>
    <col min="8312" max="8312" width="11.26953125" style="29" customWidth="1"/>
    <col min="8313" max="8314" width="11.7265625" style="29" customWidth="1"/>
    <col min="8315" max="8315" width="12.54296875" style="29" customWidth="1"/>
    <col min="8316" max="8316" width="9.7265625" style="29" customWidth="1"/>
    <col min="8317" max="8317" width="12" style="29" customWidth="1"/>
    <col min="8318" max="8366" width="9.7265625" style="29" customWidth="1"/>
    <col min="8367" max="8547" width="9.26953125" style="29"/>
    <col min="8548" max="8548" width="6" style="29" customWidth="1"/>
    <col min="8549" max="8549" width="11.26953125" style="29" customWidth="1"/>
    <col min="8550" max="8550" width="37.26953125" style="29" customWidth="1"/>
    <col min="8551" max="8551" width="14.26953125" style="29" customWidth="1"/>
    <col min="8552" max="8553" width="12" style="29" customWidth="1"/>
    <col min="8554" max="8554" width="17.7265625" style="29" customWidth="1"/>
    <col min="8555" max="8555" width="15.7265625" style="29" customWidth="1"/>
    <col min="8556" max="8561" width="0" style="29" hidden="1" customWidth="1"/>
    <col min="8562" max="8562" width="11.7265625" style="29" customWidth="1"/>
    <col min="8563" max="8563" width="31.7265625" style="29" customWidth="1"/>
    <col min="8564" max="8564" width="12.26953125" style="29" customWidth="1"/>
    <col min="8565" max="8565" width="12" style="29" customWidth="1"/>
    <col min="8566" max="8566" width="12.54296875" style="29" customWidth="1"/>
    <col min="8567" max="8567" width="12" style="29" customWidth="1"/>
    <col min="8568" max="8568" width="11.26953125" style="29" customWidth="1"/>
    <col min="8569" max="8570" width="11.7265625" style="29" customWidth="1"/>
    <col min="8571" max="8571" width="12.54296875" style="29" customWidth="1"/>
    <col min="8572" max="8572" width="9.7265625" style="29" customWidth="1"/>
    <col min="8573" max="8573" width="12" style="29" customWidth="1"/>
    <col min="8574" max="8622" width="9.7265625" style="29" customWidth="1"/>
    <col min="8623" max="8803" width="9.26953125" style="29"/>
    <col min="8804" max="8804" width="6" style="29" customWidth="1"/>
    <col min="8805" max="8805" width="11.26953125" style="29" customWidth="1"/>
    <col min="8806" max="8806" width="37.26953125" style="29" customWidth="1"/>
    <col min="8807" max="8807" width="14.26953125" style="29" customWidth="1"/>
    <col min="8808" max="8809" width="12" style="29" customWidth="1"/>
    <col min="8810" max="8810" width="17.7265625" style="29" customWidth="1"/>
    <col min="8811" max="8811" width="15.7265625" style="29" customWidth="1"/>
    <col min="8812" max="8817" width="0" style="29" hidden="1" customWidth="1"/>
    <col min="8818" max="8818" width="11.7265625" style="29" customWidth="1"/>
    <col min="8819" max="8819" width="31.7265625" style="29" customWidth="1"/>
    <col min="8820" max="8820" width="12.26953125" style="29" customWidth="1"/>
    <col min="8821" max="8821" width="12" style="29" customWidth="1"/>
    <col min="8822" max="8822" width="12.54296875" style="29" customWidth="1"/>
    <col min="8823" max="8823" width="12" style="29" customWidth="1"/>
    <col min="8824" max="8824" width="11.26953125" style="29" customWidth="1"/>
    <col min="8825" max="8826" width="11.7265625" style="29" customWidth="1"/>
    <col min="8827" max="8827" width="12.54296875" style="29" customWidth="1"/>
    <col min="8828" max="8828" width="9.7265625" style="29" customWidth="1"/>
    <col min="8829" max="8829" width="12" style="29" customWidth="1"/>
    <col min="8830" max="8878" width="9.7265625" style="29" customWidth="1"/>
    <col min="8879" max="9059" width="9.26953125" style="29"/>
    <col min="9060" max="9060" width="6" style="29" customWidth="1"/>
    <col min="9061" max="9061" width="11.26953125" style="29" customWidth="1"/>
    <col min="9062" max="9062" width="37.26953125" style="29" customWidth="1"/>
    <col min="9063" max="9063" width="14.26953125" style="29" customWidth="1"/>
    <col min="9064" max="9065" width="12" style="29" customWidth="1"/>
    <col min="9066" max="9066" width="17.7265625" style="29" customWidth="1"/>
    <col min="9067" max="9067" width="15.7265625" style="29" customWidth="1"/>
    <col min="9068" max="9073" width="0" style="29" hidden="1" customWidth="1"/>
    <col min="9074" max="9074" width="11.7265625" style="29" customWidth="1"/>
    <col min="9075" max="9075" width="31.7265625" style="29" customWidth="1"/>
    <col min="9076" max="9076" width="12.26953125" style="29" customWidth="1"/>
    <col min="9077" max="9077" width="12" style="29" customWidth="1"/>
    <col min="9078" max="9078" width="12.54296875" style="29" customWidth="1"/>
    <col min="9079" max="9079" width="12" style="29" customWidth="1"/>
    <col min="9080" max="9080" width="11.26953125" style="29" customWidth="1"/>
    <col min="9081" max="9082" width="11.7265625" style="29" customWidth="1"/>
    <col min="9083" max="9083" width="12.54296875" style="29" customWidth="1"/>
    <col min="9084" max="9084" width="9.7265625" style="29" customWidth="1"/>
    <col min="9085" max="9085" width="12" style="29" customWidth="1"/>
    <col min="9086" max="9134" width="9.7265625" style="29" customWidth="1"/>
    <col min="9135" max="9315" width="9.26953125" style="29"/>
    <col min="9316" max="9316" width="6" style="29" customWidth="1"/>
    <col min="9317" max="9317" width="11.26953125" style="29" customWidth="1"/>
    <col min="9318" max="9318" width="37.26953125" style="29" customWidth="1"/>
    <col min="9319" max="9319" width="14.26953125" style="29" customWidth="1"/>
    <col min="9320" max="9321" width="12" style="29" customWidth="1"/>
    <col min="9322" max="9322" width="17.7265625" style="29" customWidth="1"/>
    <col min="9323" max="9323" width="15.7265625" style="29" customWidth="1"/>
    <col min="9324" max="9329" width="0" style="29" hidden="1" customWidth="1"/>
    <col min="9330" max="9330" width="11.7265625" style="29" customWidth="1"/>
    <col min="9331" max="9331" width="31.7265625" style="29" customWidth="1"/>
    <col min="9332" max="9332" width="12.26953125" style="29" customWidth="1"/>
    <col min="9333" max="9333" width="12" style="29" customWidth="1"/>
    <col min="9334" max="9334" width="12.54296875" style="29" customWidth="1"/>
    <col min="9335" max="9335" width="12" style="29" customWidth="1"/>
    <col min="9336" max="9336" width="11.26953125" style="29" customWidth="1"/>
    <col min="9337" max="9338" width="11.7265625" style="29" customWidth="1"/>
    <col min="9339" max="9339" width="12.54296875" style="29" customWidth="1"/>
    <col min="9340" max="9340" width="9.7265625" style="29" customWidth="1"/>
    <col min="9341" max="9341" width="12" style="29" customWidth="1"/>
    <col min="9342" max="9390" width="9.7265625" style="29" customWidth="1"/>
    <col min="9391" max="9571" width="9.26953125" style="29"/>
    <col min="9572" max="9572" width="6" style="29" customWidth="1"/>
    <col min="9573" max="9573" width="11.26953125" style="29" customWidth="1"/>
    <col min="9574" max="9574" width="37.26953125" style="29" customWidth="1"/>
    <col min="9575" max="9575" width="14.26953125" style="29" customWidth="1"/>
    <col min="9576" max="9577" width="12" style="29" customWidth="1"/>
    <col min="9578" max="9578" width="17.7265625" style="29" customWidth="1"/>
    <col min="9579" max="9579" width="15.7265625" style="29" customWidth="1"/>
    <col min="9580" max="9585" width="0" style="29" hidden="1" customWidth="1"/>
    <col min="9586" max="9586" width="11.7265625" style="29" customWidth="1"/>
    <col min="9587" max="9587" width="31.7265625" style="29" customWidth="1"/>
    <col min="9588" max="9588" width="12.26953125" style="29" customWidth="1"/>
    <col min="9589" max="9589" width="12" style="29" customWidth="1"/>
    <col min="9590" max="9590" width="12.54296875" style="29" customWidth="1"/>
    <col min="9591" max="9591" width="12" style="29" customWidth="1"/>
    <col min="9592" max="9592" width="11.26953125" style="29" customWidth="1"/>
    <col min="9593" max="9594" width="11.7265625" style="29" customWidth="1"/>
    <col min="9595" max="9595" width="12.54296875" style="29" customWidth="1"/>
    <col min="9596" max="9596" width="9.7265625" style="29" customWidth="1"/>
    <col min="9597" max="9597" width="12" style="29" customWidth="1"/>
    <col min="9598" max="9646" width="9.7265625" style="29" customWidth="1"/>
    <col min="9647" max="9827" width="9.26953125" style="29"/>
    <col min="9828" max="9828" width="6" style="29" customWidth="1"/>
    <col min="9829" max="9829" width="11.26953125" style="29" customWidth="1"/>
    <col min="9830" max="9830" width="37.26953125" style="29" customWidth="1"/>
    <col min="9831" max="9831" width="14.26953125" style="29" customWidth="1"/>
    <col min="9832" max="9833" width="12" style="29" customWidth="1"/>
    <col min="9834" max="9834" width="17.7265625" style="29" customWidth="1"/>
    <col min="9835" max="9835" width="15.7265625" style="29" customWidth="1"/>
    <col min="9836" max="9841" width="0" style="29" hidden="1" customWidth="1"/>
    <col min="9842" max="9842" width="11.7265625" style="29" customWidth="1"/>
    <col min="9843" max="9843" width="31.7265625" style="29" customWidth="1"/>
    <col min="9844" max="9844" width="12.26953125" style="29" customWidth="1"/>
    <col min="9845" max="9845" width="12" style="29" customWidth="1"/>
    <col min="9846" max="9846" width="12.54296875" style="29" customWidth="1"/>
    <col min="9847" max="9847" width="12" style="29" customWidth="1"/>
    <col min="9848" max="9848" width="11.26953125" style="29" customWidth="1"/>
    <col min="9849" max="9850" width="11.7265625" style="29" customWidth="1"/>
    <col min="9851" max="9851" width="12.54296875" style="29" customWidth="1"/>
    <col min="9852" max="9852" width="9.7265625" style="29" customWidth="1"/>
    <col min="9853" max="9853" width="12" style="29" customWidth="1"/>
    <col min="9854" max="9902" width="9.7265625" style="29" customWidth="1"/>
    <col min="9903" max="10083" width="9.26953125" style="29"/>
    <col min="10084" max="10084" width="6" style="29" customWidth="1"/>
    <col min="10085" max="10085" width="11.26953125" style="29" customWidth="1"/>
    <col min="10086" max="10086" width="37.26953125" style="29" customWidth="1"/>
    <col min="10087" max="10087" width="14.26953125" style="29" customWidth="1"/>
    <col min="10088" max="10089" width="12" style="29" customWidth="1"/>
    <col min="10090" max="10090" width="17.7265625" style="29" customWidth="1"/>
    <col min="10091" max="10091" width="15.7265625" style="29" customWidth="1"/>
    <col min="10092" max="10097" width="0" style="29" hidden="1" customWidth="1"/>
    <col min="10098" max="10098" width="11.7265625" style="29" customWidth="1"/>
    <col min="10099" max="10099" width="31.7265625" style="29" customWidth="1"/>
    <col min="10100" max="10100" width="12.26953125" style="29" customWidth="1"/>
    <col min="10101" max="10101" width="12" style="29" customWidth="1"/>
    <col min="10102" max="10102" width="12.54296875" style="29" customWidth="1"/>
    <col min="10103" max="10103" width="12" style="29" customWidth="1"/>
    <col min="10104" max="10104" width="11.26953125" style="29" customWidth="1"/>
    <col min="10105" max="10106" width="11.7265625" style="29" customWidth="1"/>
    <col min="10107" max="10107" width="12.54296875" style="29" customWidth="1"/>
    <col min="10108" max="10108" width="9.7265625" style="29" customWidth="1"/>
    <col min="10109" max="10109" width="12" style="29" customWidth="1"/>
    <col min="10110" max="10158" width="9.7265625" style="29" customWidth="1"/>
    <col min="10159" max="10339" width="9.26953125" style="29"/>
    <col min="10340" max="10340" width="6" style="29" customWidth="1"/>
    <col min="10341" max="10341" width="11.26953125" style="29" customWidth="1"/>
    <col min="10342" max="10342" width="37.26953125" style="29" customWidth="1"/>
    <col min="10343" max="10343" width="14.26953125" style="29" customWidth="1"/>
    <col min="10344" max="10345" width="12" style="29" customWidth="1"/>
    <col min="10346" max="10346" width="17.7265625" style="29" customWidth="1"/>
    <col min="10347" max="10347" width="15.7265625" style="29" customWidth="1"/>
    <col min="10348" max="10353" width="0" style="29" hidden="1" customWidth="1"/>
    <col min="10354" max="10354" width="11.7265625" style="29" customWidth="1"/>
    <col min="10355" max="10355" width="31.7265625" style="29" customWidth="1"/>
    <col min="10356" max="10356" width="12.26953125" style="29" customWidth="1"/>
    <col min="10357" max="10357" width="12" style="29" customWidth="1"/>
    <col min="10358" max="10358" width="12.54296875" style="29" customWidth="1"/>
    <col min="10359" max="10359" width="12" style="29" customWidth="1"/>
    <col min="10360" max="10360" width="11.26953125" style="29" customWidth="1"/>
    <col min="10361" max="10362" width="11.7265625" style="29" customWidth="1"/>
    <col min="10363" max="10363" width="12.54296875" style="29" customWidth="1"/>
    <col min="10364" max="10364" width="9.7265625" style="29" customWidth="1"/>
    <col min="10365" max="10365" width="12" style="29" customWidth="1"/>
    <col min="10366" max="10414" width="9.7265625" style="29" customWidth="1"/>
    <col min="10415" max="10595" width="9.26953125" style="29"/>
    <col min="10596" max="10596" width="6" style="29" customWidth="1"/>
    <col min="10597" max="10597" width="11.26953125" style="29" customWidth="1"/>
    <col min="10598" max="10598" width="37.26953125" style="29" customWidth="1"/>
    <col min="10599" max="10599" width="14.26953125" style="29" customWidth="1"/>
    <col min="10600" max="10601" width="12" style="29" customWidth="1"/>
    <col min="10602" max="10602" width="17.7265625" style="29" customWidth="1"/>
    <col min="10603" max="10603" width="15.7265625" style="29" customWidth="1"/>
    <col min="10604" max="10609" width="0" style="29" hidden="1" customWidth="1"/>
    <col min="10610" max="10610" width="11.7265625" style="29" customWidth="1"/>
    <col min="10611" max="10611" width="31.7265625" style="29" customWidth="1"/>
    <col min="10612" max="10612" width="12.26953125" style="29" customWidth="1"/>
    <col min="10613" max="10613" width="12" style="29" customWidth="1"/>
    <col min="10614" max="10614" width="12.54296875" style="29" customWidth="1"/>
    <col min="10615" max="10615" width="12" style="29" customWidth="1"/>
    <col min="10616" max="10616" width="11.26953125" style="29" customWidth="1"/>
    <col min="10617" max="10618" width="11.7265625" style="29" customWidth="1"/>
    <col min="10619" max="10619" width="12.54296875" style="29" customWidth="1"/>
    <col min="10620" max="10620" width="9.7265625" style="29" customWidth="1"/>
    <col min="10621" max="10621" width="12" style="29" customWidth="1"/>
    <col min="10622" max="10670" width="9.7265625" style="29" customWidth="1"/>
    <col min="10671" max="10851" width="9.26953125" style="29"/>
    <col min="10852" max="10852" width="6" style="29" customWidth="1"/>
    <col min="10853" max="10853" width="11.26953125" style="29" customWidth="1"/>
    <col min="10854" max="10854" width="37.26953125" style="29" customWidth="1"/>
    <col min="10855" max="10855" width="14.26953125" style="29" customWidth="1"/>
    <col min="10856" max="10857" width="12" style="29" customWidth="1"/>
    <col min="10858" max="10858" width="17.7265625" style="29" customWidth="1"/>
    <col min="10859" max="10859" width="15.7265625" style="29" customWidth="1"/>
    <col min="10860" max="10865" width="0" style="29" hidden="1" customWidth="1"/>
    <col min="10866" max="10866" width="11.7265625" style="29" customWidth="1"/>
    <col min="10867" max="10867" width="31.7265625" style="29" customWidth="1"/>
    <col min="10868" max="10868" width="12.26953125" style="29" customWidth="1"/>
    <col min="10869" max="10869" width="12" style="29" customWidth="1"/>
    <col min="10870" max="10870" width="12.54296875" style="29" customWidth="1"/>
    <col min="10871" max="10871" width="12" style="29" customWidth="1"/>
    <col min="10872" max="10872" width="11.26953125" style="29" customWidth="1"/>
    <col min="10873" max="10874" width="11.7265625" style="29" customWidth="1"/>
    <col min="10875" max="10875" width="12.54296875" style="29" customWidth="1"/>
    <col min="10876" max="10876" width="9.7265625" style="29" customWidth="1"/>
    <col min="10877" max="10877" width="12" style="29" customWidth="1"/>
    <col min="10878" max="10926" width="9.7265625" style="29" customWidth="1"/>
    <col min="10927" max="11107" width="9.26953125" style="29"/>
    <col min="11108" max="11108" width="6" style="29" customWidth="1"/>
    <col min="11109" max="11109" width="11.26953125" style="29" customWidth="1"/>
    <col min="11110" max="11110" width="37.26953125" style="29" customWidth="1"/>
    <col min="11111" max="11111" width="14.26953125" style="29" customWidth="1"/>
    <col min="11112" max="11113" width="12" style="29" customWidth="1"/>
    <col min="11114" max="11114" width="17.7265625" style="29" customWidth="1"/>
    <col min="11115" max="11115" width="15.7265625" style="29" customWidth="1"/>
    <col min="11116" max="11121" width="0" style="29" hidden="1" customWidth="1"/>
    <col min="11122" max="11122" width="11.7265625" style="29" customWidth="1"/>
    <col min="11123" max="11123" width="31.7265625" style="29" customWidth="1"/>
    <col min="11124" max="11124" width="12.26953125" style="29" customWidth="1"/>
    <col min="11125" max="11125" width="12" style="29" customWidth="1"/>
    <col min="11126" max="11126" width="12.54296875" style="29" customWidth="1"/>
    <col min="11127" max="11127" width="12" style="29" customWidth="1"/>
    <col min="11128" max="11128" width="11.26953125" style="29" customWidth="1"/>
    <col min="11129" max="11130" width="11.7265625" style="29" customWidth="1"/>
    <col min="11131" max="11131" width="12.54296875" style="29" customWidth="1"/>
    <col min="11132" max="11132" width="9.7265625" style="29" customWidth="1"/>
    <col min="11133" max="11133" width="12" style="29" customWidth="1"/>
    <col min="11134" max="11182" width="9.7265625" style="29" customWidth="1"/>
    <col min="11183" max="11363" width="9.26953125" style="29"/>
    <col min="11364" max="11364" width="6" style="29" customWidth="1"/>
    <col min="11365" max="11365" width="11.26953125" style="29" customWidth="1"/>
    <col min="11366" max="11366" width="37.26953125" style="29" customWidth="1"/>
    <col min="11367" max="11367" width="14.26953125" style="29" customWidth="1"/>
    <col min="11368" max="11369" width="12" style="29" customWidth="1"/>
    <col min="11370" max="11370" width="17.7265625" style="29" customWidth="1"/>
    <col min="11371" max="11371" width="15.7265625" style="29" customWidth="1"/>
    <col min="11372" max="11377" width="0" style="29" hidden="1" customWidth="1"/>
    <col min="11378" max="11378" width="11.7265625" style="29" customWidth="1"/>
    <col min="11379" max="11379" width="31.7265625" style="29" customWidth="1"/>
    <col min="11380" max="11380" width="12.26953125" style="29" customWidth="1"/>
    <col min="11381" max="11381" width="12" style="29" customWidth="1"/>
    <col min="11382" max="11382" width="12.54296875" style="29" customWidth="1"/>
    <col min="11383" max="11383" width="12" style="29" customWidth="1"/>
    <col min="11384" max="11384" width="11.26953125" style="29" customWidth="1"/>
    <col min="11385" max="11386" width="11.7265625" style="29" customWidth="1"/>
    <col min="11387" max="11387" width="12.54296875" style="29" customWidth="1"/>
    <col min="11388" max="11388" width="9.7265625" style="29" customWidth="1"/>
    <col min="11389" max="11389" width="12" style="29" customWidth="1"/>
    <col min="11390" max="11438" width="9.7265625" style="29" customWidth="1"/>
    <col min="11439" max="11619" width="9.26953125" style="29"/>
    <col min="11620" max="11620" width="6" style="29" customWidth="1"/>
    <col min="11621" max="11621" width="11.26953125" style="29" customWidth="1"/>
    <col min="11622" max="11622" width="37.26953125" style="29" customWidth="1"/>
    <col min="11623" max="11623" width="14.26953125" style="29" customWidth="1"/>
    <col min="11624" max="11625" width="12" style="29" customWidth="1"/>
    <col min="11626" max="11626" width="17.7265625" style="29" customWidth="1"/>
    <col min="11627" max="11627" width="15.7265625" style="29" customWidth="1"/>
    <col min="11628" max="11633" width="0" style="29" hidden="1" customWidth="1"/>
    <col min="11634" max="11634" width="11.7265625" style="29" customWidth="1"/>
    <col min="11635" max="11635" width="31.7265625" style="29" customWidth="1"/>
    <col min="11636" max="11636" width="12.26953125" style="29" customWidth="1"/>
    <col min="11637" max="11637" width="12" style="29" customWidth="1"/>
    <col min="11638" max="11638" width="12.54296875" style="29" customWidth="1"/>
    <col min="11639" max="11639" width="12" style="29" customWidth="1"/>
    <col min="11640" max="11640" width="11.26953125" style="29" customWidth="1"/>
    <col min="11641" max="11642" width="11.7265625" style="29" customWidth="1"/>
    <col min="11643" max="11643" width="12.54296875" style="29" customWidth="1"/>
    <col min="11644" max="11644" width="9.7265625" style="29" customWidth="1"/>
    <col min="11645" max="11645" width="12" style="29" customWidth="1"/>
    <col min="11646" max="11694" width="9.7265625" style="29" customWidth="1"/>
    <col min="11695" max="11875" width="9.26953125" style="29"/>
    <col min="11876" max="11876" width="6" style="29" customWidth="1"/>
    <col min="11877" max="11877" width="11.26953125" style="29" customWidth="1"/>
    <col min="11878" max="11878" width="37.26953125" style="29" customWidth="1"/>
    <col min="11879" max="11879" width="14.26953125" style="29" customWidth="1"/>
    <col min="11880" max="11881" width="12" style="29" customWidth="1"/>
    <col min="11882" max="11882" width="17.7265625" style="29" customWidth="1"/>
    <col min="11883" max="11883" width="15.7265625" style="29" customWidth="1"/>
    <col min="11884" max="11889" width="0" style="29" hidden="1" customWidth="1"/>
    <col min="11890" max="11890" width="11.7265625" style="29" customWidth="1"/>
    <col min="11891" max="11891" width="31.7265625" style="29" customWidth="1"/>
    <col min="11892" max="11892" width="12.26953125" style="29" customWidth="1"/>
    <col min="11893" max="11893" width="12" style="29" customWidth="1"/>
    <col min="11894" max="11894" width="12.54296875" style="29" customWidth="1"/>
    <col min="11895" max="11895" width="12" style="29" customWidth="1"/>
    <col min="11896" max="11896" width="11.26953125" style="29" customWidth="1"/>
    <col min="11897" max="11898" width="11.7265625" style="29" customWidth="1"/>
    <col min="11899" max="11899" width="12.54296875" style="29" customWidth="1"/>
    <col min="11900" max="11900" width="9.7265625" style="29" customWidth="1"/>
    <col min="11901" max="11901" width="12" style="29" customWidth="1"/>
    <col min="11902" max="11950" width="9.7265625" style="29" customWidth="1"/>
    <col min="11951" max="12131" width="9.26953125" style="29"/>
    <col min="12132" max="12132" width="6" style="29" customWidth="1"/>
    <col min="12133" max="12133" width="11.26953125" style="29" customWidth="1"/>
    <col min="12134" max="12134" width="37.26953125" style="29" customWidth="1"/>
    <col min="12135" max="12135" width="14.26953125" style="29" customWidth="1"/>
    <col min="12136" max="12137" width="12" style="29" customWidth="1"/>
    <col min="12138" max="12138" width="17.7265625" style="29" customWidth="1"/>
    <col min="12139" max="12139" width="15.7265625" style="29" customWidth="1"/>
    <col min="12140" max="12145" width="0" style="29" hidden="1" customWidth="1"/>
    <col min="12146" max="12146" width="11.7265625" style="29" customWidth="1"/>
    <col min="12147" max="12147" width="31.7265625" style="29" customWidth="1"/>
    <col min="12148" max="12148" width="12.26953125" style="29" customWidth="1"/>
    <col min="12149" max="12149" width="12" style="29" customWidth="1"/>
    <col min="12150" max="12150" width="12.54296875" style="29" customWidth="1"/>
    <col min="12151" max="12151" width="12" style="29" customWidth="1"/>
    <col min="12152" max="12152" width="11.26953125" style="29" customWidth="1"/>
    <col min="12153" max="12154" width="11.7265625" style="29" customWidth="1"/>
    <col min="12155" max="12155" width="12.54296875" style="29" customWidth="1"/>
    <col min="12156" max="12156" width="9.7265625" style="29" customWidth="1"/>
    <col min="12157" max="12157" width="12" style="29" customWidth="1"/>
    <col min="12158" max="12206" width="9.7265625" style="29" customWidth="1"/>
    <col min="12207" max="12387" width="9.26953125" style="29"/>
    <col min="12388" max="12388" width="6" style="29" customWidth="1"/>
    <col min="12389" max="12389" width="11.26953125" style="29" customWidth="1"/>
    <col min="12390" max="12390" width="37.26953125" style="29" customWidth="1"/>
    <col min="12391" max="12391" width="14.26953125" style="29" customWidth="1"/>
    <col min="12392" max="12393" width="12" style="29" customWidth="1"/>
    <col min="12394" max="12394" width="17.7265625" style="29" customWidth="1"/>
    <col min="12395" max="12395" width="15.7265625" style="29" customWidth="1"/>
    <col min="12396" max="12401" width="0" style="29" hidden="1" customWidth="1"/>
    <col min="12402" max="12402" width="11.7265625" style="29" customWidth="1"/>
    <col min="12403" max="12403" width="31.7265625" style="29" customWidth="1"/>
    <col min="12404" max="12404" width="12.26953125" style="29" customWidth="1"/>
    <col min="12405" max="12405" width="12" style="29" customWidth="1"/>
    <col min="12406" max="12406" width="12.54296875" style="29" customWidth="1"/>
    <col min="12407" max="12407" width="12" style="29" customWidth="1"/>
    <col min="12408" max="12408" width="11.26953125" style="29" customWidth="1"/>
    <col min="12409" max="12410" width="11.7265625" style="29" customWidth="1"/>
    <col min="12411" max="12411" width="12.54296875" style="29" customWidth="1"/>
    <col min="12412" max="12412" width="9.7265625" style="29" customWidth="1"/>
    <col min="12413" max="12413" width="12" style="29" customWidth="1"/>
    <col min="12414" max="12462" width="9.7265625" style="29" customWidth="1"/>
    <col min="12463" max="12643" width="9.26953125" style="29"/>
    <col min="12644" max="12644" width="6" style="29" customWidth="1"/>
    <col min="12645" max="12645" width="11.26953125" style="29" customWidth="1"/>
    <col min="12646" max="12646" width="37.26953125" style="29" customWidth="1"/>
    <col min="12647" max="12647" width="14.26953125" style="29" customWidth="1"/>
    <col min="12648" max="12649" width="12" style="29" customWidth="1"/>
    <col min="12650" max="12650" width="17.7265625" style="29" customWidth="1"/>
    <col min="12651" max="12651" width="15.7265625" style="29" customWidth="1"/>
    <col min="12652" max="12657" width="0" style="29" hidden="1" customWidth="1"/>
    <col min="12658" max="12658" width="11.7265625" style="29" customWidth="1"/>
    <col min="12659" max="12659" width="31.7265625" style="29" customWidth="1"/>
    <col min="12660" max="12660" width="12.26953125" style="29" customWidth="1"/>
    <col min="12661" max="12661" width="12" style="29" customWidth="1"/>
    <col min="12662" max="12662" width="12.54296875" style="29" customWidth="1"/>
    <col min="12663" max="12663" width="12" style="29" customWidth="1"/>
    <col min="12664" max="12664" width="11.26953125" style="29" customWidth="1"/>
    <col min="12665" max="12666" width="11.7265625" style="29" customWidth="1"/>
    <col min="12667" max="12667" width="12.54296875" style="29" customWidth="1"/>
    <col min="12668" max="12668" width="9.7265625" style="29" customWidth="1"/>
    <col min="12669" max="12669" width="12" style="29" customWidth="1"/>
    <col min="12670" max="12718" width="9.7265625" style="29" customWidth="1"/>
    <col min="12719" max="12899" width="9.26953125" style="29"/>
    <col min="12900" max="12900" width="6" style="29" customWidth="1"/>
    <col min="12901" max="12901" width="11.26953125" style="29" customWidth="1"/>
    <col min="12902" max="12902" width="37.26953125" style="29" customWidth="1"/>
    <col min="12903" max="12903" width="14.26953125" style="29" customWidth="1"/>
    <col min="12904" max="12905" width="12" style="29" customWidth="1"/>
    <col min="12906" max="12906" width="17.7265625" style="29" customWidth="1"/>
    <col min="12907" max="12907" width="15.7265625" style="29" customWidth="1"/>
    <col min="12908" max="12913" width="0" style="29" hidden="1" customWidth="1"/>
    <col min="12914" max="12914" width="11.7265625" style="29" customWidth="1"/>
    <col min="12915" max="12915" width="31.7265625" style="29" customWidth="1"/>
    <col min="12916" max="12916" width="12.26953125" style="29" customWidth="1"/>
    <col min="12917" max="12917" width="12" style="29" customWidth="1"/>
    <col min="12918" max="12918" width="12.54296875" style="29" customWidth="1"/>
    <col min="12919" max="12919" width="12" style="29" customWidth="1"/>
    <col min="12920" max="12920" width="11.26953125" style="29" customWidth="1"/>
    <col min="12921" max="12922" width="11.7265625" style="29" customWidth="1"/>
    <col min="12923" max="12923" width="12.54296875" style="29" customWidth="1"/>
    <col min="12924" max="12924" width="9.7265625" style="29" customWidth="1"/>
    <col min="12925" max="12925" width="12" style="29" customWidth="1"/>
    <col min="12926" max="12974" width="9.7265625" style="29" customWidth="1"/>
    <col min="12975" max="13155" width="9.26953125" style="29"/>
    <col min="13156" max="13156" width="6" style="29" customWidth="1"/>
    <col min="13157" max="13157" width="11.26953125" style="29" customWidth="1"/>
    <col min="13158" max="13158" width="37.26953125" style="29" customWidth="1"/>
    <col min="13159" max="13159" width="14.26953125" style="29" customWidth="1"/>
    <col min="13160" max="13161" width="12" style="29" customWidth="1"/>
    <col min="13162" max="13162" width="17.7265625" style="29" customWidth="1"/>
    <col min="13163" max="13163" width="15.7265625" style="29" customWidth="1"/>
    <col min="13164" max="13169" width="0" style="29" hidden="1" customWidth="1"/>
    <col min="13170" max="13170" width="11.7265625" style="29" customWidth="1"/>
    <col min="13171" max="13171" width="31.7265625" style="29" customWidth="1"/>
    <col min="13172" max="13172" width="12.26953125" style="29" customWidth="1"/>
    <col min="13173" max="13173" width="12" style="29" customWidth="1"/>
    <col min="13174" max="13174" width="12.54296875" style="29" customWidth="1"/>
    <col min="13175" max="13175" width="12" style="29" customWidth="1"/>
    <col min="13176" max="13176" width="11.26953125" style="29" customWidth="1"/>
    <col min="13177" max="13178" width="11.7265625" style="29" customWidth="1"/>
    <col min="13179" max="13179" width="12.54296875" style="29" customWidth="1"/>
    <col min="13180" max="13180" width="9.7265625" style="29" customWidth="1"/>
    <col min="13181" max="13181" width="12" style="29" customWidth="1"/>
    <col min="13182" max="13230" width="9.7265625" style="29" customWidth="1"/>
    <col min="13231" max="13411" width="9.26953125" style="29"/>
    <col min="13412" max="13412" width="6" style="29" customWidth="1"/>
    <col min="13413" max="13413" width="11.26953125" style="29" customWidth="1"/>
    <col min="13414" max="13414" width="37.26953125" style="29" customWidth="1"/>
    <col min="13415" max="13415" width="14.26953125" style="29" customWidth="1"/>
    <col min="13416" max="13417" width="12" style="29" customWidth="1"/>
    <col min="13418" max="13418" width="17.7265625" style="29" customWidth="1"/>
    <col min="13419" max="13419" width="15.7265625" style="29" customWidth="1"/>
    <col min="13420" max="13425" width="0" style="29" hidden="1" customWidth="1"/>
    <col min="13426" max="13426" width="11.7265625" style="29" customWidth="1"/>
    <col min="13427" max="13427" width="31.7265625" style="29" customWidth="1"/>
    <col min="13428" max="13428" width="12.26953125" style="29" customWidth="1"/>
    <col min="13429" max="13429" width="12" style="29" customWidth="1"/>
    <col min="13430" max="13430" width="12.54296875" style="29" customWidth="1"/>
    <col min="13431" max="13431" width="12" style="29" customWidth="1"/>
    <col min="13432" max="13432" width="11.26953125" style="29" customWidth="1"/>
    <col min="13433" max="13434" width="11.7265625" style="29" customWidth="1"/>
    <col min="13435" max="13435" width="12.54296875" style="29" customWidth="1"/>
    <col min="13436" max="13436" width="9.7265625" style="29" customWidth="1"/>
    <col min="13437" max="13437" width="12" style="29" customWidth="1"/>
    <col min="13438" max="13486" width="9.7265625" style="29" customWidth="1"/>
    <col min="13487" max="13667" width="9.26953125" style="29"/>
    <col min="13668" max="13668" width="6" style="29" customWidth="1"/>
    <col min="13669" max="13669" width="11.26953125" style="29" customWidth="1"/>
    <col min="13670" max="13670" width="37.26953125" style="29" customWidth="1"/>
    <col min="13671" max="13671" width="14.26953125" style="29" customWidth="1"/>
    <col min="13672" max="13673" width="12" style="29" customWidth="1"/>
    <col min="13674" max="13674" width="17.7265625" style="29" customWidth="1"/>
    <col min="13675" max="13675" width="15.7265625" style="29" customWidth="1"/>
    <col min="13676" max="13681" width="0" style="29" hidden="1" customWidth="1"/>
    <col min="13682" max="13682" width="11.7265625" style="29" customWidth="1"/>
    <col min="13683" max="13683" width="31.7265625" style="29" customWidth="1"/>
    <col min="13684" max="13684" width="12.26953125" style="29" customWidth="1"/>
    <col min="13685" max="13685" width="12" style="29" customWidth="1"/>
    <col min="13686" max="13686" width="12.54296875" style="29" customWidth="1"/>
    <col min="13687" max="13687" width="12" style="29" customWidth="1"/>
    <col min="13688" max="13688" width="11.26953125" style="29" customWidth="1"/>
    <col min="13689" max="13690" width="11.7265625" style="29" customWidth="1"/>
    <col min="13691" max="13691" width="12.54296875" style="29" customWidth="1"/>
    <col min="13692" max="13692" width="9.7265625" style="29" customWidth="1"/>
    <col min="13693" max="13693" width="12" style="29" customWidth="1"/>
    <col min="13694" max="13742" width="9.7265625" style="29" customWidth="1"/>
    <col min="13743" max="13923" width="9.26953125" style="29"/>
    <col min="13924" max="13924" width="6" style="29" customWidth="1"/>
    <col min="13925" max="13925" width="11.26953125" style="29" customWidth="1"/>
    <col min="13926" max="13926" width="37.26953125" style="29" customWidth="1"/>
    <col min="13927" max="13927" width="14.26953125" style="29" customWidth="1"/>
    <col min="13928" max="13929" width="12" style="29" customWidth="1"/>
    <col min="13930" max="13930" width="17.7265625" style="29" customWidth="1"/>
    <col min="13931" max="13931" width="15.7265625" style="29" customWidth="1"/>
    <col min="13932" max="13937" width="0" style="29" hidden="1" customWidth="1"/>
    <col min="13938" max="13938" width="11.7265625" style="29" customWidth="1"/>
    <col min="13939" max="13939" width="31.7265625" style="29" customWidth="1"/>
    <col min="13940" max="13940" width="12.26953125" style="29" customWidth="1"/>
    <col min="13941" max="13941" width="12" style="29" customWidth="1"/>
    <col min="13942" max="13942" width="12.54296875" style="29" customWidth="1"/>
    <col min="13943" max="13943" width="12" style="29" customWidth="1"/>
    <col min="13944" max="13944" width="11.26953125" style="29" customWidth="1"/>
    <col min="13945" max="13946" width="11.7265625" style="29" customWidth="1"/>
    <col min="13947" max="13947" width="12.54296875" style="29" customWidth="1"/>
    <col min="13948" max="13948" width="9.7265625" style="29" customWidth="1"/>
    <col min="13949" max="13949" width="12" style="29" customWidth="1"/>
    <col min="13950" max="13998" width="9.7265625" style="29" customWidth="1"/>
    <col min="13999" max="14179" width="9.26953125" style="29"/>
    <col min="14180" max="14180" width="6" style="29" customWidth="1"/>
    <col min="14181" max="14181" width="11.26953125" style="29" customWidth="1"/>
    <col min="14182" max="14182" width="37.26953125" style="29" customWidth="1"/>
    <col min="14183" max="14183" width="14.26953125" style="29" customWidth="1"/>
    <col min="14184" max="14185" width="12" style="29" customWidth="1"/>
    <col min="14186" max="14186" width="17.7265625" style="29" customWidth="1"/>
    <col min="14187" max="14187" width="15.7265625" style="29" customWidth="1"/>
    <col min="14188" max="14193" width="0" style="29" hidden="1" customWidth="1"/>
    <col min="14194" max="14194" width="11.7265625" style="29" customWidth="1"/>
    <col min="14195" max="14195" width="31.7265625" style="29" customWidth="1"/>
    <col min="14196" max="14196" width="12.26953125" style="29" customWidth="1"/>
    <col min="14197" max="14197" width="12" style="29" customWidth="1"/>
    <col min="14198" max="14198" width="12.54296875" style="29" customWidth="1"/>
    <col min="14199" max="14199" width="12" style="29" customWidth="1"/>
    <col min="14200" max="14200" width="11.26953125" style="29" customWidth="1"/>
    <col min="14201" max="14202" width="11.7265625" style="29" customWidth="1"/>
    <col min="14203" max="14203" width="12.54296875" style="29" customWidth="1"/>
    <col min="14204" max="14204" width="9.7265625" style="29" customWidth="1"/>
    <col min="14205" max="14205" width="12" style="29" customWidth="1"/>
    <col min="14206" max="14254" width="9.7265625" style="29" customWidth="1"/>
    <col min="14255" max="14435" width="9.26953125" style="29"/>
    <col min="14436" max="14436" width="6" style="29" customWidth="1"/>
    <col min="14437" max="14437" width="11.26953125" style="29" customWidth="1"/>
    <col min="14438" max="14438" width="37.26953125" style="29" customWidth="1"/>
    <col min="14439" max="14439" width="14.26953125" style="29" customWidth="1"/>
    <col min="14440" max="14441" width="12" style="29" customWidth="1"/>
    <col min="14442" max="14442" width="17.7265625" style="29" customWidth="1"/>
    <col min="14443" max="14443" width="15.7265625" style="29" customWidth="1"/>
    <col min="14444" max="14449" width="0" style="29" hidden="1" customWidth="1"/>
    <col min="14450" max="14450" width="11.7265625" style="29" customWidth="1"/>
    <col min="14451" max="14451" width="31.7265625" style="29" customWidth="1"/>
    <col min="14452" max="14452" width="12.26953125" style="29" customWidth="1"/>
    <col min="14453" max="14453" width="12" style="29" customWidth="1"/>
    <col min="14454" max="14454" width="12.54296875" style="29" customWidth="1"/>
    <col min="14455" max="14455" width="12" style="29" customWidth="1"/>
    <col min="14456" max="14456" width="11.26953125" style="29" customWidth="1"/>
    <col min="14457" max="14458" width="11.7265625" style="29" customWidth="1"/>
    <col min="14459" max="14459" width="12.54296875" style="29" customWidth="1"/>
    <col min="14460" max="14460" width="9.7265625" style="29" customWidth="1"/>
    <col min="14461" max="14461" width="12" style="29" customWidth="1"/>
    <col min="14462" max="14510" width="9.7265625" style="29" customWidth="1"/>
    <col min="14511" max="14691" width="9.26953125" style="29"/>
    <col min="14692" max="14692" width="6" style="29" customWidth="1"/>
    <col min="14693" max="14693" width="11.26953125" style="29" customWidth="1"/>
    <col min="14694" max="14694" width="37.26953125" style="29" customWidth="1"/>
    <col min="14695" max="14695" width="14.26953125" style="29" customWidth="1"/>
    <col min="14696" max="14697" width="12" style="29" customWidth="1"/>
    <col min="14698" max="14698" width="17.7265625" style="29" customWidth="1"/>
    <col min="14699" max="14699" width="15.7265625" style="29" customWidth="1"/>
    <col min="14700" max="14705" width="0" style="29" hidden="1" customWidth="1"/>
    <col min="14706" max="14706" width="11.7265625" style="29" customWidth="1"/>
    <col min="14707" max="14707" width="31.7265625" style="29" customWidth="1"/>
    <col min="14708" max="14708" width="12.26953125" style="29" customWidth="1"/>
    <col min="14709" max="14709" width="12" style="29" customWidth="1"/>
    <col min="14710" max="14710" width="12.54296875" style="29" customWidth="1"/>
    <col min="14711" max="14711" width="12" style="29" customWidth="1"/>
    <col min="14712" max="14712" width="11.26953125" style="29" customWidth="1"/>
    <col min="14713" max="14714" width="11.7265625" style="29" customWidth="1"/>
    <col min="14715" max="14715" width="12.54296875" style="29" customWidth="1"/>
    <col min="14716" max="14716" width="9.7265625" style="29" customWidth="1"/>
    <col min="14717" max="14717" width="12" style="29" customWidth="1"/>
    <col min="14718" max="14766" width="9.7265625" style="29" customWidth="1"/>
    <col min="14767" max="14947" width="9.26953125" style="29"/>
    <col min="14948" max="14948" width="6" style="29" customWidth="1"/>
    <col min="14949" max="14949" width="11.26953125" style="29" customWidth="1"/>
    <col min="14950" max="14950" width="37.26953125" style="29" customWidth="1"/>
    <col min="14951" max="14951" width="14.26953125" style="29" customWidth="1"/>
    <col min="14952" max="14953" width="12" style="29" customWidth="1"/>
    <col min="14954" max="14954" width="17.7265625" style="29" customWidth="1"/>
    <col min="14955" max="14955" width="15.7265625" style="29" customWidth="1"/>
    <col min="14956" max="14961" width="0" style="29" hidden="1" customWidth="1"/>
    <col min="14962" max="14962" width="11.7265625" style="29" customWidth="1"/>
    <col min="14963" max="14963" width="31.7265625" style="29" customWidth="1"/>
    <col min="14964" max="14964" width="12.26953125" style="29" customWidth="1"/>
    <col min="14965" max="14965" width="12" style="29" customWidth="1"/>
    <col min="14966" max="14966" width="12.54296875" style="29" customWidth="1"/>
    <col min="14967" max="14967" width="12" style="29" customWidth="1"/>
    <col min="14968" max="14968" width="11.26953125" style="29" customWidth="1"/>
    <col min="14969" max="14970" width="11.7265625" style="29" customWidth="1"/>
    <col min="14971" max="14971" width="12.54296875" style="29" customWidth="1"/>
    <col min="14972" max="14972" width="9.7265625" style="29" customWidth="1"/>
    <col min="14973" max="14973" width="12" style="29" customWidth="1"/>
    <col min="14974" max="15022" width="9.7265625" style="29" customWidth="1"/>
    <col min="15023" max="15203" width="9.26953125" style="29"/>
    <col min="15204" max="15204" width="6" style="29" customWidth="1"/>
    <col min="15205" max="15205" width="11.26953125" style="29" customWidth="1"/>
    <col min="15206" max="15206" width="37.26953125" style="29" customWidth="1"/>
    <col min="15207" max="15207" width="14.26953125" style="29" customWidth="1"/>
    <col min="15208" max="15209" width="12" style="29" customWidth="1"/>
    <col min="15210" max="15210" width="17.7265625" style="29" customWidth="1"/>
    <col min="15211" max="15211" width="15.7265625" style="29" customWidth="1"/>
    <col min="15212" max="15217" width="0" style="29" hidden="1" customWidth="1"/>
    <col min="15218" max="15218" width="11.7265625" style="29" customWidth="1"/>
    <col min="15219" max="15219" width="31.7265625" style="29" customWidth="1"/>
    <col min="15220" max="15220" width="12.26953125" style="29" customWidth="1"/>
    <col min="15221" max="15221" width="12" style="29" customWidth="1"/>
    <col min="15222" max="15222" width="12.54296875" style="29" customWidth="1"/>
    <col min="15223" max="15223" width="12" style="29" customWidth="1"/>
    <col min="15224" max="15224" width="11.26953125" style="29" customWidth="1"/>
    <col min="15225" max="15226" width="11.7265625" style="29" customWidth="1"/>
    <col min="15227" max="15227" width="12.54296875" style="29" customWidth="1"/>
    <col min="15228" max="15228" width="9.7265625" style="29" customWidth="1"/>
    <col min="15229" max="15229" width="12" style="29" customWidth="1"/>
    <col min="15230" max="15278" width="9.7265625" style="29" customWidth="1"/>
    <col min="15279" max="15459" width="9.26953125" style="29"/>
    <col min="15460" max="15460" width="6" style="29" customWidth="1"/>
    <col min="15461" max="15461" width="11.26953125" style="29" customWidth="1"/>
    <col min="15462" max="15462" width="37.26953125" style="29" customWidth="1"/>
    <col min="15463" max="15463" width="14.26953125" style="29" customWidth="1"/>
    <col min="15464" max="15465" width="12" style="29" customWidth="1"/>
    <col min="15466" max="15466" width="17.7265625" style="29" customWidth="1"/>
    <col min="15467" max="15467" width="15.7265625" style="29" customWidth="1"/>
    <col min="15468" max="15473" width="0" style="29" hidden="1" customWidth="1"/>
    <col min="15474" max="15474" width="11.7265625" style="29" customWidth="1"/>
    <col min="15475" max="15475" width="31.7265625" style="29" customWidth="1"/>
    <col min="15476" max="15476" width="12.26953125" style="29" customWidth="1"/>
    <col min="15477" max="15477" width="12" style="29" customWidth="1"/>
    <col min="15478" max="15478" width="12.54296875" style="29" customWidth="1"/>
    <col min="15479" max="15479" width="12" style="29" customWidth="1"/>
    <col min="15480" max="15480" width="11.26953125" style="29" customWidth="1"/>
    <col min="15481" max="15482" width="11.7265625" style="29" customWidth="1"/>
    <col min="15483" max="15483" width="12.54296875" style="29" customWidth="1"/>
    <col min="15484" max="15484" width="9.7265625" style="29" customWidth="1"/>
    <col min="15485" max="15485" width="12" style="29" customWidth="1"/>
    <col min="15486" max="15534" width="9.7265625" style="29" customWidth="1"/>
    <col min="15535" max="15715" width="9.26953125" style="29"/>
    <col min="15716" max="15716" width="6" style="29" customWidth="1"/>
    <col min="15717" max="15717" width="11.26953125" style="29" customWidth="1"/>
    <col min="15718" max="15718" width="37.26953125" style="29" customWidth="1"/>
    <col min="15719" max="15719" width="14.26953125" style="29" customWidth="1"/>
    <col min="15720" max="15721" width="12" style="29" customWidth="1"/>
    <col min="15722" max="15722" width="17.7265625" style="29" customWidth="1"/>
    <col min="15723" max="15723" width="15.7265625" style="29" customWidth="1"/>
    <col min="15724" max="15729" width="0" style="29" hidden="1" customWidth="1"/>
    <col min="15730" max="15730" width="11.7265625" style="29" customWidth="1"/>
    <col min="15731" max="15731" width="31.7265625" style="29" customWidth="1"/>
    <col min="15732" max="15732" width="12.26953125" style="29" customWidth="1"/>
    <col min="15733" max="15733" width="12" style="29" customWidth="1"/>
    <col min="15734" max="15734" width="12.54296875" style="29" customWidth="1"/>
    <col min="15735" max="15735" width="12" style="29" customWidth="1"/>
    <col min="15736" max="15736" width="11.26953125" style="29" customWidth="1"/>
    <col min="15737" max="15738" width="11.7265625" style="29" customWidth="1"/>
    <col min="15739" max="15739" width="12.54296875" style="29" customWidth="1"/>
    <col min="15740" max="15740" width="9.7265625" style="29" customWidth="1"/>
    <col min="15741" max="15741" width="12" style="29" customWidth="1"/>
    <col min="15742" max="15790" width="9.7265625" style="29" customWidth="1"/>
    <col min="15791" max="15971" width="9.26953125" style="29"/>
    <col min="15972" max="15972" width="6" style="29" customWidth="1"/>
    <col min="15973" max="15973" width="11.26953125" style="29" customWidth="1"/>
    <col min="15974" max="15974" width="37.26953125" style="29" customWidth="1"/>
    <col min="15975" max="15975" width="14.26953125" style="29" customWidth="1"/>
    <col min="15976" max="15977" width="12" style="29" customWidth="1"/>
    <col min="15978" max="15978" width="17.7265625" style="29" customWidth="1"/>
    <col min="15979" max="15979" width="15.7265625" style="29" customWidth="1"/>
    <col min="15980" max="15985" width="0" style="29" hidden="1" customWidth="1"/>
    <col min="15986" max="15986" width="11.7265625" style="29" customWidth="1"/>
    <col min="15987" max="15987" width="31.7265625" style="29" customWidth="1"/>
    <col min="15988" max="15988" width="12.26953125" style="29" customWidth="1"/>
    <col min="15989" max="15989" width="12" style="29" customWidth="1"/>
    <col min="15990" max="15990" width="12.54296875" style="29" customWidth="1"/>
    <col min="15991" max="15991" width="12" style="29" customWidth="1"/>
    <col min="15992" max="15992" width="11.26953125" style="29" customWidth="1"/>
    <col min="15993" max="15994" width="11.7265625" style="29" customWidth="1"/>
    <col min="15995" max="15995" width="12.54296875" style="29" customWidth="1"/>
    <col min="15996" max="15996" width="9.7265625" style="29" customWidth="1"/>
    <col min="15997" max="15997" width="12" style="29" customWidth="1"/>
    <col min="15998" max="16046" width="9.7265625" style="29" customWidth="1"/>
    <col min="16047" max="16270" width="9.26953125" style="29"/>
    <col min="16271" max="16286" width="9.26953125" style="29" customWidth="1"/>
    <col min="16287" max="16294" width="9.26953125" style="29"/>
    <col min="16295" max="16318" width="9.26953125" style="29" customWidth="1"/>
    <col min="16319" max="16323" width="9.26953125" style="29"/>
    <col min="16324" max="16351" width="9.26953125" style="29" customWidth="1"/>
    <col min="16352" max="16384" width="8.81640625" style="29"/>
  </cols>
  <sheetData>
    <row r="1" spans="2:39">
      <c r="B1" s="33"/>
      <c r="C1" s="13" t="s">
        <v>107</v>
      </c>
      <c r="D1" s="13"/>
      <c r="E1" s="12"/>
      <c r="F1" s="12"/>
      <c r="G1" s="12"/>
      <c r="H1" s="12"/>
      <c r="I1" s="12"/>
      <c r="J1" s="12"/>
      <c r="K1" s="172"/>
      <c r="L1" s="172"/>
      <c r="M1" s="29"/>
      <c r="N1" s="29"/>
      <c r="O1" s="29"/>
      <c r="P1" s="12"/>
      <c r="Q1" s="172"/>
      <c r="R1" s="172"/>
      <c r="S1" s="29"/>
      <c r="T1" s="29"/>
      <c r="U1" s="12"/>
      <c r="V1" s="172"/>
      <c r="W1" s="172"/>
      <c r="X1" s="29"/>
      <c r="Y1" s="29"/>
      <c r="Z1" s="12"/>
      <c r="AA1" s="172"/>
      <c r="AB1" s="172"/>
      <c r="AC1" s="29"/>
      <c r="AD1" s="29"/>
      <c r="AE1" s="29"/>
      <c r="AF1" s="29"/>
      <c r="AG1" s="29"/>
      <c r="AH1" s="29"/>
      <c r="AI1" s="29"/>
      <c r="AJ1" s="12"/>
      <c r="AK1" s="172"/>
      <c r="AL1" s="172"/>
      <c r="AM1" s="29"/>
    </row>
    <row r="2" spans="2:39" ht="14.5" thickBot="1">
      <c r="B2" s="33"/>
      <c r="C2" s="13"/>
      <c r="D2" s="13"/>
      <c r="E2" s="12"/>
      <c r="F2" s="12"/>
      <c r="G2" s="12"/>
      <c r="H2" s="12"/>
      <c r="I2" s="12"/>
      <c r="J2" s="12"/>
      <c r="K2" s="172"/>
      <c r="L2" s="173"/>
      <c r="M2" s="29"/>
      <c r="N2" s="29"/>
      <c r="O2" s="29"/>
      <c r="P2" s="12"/>
      <c r="Q2" s="172"/>
      <c r="R2" s="173"/>
      <c r="S2" s="29"/>
      <c r="T2" s="29"/>
      <c r="U2" s="12"/>
      <c r="V2" s="172"/>
      <c r="W2" s="173"/>
      <c r="X2" s="29"/>
      <c r="Y2" s="29"/>
      <c r="Z2" s="12"/>
      <c r="AA2" s="172"/>
      <c r="AB2" s="173"/>
      <c r="AC2" s="29"/>
      <c r="AD2" s="29"/>
      <c r="AE2" s="29"/>
      <c r="AF2" s="29"/>
      <c r="AG2" s="29"/>
      <c r="AH2" s="29"/>
      <c r="AI2" s="29"/>
      <c r="AJ2" s="12"/>
      <c r="AK2" s="172"/>
      <c r="AL2" s="173"/>
      <c r="AM2" s="29"/>
    </row>
    <row r="3" spans="2:39" ht="14.5" thickBot="1">
      <c r="B3" s="33"/>
      <c r="C3" s="236" t="s">
        <v>12</v>
      </c>
      <c r="D3" s="237"/>
      <c r="E3" s="237"/>
      <c r="F3" s="237"/>
      <c r="G3" s="237"/>
      <c r="H3" s="238"/>
      <c r="I3" s="20"/>
      <c r="J3" s="20"/>
      <c r="K3" s="172"/>
      <c r="L3" s="173"/>
      <c r="M3" s="29"/>
      <c r="N3" s="29"/>
      <c r="O3" s="29"/>
      <c r="P3" s="20"/>
      <c r="Q3" s="172"/>
      <c r="R3" s="173"/>
      <c r="S3" s="29"/>
      <c r="T3" s="29"/>
      <c r="U3" s="20"/>
      <c r="V3" s="172"/>
      <c r="W3" s="173"/>
      <c r="X3" s="29"/>
      <c r="Y3" s="29"/>
      <c r="Z3" s="20"/>
      <c r="AA3" s="172"/>
      <c r="AB3" s="173"/>
      <c r="AC3" s="29"/>
      <c r="AD3" s="29"/>
      <c r="AE3" s="29"/>
      <c r="AF3" s="29"/>
      <c r="AG3" s="29"/>
      <c r="AH3" s="29"/>
      <c r="AI3" s="29"/>
      <c r="AJ3" s="20"/>
      <c r="AK3" s="172"/>
      <c r="AL3" s="173"/>
      <c r="AM3" s="29"/>
    </row>
    <row r="4" spans="2:39">
      <c r="B4" s="174"/>
      <c r="C4" s="12"/>
      <c r="D4" s="13"/>
      <c r="E4" s="12"/>
      <c r="F4" s="12"/>
      <c r="G4" s="12"/>
      <c r="H4" s="12"/>
      <c r="I4" s="12"/>
      <c r="J4" s="12"/>
      <c r="K4" s="172"/>
      <c r="L4" s="173"/>
      <c r="M4" s="29"/>
      <c r="N4" s="29"/>
      <c r="O4" s="29"/>
      <c r="P4" s="12"/>
      <c r="Q4" s="172"/>
      <c r="R4" s="173"/>
      <c r="S4" s="29"/>
      <c r="T4" s="29"/>
      <c r="U4" s="12"/>
      <c r="V4" s="172"/>
      <c r="W4" s="173"/>
      <c r="X4" s="29"/>
      <c r="Y4" s="29"/>
      <c r="Z4" s="12"/>
      <c r="AA4" s="172"/>
      <c r="AB4" s="173"/>
      <c r="AC4" s="29"/>
      <c r="AD4" s="29"/>
      <c r="AE4" s="29"/>
      <c r="AF4" s="29"/>
      <c r="AG4" s="29"/>
      <c r="AH4" s="29"/>
      <c r="AI4" s="29"/>
      <c r="AJ4" s="12"/>
      <c r="AK4" s="172"/>
      <c r="AL4" s="173"/>
      <c r="AM4" s="29"/>
    </row>
    <row r="5" spans="2:39" ht="14.5" thickBot="1">
      <c r="C5" s="12"/>
      <c r="D5" s="13"/>
      <c r="E5" s="12"/>
      <c r="F5" s="12"/>
      <c r="G5" s="12"/>
      <c r="H5" s="12"/>
      <c r="I5" s="12"/>
      <c r="J5" s="12"/>
      <c r="K5" s="58"/>
      <c r="L5" s="58"/>
      <c r="P5" s="12"/>
      <c r="Q5" s="58"/>
      <c r="R5" s="58"/>
      <c r="U5" s="12"/>
      <c r="V5" s="58"/>
      <c r="W5" s="58"/>
      <c r="Z5" s="12"/>
      <c r="AA5" s="58"/>
      <c r="AB5" s="58"/>
      <c r="AJ5" s="12"/>
      <c r="AK5" s="58"/>
      <c r="AL5" s="58"/>
    </row>
    <row r="6" spans="2:39">
      <c r="B6" s="175"/>
      <c r="C6" s="14"/>
      <c r="D6" s="15"/>
      <c r="E6" s="15"/>
      <c r="F6" s="15"/>
      <c r="G6" s="15"/>
      <c r="H6" s="15"/>
      <c r="I6" s="16"/>
      <c r="J6" s="12"/>
      <c r="K6" s="58"/>
      <c r="L6" s="58"/>
      <c r="P6" s="12"/>
      <c r="Q6" s="58"/>
      <c r="R6" s="58"/>
      <c r="U6" s="12"/>
      <c r="V6" s="58"/>
      <c r="W6" s="58"/>
      <c r="Z6" s="12"/>
      <c r="AA6" s="58"/>
      <c r="AB6" s="58"/>
      <c r="AJ6" s="12"/>
      <c r="AK6" s="58"/>
      <c r="AL6" s="58"/>
    </row>
    <row r="7" spans="2:39">
      <c r="B7" s="22"/>
      <c r="C7" s="51" t="s">
        <v>28</v>
      </c>
      <c r="D7" s="12"/>
      <c r="E7" s="12"/>
      <c r="F7" s="12"/>
      <c r="G7" s="12"/>
      <c r="H7" s="12"/>
      <c r="I7" s="17"/>
      <c r="J7" s="12"/>
      <c r="K7" s="58"/>
      <c r="L7" s="58"/>
      <c r="P7" s="12"/>
      <c r="Q7" s="58"/>
      <c r="R7" s="58"/>
      <c r="U7" s="12"/>
      <c r="V7" s="58"/>
      <c r="W7" s="58"/>
      <c r="Z7" s="12"/>
      <c r="AA7" s="58"/>
      <c r="AB7" s="58"/>
      <c r="AJ7" s="12"/>
      <c r="AK7" s="58"/>
      <c r="AL7" s="58"/>
    </row>
    <row r="8" spans="2:39">
      <c r="B8" s="175"/>
      <c r="C8" s="52" t="s">
        <v>35</v>
      </c>
      <c r="D8" s="53"/>
      <c r="E8" s="53"/>
      <c r="F8" s="53"/>
      <c r="G8" s="53"/>
      <c r="H8" s="53"/>
      <c r="I8" s="17"/>
      <c r="J8" s="12"/>
      <c r="K8" s="59"/>
      <c r="L8" s="59"/>
      <c r="M8" s="60"/>
      <c r="N8" s="60"/>
      <c r="O8" s="60"/>
      <c r="P8" s="12"/>
      <c r="Q8" s="59"/>
      <c r="R8" s="59"/>
      <c r="S8" s="60"/>
      <c r="T8" s="60"/>
      <c r="U8" s="12"/>
      <c r="V8" s="59"/>
      <c r="W8" s="59"/>
      <c r="X8" s="60"/>
      <c r="Y8" s="60"/>
      <c r="Z8" s="12"/>
      <c r="AA8" s="59"/>
      <c r="AB8" s="59"/>
      <c r="AC8" s="60"/>
      <c r="AD8" s="60"/>
      <c r="AE8" s="60"/>
      <c r="AF8" s="60"/>
      <c r="AG8" s="60"/>
      <c r="AH8" s="60"/>
      <c r="AI8" s="60"/>
      <c r="AJ8" s="12"/>
      <c r="AK8" s="59"/>
      <c r="AL8" s="59"/>
      <c r="AM8" s="60"/>
    </row>
    <row r="9" spans="2:39" s="23" customFormat="1">
      <c r="B9" s="25"/>
      <c r="C9" s="54" t="s">
        <v>29</v>
      </c>
      <c r="D9" s="12"/>
      <c r="E9" s="12"/>
      <c r="F9" s="12"/>
      <c r="G9" s="12"/>
      <c r="H9" s="12"/>
      <c r="I9" s="17"/>
      <c r="J9" s="12"/>
      <c r="K9" s="61"/>
      <c r="L9" s="61"/>
      <c r="M9" s="61"/>
      <c r="N9" s="61"/>
      <c r="O9" s="61"/>
      <c r="P9" s="12"/>
      <c r="Q9" s="61"/>
      <c r="R9" s="61"/>
      <c r="S9" s="61"/>
      <c r="T9" s="61"/>
      <c r="U9" s="12"/>
      <c r="V9" s="61"/>
      <c r="W9" s="61"/>
      <c r="X9" s="61"/>
      <c r="Y9" s="61"/>
      <c r="Z9" s="12"/>
      <c r="AA9" s="61"/>
      <c r="AB9" s="61"/>
      <c r="AC9" s="61"/>
      <c r="AD9" s="61"/>
      <c r="AE9" s="61"/>
      <c r="AF9" s="61"/>
      <c r="AG9" s="61"/>
      <c r="AH9" s="61"/>
      <c r="AI9" s="61"/>
      <c r="AJ9" s="12"/>
      <c r="AK9" s="61"/>
      <c r="AL9" s="61"/>
      <c r="AM9" s="61"/>
    </row>
    <row r="10" spans="2:39" s="23" customFormat="1">
      <c r="B10" s="25"/>
      <c r="C10" s="54"/>
      <c r="D10" s="12"/>
      <c r="E10" s="12"/>
      <c r="F10" s="12"/>
      <c r="G10" s="12"/>
      <c r="H10" s="12"/>
      <c r="I10" s="17"/>
      <c r="J10" s="12"/>
      <c r="P10" s="12"/>
      <c r="U10" s="12"/>
      <c r="Z10" s="12"/>
      <c r="AJ10" s="12"/>
    </row>
    <row r="11" spans="2:39" s="23" customFormat="1">
      <c r="B11" s="25"/>
      <c r="C11" s="55" t="s">
        <v>108</v>
      </c>
      <c r="D11" s="56"/>
      <c r="E11" s="56"/>
      <c r="F11" s="56"/>
      <c r="G11" s="56"/>
      <c r="H11" s="56"/>
      <c r="I11" s="17"/>
      <c r="J11" s="12"/>
      <c r="P11" s="12"/>
      <c r="U11" s="12"/>
      <c r="Z11" s="12"/>
      <c r="AJ11" s="12"/>
    </row>
    <row r="12" spans="2:39" s="23" customFormat="1">
      <c r="B12" s="25"/>
      <c r="C12" s="54" t="s">
        <v>30</v>
      </c>
      <c r="D12" s="12"/>
      <c r="E12" s="12"/>
      <c r="F12" s="12"/>
      <c r="G12" s="12"/>
      <c r="H12" s="12"/>
      <c r="I12" s="17"/>
      <c r="J12" s="12"/>
      <c r="P12" s="12"/>
      <c r="U12" s="12"/>
      <c r="Z12" s="12"/>
      <c r="AJ12" s="12"/>
    </row>
    <row r="13" spans="2:39" s="23" customFormat="1">
      <c r="B13" s="21"/>
      <c r="C13" s="54" t="s">
        <v>31</v>
      </c>
      <c r="D13" s="12"/>
      <c r="E13" s="12"/>
      <c r="F13" s="12"/>
      <c r="G13" s="12"/>
      <c r="H13" s="12"/>
      <c r="I13" s="17"/>
      <c r="J13" s="12"/>
      <c r="P13" s="12"/>
      <c r="U13" s="12"/>
      <c r="Z13" s="12"/>
      <c r="AJ13" s="12"/>
    </row>
    <row r="14" spans="2:39" s="23" customFormat="1">
      <c r="B14" s="25"/>
      <c r="C14" s="54" t="s">
        <v>100</v>
      </c>
      <c r="D14" s="12"/>
      <c r="E14" s="12"/>
      <c r="F14" s="12"/>
      <c r="G14" s="12"/>
      <c r="H14" s="12"/>
      <c r="I14" s="17"/>
      <c r="J14" s="12"/>
      <c r="K14" s="24"/>
      <c r="L14" s="24"/>
      <c r="M14" s="24"/>
      <c r="N14" s="24"/>
      <c r="O14" s="24"/>
      <c r="P14" s="12"/>
      <c r="Q14" s="24"/>
      <c r="R14" s="24"/>
      <c r="S14" s="24"/>
      <c r="T14" s="24"/>
      <c r="U14" s="12"/>
      <c r="V14" s="24"/>
      <c r="W14" s="24"/>
      <c r="X14" s="24"/>
      <c r="Y14" s="24"/>
      <c r="Z14" s="12"/>
      <c r="AA14" s="24"/>
      <c r="AB14" s="24"/>
      <c r="AC14" s="24"/>
      <c r="AD14" s="24"/>
      <c r="AE14" s="24"/>
      <c r="AF14" s="24"/>
      <c r="AG14" s="24"/>
      <c r="AH14" s="24"/>
      <c r="AI14" s="24"/>
      <c r="AJ14" s="12"/>
      <c r="AK14" s="24"/>
      <c r="AL14" s="24"/>
      <c r="AM14" s="24"/>
    </row>
    <row r="15" spans="2:39" s="23" customFormat="1">
      <c r="B15" s="21"/>
      <c r="C15" s="54"/>
      <c r="D15" s="12"/>
      <c r="E15" s="12"/>
      <c r="F15" s="12"/>
      <c r="G15" s="12"/>
      <c r="H15" s="12"/>
      <c r="I15" s="17"/>
      <c r="J15" s="12"/>
      <c r="K15" s="62"/>
      <c r="L15" s="62"/>
      <c r="M15" s="62"/>
      <c r="N15" s="62"/>
      <c r="O15" s="62"/>
      <c r="P15" s="12"/>
      <c r="Q15" s="62"/>
      <c r="R15" s="62"/>
      <c r="S15" s="62"/>
      <c r="T15" s="62"/>
      <c r="U15" s="12"/>
      <c r="V15" s="62"/>
      <c r="W15" s="62"/>
      <c r="X15" s="62"/>
      <c r="Y15" s="62"/>
      <c r="Z15" s="12"/>
      <c r="AA15" s="62"/>
      <c r="AB15" s="62"/>
      <c r="AC15" s="62"/>
      <c r="AD15" s="62"/>
      <c r="AE15" s="62"/>
      <c r="AF15" s="62"/>
      <c r="AG15" s="62"/>
      <c r="AH15" s="62"/>
      <c r="AI15" s="62"/>
      <c r="AJ15" s="12"/>
      <c r="AK15" s="62"/>
      <c r="AL15" s="62"/>
      <c r="AM15" s="62"/>
    </row>
    <row r="16" spans="2:39" s="23" customFormat="1">
      <c r="B16" s="25"/>
      <c r="C16" s="54" t="s">
        <v>57</v>
      </c>
      <c r="D16" s="12"/>
      <c r="E16" s="12"/>
      <c r="F16" s="12"/>
      <c r="G16" s="12"/>
      <c r="H16" s="12"/>
      <c r="I16" s="17"/>
      <c r="J16" s="12"/>
      <c r="K16" s="62"/>
      <c r="L16" s="62"/>
      <c r="M16" s="62"/>
      <c r="N16" s="62"/>
      <c r="O16" s="62"/>
      <c r="P16" s="12"/>
      <c r="Q16" s="62"/>
      <c r="R16" s="62"/>
      <c r="S16" s="62"/>
      <c r="T16" s="62"/>
      <c r="U16" s="12"/>
      <c r="V16" s="62"/>
      <c r="W16" s="62"/>
      <c r="X16" s="62"/>
      <c r="Y16" s="62"/>
      <c r="Z16" s="12"/>
      <c r="AA16" s="62"/>
      <c r="AB16" s="62"/>
      <c r="AC16" s="62"/>
      <c r="AD16" s="62"/>
      <c r="AE16" s="62"/>
      <c r="AF16" s="62"/>
      <c r="AG16" s="62"/>
      <c r="AH16" s="62"/>
      <c r="AI16" s="62"/>
      <c r="AJ16" s="12"/>
      <c r="AK16" s="62"/>
      <c r="AL16" s="62"/>
      <c r="AM16" s="62"/>
    </row>
    <row r="17" spans="2:39" s="27" customFormat="1">
      <c r="B17" s="21"/>
      <c r="C17" s="54" t="s">
        <v>32</v>
      </c>
      <c r="D17" s="12"/>
      <c r="E17" s="12"/>
      <c r="F17" s="12"/>
      <c r="G17" s="12"/>
      <c r="H17" s="12"/>
      <c r="I17" s="17"/>
      <c r="J17" s="12"/>
      <c r="K17" s="62"/>
      <c r="L17" s="62"/>
      <c r="M17" s="62"/>
      <c r="N17" s="62"/>
      <c r="O17" s="62"/>
      <c r="P17" s="12"/>
      <c r="Q17" s="62"/>
      <c r="R17" s="62"/>
      <c r="S17" s="62"/>
      <c r="T17" s="62"/>
      <c r="U17" s="12"/>
      <c r="V17" s="62"/>
      <c r="W17" s="62"/>
      <c r="X17" s="62"/>
      <c r="Y17" s="62"/>
      <c r="Z17" s="12"/>
      <c r="AA17" s="62"/>
      <c r="AB17" s="62"/>
      <c r="AC17" s="62"/>
      <c r="AD17" s="62"/>
      <c r="AE17" s="62"/>
      <c r="AF17" s="62"/>
      <c r="AG17" s="62"/>
      <c r="AH17" s="62"/>
      <c r="AI17" s="62"/>
      <c r="AJ17" s="12"/>
      <c r="AK17" s="62"/>
      <c r="AL17" s="62"/>
      <c r="AM17" s="62"/>
    </row>
    <row r="18" spans="2:39" s="176" customFormat="1">
      <c r="B18" s="49"/>
      <c r="C18" s="54" t="s">
        <v>33</v>
      </c>
      <c r="D18" s="12"/>
      <c r="E18" s="12"/>
      <c r="F18" s="12"/>
      <c r="G18" s="12"/>
      <c r="H18" s="12"/>
      <c r="I18" s="17"/>
      <c r="J18" s="12"/>
      <c r="K18" s="63"/>
      <c r="L18" s="63"/>
      <c r="M18" s="63"/>
      <c r="N18" s="63"/>
      <c r="O18" s="63"/>
      <c r="P18" s="12"/>
      <c r="Q18" s="63"/>
      <c r="R18" s="63"/>
      <c r="S18" s="63"/>
      <c r="T18" s="63"/>
      <c r="U18" s="12"/>
      <c r="V18" s="63"/>
      <c r="W18" s="63"/>
      <c r="X18" s="63"/>
      <c r="Y18" s="63"/>
      <c r="Z18" s="12"/>
      <c r="AA18" s="63"/>
      <c r="AB18" s="63"/>
      <c r="AC18" s="63"/>
      <c r="AD18" s="63"/>
      <c r="AE18" s="63"/>
      <c r="AF18" s="63"/>
      <c r="AG18" s="63"/>
      <c r="AH18" s="63"/>
      <c r="AI18" s="63"/>
      <c r="AJ18" s="12"/>
      <c r="AK18" s="63"/>
      <c r="AL18" s="63"/>
      <c r="AM18" s="63"/>
    </row>
    <row r="19" spans="2:39" s="176" customFormat="1">
      <c r="B19" s="49"/>
      <c r="C19" s="54"/>
      <c r="D19" s="12"/>
      <c r="E19" s="12"/>
      <c r="F19" s="12"/>
      <c r="G19" s="12"/>
      <c r="H19" s="12"/>
      <c r="I19" s="17"/>
      <c r="J19" s="12"/>
      <c r="K19" s="63"/>
      <c r="L19" s="63"/>
      <c r="M19" s="63"/>
      <c r="N19" s="63"/>
      <c r="O19" s="63"/>
      <c r="P19" s="12"/>
      <c r="Q19" s="63"/>
      <c r="R19" s="63"/>
      <c r="S19" s="63"/>
      <c r="T19" s="63"/>
      <c r="U19" s="12"/>
      <c r="V19" s="63"/>
      <c r="W19" s="63"/>
      <c r="X19" s="63"/>
      <c r="Y19" s="63"/>
      <c r="Z19" s="12"/>
      <c r="AA19" s="63"/>
      <c r="AB19" s="63"/>
      <c r="AC19" s="63"/>
      <c r="AD19" s="63"/>
      <c r="AE19" s="63"/>
      <c r="AF19" s="63"/>
      <c r="AG19" s="63"/>
      <c r="AH19" s="63"/>
      <c r="AI19" s="63"/>
      <c r="AJ19" s="12"/>
      <c r="AK19" s="63"/>
      <c r="AL19" s="63"/>
      <c r="AM19" s="63"/>
    </row>
    <row r="20" spans="2:39" s="176" customFormat="1">
      <c r="B20" s="49"/>
      <c r="C20" s="96" t="s">
        <v>115</v>
      </c>
      <c r="D20" s="12"/>
      <c r="E20" s="12"/>
      <c r="F20" s="12"/>
      <c r="G20" s="12"/>
      <c r="H20" s="12"/>
      <c r="I20" s="17"/>
      <c r="J20" s="12"/>
      <c r="K20" s="63"/>
      <c r="L20" s="63"/>
      <c r="M20" s="63"/>
      <c r="N20" s="63"/>
      <c r="O20" s="63"/>
      <c r="P20" s="12"/>
      <c r="Q20" s="63"/>
      <c r="R20" s="63"/>
      <c r="S20" s="63"/>
      <c r="T20" s="63"/>
      <c r="U20" s="12"/>
      <c r="V20" s="63"/>
      <c r="W20" s="63"/>
      <c r="X20" s="63"/>
      <c r="Y20" s="63"/>
      <c r="Z20" s="12"/>
      <c r="AA20" s="63"/>
      <c r="AB20" s="63"/>
      <c r="AC20" s="63"/>
      <c r="AD20" s="63"/>
      <c r="AE20" s="63"/>
      <c r="AF20" s="63"/>
      <c r="AG20" s="63"/>
      <c r="AH20" s="63"/>
      <c r="AI20" s="63"/>
      <c r="AJ20" s="12"/>
      <c r="AK20" s="63"/>
      <c r="AL20" s="63"/>
      <c r="AM20" s="63"/>
    </row>
    <row r="21" spans="2:39" s="176" customFormat="1">
      <c r="B21" s="50"/>
      <c r="C21" s="148" t="s">
        <v>97</v>
      </c>
      <c r="D21" s="12"/>
      <c r="E21" s="12"/>
      <c r="F21" s="12"/>
      <c r="G21" s="12"/>
      <c r="H21" s="12"/>
      <c r="I21" s="17"/>
      <c r="J21" s="12"/>
      <c r="K21" s="64"/>
      <c r="L21" s="64"/>
      <c r="M21" s="64"/>
      <c r="N21" s="64"/>
      <c r="O21" s="64"/>
      <c r="P21" s="12"/>
      <c r="Q21" s="64"/>
      <c r="R21" s="64"/>
      <c r="S21" s="64"/>
      <c r="T21" s="64"/>
      <c r="U21" s="12"/>
      <c r="V21" s="64"/>
      <c r="W21" s="64"/>
      <c r="X21" s="64"/>
      <c r="Y21" s="64"/>
      <c r="Z21" s="12"/>
      <c r="AA21" s="64"/>
      <c r="AB21" s="64"/>
      <c r="AC21" s="64"/>
      <c r="AD21" s="64"/>
      <c r="AE21" s="64"/>
      <c r="AF21" s="64"/>
      <c r="AG21" s="64"/>
      <c r="AH21" s="64"/>
      <c r="AI21" s="64"/>
      <c r="AJ21" s="12"/>
      <c r="AK21" s="64"/>
      <c r="AL21" s="64"/>
      <c r="AM21" s="64"/>
    </row>
    <row r="22" spans="2:39" s="176" customFormat="1">
      <c r="B22" s="50"/>
      <c r="C22" s="95"/>
      <c r="D22" s="12"/>
      <c r="E22" s="12"/>
      <c r="F22" s="12"/>
      <c r="G22" s="12"/>
      <c r="H22" s="12"/>
      <c r="I22" s="17"/>
      <c r="J22" s="12"/>
      <c r="K22" s="64"/>
      <c r="L22" s="64"/>
      <c r="M22" s="64"/>
      <c r="N22" s="64"/>
      <c r="O22" s="64"/>
      <c r="P22" s="12"/>
      <c r="Q22" s="64"/>
      <c r="R22" s="64"/>
      <c r="S22" s="64"/>
      <c r="T22" s="64"/>
      <c r="U22" s="12"/>
      <c r="V22" s="64"/>
      <c r="W22" s="64"/>
      <c r="X22" s="64"/>
      <c r="Y22" s="64"/>
      <c r="Z22" s="12"/>
      <c r="AA22" s="64"/>
      <c r="AB22" s="64"/>
      <c r="AC22" s="64"/>
      <c r="AD22" s="64"/>
      <c r="AE22" s="64"/>
      <c r="AF22" s="64"/>
      <c r="AG22" s="64"/>
      <c r="AH22" s="64"/>
      <c r="AI22" s="64"/>
      <c r="AJ22" s="12"/>
      <c r="AK22" s="64"/>
      <c r="AL22" s="64"/>
      <c r="AM22" s="64"/>
    </row>
    <row r="23" spans="2:39" s="176" customFormat="1">
      <c r="B23" s="50"/>
      <c r="C23" s="66" t="s">
        <v>14</v>
      </c>
      <c r="D23" s="12"/>
      <c r="E23" s="12"/>
      <c r="F23" s="12"/>
      <c r="G23" s="12"/>
      <c r="H23" s="12"/>
      <c r="I23" s="17"/>
      <c r="J23" s="12"/>
      <c r="K23" s="64"/>
      <c r="L23" s="64"/>
      <c r="M23" s="64"/>
      <c r="N23" s="64"/>
      <c r="O23" s="64"/>
      <c r="P23" s="12"/>
      <c r="Q23" s="64"/>
      <c r="R23" s="64"/>
      <c r="S23" s="64"/>
      <c r="T23" s="64"/>
      <c r="U23" s="12"/>
      <c r="V23" s="64"/>
      <c r="W23" s="64"/>
      <c r="X23" s="64"/>
      <c r="Y23" s="64"/>
      <c r="Z23" s="12"/>
      <c r="AA23" s="64"/>
      <c r="AB23" s="64"/>
      <c r="AC23" s="64"/>
      <c r="AD23" s="64"/>
      <c r="AE23" s="64"/>
      <c r="AF23" s="64"/>
      <c r="AG23" s="64"/>
      <c r="AH23" s="64"/>
      <c r="AI23" s="64"/>
      <c r="AJ23" s="12"/>
      <c r="AK23" s="64"/>
      <c r="AL23" s="64"/>
      <c r="AM23" s="64"/>
    </row>
    <row r="24" spans="2:39" s="27" customFormat="1" ht="14.5" thickBot="1">
      <c r="B24" s="50"/>
      <c r="C24" s="18"/>
      <c r="D24" s="57"/>
      <c r="E24" s="57"/>
      <c r="F24" s="57"/>
      <c r="G24" s="57"/>
      <c r="H24" s="57"/>
      <c r="I24" s="19"/>
      <c r="J24" s="12"/>
      <c r="K24" s="64"/>
      <c r="L24" s="64"/>
      <c r="M24" s="64"/>
      <c r="N24" s="64"/>
      <c r="O24" s="64"/>
      <c r="P24" s="12"/>
      <c r="Q24" s="64"/>
      <c r="R24" s="64"/>
      <c r="S24" s="64"/>
      <c r="T24" s="64"/>
      <c r="U24" s="12"/>
      <c r="V24" s="64"/>
      <c r="W24" s="64"/>
      <c r="X24" s="64"/>
      <c r="Y24" s="64"/>
      <c r="Z24" s="12"/>
      <c r="AA24" s="64"/>
      <c r="AB24" s="64"/>
      <c r="AC24" s="64"/>
      <c r="AD24" s="64"/>
      <c r="AE24" s="64"/>
      <c r="AF24" s="64"/>
      <c r="AG24" s="64"/>
      <c r="AH24" s="64"/>
      <c r="AI24" s="64"/>
      <c r="AJ24" s="12"/>
      <c r="AK24" s="64"/>
      <c r="AL24" s="64"/>
      <c r="AM24" s="64"/>
    </row>
    <row r="25" spans="2:39" s="177" customFormat="1">
      <c r="B25" s="49"/>
      <c r="C25" s="12"/>
      <c r="D25" s="13"/>
      <c r="E25" s="12"/>
      <c r="F25" s="12"/>
      <c r="G25" s="12"/>
      <c r="H25" s="12"/>
      <c r="I25" s="12"/>
      <c r="J25" s="12"/>
      <c r="K25" s="63"/>
      <c r="L25" s="63"/>
      <c r="M25" s="63"/>
      <c r="N25" s="63"/>
      <c r="O25" s="63"/>
      <c r="P25" s="12"/>
      <c r="Q25" s="63"/>
      <c r="R25" s="63"/>
      <c r="S25" s="63"/>
      <c r="T25" s="63"/>
      <c r="U25" s="12"/>
      <c r="V25" s="63"/>
      <c r="W25" s="63"/>
      <c r="X25" s="63"/>
      <c r="Y25" s="63"/>
      <c r="Z25" s="12"/>
      <c r="AA25" s="63"/>
      <c r="AB25" s="63"/>
      <c r="AC25" s="63"/>
      <c r="AD25" s="63"/>
      <c r="AE25" s="63"/>
      <c r="AF25" s="63"/>
      <c r="AG25" s="63"/>
      <c r="AH25" s="63"/>
      <c r="AI25" s="63"/>
      <c r="AJ25" s="12"/>
      <c r="AK25" s="63"/>
      <c r="AL25" s="63"/>
      <c r="AM25" s="63"/>
    </row>
    <row r="26" spans="2:39" s="23" customFormat="1" ht="40.15" customHeight="1" thickBot="1">
      <c r="B26" s="25"/>
      <c r="C26" s="65"/>
      <c r="D26" s="65"/>
      <c r="E26" s="65"/>
      <c r="F26" s="65"/>
      <c r="G26" s="65"/>
      <c r="H26" s="65"/>
      <c r="I26" s="65"/>
      <c r="J26" s="65"/>
      <c r="K26" s="65"/>
      <c r="L26" s="65"/>
      <c r="M26" s="65"/>
      <c r="N26" s="65"/>
    </row>
    <row r="27" spans="2:39" ht="38.5" customHeight="1" thickBot="1">
      <c r="C27" s="157" t="s">
        <v>16</v>
      </c>
      <c r="D27" s="26"/>
      <c r="E27" s="27"/>
      <c r="G27" s="224"/>
      <c r="H27" s="224"/>
      <c r="I27" s="224"/>
      <c r="J27" s="239" t="s">
        <v>95</v>
      </c>
      <c r="K27" s="220"/>
      <c r="L27" s="220"/>
      <c r="M27" s="221"/>
      <c r="N27" s="151"/>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row>
    <row r="28" spans="2:39" s="30" customFormat="1" ht="51" customHeight="1" thickBot="1">
      <c r="B28" s="136" t="s">
        <v>17</v>
      </c>
      <c r="C28" s="42" t="s">
        <v>18</v>
      </c>
      <c r="D28" s="42" t="s">
        <v>19</v>
      </c>
      <c r="E28" s="43" t="s">
        <v>20</v>
      </c>
      <c r="F28" s="42" t="s">
        <v>15</v>
      </c>
      <c r="G28" s="222" t="s">
        <v>27</v>
      </c>
      <c r="H28" s="223"/>
      <c r="I28" s="223"/>
      <c r="J28" s="42" t="s">
        <v>13</v>
      </c>
      <c r="K28" s="45" t="s">
        <v>10</v>
      </c>
      <c r="L28" s="46" t="s">
        <v>58</v>
      </c>
      <c r="M28" s="42" t="s">
        <v>11</v>
      </c>
      <c r="N28" s="31"/>
    </row>
    <row r="29" spans="2:39" s="30" customFormat="1" ht="33" customHeight="1" thickBot="1">
      <c r="B29" s="193">
        <v>1</v>
      </c>
      <c r="C29" s="117" t="s">
        <v>102</v>
      </c>
      <c r="D29" s="155" t="s">
        <v>103</v>
      </c>
      <c r="E29" s="152">
        <v>1</v>
      </c>
      <c r="F29" s="166" t="s">
        <v>21</v>
      </c>
      <c r="G29" s="167" t="str">
        <f t="shared" ref="G29" si="0">IF(H29="","",IF(H29="ZAR","Local","Foreign"))</f>
        <v>Local</v>
      </c>
      <c r="H29" s="114" t="s">
        <v>9</v>
      </c>
      <c r="I29" s="160">
        <f>IF(G29="","",IF(G29="Foreign",VLOOKUP(H29,Currency!$E$20:$F$33,2,FALSE),1))</f>
        <v>1</v>
      </c>
      <c r="J29" s="115">
        <v>0</v>
      </c>
      <c r="K29" s="119">
        <f t="shared" ref="K29" si="1">J29*$I29</f>
        <v>0</v>
      </c>
      <c r="L29" s="116">
        <f t="shared" ref="L29" si="2">J29*$E29</f>
        <v>0</v>
      </c>
      <c r="M29" s="121">
        <f t="shared" ref="M29" si="3">K29*$E29</f>
        <v>0</v>
      </c>
      <c r="N29" s="149"/>
    </row>
    <row r="30" spans="2:39" s="30" customFormat="1" ht="29.5" customHeight="1">
      <c r="B30" s="232">
        <v>2</v>
      </c>
      <c r="C30" s="231" t="s">
        <v>22</v>
      </c>
      <c r="D30" s="107" t="s">
        <v>71</v>
      </c>
      <c r="E30" s="102">
        <v>1</v>
      </c>
      <c r="F30" s="108" t="s">
        <v>21</v>
      </c>
      <c r="G30" s="109" t="str">
        <f t="shared" ref="G30:G34" si="4">IF(H30="","",IF(H30="ZAR","Local","Foreign"))</f>
        <v>Local</v>
      </c>
      <c r="H30" s="110" t="s">
        <v>9</v>
      </c>
      <c r="I30" s="111">
        <f>IF(G30="","",IF(G30="Foreign",VLOOKUP(H30,Currency!$E$20:$F$33,2,FALSE),1))</f>
        <v>1</v>
      </c>
      <c r="J30" s="134">
        <v>0</v>
      </c>
      <c r="K30" s="135">
        <f t="shared" ref="K30:K34" si="5">J30*$I30</f>
        <v>0</v>
      </c>
      <c r="L30" s="205">
        <f t="shared" ref="L30:L31" si="6">J30*$E30</f>
        <v>0</v>
      </c>
      <c r="M30" s="200">
        <f>H45</f>
        <v>0</v>
      </c>
      <c r="N30" s="149"/>
    </row>
    <row r="31" spans="2:39" s="30" customFormat="1" ht="30" customHeight="1">
      <c r="B31" s="232"/>
      <c r="C31" s="231"/>
      <c r="D31" s="97" t="s">
        <v>72</v>
      </c>
      <c r="E31" s="98">
        <v>1</v>
      </c>
      <c r="F31" s="99" t="s">
        <v>21</v>
      </c>
      <c r="G31" s="94" t="str">
        <f t="shared" ref="G31" si="7">IF(H31="","",IF(H31="ZAR","Local","Foreign"))</f>
        <v>Local</v>
      </c>
      <c r="H31" s="68" t="s">
        <v>9</v>
      </c>
      <c r="I31" s="92">
        <f>IF(G31="","",IF(G31="Foreign",VLOOKUP(H31,Currency!$E$20:$F$33,2,FALSE),1))</f>
        <v>1</v>
      </c>
      <c r="J31" s="127">
        <v>0</v>
      </c>
      <c r="K31" s="128">
        <f t="shared" ref="K31" si="8">J31*$I31</f>
        <v>0</v>
      </c>
      <c r="L31" s="206">
        <f t="shared" si="6"/>
        <v>0</v>
      </c>
      <c r="M31" s="201">
        <f>H50</f>
        <v>0</v>
      </c>
      <c r="N31" s="149"/>
    </row>
    <row r="32" spans="2:39" s="30" customFormat="1" ht="30" customHeight="1">
      <c r="B32" s="232"/>
      <c r="C32" s="231"/>
      <c r="D32" s="97" t="s">
        <v>92</v>
      </c>
      <c r="E32" s="98">
        <v>1</v>
      </c>
      <c r="F32" s="99" t="s">
        <v>21</v>
      </c>
      <c r="G32" s="94" t="str">
        <f t="shared" ref="G32" si="9">IF(H32="","",IF(H32="ZAR","Local","Foreign"))</f>
        <v>Local</v>
      </c>
      <c r="H32" s="68" t="s">
        <v>9</v>
      </c>
      <c r="I32" s="92">
        <f>IF(G32="","",IF(G32="Foreign",VLOOKUP(H32,Currency!$E$20:$F$33,2,FALSE),1))</f>
        <v>1</v>
      </c>
      <c r="J32" s="127">
        <v>0</v>
      </c>
      <c r="K32" s="128">
        <f t="shared" ref="K32" si="10">J32*$I32</f>
        <v>0</v>
      </c>
      <c r="L32" s="206">
        <f t="shared" ref="L32" si="11">J32*$E32</f>
        <v>0</v>
      </c>
      <c r="M32" s="201">
        <f>H55</f>
        <v>0</v>
      </c>
      <c r="N32" s="149"/>
    </row>
    <row r="33" spans="2:39" s="30" customFormat="1" ht="39" customHeight="1" thickBot="1">
      <c r="B33" s="232"/>
      <c r="C33" s="231"/>
      <c r="D33" s="100" t="s">
        <v>105</v>
      </c>
      <c r="E33" s="103">
        <v>1</v>
      </c>
      <c r="F33" s="99" t="s">
        <v>21</v>
      </c>
      <c r="G33" s="104" t="str">
        <f t="shared" si="4"/>
        <v>Local</v>
      </c>
      <c r="H33" s="105" t="s">
        <v>9</v>
      </c>
      <c r="I33" s="106">
        <f>IF(G33="","",IF(G33="Foreign",VLOOKUP(H33,Currency!$E$20:$F$33,2,FALSE),1))</f>
        <v>1</v>
      </c>
      <c r="J33" s="129">
        <v>0</v>
      </c>
      <c r="K33" s="130">
        <f t="shared" si="5"/>
        <v>0</v>
      </c>
      <c r="L33" s="207">
        <f t="shared" ref="L33" si="12">J33*$E33</f>
        <v>0</v>
      </c>
      <c r="M33" s="202">
        <f>H60</f>
        <v>0</v>
      </c>
      <c r="N33" s="149"/>
    </row>
    <row r="34" spans="2:39" s="30" customFormat="1" ht="30.65" customHeight="1" thickBot="1">
      <c r="B34" s="232"/>
      <c r="C34" s="231"/>
      <c r="D34" s="155" t="s">
        <v>93</v>
      </c>
      <c r="E34" s="140">
        <v>1</v>
      </c>
      <c r="F34" s="126" t="s">
        <v>21</v>
      </c>
      <c r="G34" s="93" t="str">
        <f t="shared" si="4"/>
        <v>Local</v>
      </c>
      <c r="H34" s="67" t="s">
        <v>9</v>
      </c>
      <c r="I34" s="91">
        <f>IF(G34="","",IF(G34="Foreign",VLOOKUP(H34,Currency!$E$20:$F$33,2,FALSE),1))</f>
        <v>1</v>
      </c>
      <c r="J34" s="134">
        <v>0</v>
      </c>
      <c r="K34" s="135">
        <f t="shared" si="5"/>
        <v>0</v>
      </c>
      <c r="L34" s="205">
        <f t="shared" ref="L34" si="13">J34*$E34</f>
        <v>0</v>
      </c>
      <c r="M34" s="203">
        <f>H65</f>
        <v>0</v>
      </c>
      <c r="N34" s="149"/>
    </row>
    <row r="35" spans="2:39" s="30" customFormat="1" ht="39.65" customHeight="1" thickBot="1">
      <c r="B35" s="218"/>
      <c r="C35" s="216"/>
      <c r="D35" s="133" t="s">
        <v>104</v>
      </c>
      <c r="E35" s="154">
        <v>1</v>
      </c>
      <c r="F35" s="112" t="s">
        <v>21</v>
      </c>
      <c r="G35" s="113" t="str">
        <f t="shared" ref="G35" si="14">IF(H35="","",IF(H35="ZAR","Local","Foreign"))</f>
        <v>Local</v>
      </c>
      <c r="H35" s="114" t="s">
        <v>9</v>
      </c>
      <c r="I35" s="132">
        <f>IF(G35="","",IF(G35="Foreign",VLOOKUP(H35,Currency!$E$20:$F$33,2,FALSE),1))</f>
        <v>1</v>
      </c>
      <c r="J35" s="208">
        <v>0</v>
      </c>
      <c r="K35" s="209">
        <f t="shared" ref="K35" si="15">J35*$I35</f>
        <v>0</v>
      </c>
      <c r="L35" s="210">
        <f t="shared" ref="L35" si="16">J35*$E35</f>
        <v>0</v>
      </c>
      <c r="M35" s="204">
        <f>H70</f>
        <v>0</v>
      </c>
      <c r="N35" s="149"/>
    </row>
    <row r="36" spans="2:39" s="30" customFormat="1" ht="28.15" customHeight="1" thickBot="1">
      <c r="B36" s="32"/>
      <c r="C36" s="33" t="s">
        <v>23</v>
      </c>
      <c r="D36" s="23"/>
      <c r="E36" s="34"/>
      <c r="F36" s="31"/>
      <c r="G36" s="31"/>
      <c r="H36" s="31"/>
      <c r="I36" s="31"/>
      <c r="J36" s="31"/>
      <c r="K36" s="35"/>
      <c r="L36" s="47"/>
      <c r="M36" s="36">
        <f>SUM(M29:M35)</f>
        <v>0</v>
      </c>
      <c r="N36" s="47"/>
    </row>
    <row r="37" spans="2:39" s="30" customFormat="1" ht="15" customHeight="1" thickTop="1">
      <c r="B37" s="32"/>
      <c r="C37" s="38"/>
      <c r="D37" s="23"/>
      <c r="E37" s="34"/>
      <c r="F37" s="31"/>
      <c r="G37" s="31"/>
      <c r="H37" s="31"/>
      <c r="I37" s="31"/>
      <c r="J37" s="31"/>
      <c r="K37" s="35"/>
      <c r="L37" s="37"/>
      <c r="M37" s="131"/>
      <c r="N37" s="145"/>
    </row>
    <row r="38" spans="2:39" ht="25.15" customHeight="1" thickBot="1">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row>
    <row r="39" spans="2:39" ht="14.5" thickBot="1">
      <c r="C39" s="240" t="s">
        <v>98</v>
      </c>
      <c r="D39" s="241"/>
      <c r="E39" s="241"/>
      <c r="F39" s="241"/>
      <c r="G39" s="242"/>
    </row>
    <row r="40" spans="2:39" ht="14.5" thickBot="1">
      <c r="B40" s="157"/>
      <c r="C40" s="188" t="s">
        <v>80</v>
      </c>
      <c r="D40" s="189" t="s">
        <v>81</v>
      </c>
      <c r="E40" s="190" t="s">
        <v>82</v>
      </c>
      <c r="F40" s="191" t="s">
        <v>83</v>
      </c>
      <c r="G40" s="192" t="s">
        <v>84</v>
      </c>
    </row>
    <row r="41" spans="2:39">
      <c r="C41" s="233" t="s">
        <v>88</v>
      </c>
      <c r="D41" s="97" t="s">
        <v>86</v>
      </c>
      <c r="E41" s="178">
        <v>0</v>
      </c>
      <c r="F41" s="179">
        <v>0</v>
      </c>
      <c r="G41" s="180">
        <f t="shared" ref="G41:G45" si="17">F41*E41</f>
        <v>0</v>
      </c>
    </row>
    <row r="42" spans="2:39">
      <c r="C42" s="233"/>
      <c r="D42" s="196" t="s">
        <v>87</v>
      </c>
      <c r="E42" s="178">
        <v>0</v>
      </c>
      <c r="F42" s="179">
        <v>0</v>
      </c>
      <c r="G42" s="180">
        <f t="shared" si="17"/>
        <v>0</v>
      </c>
    </row>
    <row r="43" spans="2:39">
      <c r="C43" s="233"/>
      <c r="D43" s="198" t="s">
        <v>101</v>
      </c>
      <c r="E43" s="178">
        <v>0</v>
      </c>
      <c r="F43" s="179">
        <v>0</v>
      </c>
      <c r="G43" s="180">
        <f t="shared" ref="G43:G44" si="18">F43*E43</f>
        <v>0</v>
      </c>
    </row>
    <row r="44" spans="2:39">
      <c r="C44" s="233"/>
      <c r="D44" s="198" t="s">
        <v>101</v>
      </c>
      <c r="E44" s="178">
        <v>0</v>
      </c>
      <c r="F44" s="179">
        <v>0</v>
      </c>
      <c r="G44" s="180">
        <f t="shared" si="18"/>
        <v>0</v>
      </c>
    </row>
    <row r="45" spans="2:39" ht="14.5" thickBot="1">
      <c r="C45" s="234"/>
      <c r="D45" s="199" t="s">
        <v>101</v>
      </c>
      <c r="E45" s="181">
        <v>0</v>
      </c>
      <c r="F45" s="182">
        <v>0</v>
      </c>
      <c r="G45" s="183">
        <f t="shared" si="17"/>
        <v>0</v>
      </c>
      <c r="H45" s="194">
        <f>SUM(G41:G45)</f>
        <v>0</v>
      </c>
    </row>
    <row r="46" spans="2:39">
      <c r="C46" s="233" t="s">
        <v>72</v>
      </c>
      <c r="D46" s="97" t="s">
        <v>89</v>
      </c>
      <c r="E46" s="184">
        <v>0</v>
      </c>
      <c r="F46" s="179">
        <v>0</v>
      </c>
      <c r="G46" s="180">
        <f t="shared" ref="G46:G65" si="19">F46*E46</f>
        <v>0</v>
      </c>
      <c r="H46" s="195"/>
    </row>
    <row r="47" spans="2:39">
      <c r="C47" s="233"/>
      <c r="D47" s="196" t="s">
        <v>90</v>
      </c>
      <c r="E47" s="184">
        <v>0</v>
      </c>
      <c r="F47" s="179">
        <v>0</v>
      </c>
      <c r="G47" s="180">
        <f t="shared" ref="G47:G49" si="20">F47*E47</f>
        <v>0</v>
      </c>
      <c r="H47" s="195"/>
    </row>
    <row r="48" spans="2:39">
      <c r="C48" s="233"/>
      <c r="D48" s="198" t="s">
        <v>101</v>
      </c>
      <c r="E48" s="184">
        <v>0</v>
      </c>
      <c r="F48" s="179">
        <v>0</v>
      </c>
      <c r="G48" s="180">
        <f t="shared" si="20"/>
        <v>0</v>
      </c>
      <c r="H48" s="195"/>
    </row>
    <row r="49" spans="3:8">
      <c r="C49" s="233"/>
      <c r="D49" s="198" t="s">
        <v>101</v>
      </c>
      <c r="E49" s="184">
        <v>0</v>
      </c>
      <c r="F49" s="179">
        <v>0</v>
      </c>
      <c r="G49" s="180">
        <f t="shared" si="20"/>
        <v>0</v>
      </c>
      <c r="H49" s="195"/>
    </row>
    <row r="50" spans="3:8" ht="14.5" thickBot="1">
      <c r="C50" s="234"/>
      <c r="D50" s="199" t="s">
        <v>101</v>
      </c>
      <c r="E50" s="185">
        <v>0</v>
      </c>
      <c r="F50" s="182">
        <v>0</v>
      </c>
      <c r="G50" s="183">
        <f t="shared" si="19"/>
        <v>0</v>
      </c>
      <c r="H50" s="194">
        <f>SUM(G46:G50)</f>
        <v>0</v>
      </c>
    </row>
    <row r="51" spans="3:8">
      <c r="C51" s="233" t="s">
        <v>92</v>
      </c>
      <c r="D51" s="97" t="s">
        <v>91</v>
      </c>
      <c r="E51" s="184">
        <v>0</v>
      </c>
      <c r="F51" s="179">
        <v>0</v>
      </c>
      <c r="G51" s="180">
        <f t="shared" si="19"/>
        <v>0</v>
      </c>
      <c r="H51" s="195"/>
    </row>
    <row r="52" spans="3:8">
      <c r="C52" s="233"/>
      <c r="D52" s="97" t="s">
        <v>99</v>
      </c>
      <c r="E52" s="184">
        <v>0</v>
      </c>
      <c r="F52" s="179">
        <v>0</v>
      </c>
      <c r="G52" s="180">
        <f t="shared" si="19"/>
        <v>0</v>
      </c>
      <c r="H52" s="195"/>
    </row>
    <row r="53" spans="3:8">
      <c r="C53" s="233"/>
      <c r="D53" s="198" t="s">
        <v>101</v>
      </c>
      <c r="E53" s="184">
        <v>0</v>
      </c>
      <c r="F53" s="179">
        <v>0</v>
      </c>
      <c r="G53" s="180">
        <f t="shared" ref="G53:G54" si="21">F53*E53</f>
        <v>0</v>
      </c>
      <c r="H53" s="195"/>
    </row>
    <row r="54" spans="3:8">
      <c r="C54" s="233"/>
      <c r="D54" s="198" t="s">
        <v>101</v>
      </c>
      <c r="E54" s="184">
        <v>0</v>
      </c>
      <c r="F54" s="179">
        <v>0</v>
      </c>
      <c r="G54" s="180">
        <f t="shared" si="21"/>
        <v>0</v>
      </c>
      <c r="H54" s="195"/>
    </row>
    <row r="55" spans="3:8" ht="14.5" thickBot="1">
      <c r="C55" s="234"/>
      <c r="D55" s="199" t="s">
        <v>101</v>
      </c>
      <c r="E55" s="185">
        <v>0</v>
      </c>
      <c r="F55" s="182">
        <v>0</v>
      </c>
      <c r="G55" s="183">
        <f t="shared" si="19"/>
        <v>0</v>
      </c>
      <c r="H55" s="194">
        <f>SUM(G51:G55)</f>
        <v>0</v>
      </c>
    </row>
    <row r="56" spans="3:8">
      <c r="C56" s="235" t="s">
        <v>105</v>
      </c>
      <c r="D56" s="97" t="s">
        <v>91</v>
      </c>
      <c r="E56" s="184">
        <v>0</v>
      </c>
      <c r="F56" s="179">
        <v>0</v>
      </c>
      <c r="G56" s="180">
        <f t="shared" si="19"/>
        <v>0</v>
      </c>
      <c r="H56" s="195"/>
    </row>
    <row r="57" spans="3:8" ht="14.5" customHeight="1">
      <c r="C57" s="233"/>
      <c r="D57" s="97" t="s">
        <v>99</v>
      </c>
      <c r="E57" s="184">
        <v>0</v>
      </c>
      <c r="F57" s="179">
        <v>0</v>
      </c>
      <c r="G57" s="180">
        <f t="shared" si="19"/>
        <v>0</v>
      </c>
      <c r="H57" s="195"/>
    </row>
    <row r="58" spans="3:8" ht="14.5" customHeight="1">
      <c r="C58" s="233"/>
      <c r="D58" s="198" t="s">
        <v>101</v>
      </c>
      <c r="E58" s="184">
        <v>0</v>
      </c>
      <c r="F58" s="179">
        <v>0</v>
      </c>
      <c r="G58" s="180">
        <f t="shared" ref="G58:G59" si="22">F58*E58</f>
        <v>0</v>
      </c>
      <c r="H58" s="195"/>
    </row>
    <row r="59" spans="3:8" ht="14.5" customHeight="1">
      <c r="C59" s="233"/>
      <c r="D59" s="198" t="s">
        <v>101</v>
      </c>
      <c r="E59" s="184">
        <v>0</v>
      </c>
      <c r="F59" s="179">
        <v>0</v>
      </c>
      <c r="G59" s="180">
        <f t="shared" si="22"/>
        <v>0</v>
      </c>
      <c r="H59" s="195"/>
    </row>
    <row r="60" spans="3:8" ht="15" customHeight="1" thickBot="1">
      <c r="C60" s="234"/>
      <c r="D60" s="199" t="s">
        <v>101</v>
      </c>
      <c r="E60" s="185">
        <v>0</v>
      </c>
      <c r="F60" s="182">
        <v>0</v>
      </c>
      <c r="G60" s="183">
        <f t="shared" si="19"/>
        <v>0</v>
      </c>
      <c r="H60" s="194">
        <f>SUM(G56:G60)</f>
        <v>0</v>
      </c>
    </row>
    <row r="61" spans="3:8">
      <c r="C61" s="235" t="s">
        <v>93</v>
      </c>
      <c r="D61" s="97" t="s">
        <v>91</v>
      </c>
      <c r="E61" s="184">
        <v>0</v>
      </c>
      <c r="F61" s="179">
        <v>0</v>
      </c>
      <c r="G61" s="180">
        <f t="shared" si="19"/>
        <v>0</v>
      </c>
      <c r="H61" s="195"/>
    </row>
    <row r="62" spans="3:8" ht="14.5" customHeight="1">
      <c r="C62" s="233"/>
      <c r="D62" s="196" t="s">
        <v>85</v>
      </c>
      <c r="E62" s="184">
        <v>0</v>
      </c>
      <c r="F62" s="179">
        <v>0</v>
      </c>
      <c r="G62" s="180">
        <f t="shared" si="19"/>
        <v>0</v>
      </c>
      <c r="H62" s="195"/>
    </row>
    <row r="63" spans="3:8" ht="12.75" customHeight="1">
      <c r="C63" s="233"/>
      <c r="D63" s="198" t="s">
        <v>101</v>
      </c>
      <c r="E63" s="184">
        <v>0</v>
      </c>
      <c r="F63" s="179">
        <v>0</v>
      </c>
      <c r="G63" s="180">
        <f t="shared" ref="G63:G64" si="23">F63*E63</f>
        <v>0</v>
      </c>
      <c r="H63" s="195"/>
    </row>
    <row r="64" spans="3:8" ht="14.5" customHeight="1">
      <c r="C64" s="233"/>
      <c r="D64" s="198" t="s">
        <v>101</v>
      </c>
      <c r="E64" s="184">
        <v>0</v>
      </c>
      <c r="F64" s="179">
        <v>0</v>
      </c>
      <c r="G64" s="180">
        <f t="shared" si="23"/>
        <v>0</v>
      </c>
      <c r="H64" s="195"/>
    </row>
    <row r="65" spans="2:39" ht="15" customHeight="1" thickBot="1">
      <c r="C65" s="234"/>
      <c r="D65" s="199" t="s">
        <v>101</v>
      </c>
      <c r="E65" s="185">
        <v>0</v>
      </c>
      <c r="F65" s="182">
        <v>0</v>
      </c>
      <c r="G65" s="183">
        <f t="shared" si="19"/>
        <v>0</v>
      </c>
      <c r="H65" s="194">
        <f>SUM(G61:G65)</f>
        <v>0</v>
      </c>
    </row>
    <row r="66" spans="2:39">
      <c r="C66" s="225" t="s">
        <v>104</v>
      </c>
      <c r="D66" s="123" t="s">
        <v>91</v>
      </c>
      <c r="E66" s="211">
        <v>0</v>
      </c>
      <c r="F66" s="212">
        <v>0</v>
      </c>
      <c r="G66" s="213">
        <f t="shared" ref="G66:G70" si="24">F66*E66</f>
        <v>0</v>
      </c>
      <c r="H66" s="195"/>
    </row>
    <row r="67" spans="2:39">
      <c r="C67" s="226"/>
      <c r="D67" s="97" t="s">
        <v>106</v>
      </c>
      <c r="E67" s="184">
        <v>0</v>
      </c>
      <c r="F67" s="179">
        <v>0</v>
      </c>
      <c r="G67" s="180">
        <f t="shared" si="24"/>
        <v>0</v>
      </c>
      <c r="H67" s="195"/>
    </row>
    <row r="68" spans="2:39">
      <c r="C68" s="226"/>
      <c r="D68" s="198" t="s">
        <v>101</v>
      </c>
      <c r="E68" s="184">
        <v>0</v>
      </c>
      <c r="F68" s="179">
        <v>0</v>
      </c>
      <c r="G68" s="180">
        <f t="shared" si="24"/>
        <v>0</v>
      </c>
      <c r="H68" s="195"/>
    </row>
    <row r="69" spans="2:39">
      <c r="C69" s="226"/>
      <c r="D69" s="198" t="s">
        <v>101</v>
      </c>
      <c r="E69" s="184">
        <v>0</v>
      </c>
      <c r="F69" s="179">
        <v>0</v>
      </c>
      <c r="G69" s="180">
        <f t="shared" si="24"/>
        <v>0</v>
      </c>
      <c r="H69" s="195"/>
    </row>
    <row r="70" spans="2:39" ht="14.5" thickBot="1">
      <c r="C70" s="227"/>
      <c r="D70" s="199" t="s">
        <v>101</v>
      </c>
      <c r="E70" s="185">
        <v>0</v>
      </c>
      <c r="F70" s="182">
        <v>0</v>
      </c>
      <c r="G70" s="183">
        <f t="shared" si="24"/>
        <v>0</v>
      </c>
      <c r="H70" s="197">
        <f>SUM(G66:G70)</f>
        <v>0</v>
      </c>
    </row>
    <row r="72" spans="2:39" ht="14.5" thickBot="1">
      <c r="J72" s="41"/>
      <c r="K72" s="41"/>
      <c r="L72" s="28"/>
      <c r="M72" s="40"/>
      <c r="N72" s="40"/>
      <c r="P72" s="41"/>
      <c r="Q72" s="28"/>
      <c r="S72" s="40"/>
      <c r="U72" s="41"/>
      <c r="V72" s="28"/>
      <c r="X72" s="40"/>
      <c r="Z72" s="41"/>
      <c r="AA72" s="41"/>
      <c r="AB72" s="41"/>
      <c r="AF72" s="28"/>
      <c r="AG72" s="40"/>
      <c r="AH72" s="40"/>
      <c r="AJ72" s="29"/>
      <c r="AK72" s="29"/>
      <c r="AL72" s="29"/>
      <c r="AM72" s="29"/>
    </row>
    <row r="73" spans="2:39" s="23" customFormat="1" ht="40.15" customHeight="1" thickBot="1">
      <c r="B73" s="25"/>
      <c r="C73" s="65"/>
      <c r="D73" s="65"/>
      <c r="E73" s="65"/>
      <c r="F73" s="65"/>
      <c r="G73" s="65"/>
      <c r="H73" s="65"/>
      <c r="I73" s="65"/>
      <c r="J73" s="228" t="s">
        <v>79</v>
      </c>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30"/>
    </row>
    <row r="74" spans="2:39" ht="38.5" customHeight="1" thickBot="1">
      <c r="C74" s="157" t="s">
        <v>16</v>
      </c>
      <c r="D74" s="26"/>
      <c r="E74" s="28"/>
      <c r="F74" s="224"/>
      <c r="G74" s="224"/>
      <c r="H74" s="224"/>
      <c r="I74" s="147"/>
      <c r="J74" s="219" t="s">
        <v>78</v>
      </c>
      <c r="K74" s="220"/>
      <c r="L74" s="220"/>
      <c r="M74" s="221"/>
      <c r="N74" s="146"/>
      <c r="O74" s="219" t="s">
        <v>73</v>
      </c>
      <c r="P74" s="220"/>
      <c r="Q74" s="220"/>
      <c r="R74" s="221"/>
      <c r="S74" s="146"/>
      <c r="T74" s="219" t="s">
        <v>74</v>
      </c>
      <c r="U74" s="220"/>
      <c r="V74" s="220"/>
      <c r="W74" s="221"/>
      <c r="X74" s="146"/>
      <c r="Y74" s="219" t="s">
        <v>75</v>
      </c>
      <c r="Z74" s="220"/>
      <c r="AA74" s="220"/>
      <c r="AB74" s="221"/>
      <c r="AC74" s="146"/>
      <c r="AD74" s="219" t="s">
        <v>76</v>
      </c>
      <c r="AE74" s="220"/>
      <c r="AF74" s="220"/>
      <c r="AG74" s="221"/>
      <c r="AH74" s="29"/>
      <c r="AI74" s="29"/>
      <c r="AJ74" s="29"/>
      <c r="AK74" s="29"/>
      <c r="AL74" s="29"/>
      <c r="AM74" s="29"/>
    </row>
    <row r="75" spans="2:39" s="30" customFormat="1" ht="51" customHeight="1" thickBot="1">
      <c r="B75" s="136" t="s">
        <v>17</v>
      </c>
      <c r="C75" s="42" t="s">
        <v>18</v>
      </c>
      <c r="D75" s="42" t="s">
        <v>19</v>
      </c>
      <c r="E75" s="42" t="s">
        <v>15</v>
      </c>
      <c r="F75" s="222" t="s">
        <v>27</v>
      </c>
      <c r="G75" s="223"/>
      <c r="H75" s="223"/>
      <c r="I75" s="136" t="s">
        <v>20</v>
      </c>
      <c r="J75" s="42" t="s">
        <v>13</v>
      </c>
      <c r="K75" s="45" t="s">
        <v>10</v>
      </c>
      <c r="L75" s="46" t="s">
        <v>58</v>
      </c>
      <c r="M75" s="42" t="s">
        <v>11</v>
      </c>
      <c r="N75" s="43" t="s">
        <v>20</v>
      </c>
      <c r="O75" s="42" t="s">
        <v>13</v>
      </c>
      <c r="P75" s="45" t="s">
        <v>10</v>
      </c>
      <c r="Q75" s="46" t="s">
        <v>58</v>
      </c>
      <c r="R75" s="42" t="s">
        <v>11</v>
      </c>
      <c r="S75" s="43" t="s">
        <v>20</v>
      </c>
      <c r="T75" s="42" t="s">
        <v>13</v>
      </c>
      <c r="U75" s="45" t="s">
        <v>10</v>
      </c>
      <c r="V75" s="46" t="s">
        <v>58</v>
      </c>
      <c r="W75" s="42" t="s">
        <v>11</v>
      </c>
      <c r="X75" s="43" t="s">
        <v>20</v>
      </c>
      <c r="Y75" s="42" t="s">
        <v>13</v>
      </c>
      <c r="Z75" s="45" t="s">
        <v>10</v>
      </c>
      <c r="AA75" s="46" t="s">
        <v>58</v>
      </c>
      <c r="AB75" s="42" t="s">
        <v>11</v>
      </c>
      <c r="AC75" s="43" t="s">
        <v>20</v>
      </c>
      <c r="AD75" s="42" t="s">
        <v>13</v>
      </c>
      <c r="AE75" s="45" t="s">
        <v>10</v>
      </c>
      <c r="AF75" s="46" t="s">
        <v>58</v>
      </c>
      <c r="AG75" s="42" t="s">
        <v>11</v>
      </c>
      <c r="AI75" s="136" t="s">
        <v>77</v>
      </c>
    </row>
    <row r="76" spans="2:39" s="30" customFormat="1" ht="33" customHeight="1" thickBot="1">
      <c r="B76" s="156">
        <v>1</v>
      </c>
      <c r="C76" s="125" t="s">
        <v>94</v>
      </c>
      <c r="D76" s="168" t="s">
        <v>109</v>
      </c>
      <c r="E76" s="161" t="s">
        <v>21</v>
      </c>
      <c r="F76" s="162" t="str">
        <f t="shared" ref="F76:F79" si="25">IF(G76="","",IF(G76="ZAR","Local","Foreign"))</f>
        <v>Local</v>
      </c>
      <c r="G76" s="158" t="s">
        <v>9</v>
      </c>
      <c r="H76" s="159">
        <f>IF(F76="","",IF(F76="Foreign",VLOOKUP(G76,Currency!$E$20:$F$33,2,FALSE),1))</f>
        <v>1</v>
      </c>
      <c r="I76" s="153">
        <v>1</v>
      </c>
      <c r="J76" s="163">
        <v>0</v>
      </c>
      <c r="K76" s="164">
        <f>J76*$H76</f>
        <v>0</v>
      </c>
      <c r="L76" s="165">
        <f>J76*$I76</f>
        <v>0</v>
      </c>
      <c r="M76" s="122">
        <f>K76*$I76</f>
        <v>0</v>
      </c>
      <c r="N76" s="153">
        <v>1</v>
      </c>
      <c r="O76" s="163">
        <v>0</v>
      </c>
      <c r="P76" s="164">
        <f>O76*$H76</f>
        <v>0</v>
      </c>
      <c r="Q76" s="165">
        <f>O76*$N76</f>
        <v>0</v>
      </c>
      <c r="R76" s="122">
        <f>P76*$N76</f>
        <v>0</v>
      </c>
      <c r="S76" s="153">
        <v>1</v>
      </c>
      <c r="T76" s="163">
        <v>0</v>
      </c>
      <c r="U76" s="164">
        <f>T76*$H76</f>
        <v>0</v>
      </c>
      <c r="V76" s="165">
        <f>T76*$S76</f>
        <v>0</v>
      </c>
      <c r="W76" s="122">
        <f>U76*$S76</f>
        <v>0</v>
      </c>
      <c r="X76" s="153">
        <v>1</v>
      </c>
      <c r="Y76" s="163">
        <v>0</v>
      </c>
      <c r="Z76" s="164">
        <f>Y76*$H76</f>
        <v>0</v>
      </c>
      <c r="AA76" s="165">
        <f>Y76*$X76</f>
        <v>0</v>
      </c>
      <c r="AB76" s="122">
        <f>Z76*$X76</f>
        <v>0</v>
      </c>
      <c r="AC76" s="153">
        <v>1</v>
      </c>
      <c r="AD76" s="163">
        <v>0</v>
      </c>
      <c r="AE76" s="164">
        <f>AD76*$H76</f>
        <v>0</v>
      </c>
      <c r="AF76" s="165">
        <f>AD76*$AC76</f>
        <v>0</v>
      </c>
      <c r="AG76" s="122">
        <f>AE76*$AC76</f>
        <v>0</v>
      </c>
      <c r="AI76" s="137"/>
    </row>
    <row r="77" spans="2:39" s="30" customFormat="1" ht="30.65" customHeight="1" thickBot="1">
      <c r="B77" s="217">
        <v>2</v>
      </c>
      <c r="C77" s="215" t="s">
        <v>111</v>
      </c>
      <c r="D77" s="123" t="s">
        <v>110</v>
      </c>
      <c r="E77" s="112" t="s">
        <v>21</v>
      </c>
      <c r="F77" s="93" t="str">
        <f t="shared" si="25"/>
        <v>Local</v>
      </c>
      <c r="G77" s="67" t="s">
        <v>9</v>
      </c>
      <c r="H77" s="91">
        <f>IF(F77="","",IF(F77="Foreign",VLOOKUP(G77,Currency!$E$20:$F$33,2,FALSE),1))</f>
        <v>1</v>
      </c>
      <c r="I77" s="124">
        <v>1</v>
      </c>
      <c r="J77" s="101">
        <v>0</v>
      </c>
      <c r="K77" s="118">
        <f>J77*$H77</f>
        <v>0</v>
      </c>
      <c r="L77" s="48">
        <f t="shared" ref="L77:L79" si="26">J77*$I77</f>
        <v>0</v>
      </c>
      <c r="M77" s="120">
        <f t="shared" ref="M77:M79" si="27">K77*$I77</f>
        <v>0</v>
      </c>
      <c r="N77" s="124">
        <v>1</v>
      </c>
      <c r="O77" s="101">
        <v>0</v>
      </c>
      <c r="P77" s="118">
        <f>O77*$H77</f>
        <v>0</v>
      </c>
      <c r="Q77" s="48">
        <f t="shared" ref="Q77:Q79" si="28">O77*$N77</f>
        <v>0</v>
      </c>
      <c r="R77" s="120">
        <f t="shared" ref="R77:R79" si="29">P77*$N77</f>
        <v>0</v>
      </c>
      <c r="S77" s="124">
        <v>1</v>
      </c>
      <c r="T77" s="101">
        <v>0</v>
      </c>
      <c r="U77" s="118">
        <f>T77*$H77</f>
        <v>0</v>
      </c>
      <c r="V77" s="48">
        <f t="shared" ref="V77:V79" si="30">T77*$S77</f>
        <v>0</v>
      </c>
      <c r="W77" s="120">
        <f t="shared" ref="W77:W79" si="31">U77*$S77</f>
        <v>0</v>
      </c>
      <c r="X77" s="124">
        <v>1</v>
      </c>
      <c r="Y77" s="101">
        <v>0</v>
      </c>
      <c r="Z77" s="118">
        <f>Y77*$H77</f>
        <v>0</v>
      </c>
      <c r="AA77" s="48">
        <f t="shared" ref="AA77:AA79" si="32">Y77*$X77</f>
        <v>0</v>
      </c>
      <c r="AB77" s="120">
        <f t="shared" ref="AB77:AB79" si="33">Z77*$X77</f>
        <v>0</v>
      </c>
      <c r="AC77" s="124">
        <v>1</v>
      </c>
      <c r="AD77" s="101">
        <v>0</v>
      </c>
      <c r="AE77" s="118">
        <f>AD77*$H77</f>
        <v>0</v>
      </c>
      <c r="AF77" s="48">
        <f t="shared" ref="AF77:AF79" si="34">AD77*$AC77</f>
        <v>0</v>
      </c>
      <c r="AG77" s="120">
        <f t="shared" ref="AG77:AG79" si="35">AE77*$AC77</f>
        <v>0</v>
      </c>
      <c r="AI77" s="138"/>
    </row>
    <row r="78" spans="2:39" s="30" customFormat="1" ht="30.65" customHeight="1" thickBot="1">
      <c r="B78" s="218"/>
      <c r="C78" s="216"/>
      <c r="D78" s="123" t="s">
        <v>112</v>
      </c>
      <c r="E78" s="112" t="s">
        <v>21</v>
      </c>
      <c r="F78" s="93" t="str">
        <f t="shared" ref="F78" si="36">IF(G78="","",IF(G78="ZAR","Local","Foreign"))</f>
        <v>Local</v>
      </c>
      <c r="G78" s="67" t="s">
        <v>9</v>
      </c>
      <c r="H78" s="91">
        <f>IF(F78="","",IF(F78="Foreign",VLOOKUP(G78,Currency!$E$20:$F$33,2,FALSE),1))</f>
        <v>1</v>
      </c>
      <c r="I78" s="124">
        <v>1</v>
      </c>
      <c r="J78" s="101">
        <v>0</v>
      </c>
      <c r="K78" s="118">
        <f t="shared" ref="K78" si="37">J78*$H78</f>
        <v>0</v>
      </c>
      <c r="L78" s="48">
        <f t="shared" ref="L78" si="38">J78*$I78</f>
        <v>0</v>
      </c>
      <c r="M78" s="120">
        <f t="shared" ref="M78" si="39">K78*$I78</f>
        <v>0</v>
      </c>
      <c r="N78" s="124">
        <v>1</v>
      </c>
      <c r="O78" s="101">
        <v>0</v>
      </c>
      <c r="P78" s="118">
        <f t="shared" ref="P78" si="40">O78*$H78</f>
        <v>0</v>
      </c>
      <c r="Q78" s="48">
        <f t="shared" ref="Q78" si="41">O78*$N78</f>
        <v>0</v>
      </c>
      <c r="R78" s="120">
        <f t="shared" ref="R78" si="42">P78*$N78</f>
        <v>0</v>
      </c>
      <c r="S78" s="124">
        <v>1</v>
      </c>
      <c r="T78" s="101">
        <v>0</v>
      </c>
      <c r="U78" s="118">
        <f t="shared" ref="U78" si="43">T78*$H78</f>
        <v>0</v>
      </c>
      <c r="V78" s="48">
        <f t="shared" ref="V78" si="44">T78*$S78</f>
        <v>0</v>
      </c>
      <c r="W78" s="120">
        <f t="shared" ref="W78" si="45">U78*$S78</f>
        <v>0</v>
      </c>
      <c r="X78" s="124">
        <v>1</v>
      </c>
      <c r="Y78" s="101">
        <v>0</v>
      </c>
      <c r="Z78" s="118">
        <f t="shared" ref="Z78" si="46">Y78*$H78</f>
        <v>0</v>
      </c>
      <c r="AA78" s="48">
        <f t="shared" ref="AA78" si="47">Y78*$X78</f>
        <v>0</v>
      </c>
      <c r="AB78" s="120">
        <f t="shared" ref="AB78" si="48">Z78*$X78</f>
        <v>0</v>
      </c>
      <c r="AC78" s="124">
        <v>1</v>
      </c>
      <c r="AD78" s="101">
        <v>0</v>
      </c>
      <c r="AE78" s="118">
        <f t="shared" ref="AE78" si="49">AD78*$H78</f>
        <v>0</v>
      </c>
      <c r="AF78" s="48">
        <f t="shared" ref="AF78" si="50">AD78*$AC78</f>
        <v>0</v>
      </c>
      <c r="AG78" s="120">
        <f t="shared" ref="AG78" si="51">AE78*$AC78</f>
        <v>0</v>
      </c>
      <c r="AI78" s="138"/>
    </row>
    <row r="79" spans="2:39" s="30" customFormat="1" ht="40.15" customHeight="1" thickBot="1">
      <c r="B79" s="193">
        <v>3</v>
      </c>
      <c r="C79" s="214" t="s">
        <v>113</v>
      </c>
      <c r="D79" s="155" t="s">
        <v>114</v>
      </c>
      <c r="E79" s="112" t="s">
        <v>21</v>
      </c>
      <c r="F79" s="113" t="str">
        <f t="shared" si="25"/>
        <v>Local</v>
      </c>
      <c r="G79" s="114" t="s">
        <v>9</v>
      </c>
      <c r="H79" s="132">
        <f>IF(F79="","",IF(F79="Foreign",VLOOKUP(G79,Currency!$E$20:$F$33,2,FALSE),1))</f>
        <v>1</v>
      </c>
      <c r="I79" s="152">
        <v>1</v>
      </c>
      <c r="J79" s="115">
        <v>0</v>
      </c>
      <c r="K79" s="119">
        <f>J79*$H79</f>
        <v>0</v>
      </c>
      <c r="L79" s="116">
        <f t="shared" si="26"/>
        <v>0</v>
      </c>
      <c r="M79" s="121">
        <f t="shared" si="27"/>
        <v>0</v>
      </c>
      <c r="N79" s="152">
        <v>1</v>
      </c>
      <c r="O79" s="115">
        <v>0</v>
      </c>
      <c r="P79" s="119">
        <f>O79*$H79</f>
        <v>0</v>
      </c>
      <c r="Q79" s="116">
        <f t="shared" si="28"/>
        <v>0</v>
      </c>
      <c r="R79" s="121">
        <f t="shared" si="29"/>
        <v>0</v>
      </c>
      <c r="S79" s="152">
        <v>1</v>
      </c>
      <c r="T79" s="115">
        <v>0</v>
      </c>
      <c r="U79" s="119">
        <f>T79*$H79</f>
        <v>0</v>
      </c>
      <c r="V79" s="116">
        <f t="shared" si="30"/>
        <v>0</v>
      </c>
      <c r="W79" s="121">
        <f t="shared" si="31"/>
        <v>0</v>
      </c>
      <c r="X79" s="152">
        <v>1</v>
      </c>
      <c r="Y79" s="115">
        <v>0</v>
      </c>
      <c r="Z79" s="119">
        <f>Y79*$H79</f>
        <v>0</v>
      </c>
      <c r="AA79" s="116">
        <f t="shared" si="32"/>
        <v>0</v>
      </c>
      <c r="AB79" s="121">
        <f t="shared" si="33"/>
        <v>0</v>
      </c>
      <c r="AC79" s="152">
        <v>1</v>
      </c>
      <c r="AD79" s="115">
        <v>0</v>
      </c>
      <c r="AE79" s="119">
        <f>AD79*$H79</f>
        <v>0</v>
      </c>
      <c r="AF79" s="116">
        <f t="shared" si="34"/>
        <v>0</v>
      </c>
      <c r="AG79" s="121">
        <f t="shared" si="35"/>
        <v>0</v>
      </c>
      <c r="AI79" s="139"/>
    </row>
    <row r="80" spans="2:39" s="30" customFormat="1" ht="28.15" customHeight="1" thickBot="1">
      <c r="B80" s="32"/>
      <c r="C80" s="33" t="s">
        <v>23</v>
      </c>
      <c r="D80" s="23"/>
      <c r="E80" s="31"/>
      <c r="F80" s="31"/>
      <c r="G80" s="31"/>
      <c r="H80" s="31"/>
      <c r="I80" s="47"/>
      <c r="J80" s="47"/>
      <c r="K80" s="31"/>
      <c r="L80" s="35"/>
      <c r="M80" s="36">
        <f>SUM(M76:M76,M77:M79)</f>
        <v>0</v>
      </c>
      <c r="O80" s="47"/>
      <c r="P80" s="31"/>
      <c r="Q80" s="35"/>
      <c r="R80" s="36">
        <f>SUM(R76:R76,R77:R79)</f>
        <v>0</v>
      </c>
      <c r="T80" s="47"/>
      <c r="U80" s="31"/>
      <c r="V80" s="35"/>
      <c r="W80" s="36">
        <f>SUM(W76:W76,W77:W79)</f>
        <v>0</v>
      </c>
      <c r="Y80" s="47"/>
      <c r="Z80" s="31"/>
      <c r="AA80" s="35"/>
      <c r="AB80" s="36">
        <f>SUM(AB76:AB76,AB77:AB79)</f>
        <v>0</v>
      </c>
      <c r="AD80" s="47"/>
      <c r="AE80" s="31"/>
      <c r="AF80" s="35"/>
      <c r="AG80" s="36">
        <f>SUM(AG76:AG76,AG77:AG79)</f>
        <v>0</v>
      </c>
    </row>
    <row r="81" spans="2:39" s="30" customFormat="1" ht="15" customHeight="1" thickTop="1">
      <c r="B81" s="32"/>
      <c r="C81" s="38"/>
      <c r="D81" s="23"/>
      <c r="E81" s="31"/>
      <c r="F81" s="31"/>
      <c r="G81" s="31"/>
      <c r="H81" s="31"/>
      <c r="I81" s="145"/>
      <c r="J81" s="145"/>
      <c r="K81" s="31"/>
      <c r="L81" s="35"/>
      <c r="M81" s="37"/>
      <c r="N81" s="145"/>
      <c r="O81" s="145"/>
      <c r="P81" s="31"/>
      <c r="Q81" s="35"/>
      <c r="R81" s="37"/>
      <c r="S81" s="145"/>
      <c r="T81" s="145"/>
      <c r="U81" s="31"/>
      <c r="V81" s="35"/>
      <c r="W81" s="37"/>
      <c r="X81" s="145"/>
      <c r="Y81" s="145"/>
      <c r="Z81" s="145"/>
      <c r="AA81" s="145"/>
      <c r="AB81" s="145"/>
      <c r="AC81" s="145"/>
      <c r="AD81" s="145"/>
      <c r="AE81" s="31"/>
      <c r="AF81" s="35"/>
      <c r="AG81" s="37"/>
      <c r="AH81" s="145"/>
    </row>
    <row r="82" spans="2:39" s="30" customFormat="1" ht="31.9" customHeight="1" thickBot="1">
      <c r="B82" s="32"/>
      <c r="C82" s="33" t="s">
        <v>59</v>
      </c>
      <c r="D82" s="23"/>
      <c r="E82" s="31"/>
      <c r="F82" s="31"/>
      <c r="G82" s="31"/>
      <c r="H82" s="31"/>
      <c r="I82" s="150"/>
      <c r="J82" s="150"/>
      <c r="K82" s="31"/>
      <c r="L82" s="35"/>
      <c r="M82" s="169">
        <f>SUM(M80,R80,W80,AB80,AG80)</f>
        <v>0</v>
      </c>
      <c r="P82" s="31"/>
      <c r="Q82" s="35"/>
      <c r="R82" s="37"/>
      <c r="U82" s="31"/>
      <c r="V82" s="35"/>
      <c r="W82" s="37"/>
      <c r="AE82" s="31"/>
      <c r="AF82" s="35"/>
      <c r="AG82" s="37"/>
    </row>
    <row r="83" spans="2:39" ht="14.5" thickTop="1">
      <c r="E83" s="28"/>
      <c r="I83" s="41"/>
      <c r="J83" s="41"/>
      <c r="K83" s="28"/>
      <c r="M83" s="40"/>
      <c r="Z83" s="41"/>
      <c r="AA83" s="41"/>
      <c r="AB83" s="41"/>
      <c r="AE83" s="28"/>
      <c r="AF83" s="40"/>
      <c r="AG83" s="40"/>
      <c r="AI83" s="29"/>
      <c r="AJ83" s="29"/>
      <c r="AK83" s="29"/>
      <c r="AL83" s="29"/>
      <c r="AM83" s="29"/>
    </row>
    <row r="84" spans="2:39">
      <c r="E84" s="28"/>
      <c r="I84" s="41"/>
      <c r="J84" s="41"/>
      <c r="K84" s="28"/>
      <c r="M84" s="40"/>
      <c r="Z84" s="41"/>
      <c r="AA84" s="41"/>
      <c r="AB84" s="41"/>
      <c r="AE84" s="28"/>
      <c r="AF84" s="40"/>
      <c r="AG84" s="40"/>
      <c r="AI84" s="29"/>
      <c r="AJ84" s="29"/>
      <c r="AK84" s="29"/>
      <c r="AL84" s="29"/>
      <c r="AM84" s="29"/>
    </row>
    <row r="85" spans="2:39" ht="14.5" thickBot="1">
      <c r="E85" s="28"/>
      <c r="I85" s="41"/>
      <c r="J85" s="41"/>
      <c r="K85" s="28"/>
      <c r="M85" s="40"/>
      <c r="Z85" s="41"/>
      <c r="AA85" s="41"/>
      <c r="AB85" s="41"/>
      <c r="AE85" s="28"/>
      <c r="AF85" s="40"/>
      <c r="AG85" s="40"/>
      <c r="AI85" s="29"/>
      <c r="AJ85" s="29"/>
      <c r="AK85" s="29"/>
      <c r="AL85" s="29"/>
      <c r="AM85" s="29"/>
    </row>
    <row r="86" spans="2:39" ht="28.9" customHeight="1" thickBot="1">
      <c r="C86" s="170" t="s">
        <v>95</v>
      </c>
      <c r="D86" s="186">
        <f>M36</f>
        <v>0</v>
      </c>
      <c r="E86" s="28"/>
      <c r="I86" s="41"/>
      <c r="J86" s="41"/>
      <c r="K86" s="28"/>
      <c r="M86" s="40"/>
      <c r="Z86" s="41"/>
      <c r="AA86" s="41"/>
      <c r="AB86" s="41"/>
      <c r="AE86" s="28"/>
      <c r="AF86" s="40"/>
      <c r="AG86" s="40"/>
      <c r="AI86" s="29"/>
      <c r="AJ86" s="29"/>
      <c r="AK86" s="29"/>
      <c r="AL86" s="29"/>
      <c r="AM86" s="29"/>
    </row>
    <row r="87" spans="2:39" ht="14.5" thickBot="1">
      <c r="C87" s="171"/>
      <c r="D87" s="187"/>
      <c r="E87" s="28"/>
      <c r="J87" s="40"/>
      <c r="L87" s="41"/>
      <c r="O87" s="28"/>
      <c r="P87" s="40"/>
      <c r="R87" s="41"/>
      <c r="T87" s="28"/>
      <c r="U87" s="40"/>
      <c r="W87" s="41"/>
      <c r="Y87" s="28"/>
      <c r="Z87" s="40"/>
      <c r="AB87" s="41"/>
      <c r="AI87" s="28"/>
      <c r="AJ87" s="40"/>
      <c r="AL87" s="41"/>
      <c r="AM87" s="29"/>
    </row>
    <row r="88" spans="2:39" ht="25.15" customHeight="1" thickBot="1">
      <c r="C88" s="170" t="s">
        <v>96</v>
      </c>
      <c r="D88" s="186">
        <f>M82</f>
        <v>0</v>
      </c>
    </row>
    <row r="89" spans="2:39" ht="14.5" thickBot="1">
      <c r="C89" s="171"/>
      <c r="D89" s="187"/>
    </row>
    <row r="90" spans="2:39" ht="27.65" customHeight="1" thickBot="1">
      <c r="C90" s="170" t="s">
        <v>59</v>
      </c>
      <c r="D90" s="186">
        <f>SUM(D86,D88)</f>
        <v>0</v>
      </c>
    </row>
  </sheetData>
  <sheetProtection sort="0" autoFilter="0"/>
  <mergeCells count="23">
    <mergeCell ref="C3:H3"/>
    <mergeCell ref="C56:C60"/>
    <mergeCell ref="G27:I27"/>
    <mergeCell ref="G28:I28"/>
    <mergeCell ref="J27:M27"/>
    <mergeCell ref="C39:G39"/>
    <mergeCell ref="C41:C45"/>
    <mergeCell ref="C66:C70"/>
    <mergeCell ref="J73:AG73"/>
    <mergeCell ref="C30:C35"/>
    <mergeCell ref="B30:B35"/>
    <mergeCell ref="C46:C50"/>
    <mergeCell ref="C51:C55"/>
    <mergeCell ref="C61:C65"/>
    <mergeCell ref="C77:C78"/>
    <mergeCell ref="B77:B78"/>
    <mergeCell ref="Y74:AB74"/>
    <mergeCell ref="AD74:AG74"/>
    <mergeCell ref="F75:H75"/>
    <mergeCell ref="F74:H74"/>
    <mergeCell ref="J74:M74"/>
    <mergeCell ref="O74:R74"/>
    <mergeCell ref="T74:W74"/>
  </mergeCells>
  <phoneticPr fontId="120" type="noConversion"/>
  <dataValidations count="1">
    <dataValidation showInputMessage="1" showErrorMessage="1" sqref="X81:AD82 S81:T82 N81:O82 AH81:AH82 I81:J82 M37:N38"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H29:H35 G76:G79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D93C-10F3-4CCF-A7EE-3661CC8D820A}">
  <dimension ref="A1:L37"/>
  <sheetViews>
    <sheetView topLeftCell="A28" workbookViewId="0">
      <selection sqref="A1:L37"/>
    </sheetView>
  </sheetViews>
  <sheetFormatPr defaultRowHeight="14.5"/>
  <cols>
    <col min="8" max="8" width="8.7265625" customWidth="1"/>
    <col min="11" max="11" width="14.453125" customWidth="1"/>
    <col min="12" max="12" width="8.7265625" customWidth="1"/>
  </cols>
  <sheetData>
    <row r="1" spans="1:12">
      <c r="A1" s="33"/>
      <c r="B1" s="13" t="s">
        <v>107</v>
      </c>
      <c r="C1" s="13"/>
      <c r="D1" s="12"/>
      <c r="E1" s="12"/>
      <c r="F1" s="12"/>
      <c r="G1" s="12"/>
      <c r="H1" s="12"/>
      <c r="I1" s="12"/>
      <c r="J1" s="172"/>
      <c r="K1" s="172"/>
      <c r="L1" s="29"/>
    </row>
    <row r="2" spans="1:12" ht="15" thickBot="1">
      <c r="A2" s="33"/>
      <c r="B2" s="13"/>
      <c r="C2" s="13"/>
      <c r="D2" s="12"/>
      <c r="E2" s="12"/>
      <c r="F2" s="12"/>
      <c r="G2" s="12"/>
      <c r="H2" s="12"/>
      <c r="I2" s="12"/>
      <c r="J2" s="172"/>
      <c r="K2" s="173"/>
      <c r="L2" s="29"/>
    </row>
    <row r="3" spans="1:12" ht="15" thickBot="1">
      <c r="A3" s="33"/>
      <c r="B3" s="236" t="s">
        <v>12</v>
      </c>
      <c r="C3" s="237"/>
      <c r="D3" s="237"/>
      <c r="E3" s="237"/>
      <c r="F3" s="237"/>
      <c r="G3" s="238"/>
      <c r="H3" s="20"/>
      <c r="I3" s="20"/>
      <c r="J3" s="172"/>
      <c r="K3" s="173"/>
      <c r="L3" s="29"/>
    </row>
    <row r="4" spans="1:12">
      <c r="A4" s="174"/>
      <c r="B4" s="12"/>
      <c r="C4" s="13"/>
      <c r="D4" s="12"/>
      <c r="E4" s="12"/>
      <c r="F4" s="12"/>
      <c r="G4" s="12"/>
      <c r="H4" s="12"/>
      <c r="I4" s="12"/>
      <c r="J4" s="172"/>
      <c r="K4" s="173"/>
      <c r="L4" s="29"/>
    </row>
    <row r="5" spans="1:12" ht="15" thickBot="1">
      <c r="A5" s="21"/>
      <c r="B5" s="12"/>
      <c r="C5" s="13"/>
      <c r="D5" s="12"/>
      <c r="E5" s="12"/>
      <c r="F5" s="12"/>
      <c r="G5" s="12"/>
      <c r="H5" s="12"/>
      <c r="I5" s="12"/>
      <c r="J5" s="58"/>
      <c r="K5" s="58"/>
      <c r="L5" s="41"/>
    </row>
    <row r="6" spans="1:12">
      <c r="A6" s="175"/>
      <c r="B6" s="14"/>
      <c r="C6" s="15"/>
      <c r="D6" s="15"/>
      <c r="E6" s="15"/>
      <c r="F6" s="15"/>
      <c r="G6" s="15"/>
      <c r="H6" s="16"/>
      <c r="I6" s="12"/>
      <c r="J6" s="58"/>
      <c r="K6" s="58"/>
      <c r="L6" s="41"/>
    </row>
    <row r="7" spans="1:12">
      <c r="A7" s="22"/>
      <c r="B7" s="51" t="s">
        <v>28</v>
      </c>
      <c r="C7" s="12"/>
      <c r="D7" s="12"/>
      <c r="E7" s="12"/>
      <c r="F7" s="12"/>
      <c r="G7" s="12"/>
      <c r="H7" s="17"/>
      <c r="I7" s="12"/>
      <c r="J7" s="58"/>
      <c r="K7" s="58"/>
      <c r="L7" s="41"/>
    </row>
    <row r="8" spans="1:12">
      <c r="A8" s="175"/>
      <c r="B8" s="52" t="s">
        <v>35</v>
      </c>
      <c r="C8" s="53"/>
      <c r="D8" s="53"/>
      <c r="E8" s="53"/>
      <c r="F8" s="53"/>
      <c r="G8" s="53"/>
      <c r="H8" s="17"/>
      <c r="I8" s="12"/>
      <c r="J8" s="59"/>
      <c r="K8" s="59"/>
      <c r="L8" s="60"/>
    </row>
    <row r="9" spans="1:12">
      <c r="A9" s="25"/>
      <c r="B9" s="54" t="s">
        <v>29</v>
      </c>
      <c r="C9" s="12"/>
      <c r="D9" s="12"/>
      <c r="E9" s="12"/>
      <c r="F9" s="12"/>
      <c r="G9" s="12"/>
      <c r="H9" s="17"/>
      <c r="I9" s="12"/>
      <c r="J9" s="61"/>
      <c r="K9" s="61"/>
      <c r="L9" s="61"/>
    </row>
    <row r="10" spans="1:12">
      <c r="A10" s="25"/>
      <c r="B10" s="54"/>
      <c r="C10" s="12"/>
      <c r="D10" s="12"/>
      <c r="E10" s="12"/>
      <c r="F10" s="12"/>
      <c r="G10" s="12"/>
      <c r="H10" s="17"/>
      <c r="I10" s="12"/>
      <c r="J10" s="23"/>
      <c r="K10" s="23"/>
      <c r="L10" s="23"/>
    </row>
    <row r="11" spans="1:12">
      <c r="A11" s="25"/>
      <c r="B11" s="55" t="s">
        <v>108</v>
      </c>
      <c r="C11" s="56"/>
      <c r="D11" s="56"/>
      <c r="E11" s="56"/>
      <c r="F11" s="56"/>
      <c r="G11" s="56"/>
      <c r="H11" s="17"/>
      <c r="I11" s="12"/>
      <c r="J11" s="23"/>
      <c r="K11" s="23"/>
      <c r="L11" s="23"/>
    </row>
    <row r="12" spans="1:12">
      <c r="A12" s="25"/>
      <c r="B12" s="54" t="s">
        <v>30</v>
      </c>
      <c r="C12" s="12"/>
      <c r="D12" s="12"/>
      <c r="E12" s="12"/>
      <c r="F12" s="12"/>
      <c r="G12" s="12"/>
      <c r="H12" s="17"/>
      <c r="I12" s="12"/>
      <c r="J12" s="23"/>
      <c r="K12" s="23"/>
      <c r="L12" s="23"/>
    </row>
    <row r="13" spans="1:12">
      <c r="A13" s="21"/>
      <c r="B13" s="54" t="s">
        <v>31</v>
      </c>
      <c r="C13" s="12"/>
      <c r="D13" s="12"/>
      <c r="E13" s="12"/>
      <c r="F13" s="12"/>
      <c r="G13" s="12"/>
      <c r="H13" s="17"/>
      <c r="I13" s="12"/>
      <c r="J13" s="23"/>
      <c r="K13" s="23"/>
      <c r="L13" s="23"/>
    </row>
    <row r="14" spans="1:12">
      <c r="A14" s="25"/>
      <c r="B14" s="54" t="s">
        <v>100</v>
      </c>
      <c r="C14" s="12"/>
      <c r="D14" s="12"/>
      <c r="E14" s="12"/>
      <c r="F14" s="12"/>
      <c r="G14" s="12"/>
      <c r="H14" s="17"/>
      <c r="I14" s="12"/>
      <c r="J14" s="24"/>
      <c r="K14" s="24"/>
      <c r="L14" s="24"/>
    </row>
    <row r="15" spans="1:12">
      <c r="A15" s="21"/>
      <c r="B15" s="54"/>
      <c r="C15" s="12"/>
      <c r="D15" s="12"/>
      <c r="E15" s="12"/>
      <c r="F15" s="12"/>
      <c r="G15" s="12"/>
      <c r="H15" s="17"/>
      <c r="I15" s="12"/>
      <c r="J15" s="62"/>
      <c r="K15" s="62"/>
      <c r="L15" s="62"/>
    </row>
    <row r="16" spans="1:12">
      <c r="A16" s="25"/>
      <c r="B16" s="54" t="s">
        <v>57</v>
      </c>
      <c r="C16" s="12"/>
      <c r="D16" s="12"/>
      <c r="E16" s="12"/>
      <c r="F16" s="12"/>
      <c r="G16" s="12"/>
      <c r="H16" s="17"/>
      <c r="I16" s="12"/>
      <c r="J16" s="62"/>
      <c r="K16" s="62"/>
      <c r="L16" s="62"/>
    </row>
    <row r="17" spans="1:12">
      <c r="A17" s="21"/>
      <c r="B17" s="54" t="s">
        <v>32</v>
      </c>
      <c r="C17" s="12"/>
      <c r="D17" s="12"/>
      <c r="E17" s="12"/>
      <c r="F17" s="12"/>
      <c r="G17" s="12"/>
      <c r="H17" s="17"/>
      <c r="I17" s="12"/>
      <c r="J17" s="62"/>
      <c r="K17" s="62"/>
      <c r="L17" s="62"/>
    </row>
    <row r="18" spans="1:12">
      <c r="A18" s="49"/>
      <c r="B18" s="54" t="s">
        <v>33</v>
      </c>
      <c r="C18" s="12"/>
      <c r="D18" s="12"/>
      <c r="E18" s="12"/>
      <c r="F18" s="12"/>
      <c r="G18" s="12"/>
      <c r="H18" s="17"/>
      <c r="I18" s="12"/>
      <c r="J18" s="63"/>
      <c r="K18" s="63"/>
      <c r="L18" s="63"/>
    </row>
    <row r="19" spans="1:12">
      <c r="A19" s="49"/>
      <c r="B19" s="54"/>
      <c r="C19" s="12"/>
      <c r="D19" s="12"/>
      <c r="E19" s="12"/>
      <c r="F19" s="12"/>
      <c r="G19" s="12"/>
      <c r="H19" s="17"/>
      <c r="I19" s="12"/>
      <c r="J19" s="63"/>
      <c r="K19" s="63"/>
      <c r="L19" s="63"/>
    </row>
    <row r="20" spans="1:12">
      <c r="A20" s="49"/>
      <c r="B20" s="96" t="s">
        <v>115</v>
      </c>
      <c r="C20" s="12"/>
      <c r="D20" s="12"/>
      <c r="E20" s="12"/>
      <c r="F20" s="12"/>
      <c r="G20" s="12"/>
      <c r="H20" s="17"/>
      <c r="I20" s="12"/>
      <c r="J20" s="63"/>
      <c r="K20" s="63"/>
      <c r="L20" s="63"/>
    </row>
    <row r="21" spans="1:12">
      <c r="A21" s="50"/>
      <c r="B21" s="148" t="s">
        <v>97</v>
      </c>
      <c r="C21" s="12"/>
      <c r="D21" s="12"/>
      <c r="E21" s="12"/>
      <c r="F21" s="12"/>
      <c r="G21" s="12"/>
      <c r="H21" s="17"/>
      <c r="I21" s="12"/>
      <c r="J21" s="64"/>
      <c r="K21" s="64"/>
      <c r="L21" s="64"/>
    </row>
    <row r="22" spans="1:12">
      <c r="A22" s="50"/>
      <c r="B22" s="95"/>
      <c r="C22" s="12"/>
      <c r="D22" s="12"/>
      <c r="E22" s="12"/>
      <c r="F22" s="12"/>
      <c r="G22" s="12"/>
      <c r="H22" s="17"/>
      <c r="I22" s="12"/>
      <c r="J22" s="64"/>
      <c r="K22" s="64"/>
      <c r="L22" s="64"/>
    </row>
    <row r="23" spans="1:12">
      <c r="A23" s="50"/>
      <c r="B23" s="66" t="s">
        <v>14</v>
      </c>
      <c r="C23" s="12"/>
      <c r="D23" s="12"/>
      <c r="E23" s="12"/>
      <c r="F23" s="12"/>
      <c r="G23" s="12"/>
      <c r="H23" s="17"/>
      <c r="I23" s="12"/>
      <c r="J23" s="64"/>
      <c r="K23" s="64"/>
      <c r="L23" s="64"/>
    </row>
    <row r="24" spans="1:12" ht="15" thickBot="1">
      <c r="A24" s="50"/>
      <c r="B24" s="18"/>
      <c r="C24" s="57"/>
      <c r="D24" s="57"/>
      <c r="E24" s="57"/>
      <c r="F24" s="57"/>
      <c r="G24" s="57"/>
      <c r="H24" s="19"/>
      <c r="I24" s="12"/>
      <c r="J24" s="64"/>
      <c r="K24" s="64"/>
      <c r="L24" s="64"/>
    </row>
    <row r="25" spans="1:12">
      <c r="A25" s="49"/>
      <c r="B25" s="12"/>
      <c r="C25" s="13"/>
      <c r="D25" s="12"/>
      <c r="E25" s="12"/>
      <c r="F25" s="12"/>
      <c r="G25" s="12"/>
      <c r="H25" s="12"/>
      <c r="I25" s="12"/>
      <c r="J25" s="63"/>
      <c r="K25" s="63"/>
      <c r="L25" s="63"/>
    </row>
    <row r="26" spans="1:12" ht="15" thickBot="1">
      <c r="A26" s="25"/>
      <c r="B26" s="65"/>
      <c r="C26" s="65"/>
      <c r="D26" s="65"/>
      <c r="E26" s="65"/>
      <c r="F26" s="65"/>
      <c r="G26" s="65"/>
      <c r="H26" s="65"/>
      <c r="I26" s="65"/>
      <c r="J26" s="65"/>
      <c r="K26" s="65"/>
      <c r="L26" s="65"/>
    </row>
    <row r="27" spans="1:12" ht="15" thickBot="1">
      <c r="A27" s="21"/>
      <c r="B27" s="157" t="s">
        <v>16</v>
      </c>
      <c r="C27" s="26"/>
      <c r="D27" s="27"/>
      <c r="E27" s="28"/>
      <c r="F27" s="224"/>
      <c r="G27" s="224"/>
      <c r="H27" s="224"/>
      <c r="I27" s="239" t="s">
        <v>95</v>
      </c>
      <c r="J27" s="220"/>
      <c r="K27" s="220"/>
      <c r="L27" s="221"/>
    </row>
    <row r="28" spans="1:12" ht="84.5" thickBot="1">
      <c r="A28" s="136" t="s">
        <v>17</v>
      </c>
      <c r="B28" s="42" t="s">
        <v>18</v>
      </c>
      <c r="C28" s="42" t="s">
        <v>19</v>
      </c>
      <c r="D28" s="43" t="s">
        <v>20</v>
      </c>
      <c r="E28" s="42" t="s">
        <v>15</v>
      </c>
      <c r="F28" s="222" t="s">
        <v>27</v>
      </c>
      <c r="G28" s="223"/>
      <c r="H28" s="223"/>
      <c r="I28" s="42" t="s">
        <v>13</v>
      </c>
      <c r="J28" s="45" t="s">
        <v>10</v>
      </c>
      <c r="K28" s="46" t="s">
        <v>58</v>
      </c>
      <c r="L28" s="42" t="s">
        <v>11</v>
      </c>
    </row>
    <row r="29" spans="1:12" ht="140.5" thickBot="1">
      <c r="A29" s="193">
        <v>1</v>
      </c>
      <c r="B29" s="117" t="s">
        <v>102</v>
      </c>
      <c r="C29" s="155" t="s">
        <v>103</v>
      </c>
      <c r="D29" s="152">
        <v>1</v>
      </c>
      <c r="E29" s="166" t="s">
        <v>21</v>
      </c>
      <c r="F29" s="167" t="str">
        <f t="shared" ref="F29:F35" si="0">IF(G29="","",IF(G29="ZAR","Local","Foreign"))</f>
        <v>Local</v>
      </c>
      <c r="G29" s="114" t="s">
        <v>9</v>
      </c>
      <c r="H29" s="160">
        <f>IF(F29="","",IF(F29="Foreign",VLOOKUP(G29,Currency!$E$20:$F$33,2,FALSE),1))</f>
        <v>1</v>
      </c>
      <c r="I29" s="115">
        <v>0</v>
      </c>
      <c r="J29" s="119">
        <f t="shared" ref="J29:J35" si="1">I29*$I29</f>
        <v>0</v>
      </c>
      <c r="K29" s="116" t="e">
        <f t="shared" ref="K29:L35" si="2">I29*$E29</f>
        <v>#VALUE!</v>
      </c>
      <c r="L29" s="121" t="e">
        <f t="shared" si="2"/>
        <v>#VALUE!</v>
      </c>
    </row>
    <row r="30" spans="1:12" ht="42">
      <c r="A30" s="232">
        <v>2</v>
      </c>
      <c r="B30" s="231" t="s">
        <v>22</v>
      </c>
      <c r="C30" s="107" t="s">
        <v>71</v>
      </c>
      <c r="D30" s="102">
        <v>1</v>
      </c>
      <c r="E30" s="108" t="s">
        <v>21</v>
      </c>
      <c r="F30" s="109" t="str">
        <f t="shared" si="0"/>
        <v>Local</v>
      </c>
      <c r="G30" s="110" t="s">
        <v>9</v>
      </c>
      <c r="H30" s="111">
        <f>IF(F30="","",IF(F30="Foreign",VLOOKUP(G30,Currency!$E$20:$F$33,2,FALSE),1))</f>
        <v>1</v>
      </c>
      <c r="I30" s="134">
        <v>0</v>
      </c>
      <c r="J30" s="135">
        <f t="shared" si="1"/>
        <v>0</v>
      </c>
      <c r="K30" s="205" t="e">
        <f t="shared" si="2"/>
        <v>#VALUE!</v>
      </c>
      <c r="L30" s="200">
        <f>G45</f>
        <v>0</v>
      </c>
    </row>
    <row r="31" spans="1:12">
      <c r="A31" s="232"/>
      <c r="B31" s="231"/>
      <c r="C31" s="97" t="s">
        <v>72</v>
      </c>
      <c r="D31" s="98">
        <v>1</v>
      </c>
      <c r="E31" s="99" t="s">
        <v>21</v>
      </c>
      <c r="F31" s="94" t="str">
        <f t="shared" si="0"/>
        <v>Local</v>
      </c>
      <c r="G31" s="68" t="s">
        <v>9</v>
      </c>
      <c r="H31" s="92">
        <f>IF(F31="","",IF(F31="Foreign",VLOOKUP(G31,Currency!$E$20:$F$33,2,FALSE),1))</f>
        <v>1</v>
      </c>
      <c r="I31" s="127">
        <v>0</v>
      </c>
      <c r="J31" s="128">
        <f t="shared" si="1"/>
        <v>0</v>
      </c>
      <c r="K31" s="206" t="e">
        <f t="shared" si="2"/>
        <v>#VALUE!</v>
      </c>
      <c r="L31" s="201">
        <f>G50</f>
        <v>0</v>
      </c>
    </row>
    <row r="32" spans="1:12" ht="28">
      <c r="A32" s="232"/>
      <c r="B32" s="231"/>
      <c r="C32" s="97" t="s">
        <v>92</v>
      </c>
      <c r="D32" s="98">
        <v>1</v>
      </c>
      <c r="E32" s="99" t="s">
        <v>21</v>
      </c>
      <c r="F32" s="94" t="str">
        <f t="shared" si="0"/>
        <v>Local</v>
      </c>
      <c r="G32" s="68" t="s">
        <v>9</v>
      </c>
      <c r="H32" s="92">
        <f>IF(F32="","",IF(F32="Foreign",VLOOKUP(G32,Currency!$E$20:$F$33,2,FALSE),1))</f>
        <v>1</v>
      </c>
      <c r="I32" s="127">
        <v>0</v>
      </c>
      <c r="J32" s="128">
        <f t="shared" si="1"/>
        <v>0</v>
      </c>
      <c r="K32" s="206" t="e">
        <f t="shared" si="2"/>
        <v>#VALUE!</v>
      </c>
      <c r="L32" s="201">
        <f>G55</f>
        <v>0</v>
      </c>
    </row>
    <row r="33" spans="1:12" ht="15" thickBot="1">
      <c r="A33" s="232"/>
      <c r="B33" s="231"/>
      <c r="C33" s="100" t="s">
        <v>105</v>
      </c>
      <c r="D33" s="103">
        <v>1</v>
      </c>
      <c r="E33" s="99" t="s">
        <v>21</v>
      </c>
      <c r="F33" s="104" t="str">
        <f t="shared" si="0"/>
        <v>Local</v>
      </c>
      <c r="G33" s="105" t="s">
        <v>9</v>
      </c>
      <c r="H33" s="106">
        <f>IF(F33="","",IF(F33="Foreign",VLOOKUP(G33,Currency!$E$20:$F$33,2,FALSE),1))</f>
        <v>1</v>
      </c>
      <c r="I33" s="129">
        <v>0</v>
      </c>
      <c r="J33" s="130">
        <f t="shared" si="1"/>
        <v>0</v>
      </c>
      <c r="K33" s="207" t="e">
        <f t="shared" si="2"/>
        <v>#VALUE!</v>
      </c>
      <c r="L33" s="202">
        <f>G60</f>
        <v>0</v>
      </c>
    </row>
    <row r="34" spans="1:12" ht="42.5" thickBot="1">
      <c r="A34" s="232"/>
      <c r="B34" s="231"/>
      <c r="C34" s="155" t="s">
        <v>93</v>
      </c>
      <c r="D34" s="140">
        <v>1</v>
      </c>
      <c r="E34" s="126" t="s">
        <v>21</v>
      </c>
      <c r="F34" s="93" t="str">
        <f t="shared" si="0"/>
        <v>Local</v>
      </c>
      <c r="G34" s="67" t="s">
        <v>9</v>
      </c>
      <c r="H34" s="91">
        <f>IF(F34="","",IF(F34="Foreign",VLOOKUP(G34,Currency!$E$20:$F$33,2,FALSE),1))</f>
        <v>1</v>
      </c>
      <c r="I34" s="134">
        <v>0</v>
      </c>
      <c r="J34" s="135">
        <f t="shared" si="1"/>
        <v>0</v>
      </c>
      <c r="K34" s="205" t="e">
        <f t="shared" si="2"/>
        <v>#VALUE!</v>
      </c>
      <c r="L34" s="203">
        <f>G65</f>
        <v>0</v>
      </c>
    </row>
    <row r="35" spans="1:12" ht="28.5" thickBot="1">
      <c r="A35" s="218"/>
      <c r="B35" s="216"/>
      <c r="C35" s="133" t="s">
        <v>104</v>
      </c>
      <c r="D35" s="154">
        <v>1</v>
      </c>
      <c r="E35" s="112" t="s">
        <v>21</v>
      </c>
      <c r="F35" s="113" t="str">
        <f t="shared" si="0"/>
        <v>Local</v>
      </c>
      <c r="G35" s="114" t="s">
        <v>9</v>
      </c>
      <c r="H35" s="132">
        <f>IF(F35="","",IF(F35="Foreign",VLOOKUP(G35,Currency!$E$20:$F$33,2,FALSE),1))</f>
        <v>1</v>
      </c>
      <c r="I35" s="208">
        <v>0</v>
      </c>
      <c r="J35" s="209">
        <f t="shared" si="1"/>
        <v>0</v>
      </c>
      <c r="K35" s="210" t="e">
        <f t="shared" si="2"/>
        <v>#VALUE!</v>
      </c>
      <c r="L35" s="204">
        <f>G70</f>
        <v>0</v>
      </c>
    </row>
    <row r="36" spans="1:12" ht="15" thickBot="1">
      <c r="A36" s="32"/>
      <c r="B36" s="33" t="s">
        <v>23</v>
      </c>
      <c r="C36" s="23"/>
      <c r="D36" s="34"/>
      <c r="E36" s="31"/>
      <c r="F36" s="31"/>
      <c r="G36" s="31"/>
      <c r="H36" s="31"/>
      <c r="I36" s="31"/>
      <c r="J36" s="35"/>
      <c r="K36" s="47"/>
      <c r="L36" s="36" t="e">
        <f>SUM(L29:L35)</f>
        <v>#VALUE!</v>
      </c>
    </row>
    <row r="37" spans="1:12" ht="15" thickTop="1">
      <c r="A37" s="32"/>
      <c r="B37" s="38"/>
      <c r="C37" s="23"/>
      <c r="D37" s="34"/>
      <c r="E37" s="31"/>
      <c r="F37" s="31"/>
      <c r="G37" s="31"/>
      <c r="H37" s="31"/>
      <c r="I37" s="31"/>
      <c r="J37" s="35"/>
      <c r="K37" s="37"/>
      <c r="L37" s="131"/>
    </row>
  </sheetData>
  <mergeCells count="6">
    <mergeCell ref="F27:H27"/>
    <mergeCell ref="I27:L27"/>
    <mergeCell ref="F28:H28"/>
    <mergeCell ref="A30:A35"/>
    <mergeCell ref="B30:B35"/>
    <mergeCell ref="B3:G3"/>
  </mergeCells>
  <dataValidations count="1">
    <dataValidation showInputMessage="1" showErrorMessage="1" sqref="L37" xr:uid="{91627F94-21F2-4441-B7B6-5DAD1F0328F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DEFC2D9-AA89-4B43-8217-7C0A0C0E9E3B}">
          <x14:formula1>
            <xm:f>Currency!$E$20:$E$33</xm:f>
          </x14:formula1>
          <xm:sqref>G29:G35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B2" sqref="B2:F2"/>
    </sheetView>
  </sheetViews>
  <sheetFormatPr defaultRowHeight="12.5"/>
  <cols>
    <col min="1" max="1" width="8.7265625" style="70"/>
    <col min="2" max="3" width="9.26953125" style="70"/>
    <col min="4" max="4" width="24.26953125" style="70" customWidth="1"/>
    <col min="5" max="5" width="10" style="70" customWidth="1"/>
    <col min="6" max="6" width="15.7265625" style="70" customWidth="1"/>
    <col min="7" max="7" width="15.26953125" style="70" customWidth="1"/>
    <col min="8" max="8" width="29.453125" style="70" customWidth="1"/>
    <col min="9" max="259" width="9.26953125" style="70"/>
    <col min="260" max="260" width="24.26953125" style="70" customWidth="1"/>
    <col min="261" max="261" width="10" style="70" customWidth="1"/>
    <col min="262" max="262" width="15.7265625" style="70" customWidth="1"/>
    <col min="263" max="263" width="15.26953125" style="70" customWidth="1"/>
    <col min="264" max="264" width="27" style="70" customWidth="1"/>
    <col min="265" max="515" width="9.26953125" style="70"/>
    <col min="516" max="516" width="24.26953125" style="70" customWidth="1"/>
    <col min="517" max="517" width="10" style="70" customWidth="1"/>
    <col min="518" max="518" width="15.7265625" style="70" customWidth="1"/>
    <col min="519" max="519" width="15.26953125" style="70" customWidth="1"/>
    <col min="520" max="520" width="27" style="70" customWidth="1"/>
    <col min="521" max="771" width="9.26953125" style="70"/>
    <col min="772" max="772" width="24.26953125" style="70" customWidth="1"/>
    <col min="773" max="773" width="10" style="70" customWidth="1"/>
    <col min="774" max="774" width="15.7265625" style="70" customWidth="1"/>
    <col min="775" max="775" width="15.26953125" style="70" customWidth="1"/>
    <col min="776" max="776" width="27" style="70" customWidth="1"/>
    <col min="777" max="1027" width="9.26953125" style="70"/>
    <col min="1028" max="1028" width="24.26953125" style="70" customWidth="1"/>
    <col min="1029" max="1029" width="10" style="70" customWidth="1"/>
    <col min="1030" max="1030" width="15.7265625" style="70" customWidth="1"/>
    <col min="1031" max="1031" width="15.26953125" style="70" customWidth="1"/>
    <col min="1032" max="1032" width="27" style="70" customWidth="1"/>
    <col min="1033" max="1283" width="9.26953125" style="70"/>
    <col min="1284" max="1284" width="24.26953125" style="70" customWidth="1"/>
    <col min="1285" max="1285" width="10" style="70" customWidth="1"/>
    <col min="1286" max="1286" width="15.7265625" style="70" customWidth="1"/>
    <col min="1287" max="1287" width="15.26953125" style="70" customWidth="1"/>
    <col min="1288" max="1288" width="27" style="70" customWidth="1"/>
    <col min="1289" max="1539" width="9.26953125" style="70"/>
    <col min="1540" max="1540" width="24.26953125" style="70" customWidth="1"/>
    <col min="1541" max="1541" width="10" style="70" customWidth="1"/>
    <col min="1542" max="1542" width="15.7265625" style="70" customWidth="1"/>
    <col min="1543" max="1543" width="15.26953125" style="70" customWidth="1"/>
    <col min="1544" max="1544" width="27" style="70" customWidth="1"/>
    <col min="1545" max="1795" width="9.26953125" style="70"/>
    <col min="1796" max="1796" width="24.26953125" style="70" customWidth="1"/>
    <col min="1797" max="1797" width="10" style="70" customWidth="1"/>
    <col min="1798" max="1798" width="15.7265625" style="70" customWidth="1"/>
    <col min="1799" max="1799" width="15.26953125" style="70" customWidth="1"/>
    <col min="1800" max="1800" width="27" style="70" customWidth="1"/>
    <col min="1801" max="2051" width="9.26953125" style="70"/>
    <col min="2052" max="2052" width="24.26953125" style="70" customWidth="1"/>
    <col min="2053" max="2053" width="10" style="70" customWidth="1"/>
    <col min="2054" max="2054" width="15.7265625" style="70" customWidth="1"/>
    <col min="2055" max="2055" width="15.26953125" style="70" customWidth="1"/>
    <col min="2056" max="2056" width="27" style="70" customWidth="1"/>
    <col min="2057" max="2307" width="9.26953125" style="70"/>
    <col min="2308" max="2308" width="24.26953125" style="70" customWidth="1"/>
    <col min="2309" max="2309" width="10" style="70" customWidth="1"/>
    <col min="2310" max="2310" width="15.7265625" style="70" customWidth="1"/>
    <col min="2311" max="2311" width="15.26953125" style="70" customWidth="1"/>
    <col min="2312" max="2312" width="27" style="70" customWidth="1"/>
    <col min="2313" max="2563" width="9.26953125" style="70"/>
    <col min="2564" max="2564" width="24.26953125" style="70" customWidth="1"/>
    <col min="2565" max="2565" width="10" style="70" customWidth="1"/>
    <col min="2566" max="2566" width="15.7265625" style="70" customWidth="1"/>
    <col min="2567" max="2567" width="15.26953125" style="70" customWidth="1"/>
    <col min="2568" max="2568" width="27" style="70" customWidth="1"/>
    <col min="2569" max="2819" width="9.26953125" style="70"/>
    <col min="2820" max="2820" width="24.26953125" style="70" customWidth="1"/>
    <col min="2821" max="2821" width="10" style="70" customWidth="1"/>
    <col min="2822" max="2822" width="15.7265625" style="70" customWidth="1"/>
    <col min="2823" max="2823" width="15.26953125" style="70" customWidth="1"/>
    <col min="2824" max="2824" width="27" style="70" customWidth="1"/>
    <col min="2825" max="3075" width="9.26953125" style="70"/>
    <col min="3076" max="3076" width="24.26953125" style="70" customWidth="1"/>
    <col min="3077" max="3077" width="10" style="70" customWidth="1"/>
    <col min="3078" max="3078" width="15.7265625" style="70" customWidth="1"/>
    <col min="3079" max="3079" width="15.26953125" style="70" customWidth="1"/>
    <col min="3080" max="3080" width="27" style="70" customWidth="1"/>
    <col min="3081" max="3331" width="9.26953125" style="70"/>
    <col min="3332" max="3332" width="24.26953125" style="70" customWidth="1"/>
    <col min="3333" max="3333" width="10" style="70" customWidth="1"/>
    <col min="3334" max="3334" width="15.7265625" style="70" customWidth="1"/>
    <col min="3335" max="3335" width="15.26953125" style="70" customWidth="1"/>
    <col min="3336" max="3336" width="27" style="70" customWidth="1"/>
    <col min="3337" max="3587" width="9.26953125" style="70"/>
    <col min="3588" max="3588" width="24.26953125" style="70" customWidth="1"/>
    <col min="3589" max="3589" width="10" style="70" customWidth="1"/>
    <col min="3590" max="3590" width="15.7265625" style="70" customWidth="1"/>
    <col min="3591" max="3591" width="15.26953125" style="70" customWidth="1"/>
    <col min="3592" max="3592" width="27" style="70" customWidth="1"/>
    <col min="3593" max="3843" width="9.26953125" style="70"/>
    <col min="3844" max="3844" width="24.26953125" style="70" customWidth="1"/>
    <col min="3845" max="3845" width="10" style="70" customWidth="1"/>
    <col min="3846" max="3846" width="15.7265625" style="70" customWidth="1"/>
    <col min="3847" max="3847" width="15.26953125" style="70" customWidth="1"/>
    <col min="3848" max="3848" width="27" style="70" customWidth="1"/>
    <col min="3849" max="4099" width="9.26953125" style="70"/>
    <col min="4100" max="4100" width="24.26953125" style="70" customWidth="1"/>
    <col min="4101" max="4101" width="10" style="70" customWidth="1"/>
    <col min="4102" max="4102" width="15.7265625" style="70" customWidth="1"/>
    <col min="4103" max="4103" width="15.26953125" style="70" customWidth="1"/>
    <col min="4104" max="4104" width="27" style="70" customWidth="1"/>
    <col min="4105" max="4355" width="9.26953125" style="70"/>
    <col min="4356" max="4356" width="24.26953125" style="70" customWidth="1"/>
    <col min="4357" max="4357" width="10" style="70" customWidth="1"/>
    <col min="4358" max="4358" width="15.7265625" style="70" customWidth="1"/>
    <col min="4359" max="4359" width="15.26953125" style="70" customWidth="1"/>
    <col min="4360" max="4360" width="27" style="70" customWidth="1"/>
    <col min="4361" max="4611" width="9.26953125" style="70"/>
    <col min="4612" max="4612" width="24.26953125" style="70" customWidth="1"/>
    <col min="4613" max="4613" width="10" style="70" customWidth="1"/>
    <col min="4614" max="4614" width="15.7265625" style="70" customWidth="1"/>
    <col min="4615" max="4615" width="15.26953125" style="70" customWidth="1"/>
    <col min="4616" max="4616" width="27" style="70" customWidth="1"/>
    <col min="4617" max="4867" width="9.26953125" style="70"/>
    <col min="4868" max="4868" width="24.26953125" style="70" customWidth="1"/>
    <col min="4869" max="4869" width="10" style="70" customWidth="1"/>
    <col min="4870" max="4870" width="15.7265625" style="70" customWidth="1"/>
    <col min="4871" max="4871" width="15.26953125" style="70" customWidth="1"/>
    <col min="4872" max="4872" width="27" style="70" customWidth="1"/>
    <col min="4873" max="5123" width="9.26953125" style="70"/>
    <col min="5124" max="5124" width="24.26953125" style="70" customWidth="1"/>
    <col min="5125" max="5125" width="10" style="70" customWidth="1"/>
    <col min="5126" max="5126" width="15.7265625" style="70" customWidth="1"/>
    <col min="5127" max="5127" width="15.26953125" style="70" customWidth="1"/>
    <col min="5128" max="5128" width="27" style="70" customWidth="1"/>
    <col min="5129" max="5379" width="9.26953125" style="70"/>
    <col min="5380" max="5380" width="24.26953125" style="70" customWidth="1"/>
    <col min="5381" max="5381" width="10" style="70" customWidth="1"/>
    <col min="5382" max="5382" width="15.7265625" style="70" customWidth="1"/>
    <col min="5383" max="5383" width="15.26953125" style="70" customWidth="1"/>
    <col min="5384" max="5384" width="27" style="70" customWidth="1"/>
    <col min="5385" max="5635" width="9.26953125" style="70"/>
    <col min="5636" max="5636" width="24.26953125" style="70" customWidth="1"/>
    <col min="5637" max="5637" width="10" style="70" customWidth="1"/>
    <col min="5638" max="5638" width="15.7265625" style="70" customWidth="1"/>
    <col min="5639" max="5639" width="15.26953125" style="70" customWidth="1"/>
    <col min="5640" max="5640" width="27" style="70" customWidth="1"/>
    <col min="5641" max="5891" width="9.26953125" style="70"/>
    <col min="5892" max="5892" width="24.26953125" style="70" customWidth="1"/>
    <col min="5893" max="5893" width="10" style="70" customWidth="1"/>
    <col min="5894" max="5894" width="15.7265625" style="70" customWidth="1"/>
    <col min="5895" max="5895" width="15.26953125" style="70" customWidth="1"/>
    <col min="5896" max="5896" width="27" style="70" customWidth="1"/>
    <col min="5897" max="6147" width="9.26953125" style="70"/>
    <col min="6148" max="6148" width="24.26953125" style="70" customWidth="1"/>
    <col min="6149" max="6149" width="10" style="70" customWidth="1"/>
    <col min="6150" max="6150" width="15.7265625" style="70" customWidth="1"/>
    <col min="6151" max="6151" width="15.26953125" style="70" customWidth="1"/>
    <col min="6152" max="6152" width="27" style="70" customWidth="1"/>
    <col min="6153" max="6403" width="9.26953125" style="70"/>
    <col min="6404" max="6404" width="24.26953125" style="70" customWidth="1"/>
    <col min="6405" max="6405" width="10" style="70" customWidth="1"/>
    <col min="6406" max="6406" width="15.7265625" style="70" customWidth="1"/>
    <col min="6407" max="6407" width="15.26953125" style="70" customWidth="1"/>
    <col min="6408" max="6408" width="27" style="70" customWidth="1"/>
    <col min="6409" max="6659" width="9.26953125" style="70"/>
    <col min="6660" max="6660" width="24.26953125" style="70" customWidth="1"/>
    <col min="6661" max="6661" width="10" style="70" customWidth="1"/>
    <col min="6662" max="6662" width="15.7265625" style="70" customWidth="1"/>
    <col min="6663" max="6663" width="15.26953125" style="70" customWidth="1"/>
    <col min="6664" max="6664" width="27" style="70" customWidth="1"/>
    <col min="6665" max="6915" width="9.26953125" style="70"/>
    <col min="6916" max="6916" width="24.26953125" style="70" customWidth="1"/>
    <col min="6917" max="6917" width="10" style="70" customWidth="1"/>
    <col min="6918" max="6918" width="15.7265625" style="70" customWidth="1"/>
    <col min="6919" max="6919" width="15.26953125" style="70" customWidth="1"/>
    <col min="6920" max="6920" width="27" style="70" customWidth="1"/>
    <col min="6921" max="7171" width="9.26953125" style="70"/>
    <col min="7172" max="7172" width="24.26953125" style="70" customWidth="1"/>
    <col min="7173" max="7173" width="10" style="70" customWidth="1"/>
    <col min="7174" max="7174" width="15.7265625" style="70" customWidth="1"/>
    <col min="7175" max="7175" width="15.26953125" style="70" customWidth="1"/>
    <col min="7176" max="7176" width="27" style="70" customWidth="1"/>
    <col min="7177" max="7427" width="9.26953125" style="70"/>
    <col min="7428" max="7428" width="24.26953125" style="70" customWidth="1"/>
    <col min="7429" max="7429" width="10" style="70" customWidth="1"/>
    <col min="7430" max="7430" width="15.7265625" style="70" customWidth="1"/>
    <col min="7431" max="7431" width="15.26953125" style="70" customWidth="1"/>
    <col min="7432" max="7432" width="27" style="70" customWidth="1"/>
    <col min="7433" max="7683" width="9.26953125" style="70"/>
    <col min="7684" max="7684" width="24.26953125" style="70" customWidth="1"/>
    <col min="7685" max="7685" width="10" style="70" customWidth="1"/>
    <col min="7686" max="7686" width="15.7265625" style="70" customWidth="1"/>
    <col min="7687" max="7687" width="15.26953125" style="70" customWidth="1"/>
    <col min="7688" max="7688" width="27" style="70" customWidth="1"/>
    <col min="7689" max="7939" width="9.26953125" style="70"/>
    <col min="7940" max="7940" width="24.26953125" style="70" customWidth="1"/>
    <col min="7941" max="7941" width="10" style="70" customWidth="1"/>
    <col min="7942" max="7942" width="15.7265625" style="70" customWidth="1"/>
    <col min="7943" max="7943" width="15.26953125" style="70" customWidth="1"/>
    <col min="7944" max="7944" width="27" style="70" customWidth="1"/>
    <col min="7945" max="8195" width="9.26953125" style="70"/>
    <col min="8196" max="8196" width="24.26953125" style="70" customWidth="1"/>
    <col min="8197" max="8197" width="10" style="70" customWidth="1"/>
    <col min="8198" max="8198" width="15.7265625" style="70" customWidth="1"/>
    <col min="8199" max="8199" width="15.26953125" style="70" customWidth="1"/>
    <col min="8200" max="8200" width="27" style="70" customWidth="1"/>
    <col min="8201" max="8451" width="9.26953125" style="70"/>
    <col min="8452" max="8452" width="24.26953125" style="70" customWidth="1"/>
    <col min="8453" max="8453" width="10" style="70" customWidth="1"/>
    <col min="8454" max="8454" width="15.7265625" style="70" customWidth="1"/>
    <col min="8455" max="8455" width="15.26953125" style="70" customWidth="1"/>
    <col min="8456" max="8456" width="27" style="70" customWidth="1"/>
    <col min="8457" max="8707" width="9.26953125" style="70"/>
    <col min="8708" max="8708" width="24.26953125" style="70" customWidth="1"/>
    <col min="8709" max="8709" width="10" style="70" customWidth="1"/>
    <col min="8710" max="8710" width="15.7265625" style="70" customWidth="1"/>
    <col min="8711" max="8711" width="15.26953125" style="70" customWidth="1"/>
    <col min="8712" max="8712" width="27" style="70" customWidth="1"/>
    <col min="8713" max="8963" width="9.26953125" style="70"/>
    <col min="8964" max="8964" width="24.26953125" style="70" customWidth="1"/>
    <col min="8965" max="8965" width="10" style="70" customWidth="1"/>
    <col min="8966" max="8966" width="15.7265625" style="70" customWidth="1"/>
    <col min="8967" max="8967" width="15.26953125" style="70" customWidth="1"/>
    <col min="8968" max="8968" width="27" style="70" customWidth="1"/>
    <col min="8969" max="9219" width="9.26953125" style="70"/>
    <col min="9220" max="9220" width="24.26953125" style="70" customWidth="1"/>
    <col min="9221" max="9221" width="10" style="70" customWidth="1"/>
    <col min="9222" max="9222" width="15.7265625" style="70" customWidth="1"/>
    <col min="9223" max="9223" width="15.26953125" style="70" customWidth="1"/>
    <col min="9224" max="9224" width="27" style="70" customWidth="1"/>
    <col min="9225" max="9475" width="9.26953125" style="70"/>
    <col min="9476" max="9476" width="24.26953125" style="70" customWidth="1"/>
    <col min="9477" max="9477" width="10" style="70" customWidth="1"/>
    <col min="9478" max="9478" width="15.7265625" style="70" customWidth="1"/>
    <col min="9479" max="9479" width="15.26953125" style="70" customWidth="1"/>
    <col min="9480" max="9480" width="27" style="70" customWidth="1"/>
    <col min="9481" max="9731" width="9.26953125" style="70"/>
    <col min="9732" max="9732" width="24.26953125" style="70" customWidth="1"/>
    <col min="9733" max="9733" width="10" style="70" customWidth="1"/>
    <col min="9734" max="9734" width="15.7265625" style="70" customWidth="1"/>
    <col min="9735" max="9735" width="15.26953125" style="70" customWidth="1"/>
    <col min="9736" max="9736" width="27" style="70" customWidth="1"/>
    <col min="9737" max="9987" width="9.26953125" style="70"/>
    <col min="9988" max="9988" width="24.26953125" style="70" customWidth="1"/>
    <col min="9989" max="9989" width="10" style="70" customWidth="1"/>
    <col min="9990" max="9990" width="15.7265625" style="70" customWidth="1"/>
    <col min="9991" max="9991" width="15.26953125" style="70" customWidth="1"/>
    <col min="9992" max="9992" width="27" style="70" customWidth="1"/>
    <col min="9993" max="10243" width="9.26953125" style="70"/>
    <col min="10244" max="10244" width="24.26953125" style="70" customWidth="1"/>
    <col min="10245" max="10245" width="10" style="70" customWidth="1"/>
    <col min="10246" max="10246" width="15.7265625" style="70" customWidth="1"/>
    <col min="10247" max="10247" width="15.26953125" style="70" customWidth="1"/>
    <col min="10248" max="10248" width="27" style="70" customWidth="1"/>
    <col min="10249" max="10499" width="9.26953125" style="70"/>
    <col min="10500" max="10500" width="24.26953125" style="70" customWidth="1"/>
    <col min="10501" max="10501" width="10" style="70" customWidth="1"/>
    <col min="10502" max="10502" width="15.7265625" style="70" customWidth="1"/>
    <col min="10503" max="10503" width="15.26953125" style="70" customWidth="1"/>
    <col min="10504" max="10504" width="27" style="70" customWidth="1"/>
    <col min="10505" max="10755" width="9.26953125" style="70"/>
    <col min="10756" max="10756" width="24.26953125" style="70" customWidth="1"/>
    <col min="10757" max="10757" width="10" style="70" customWidth="1"/>
    <col min="10758" max="10758" width="15.7265625" style="70" customWidth="1"/>
    <col min="10759" max="10759" width="15.26953125" style="70" customWidth="1"/>
    <col min="10760" max="10760" width="27" style="70" customWidth="1"/>
    <col min="10761" max="11011" width="9.26953125" style="70"/>
    <col min="11012" max="11012" width="24.26953125" style="70" customWidth="1"/>
    <col min="11013" max="11013" width="10" style="70" customWidth="1"/>
    <col min="11014" max="11014" width="15.7265625" style="70" customWidth="1"/>
    <col min="11015" max="11015" width="15.26953125" style="70" customWidth="1"/>
    <col min="11016" max="11016" width="27" style="70" customWidth="1"/>
    <col min="11017" max="11267" width="9.26953125" style="70"/>
    <col min="11268" max="11268" width="24.26953125" style="70" customWidth="1"/>
    <col min="11269" max="11269" width="10" style="70" customWidth="1"/>
    <col min="11270" max="11270" width="15.7265625" style="70" customWidth="1"/>
    <col min="11271" max="11271" width="15.26953125" style="70" customWidth="1"/>
    <col min="11272" max="11272" width="27" style="70" customWidth="1"/>
    <col min="11273" max="11523" width="9.26953125" style="70"/>
    <col min="11524" max="11524" width="24.26953125" style="70" customWidth="1"/>
    <col min="11525" max="11525" width="10" style="70" customWidth="1"/>
    <col min="11526" max="11526" width="15.7265625" style="70" customWidth="1"/>
    <col min="11527" max="11527" width="15.26953125" style="70" customWidth="1"/>
    <col min="11528" max="11528" width="27" style="70" customWidth="1"/>
    <col min="11529" max="11779" width="9.26953125" style="70"/>
    <col min="11780" max="11780" width="24.26953125" style="70" customWidth="1"/>
    <col min="11781" max="11781" width="10" style="70" customWidth="1"/>
    <col min="11782" max="11782" width="15.7265625" style="70" customWidth="1"/>
    <col min="11783" max="11783" width="15.26953125" style="70" customWidth="1"/>
    <col min="11784" max="11784" width="27" style="70" customWidth="1"/>
    <col min="11785" max="12035" width="9.26953125" style="70"/>
    <col min="12036" max="12036" width="24.26953125" style="70" customWidth="1"/>
    <col min="12037" max="12037" width="10" style="70" customWidth="1"/>
    <col min="12038" max="12038" width="15.7265625" style="70" customWidth="1"/>
    <col min="12039" max="12039" width="15.26953125" style="70" customWidth="1"/>
    <col min="12040" max="12040" width="27" style="70" customWidth="1"/>
    <col min="12041" max="12291" width="9.26953125" style="70"/>
    <col min="12292" max="12292" width="24.26953125" style="70" customWidth="1"/>
    <col min="12293" max="12293" width="10" style="70" customWidth="1"/>
    <col min="12294" max="12294" width="15.7265625" style="70" customWidth="1"/>
    <col min="12295" max="12295" width="15.26953125" style="70" customWidth="1"/>
    <col min="12296" max="12296" width="27" style="70" customWidth="1"/>
    <col min="12297" max="12547" width="9.26953125" style="70"/>
    <col min="12548" max="12548" width="24.26953125" style="70" customWidth="1"/>
    <col min="12549" max="12549" width="10" style="70" customWidth="1"/>
    <col min="12550" max="12550" width="15.7265625" style="70" customWidth="1"/>
    <col min="12551" max="12551" width="15.26953125" style="70" customWidth="1"/>
    <col min="12552" max="12552" width="27" style="70" customWidth="1"/>
    <col min="12553" max="12803" width="9.26953125" style="70"/>
    <col min="12804" max="12804" width="24.26953125" style="70" customWidth="1"/>
    <col min="12805" max="12805" width="10" style="70" customWidth="1"/>
    <col min="12806" max="12806" width="15.7265625" style="70" customWidth="1"/>
    <col min="12807" max="12807" width="15.26953125" style="70" customWidth="1"/>
    <col min="12808" max="12808" width="27" style="70" customWidth="1"/>
    <col min="12809" max="13059" width="9.26953125" style="70"/>
    <col min="13060" max="13060" width="24.26953125" style="70" customWidth="1"/>
    <col min="13061" max="13061" width="10" style="70" customWidth="1"/>
    <col min="13062" max="13062" width="15.7265625" style="70" customWidth="1"/>
    <col min="13063" max="13063" width="15.26953125" style="70" customWidth="1"/>
    <col min="13064" max="13064" width="27" style="70" customWidth="1"/>
    <col min="13065" max="13315" width="9.26953125" style="70"/>
    <col min="13316" max="13316" width="24.26953125" style="70" customWidth="1"/>
    <col min="13317" max="13317" width="10" style="70" customWidth="1"/>
    <col min="13318" max="13318" width="15.7265625" style="70" customWidth="1"/>
    <col min="13319" max="13319" width="15.26953125" style="70" customWidth="1"/>
    <col min="13320" max="13320" width="27" style="70" customWidth="1"/>
    <col min="13321" max="13571" width="9.26953125" style="70"/>
    <col min="13572" max="13572" width="24.26953125" style="70" customWidth="1"/>
    <col min="13573" max="13573" width="10" style="70" customWidth="1"/>
    <col min="13574" max="13574" width="15.7265625" style="70" customWidth="1"/>
    <col min="13575" max="13575" width="15.26953125" style="70" customWidth="1"/>
    <col min="13576" max="13576" width="27" style="70" customWidth="1"/>
    <col min="13577" max="13827" width="9.26953125" style="70"/>
    <col min="13828" max="13828" width="24.26953125" style="70" customWidth="1"/>
    <col min="13829" max="13829" width="10" style="70" customWidth="1"/>
    <col min="13830" max="13830" width="15.7265625" style="70" customWidth="1"/>
    <col min="13831" max="13831" width="15.26953125" style="70" customWidth="1"/>
    <col min="13832" max="13832" width="27" style="70" customWidth="1"/>
    <col min="13833" max="14083" width="9.26953125" style="70"/>
    <col min="14084" max="14084" width="24.26953125" style="70" customWidth="1"/>
    <col min="14085" max="14085" width="10" style="70" customWidth="1"/>
    <col min="14086" max="14086" width="15.7265625" style="70" customWidth="1"/>
    <col min="14087" max="14087" width="15.26953125" style="70" customWidth="1"/>
    <col min="14088" max="14088" width="27" style="70" customWidth="1"/>
    <col min="14089" max="14339" width="9.26953125" style="70"/>
    <col min="14340" max="14340" width="24.26953125" style="70" customWidth="1"/>
    <col min="14341" max="14341" width="10" style="70" customWidth="1"/>
    <col min="14342" max="14342" width="15.7265625" style="70" customWidth="1"/>
    <col min="14343" max="14343" width="15.26953125" style="70" customWidth="1"/>
    <col min="14344" max="14344" width="27" style="70" customWidth="1"/>
    <col min="14345" max="14595" width="9.26953125" style="70"/>
    <col min="14596" max="14596" width="24.26953125" style="70" customWidth="1"/>
    <col min="14597" max="14597" width="10" style="70" customWidth="1"/>
    <col min="14598" max="14598" width="15.7265625" style="70" customWidth="1"/>
    <col min="14599" max="14599" width="15.26953125" style="70" customWidth="1"/>
    <col min="14600" max="14600" width="27" style="70" customWidth="1"/>
    <col min="14601" max="14851" width="9.26953125" style="70"/>
    <col min="14852" max="14852" width="24.26953125" style="70" customWidth="1"/>
    <col min="14853" max="14853" width="10" style="70" customWidth="1"/>
    <col min="14854" max="14854" width="15.7265625" style="70" customWidth="1"/>
    <col min="14855" max="14855" width="15.26953125" style="70" customWidth="1"/>
    <col min="14856" max="14856" width="27" style="70" customWidth="1"/>
    <col min="14857" max="15107" width="9.26953125" style="70"/>
    <col min="15108" max="15108" width="24.26953125" style="70" customWidth="1"/>
    <col min="15109" max="15109" width="10" style="70" customWidth="1"/>
    <col min="15110" max="15110" width="15.7265625" style="70" customWidth="1"/>
    <col min="15111" max="15111" width="15.26953125" style="70" customWidth="1"/>
    <col min="15112" max="15112" width="27" style="70" customWidth="1"/>
    <col min="15113" max="15363" width="9.26953125" style="70"/>
    <col min="15364" max="15364" width="24.26953125" style="70" customWidth="1"/>
    <col min="15365" max="15365" width="10" style="70" customWidth="1"/>
    <col min="15366" max="15366" width="15.7265625" style="70" customWidth="1"/>
    <col min="15367" max="15367" width="15.26953125" style="70" customWidth="1"/>
    <col min="15368" max="15368" width="27" style="70" customWidth="1"/>
    <col min="15369" max="15619" width="9.26953125" style="70"/>
    <col min="15620" max="15620" width="24.26953125" style="70" customWidth="1"/>
    <col min="15621" max="15621" width="10" style="70" customWidth="1"/>
    <col min="15622" max="15622" width="15.7265625" style="70" customWidth="1"/>
    <col min="15623" max="15623" width="15.26953125" style="70" customWidth="1"/>
    <col min="15624" max="15624" width="27" style="70" customWidth="1"/>
    <col min="15625" max="15875" width="9.26953125" style="70"/>
    <col min="15876" max="15876" width="24.26953125" style="70" customWidth="1"/>
    <col min="15877" max="15877" width="10" style="70" customWidth="1"/>
    <col min="15878" max="15878" width="15.7265625" style="70" customWidth="1"/>
    <col min="15879" max="15879" width="15.26953125" style="70" customWidth="1"/>
    <col min="15880" max="15880" width="27" style="70" customWidth="1"/>
    <col min="15881" max="16131" width="9.26953125" style="70"/>
    <col min="16132" max="16132" width="24.26953125" style="70" customWidth="1"/>
    <col min="16133" max="16133" width="10" style="70" customWidth="1"/>
    <col min="16134" max="16134" width="15.7265625" style="70" customWidth="1"/>
    <col min="16135" max="16135" width="15.26953125" style="70" customWidth="1"/>
    <col min="16136" max="16136" width="27" style="70" customWidth="1"/>
    <col min="16137" max="16384" width="9.26953125" style="70"/>
  </cols>
  <sheetData>
    <row r="1" spans="2:104" ht="13" thickBot="1"/>
    <row r="2" spans="2:104" ht="15" customHeight="1" thickBot="1">
      <c r="B2" s="256" t="str">
        <f>'NTP Server'!C3</f>
        <v>VENDOR NAME</v>
      </c>
      <c r="C2" s="257"/>
      <c r="D2" s="257"/>
      <c r="E2" s="257"/>
      <c r="F2" s="258"/>
    </row>
    <row r="4" spans="2:104" s="75" customFormat="1" ht="18">
      <c r="B4" s="71" t="s">
        <v>70</v>
      </c>
      <c r="C4" s="72"/>
      <c r="D4" s="73"/>
      <c r="E4" s="73"/>
      <c r="F4" s="73"/>
      <c r="G4" s="73"/>
      <c r="H4" s="73"/>
      <c r="I4" s="73"/>
      <c r="J4" s="73"/>
      <c r="K4" s="73"/>
      <c r="L4" s="73"/>
      <c r="M4" s="73"/>
      <c r="N4" s="73"/>
      <c r="O4" s="73"/>
      <c r="P4" s="73"/>
      <c r="Q4" s="73"/>
      <c r="R4" s="73"/>
      <c r="S4" s="73"/>
      <c r="T4" s="73"/>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row>
    <row r="5" spans="2:104" s="75" customFormat="1" ht="15.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row>
    <row r="6" spans="2:104" s="75" customFormat="1" ht="18.5" thickBot="1">
      <c r="B6" s="78" t="s">
        <v>60</v>
      </c>
    </row>
    <row r="7" spans="2:104" s="75" customFormat="1" ht="103.15" customHeight="1">
      <c r="B7" s="79">
        <v>1</v>
      </c>
      <c r="C7" s="262" t="s">
        <v>61</v>
      </c>
      <c r="D7" s="263"/>
      <c r="E7" s="263"/>
      <c r="F7" s="263"/>
      <c r="G7" s="263"/>
      <c r="H7" s="264"/>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row>
    <row r="8" spans="2:104" s="75" customFormat="1" ht="43.9" customHeight="1">
      <c r="B8" s="265">
        <v>2</v>
      </c>
      <c r="C8" s="266" t="s">
        <v>62</v>
      </c>
      <c r="D8" s="267"/>
      <c r="E8" s="267"/>
      <c r="F8" s="267"/>
      <c r="G8" s="267"/>
      <c r="H8" s="268"/>
      <c r="I8" s="80"/>
      <c r="J8" s="80"/>
      <c r="K8" s="81"/>
      <c r="L8" s="80"/>
      <c r="M8" s="80"/>
      <c r="N8" s="80"/>
      <c r="O8" s="80"/>
      <c r="P8" s="243"/>
      <c r="Q8" s="244"/>
      <c r="R8" s="244"/>
      <c r="S8" s="244"/>
      <c r="T8" s="244"/>
      <c r="U8" s="244"/>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row>
    <row r="9" spans="2:104" s="75" customFormat="1" ht="15.5">
      <c r="B9" s="265"/>
      <c r="C9" s="245" t="s">
        <v>63</v>
      </c>
      <c r="D9" s="244"/>
      <c r="E9" s="244"/>
      <c r="F9" s="244"/>
      <c r="G9" s="244"/>
      <c r="H9" s="246"/>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row>
    <row r="10" spans="2:104" s="75" customFormat="1" ht="82.9" customHeight="1">
      <c r="B10" s="265"/>
      <c r="C10" s="247" t="s">
        <v>64</v>
      </c>
      <c r="D10" s="248"/>
      <c r="E10" s="248"/>
      <c r="F10" s="248"/>
      <c r="G10" s="248"/>
      <c r="H10" s="249"/>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row>
    <row r="11" spans="2:104" s="75" customFormat="1" ht="76.150000000000006" customHeight="1">
      <c r="B11" s="82">
        <v>3</v>
      </c>
      <c r="C11" s="250" t="s">
        <v>65</v>
      </c>
      <c r="D11" s="251"/>
      <c r="E11" s="251"/>
      <c r="F11" s="251"/>
      <c r="G11" s="251"/>
      <c r="H11" s="252"/>
      <c r="I11" s="80"/>
      <c r="J11" s="80"/>
      <c r="K11" s="80"/>
      <c r="L11" s="80"/>
      <c r="M11" s="80"/>
      <c r="N11" s="83"/>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row>
    <row r="12" spans="2:104" s="75" customFormat="1" ht="107.65" customHeight="1">
      <c r="B12" s="82">
        <v>4</v>
      </c>
      <c r="C12" s="253" t="s">
        <v>66</v>
      </c>
      <c r="D12" s="254"/>
      <c r="E12" s="254"/>
      <c r="F12" s="254"/>
      <c r="G12" s="254"/>
      <c r="H12" s="255"/>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row>
    <row r="13" spans="2:104" s="75" customFormat="1" ht="15.5">
      <c r="B13" s="269">
        <v>5</v>
      </c>
      <c r="C13" s="270" t="s">
        <v>67</v>
      </c>
      <c r="D13" s="271"/>
      <c r="E13" s="271"/>
      <c r="F13" s="271"/>
      <c r="G13" s="271"/>
      <c r="H13" s="272"/>
      <c r="I13" s="84"/>
      <c r="J13" s="84"/>
      <c r="K13" s="84"/>
      <c r="L13" s="85"/>
      <c r="M13" s="85"/>
      <c r="N13" s="85"/>
      <c r="O13" s="85"/>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row>
    <row r="14" spans="2:104" s="75" customFormat="1" ht="64.5" customHeight="1">
      <c r="B14" s="269"/>
      <c r="C14" s="270" t="s">
        <v>68</v>
      </c>
      <c r="D14" s="271"/>
      <c r="E14" s="271"/>
      <c r="F14" s="271"/>
      <c r="G14" s="271"/>
      <c r="H14" s="272"/>
      <c r="I14" s="86"/>
      <c r="J14" s="87"/>
      <c r="K14" s="87"/>
      <c r="L14" s="87"/>
      <c r="M14" s="87"/>
      <c r="N14" s="88"/>
      <c r="O14" s="87"/>
    </row>
    <row r="15" spans="2:104" s="75" customFormat="1" ht="35.15" customHeight="1" thickBot="1">
      <c r="B15" s="269"/>
      <c r="C15" s="273" t="s">
        <v>69</v>
      </c>
      <c r="D15" s="274"/>
      <c r="E15" s="274"/>
      <c r="F15" s="274"/>
      <c r="G15" s="274"/>
      <c r="H15" s="275"/>
      <c r="I15" s="84"/>
      <c r="J15" s="84"/>
      <c r="K15" s="84"/>
      <c r="L15" s="77"/>
      <c r="M15" s="77"/>
      <c r="N15" s="77"/>
      <c r="O15" s="77"/>
    </row>
    <row r="17" spans="3:8" ht="13" thickBot="1"/>
    <row r="18" spans="3:8" ht="16" thickBot="1">
      <c r="C18" s="259" t="s">
        <v>0</v>
      </c>
      <c r="D18" s="260"/>
      <c r="E18" s="260"/>
      <c r="F18" s="260"/>
      <c r="G18" s="260"/>
      <c r="H18" s="261"/>
    </row>
    <row r="19" spans="3:8" ht="26">
      <c r="C19" s="5" t="s">
        <v>1</v>
      </c>
      <c r="D19" s="1" t="s">
        <v>2</v>
      </c>
      <c r="E19" s="2" t="s">
        <v>3</v>
      </c>
      <c r="F19" s="3" t="s">
        <v>4</v>
      </c>
      <c r="G19" s="2" t="s">
        <v>5</v>
      </c>
      <c r="H19" s="6" t="s">
        <v>6</v>
      </c>
    </row>
    <row r="20" spans="3:8" ht="13">
      <c r="C20" s="4">
        <v>1</v>
      </c>
      <c r="D20" s="89" t="s">
        <v>36</v>
      </c>
      <c r="E20" s="90" t="s">
        <v>37</v>
      </c>
      <c r="F20" s="141"/>
      <c r="G20" s="142"/>
      <c r="H20" s="143"/>
    </row>
    <row r="21" spans="3:8" ht="13">
      <c r="C21" s="44">
        <v>2</v>
      </c>
      <c r="D21" s="89" t="s">
        <v>38</v>
      </c>
      <c r="E21" s="90" t="s">
        <v>39</v>
      </c>
      <c r="F21" s="144"/>
      <c r="G21" s="142"/>
      <c r="H21" s="143"/>
    </row>
    <row r="22" spans="3:8" ht="13">
      <c r="C22" s="4">
        <v>3</v>
      </c>
      <c r="D22" s="89" t="s">
        <v>40</v>
      </c>
      <c r="E22" s="90" t="s">
        <v>41</v>
      </c>
      <c r="F22" s="144"/>
      <c r="G22" s="142"/>
      <c r="H22" s="143"/>
    </row>
    <row r="23" spans="3:8" ht="13">
      <c r="C23" s="44">
        <v>4</v>
      </c>
      <c r="D23" s="89" t="s">
        <v>42</v>
      </c>
      <c r="E23" s="90" t="s">
        <v>43</v>
      </c>
      <c r="F23" s="144"/>
      <c r="G23" s="142"/>
      <c r="H23" s="143"/>
    </row>
    <row r="24" spans="3:8" ht="13">
      <c r="C24" s="4">
        <v>5</v>
      </c>
      <c r="D24" s="89" t="s">
        <v>34</v>
      </c>
      <c r="E24" s="90" t="s">
        <v>24</v>
      </c>
      <c r="F24" s="144"/>
      <c r="G24" s="142"/>
      <c r="H24" s="143"/>
    </row>
    <row r="25" spans="3:8" ht="13">
      <c r="C25" s="44">
        <v>6</v>
      </c>
      <c r="D25" s="89" t="s">
        <v>26</v>
      </c>
      <c r="E25" s="90" t="s">
        <v>25</v>
      </c>
      <c r="F25" s="144"/>
      <c r="G25" s="142"/>
      <c r="H25" s="143"/>
    </row>
    <row r="26" spans="3:8" ht="13">
      <c r="C26" s="4">
        <v>7</v>
      </c>
      <c r="D26" s="89" t="s">
        <v>44</v>
      </c>
      <c r="E26" s="90" t="s">
        <v>45</v>
      </c>
      <c r="F26" s="144"/>
      <c r="G26" s="142"/>
      <c r="H26" s="143"/>
    </row>
    <row r="27" spans="3:8" ht="13">
      <c r="C27" s="44">
        <v>8</v>
      </c>
      <c r="D27" s="89" t="s">
        <v>46</v>
      </c>
      <c r="E27" s="90" t="s">
        <v>47</v>
      </c>
      <c r="F27" s="144"/>
      <c r="G27" s="142"/>
      <c r="H27" s="143"/>
    </row>
    <row r="28" spans="3:8" ht="13">
      <c r="C28" s="4">
        <v>9</v>
      </c>
      <c r="D28" s="89" t="s">
        <v>48</v>
      </c>
      <c r="E28" s="90" t="s">
        <v>49</v>
      </c>
      <c r="F28" s="144"/>
      <c r="G28" s="142"/>
      <c r="H28" s="143"/>
    </row>
    <row r="29" spans="3:8" ht="13">
      <c r="C29" s="44">
        <v>10</v>
      </c>
      <c r="D29" s="89" t="s">
        <v>50</v>
      </c>
      <c r="E29" s="90" t="s">
        <v>51</v>
      </c>
      <c r="F29" s="144"/>
      <c r="G29" s="142"/>
      <c r="H29" s="143"/>
    </row>
    <row r="30" spans="3:8" ht="13">
      <c r="C30" s="4">
        <v>11</v>
      </c>
      <c r="D30" s="89" t="s">
        <v>52</v>
      </c>
      <c r="E30" s="90" t="s">
        <v>53</v>
      </c>
      <c r="F30" s="144"/>
      <c r="G30" s="142"/>
      <c r="H30" s="143"/>
    </row>
    <row r="31" spans="3:8" ht="13">
      <c r="C31" s="44">
        <v>12</v>
      </c>
      <c r="D31" s="89" t="s">
        <v>54</v>
      </c>
      <c r="E31" s="90" t="s">
        <v>55</v>
      </c>
      <c r="F31" s="144"/>
      <c r="G31" s="142"/>
      <c r="H31" s="143"/>
    </row>
    <row r="32" spans="3:8" ht="13">
      <c r="C32" s="4">
        <v>13</v>
      </c>
      <c r="D32" s="89" t="s">
        <v>56</v>
      </c>
      <c r="E32" s="90" t="s">
        <v>7</v>
      </c>
      <c r="F32" s="144"/>
      <c r="G32" s="142"/>
      <c r="H32" s="143"/>
    </row>
    <row r="33" spans="3:8" ht="13.5" thickBot="1">
      <c r="C33" s="7">
        <v>14</v>
      </c>
      <c r="D33" s="8" t="s">
        <v>8</v>
      </c>
      <c r="E33" s="69" t="s">
        <v>9</v>
      </c>
      <c r="F33" s="9">
        <v>1</v>
      </c>
      <c r="G33" s="10"/>
      <c r="H33" s="11"/>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NTP Server</vt:lpstr>
      <vt:lpstr>Sheet1</vt:lpstr>
      <vt:lpstr>Currency</vt:lpstr>
      <vt:lpstr>'NTP Server'!Data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Mandy Peters</cp:lastModifiedBy>
  <dcterms:created xsi:type="dcterms:W3CDTF">2015-07-15T07:56:35Z</dcterms:created>
  <dcterms:modified xsi:type="dcterms:W3CDTF">2025-11-12T17:56:30Z</dcterms:modified>
</cp:coreProperties>
</file>