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ThembaL\Documents\TO\2025-2026\Cisco health\Publication\"/>
    </mc:Choice>
  </mc:AlternateContent>
  <xr:revisionPtr revIDLastSave="0" documentId="13_ncr:1_{D62725D0-AAED-4C32-BB06-683F5501A622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CING SCHEDULE" sheetId="6" r:id="rId1"/>
  </sheets>
  <definedNames>
    <definedName name="_Hlk137546477" localSheetId="0">'PRICING SCHEDULE'!#REF!</definedName>
    <definedName name="_xlnm.Print_Area" localSheetId="0">'PRICING SCHEDULE'!$A:$K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6" l="1"/>
  <c r="I26" i="6"/>
  <c r="I36" i="6"/>
  <c r="I38" i="6"/>
  <c r="H23" i="6"/>
  <c r="I23" i="6" s="1"/>
  <c r="H24" i="6"/>
  <c r="H25" i="6"/>
  <c r="I25" i="6" s="1"/>
  <c r="H26" i="6"/>
  <c r="H27" i="6"/>
  <c r="I27" i="6" s="1"/>
  <c r="H28" i="6"/>
  <c r="I28" i="6" s="1"/>
  <c r="H29" i="6"/>
  <c r="I29" i="6" s="1"/>
  <c r="H30" i="6"/>
  <c r="I30" i="6" s="1"/>
  <c r="H31" i="6"/>
  <c r="I31" i="6" s="1"/>
  <c r="H32" i="6"/>
  <c r="I32" i="6" s="1"/>
  <c r="H33" i="6"/>
  <c r="I33" i="6" s="1"/>
  <c r="H34" i="6"/>
  <c r="I34" i="6" s="1"/>
  <c r="H35" i="6"/>
  <c r="I35" i="6" s="1"/>
  <c r="H36" i="6"/>
  <c r="H37" i="6"/>
  <c r="I37" i="6" s="1"/>
  <c r="H38" i="6"/>
  <c r="H39" i="6"/>
  <c r="I39" i="6" s="1"/>
  <c r="H40" i="6"/>
  <c r="I40" i="6" s="1"/>
  <c r="H41" i="6"/>
  <c r="I41" i="6" s="1"/>
  <c r="H42" i="6"/>
  <c r="I42" i="6" s="1"/>
  <c r="H43" i="6"/>
  <c r="I43" i="6" s="1"/>
  <c r="H44" i="6"/>
  <c r="I44" i="6" s="1"/>
  <c r="H45" i="6"/>
  <c r="I45" i="6" s="1"/>
  <c r="H46" i="6"/>
  <c r="I46" i="6" s="1"/>
  <c r="H47" i="6"/>
  <c r="I47" i="6" s="1"/>
  <c r="H48" i="6"/>
  <c r="I48" i="6" s="1"/>
  <c r="H49" i="6"/>
  <c r="I49" i="6" s="1"/>
  <c r="H50" i="6"/>
  <c r="I50" i="6" s="1"/>
  <c r="H51" i="6"/>
  <c r="I51" i="6" s="1"/>
  <c r="H52" i="6"/>
  <c r="I52" i="6" s="1"/>
  <c r="H53" i="6"/>
  <c r="I53" i="6" s="1"/>
  <c r="H54" i="6"/>
  <c r="I54" i="6" s="1"/>
  <c r="H55" i="6"/>
  <c r="I55" i="6" s="1"/>
  <c r="H56" i="6"/>
  <c r="I56" i="6" s="1"/>
  <c r="H57" i="6"/>
  <c r="I57" i="6" s="1"/>
  <c r="H58" i="6"/>
  <c r="I58" i="6" s="1"/>
  <c r="H59" i="6"/>
  <c r="I59" i="6" s="1"/>
  <c r="H60" i="6"/>
  <c r="I60" i="6" s="1"/>
  <c r="H61" i="6"/>
  <c r="I61" i="6" s="1"/>
  <c r="H62" i="6"/>
  <c r="I62" i="6" s="1"/>
  <c r="H63" i="6"/>
  <c r="I63" i="6" s="1"/>
  <c r="H64" i="6"/>
  <c r="H22" i="6"/>
  <c r="H65" i="6" l="1"/>
  <c r="I64" i="6"/>
  <c r="I22" i="6"/>
  <c r="H66" i="6" l="1"/>
  <c r="H67" i="6" s="1"/>
  <c r="I65" i="6"/>
</calcChain>
</file>

<file path=xl/sharedStrings.xml><?xml version="1.0" encoding="utf-8"?>
<sst xmlns="http://schemas.openxmlformats.org/spreadsheetml/2006/main" count="167" uniqueCount="147">
  <si>
    <t>Item No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</si>
  <si>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</si>
  <si>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</si>
  <si>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</si>
  <si>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</si>
  <si>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</si>
  <si>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</si>
  <si>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</si>
  <si>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</si>
  <si>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RFx No</t>
  </si>
  <si>
    <t>RFx Title</t>
  </si>
  <si>
    <t>Unit Price 
(Excl VAT)</t>
  </si>
  <si>
    <t>Forex %</t>
  </si>
  <si>
    <t>Forex Price portion</t>
  </si>
  <si>
    <t xml:space="preserve">Bidder Name </t>
  </si>
  <si>
    <t>(a)  THIS PRICING SCHEDULE MUST BE SUBMITTED SEPARATELY FROM THE TECHNICAL RESPONSE, failing which the BID may be DISQUALIFIED.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</si>
  <si>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</si>
  <si>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</si>
  <si>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</si>
  <si>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</si>
  <si>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</si>
  <si>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</si>
  <si>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</si>
  <si>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</si>
  <si>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</si>
  <si>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</si>
  <si>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(c)  Unit and Line prices must be VAT EXCLUSIVE and in South African Rand (ZAR) currency.</t>
  </si>
  <si>
    <t>Signature (above)</t>
  </si>
  <si>
    <r>
      <t xml:space="preserve">(b)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</si>
  <si>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BRAND / MODEL (if applicable)</t>
  </si>
  <si>
    <t>Part Number</t>
  </si>
  <si>
    <t xml:space="preserve"> </t>
  </si>
  <si>
    <t>1 Access Layer Switches</t>
  </si>
  <si>
    <t>1.0</t>
  </si>
  <si>
    <t>1.0.1</t>
  </si>
  <si>
    <t>1.1</t>
  </si>
  <si>
    <t>1.1.0.1</t>
  </si>
  <si>
    <t>1.1.1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</si>
  <si>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</si>
  <si>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</si>
  <si>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</si>
  <si>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</si>
  <si>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</si>
  <si>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</si>
  <si>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</si>
  <si>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</si>
  <si>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</si>
  <si>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2.0</t>
  </si>
  <si>
    <t>2.0.1</t>
  </si>
  <si>
    <t>2.1</t>
  </si>
  <si>
    <t>2.1.0.1</t>
  </si>
  <si>
    <t>2.1.1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</si>
  <si>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</si>
  <si>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</si>
  <si>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</si>
  <si>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</si>
  <si>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</si>
  <si>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</si>
  <si>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</si>
  <si>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</si>
  <si>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</si>
  <si>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3.0</t>
  </si>
  <si>
    <t>3.0.1</t>
  </si>
  <si>
    <t>3.1</t>
  </si>
  <si>
    <t>3.1.1</t>
  </si>
  <si>
    <t>3.2</t>
  </si>
  <si>
    <t>3.2.0.1</t>
  </si>
  <si>
    <t>3.2.1</t>
  </si>
  <si>
    <t>3.3</t>
  </si>
  <si>
    <t>3.3.1</t>
  </si>
  <si>
    <t>3.4</t>
  </si>
  <si>
    <t>3.5</t>
  </si>
  <si>
    <t>3.6</t>
  </si>
  <si>
    <t>3.7</t>
  </si>
  <si>
    <t>3.8</t>
  </si>
  <si>
    <t>3.9</t>
  </si>
  <si>
    <t>C9200L-24P-4X-E</t>
  </si>
  <si>
    <t>CON-L1NCD-C920024X</t>
  </si>
  <si>
    <t>C9200L-DNA-E-24</t>
  </si>
  <si>
    <t>CON-L1SWT-C92LE24</t>
  </si>
  <si>
    <t>C9200L-DNA-E-24-5Y</t>
  </si>
  <si>
    <t>C9200L-NW-E-24</t>
  </si>
  <si>
    <t>CAB-TA-IN</t>
  </si>
  <si>
    <t>PWR-C5-BLANK</t>
  </si>
  <si>
    <t>C9200-STACK-BLANK</t>
  </si>
  <si>
    <t>C9K-ACC-RBFT</t>
  </si>
  <si>
    <t>C9K-ACC-SCR-4</t>
  </si>
  <si>
    <t>CAB-GUIDE-1RU</t>
  </si>
  <si>
    <t>NETWORK-PNP-LIC</t>
  </si>
  <si>
    <t>CAB-CONSOLE-USB</t>
  </si>
  <si>
    <t>C9200L-48P-4X-E</t>
  </si>
  <si>
    <t>CON-L1NCD-C9200L4X</t>
  </si>
  <si>
    <t>C9200L-DNA-E-48</t>
  </si>
  <si>
    <t>CON-L1SWT-C92LE48</t>
  </si>
  <si>
    <t>C9200L-DNA-E-48-5Y</t>
  </si>
  <si>
    <t>C9200L-NW-E-48</t>
  </si>
  <si>
    <t>CW9164I-ROW</t>
  </si>
  <si>
    <t>CON-L1NCD-CW9164RW</t>
  </si>
  <si>
    <t>CDNA-E-C9164</t>
  </si>
  <si>
    <t>DNA-E-5Y-C9164</t>
  </si>
  <si>
    <t>AIR-DNA-E</t>
  </si>
  <si>
    <t>CON-L1SWT-AIRDNAE</t>
  </si>
  <si>
    <t>AIR-DNA-E-5Y</t>
  </si>
  <si>
    <t>AIR-DNA-E-T</t>
  </si>
  <si>
    <t>AIR-DNA-E-T-5Y</t>
  </si>
  <si>
    <t>SW9164-CAPWAP-K9</t>
  </si>
  <si>
    <t>AIR-AP-T-RAIL-R</t>
  </si>
  <si>
    <t>AIR-AP-BRACKET-1</t>
  </si>
  <si>
    <t>AIR-DNA-NWSTACK-E</t>
  </si>
  <si>
    <t>CW9164I-MULTI</t>
  </si>
  <si>
    <t>Catalyst 9200L 24-port PoE+, 4 x 10G, Network Essentials</t>
  </si>
  <si>
    <t>CX LEVEL 1 8X7NCDCatalyst 9200L 24port PoE 4 x 10G Ne</t>
  </si>
  <si>
    <t>C9200L Cisco DNA Essentials, 24-port Term license</t>
  </si>
  <si>
    <t>CX LEVEL 1 SW SUB C9200L Cisco DNA Ess</t>
  </si>
  <si>
    <t>C9200L Cisco DNA Essentials, 24-port, 5 Year Term license</t>
  </si>
  <si>
    <t>C9200L Network Essentials, 24-port license</t>
  </si>
  <si>
    <t>India AC Type A Power Cable</t>
  </si>
  <si>
    <t>Config 5 Power Supply Blank</t>
  </si>
  <si>
    <t>Catalyst 9200 Blank Stack Module</t>
  </si>
  <si>
    <t>RUBBER FEET FOR TABLE TOP SETUP 9200 and 93xx</t>
  </si>
  <si>
    <t>12-24 and 10-32 SCREWS FOR RACK INSTALLATION, QTY 4</t>
  </si>
  <si>
    <t>1RU CABLE MANAGEMENT GUIDES 9200 and 9300</t>
  </si>
  <si>
    <t>Network Plug-n-Play Connect for zero-touch device deployment</t>
  </si>
  <si>
    <t>Console Cable 6ft with USB Type A and mini-B</t>
  </si>
  <si>
    <t>Catalyst 9200L 48-port PoE+, 4 x 10G, Network Essentials</t>
  </si>
  <si>
    <t>CX LEVEL 1 8X7NCDCatalyst 9200L 48port PoE 4 x 10G Ne</t>
  </si>
  <si>
    <t>C9200L Cisco DNA Essentials, 48-port Term license</t>
  </si>
  <si>
    <t>C9200L Cisco DNA Essentials, 48-port, 5 Year Term license</t>
  </si>
  <si>
    <t>C9200L Network Essentials, 48-port license</t>
  </si>
  <si>
    <t>Catalyst 9164I AP (W6E, tri-band 4x4) w/Reg-ROW</t>
  </si>
  <si>
    <t>CX LEVEL 1 8X7NCD Catalyst 9164I AP (W6E, tri-band 4x4) w</t>
  </si>
  <si>
    <t>Wireless Cisco DNA  On-Prem Essential, 9164 Tracking</t>
  </si>
  <si>
    <t>C9164I Cisco DNA On-Prem Essential,5Y Term,Trk Lic</t>
  </si>
  <si>
    <t>Wireless Cisco DNA On-Prem Essential, Term Lic</t>
  </si>
  <si>
    <t>CX LEVEL 1 SW SUB Aironet CISCO DNA Es</t>
  </si>
  <si>
    <t>Wireless Cisco DNA On-Prem Essential, 5Y Term Lic</t>
  </si>
  <si>
    <t>Wireless Cisco DNA On-Prem Essential, Term, Tracker Lic</t>
  </si>
  <si>
    <t>Wireless Cisco DNA On-Prem Essential, 5Y Term, Tracker Lic</t>
  </si>
  <si>
    <t>Capwap software for Catalyst 9164I</t>
  </si>
  <si>
    <t>Ceiling Grid Clip for APs &amp; Cellular Gateways-Recessed</t>
  </si>
  <si>
    <t>802.11 AP Low Profile Mounting Bracket (Default)</t>
  </si>
  <si>
    <t>Wireless DNA Perpetual Network Stack - Essentials</t>
  </si>
  <si>
    <t>Minimum Quantity = 10</t>
  </si>
  <si>
    <t>RFB 3171-2025</t>
  </si>
  <si>
    <t>(d) The price must include all cost to deliver the goods or render the service, including all applicable taxes, duty fees, logistics/delivery, storage, labour, overtime and subsistance and travel</t>
  </si>
  <si>
    <r>
      <t xml:space="preserve">(e)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</si>
  <si>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Supply and delivery of CISCO LAN Infrastructure equipment with CISCO support for a period of five (5) years for the Western Cape Government (WCG), Department of Health and Wellness (Acute Psychiatric units and Emergency Centres)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</si>
</sst>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#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indexed="64"/>
      </right>
      <top style="thin">
        <color theme="8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70C0"/>
      </left>
      <right style="thin">
        <color rgb="FF0070C0"/>
      </right>
      <top style="thin">
        <color theme="4"/>
      </top>
      <bottom style="thin">
        <color rgb="FF0070C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rgb="FF0070C0"/>
      </left>
      <right/>
      <top style="thin">
        <color rgb="FF0070C0"/>
      </top>
      <bottom style="thin">
        <color theme="4"/>
      </bottom>
      <diagonal/>
    </border>
    <border>
      <left style="thin">
        <color rgb="FF0070C0"/>
      </left>
      <right style="thin">
        <color theme="4"/>
      </right>
      <top style="thin">
        <color indexed="22"/>
      </top>
      <bottom style="thin">
        <color theme="4"/>
      </bottom>
      <diagonal/>
    </border>
    <border>
      <left style="thin">
        <color rgb="FF0070C0"/>
      </left>
      <right style="thin">
        <color theme="4"/>
      </right>
      <top style="thin">
        <color indexed="22"/>
      </top>
      <bottom style="thin">
        <color indexed="22"/>
      </bottom>
      <diagonal/>
    </border>
    <border>
      <left style="medium">
        <color theme="8"/>
      </left>
      <right/>
      <top/>
      <bottom/>
      <diagonal/>
    </border>
    <border>
      <left style="medium">
        <color theme="8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indexed="64"/>
      </bottom>
      <diagonal/>
    </border>
    <border>
      <left style="medium">
        <color theme="8"/>
      </left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/>
      <top style="thin">
        <color theme="8"/>
      </top>
      <bottom/>
      <diagonal/>
    </border>
    <border>
      <left style="thin">
        <color rgb="FF0070C0"/>
      </left>
      <right/>
      <top style="thin">
        <color theme="8"/>
      </top>
      <bottom/>
      <diagonal/>
    </border>
    <border>
      <left style="medium">
        <color theme="8"/>
      </left>
      <right/>
      <top style="thin">
        <color rgb="FF0070C0"/>
      </top>
      <bottom style="thin">
        <color indexed="64"/>
      </bottom>
      <diagonal/>
    </border>
    <border>
      <left style="thin">
        <color theme="8"/>
      </left>
      <right/>
      <top style="thin">
        <color rgb="FF0070C0"/>
      </top>
      <bottom style="thin">
        <color theme="8"/>
      </bottom>
      <diagonal/>
    </border>
    <border>
      <left/>
      <right style="thin">
        <color rgb="FF0070C0"/>
      </right>
      <top style="thin">
        <color rgb="FF0070C0"/>
      </top>
      <bottom style="thin">
        <color theme="8"/>
      </bottom>
      <diagonal/>
    </border>
    <border>
      <left style="thin">
        <color rgb="FF0070C0"/>
      </left>
      <right/>
      <top style="thin">
        <color rgb="FF0070C0"/>
      </top>
      <bottom style="thin">
        <color theme="8"/>
      </bottom>
      <diagonal/>
    </border>
    <border>
      <left/>
      <right style="thin">
        <color theme="8"/>
      </right>
      <top style="thin">
        <color rgb="FF0070C0"/>
      </top>
      <bottom style="thin">
        <color theme="8"/>
      </bottom>
      <diagonal/>
    </border>
    <border>
      <left style="thin">
        <color theme="4"/>
      </left>
      <right/>
      <top style="thin">
        <color theme="4"/>
      </top>
      <bottom style="thin">
        <color theme="8"/>
      </bottom>
      <diagonal/>
    </border>
    <border>
      <left/>
      <right style="thin">
        <color theme="4"/>
      </right>
      <top style="thin">
        <color theme="4"/>
      </top>
      <bottom style="thin">
        <color theme="8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1" fillId="0" borderId="0"/>
  </cellStyleXfs>
  <cellXfs count="121">
    <xf numFmtId="0" fontId="0" fillId="0" borderId="0" xfId="0"/>
    <xf numFmtId="0" fontId="1" fillId="3" borderId="0" xfId="0" applyFont="1" applyFill="1"/>
    <xf numFmtId="0" fontId="4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5" fillId="5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center" vertical="top" wrapText="1"/>
    </xf>
    <xf numFmtId="44" fontId="2" fillId="5" borderId="4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6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wrapText="1"/>
    </xf>
    <xf numFmtId="44" fontId="1" fillId="3" borderId="0" xfId="0" applyNumberFormat="1" applyFont="1" applyFill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5" borderId="1" xfId="0" applyFont="1" applyFill="1" applyBorder="1" applyAlignment="1">
      <alignment horizontal="right" vertical="top"/>
    </xf>
    <xf numFmtId="0" fontId="1" fillId="5" borderId="2" xfId="0" applyFont="1" applyFill="1" applyBorder="1" applyAlignment="1">
      <alignment horizontal="center" vertical="top" wrapText="1"/>
    </xf>
    <xf numFmtId="164" fontId="4" fillId="5" borderId="5" xfId="0" applyNumberFormat="1" applyFont="1" applyFill="1" applyBorder="1" applyAlignment="1">
      <alignment horizontal="left" vertical="top" wrapText="1"/>
    </xf>
    <xf numFmtId="164" fontId="4" fillId="5" borderId="6" xfId="0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 wrapText="1"/>
    </xf>
    <xf numFmtId="0" fontId="1" fillId="5" borderId="1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center"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center" vertical="top" wrapText="1"/>
    </xf>
    <xf numFmtId="164" fontId="4" fillId="2" borderId="9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164" fontId="1" fillId="6" borderId="1" xfId="0" applyNumberFormat="1" applyFont="1" applyFill="1" applyBorder="1" applyAlignment="1">
      <alignment vertical="top" wrapText="1"/>
    </xf>
    <xf numFmtId="9" fontId="1" fillId="6" borderId="1" xfId="1" applyFont="1" applyFill="1" applyBorder="1" applyAlignment="1">
      <alignment horizontal="right" vertical="top" wrapText="1"/>
    </xf>
    <xf numFmtId="0" fontId="4" fillId="6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left" vertical="top"/>
    </xf>
    <xf numFmtId="0" fontId="5" fillId="5" borderId="9" xfId="0" applyFont="1" applyFill="1" applyBorder="1" applyAlignment="1">
      <alignment horizontal="right" vertical="top" wrapText="1"/>
    </xf>
    <xf numFmtId="0" fontId="1" fillId="0" borderId="7" xfId="0" quotePrefix="1" applyFont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1" fillId="0" borderId="0" xfId="0" applyFont="1"/>
    <xf numFmtId="0" fontId="9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/>
    </xf>
    <xf numFmtId="0" fontId="5" fillId="6" borderId="13" xfId="0" applyFont="1" applyFill="1" applyBorder="1" applyAlignment="1">
      <alignment horizontal="left" vertical="top" wrapText="1"/>
    </xf>
    <xf numFmtId="165" fontId="10" fillId="0" borderId="15" xfId="0" applyNumberFormat="1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 wrapText="1"/>
    </xf>
    <xf numFmtId="1" fontId="11" fillId="0" borderId="15" xfId="0" applyNumberFormat="1" applyFont="1" applyBorder="1" applyAlignment="1">
      <alignment horizontal="center" vertical="center" wrapText="1"/>
    </xf>
    <xf numFmtId="44" fontId="1" fillId="5" borderId="2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left" vertical="center" wrapText="1" indent="1"/>
    </xf>
    <xf numFmtId="0" fontId="11" fillId="0" borderId="15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1" fontId="11" fillId="0" borderId="20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top"/>
    </xf>
    <xf numFmtId="1" fontId="11" fillId="0" borderId="19" xfId="0" applyNumberFormat="1" applyFont="1" applyBorder="1" applyAlignment="1">
      <alignment horizontal="center" vertical="center" wrapText="1"/>
    </xf>
    <xf numFmtId="0" fontId="1" fillId="5" borderId="8" xfId="0" applyFont="1" applyFill="1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1" fillId="3" borderId="0" xfId="0" applyFont="1" applyFill="1" applyAlignment="1">
      <alignment horizontal="right" vertical="top"/>
    </xf>
    <xf numFmtId="0" fontId="1" fillId="3" borderId="0" xfId="0" applyFont="1" applyFill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23" xfId="0" applyFont="1" applyFill="1" applyBorder="1" applyAlignment="1">
      <alignment vertical="top"/>
    </xf>
    <xf numFmtId="0" fontId="1" fillId="3" borderId="23" xfId="0" applyFont="1" applyFill="1" applyBorder="1" applyAlignment="1">
      <alignment horizontal="left" vertical="top"/>
    </xf>
    <xf numFmtId="0" fontId="2" fillId="3" borderId="11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vertical="top"/>
    </xf>
    <xf numFmtId="0" fontId="1" fillId="3" borderId="31" xfId="0" applyFont="1" applyFill="1" applyBorder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0" borderId="30" xfId="0" applyFont="1" applyBorder="1" applyAlignment="1">
      <alignment vertical="top"/>
    </xf>
    <xf numFmtId="0" fontId="2" fillId="2" borderId="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0" fontId="2" fillId="3" borderId="34" xfId="0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1" fillId="3" borderId="26" xfId="0" applyFont="1" applyFill="1" applyBorder="1" applyAlignment="1">
      <alignment horizontal="left" vertical="top" wrapText="1"/>
    </xf>
    <xf numFmtId="0" fontId="1" fillId="3" borderId="27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8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29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left" vertical="center" wrapText="1"/>
    </xf>
    <xf numFmtId="0" fontId="2" fillId="6" borderId="37" xfId="0" applyFont="1" applyFill="1" applyBorder="1" applyAlignment="1">
      <alignment horizontal="left" vertical="center" wrapText="1"/>
    </xf>
    <xf numFmtId="0" fontId="2" fillId="6" borderId="38" xfId="0" applyFont="1" applyFill="1" applyBorder="1" applyAlignment="1">
      <alignment horizontal="left" vertical="center" wrapText="1"/>
    </xf>
    <xf numFmtId="14" fontId="2" fillId="6" borderId="33" xfId="0" applyNumberFormat="1" applyFont="1" applyFill="1" applyBorder="1" applyAlignment="1">
      <alignment horizontal="left" vertical="center"/>
    </xf>
    <xf numFmtId="14" fontId="2" fillId="6" borderId="32" xfId="0" applyNumberFormat="1" applyFont="1" applyFill="1" applyBorder="1" applyAlignment="1">
      <alignment horizontal="left" vertical="center"/>
    </xf>
    <xf numFmtId="0" fontId="2" fillId="6" borderId="35" xfId="0" applyFont="1" applyFill="1" applyBorder="1" applyAlignment="1">
      <alignment horizontal="left" vertical="center" wrapText="1"/>
    </xf>
    <xf numFmtId="0" fontId="2" fillId="6" borderId="36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14" fontId="2" fillId="6" borderId="24" xfId="0" applyNumberFormat="1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 vertical="top" wrapText="1"/>
    </xf>
    <xf numFmtId="0" fontId="2" fillId="0" borderId="2" xfId="0" quotePrefix="1" applyFont="1" applyBorder="1" applyAlignment="1">
      <alignment horizontal="left" vertical="top" wrapText="1"/>
    </xf>
    <xf numFmtId="0" fontId="2" fillId="0" borderId="8" xfId="0" quotePrefix="1" applyFont="1" applyBorder="1" applyAlignment="1">
      <alignment horizontal="left" vertical="top" wrapText="1"/>
    </xf>
    <xf numFmtId="0" fontId="2" fillId="0" borderId="7" xfId="0" quotePrefix="1" applyFont="1" applyBorder="1" applyAlignment="1">
      <alignment horizontal="left" vertical="top" wrapText="1"/>
    </xf>
    <xf numFmtId="44" fontId="5" fillId="3" borderId="13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2F000000}"/>
    <cellStyle name="Percent" xfId="1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594360</xdr:colOff>
      <xdr:row>1</xdr:row>
      <xdr:rowOff>350520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371787" cy="477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4"/>
  <sheetViews>
    <sheetView tabSelected="1" zoomScaleNormal="100" workbookViewId="0">
      <selection activeCell="B20" sqref="B20:C20"/>
    </sheetView>
  </sheetViews>
  <sheetFormatPr defaultColWidth="9.109375" defaultRowHeight="15.6" x14ac:dyDescent="0.3"/>
  <cols>
    <col min="1" max="1" width="13.5546875" style="85" customWidth="1"/>
    <col min="2" max="2" width="23" style="60" customWidth="1"/>
    <col min="3" max="3" width="68.44140625" style="85" customWidth="1"/>
    <col min="4" max="4" width="10.44140625" style="86" customWidth="1"/>
    <col min="5" max="5" width="15.44140625" style="86" customWidth="1"/>
    <col min="6" max="6" width="7.5546875" style="86" customWidth="1"/>
    <col min="7" max="8" width="19.5546875" style="60" customWidth="1"/>
    <col min="9" max="9" width="17.21875" style="60" customWidth="1"/>
    <col min="10" max="10" width="32.77734375" style="60" customWidth="1"/>
    <col min="11" max="11" width="36.77734375" style="60" customWidth="1"/>
    <col min="12" max="16384" width="9.109375" style="60"/>
  </cols>
  <sheetData>
    <row r="1" spans="1:16" s="58" customFormat="1" x14ac:dyDescent="0.3">
      <c r="A1" s="53"/>
      <c r="B1" s="54"/>
      <c r="C1" s="53"/>
      <c r="D1" s="55"/>
      <c r="E1" s="55"/>
      <c r="F1" s="56"/>
      <c r="G1" s="57"/>
      <c r="H1" s="57"/>
      <c r="I1" s="57"/>
      <c r="J1" s="57"/>
      <c r="K1" s="57"/>
    </row>
    <row r="2" spans="1:16" s="58" customFormat="1" ht="28.8" customHeight="1" x14ac:dyDescent="0.3">
      <c r="A2" s="53"/>
      <c r="B2" s="59"/>
      <c r="C2" s="53"/>
      <c r="D2" s="55"/>
      <c r="E2" s="55"/>
      <c r="F2" s="56"/>
      <c r="G2" s="57"/>
      <c r="H2" s="57"/>
      <c r="I2" s="57"/>
      <c r="J2" s="57"/>
      <c r="K2" s="57"/>
    </row>
    <row r="3" spans="1:16" s="58" customFormat="1" x14ac:dyDescent="0.3">
      <c r="A3" s="20" t="s">
        <v>9</v>
      </c>
      <c r="B3" s="110" t="s">
        <v>143</v>
      </c>
      <c r="C3" s="111"/>
      <c r="D3" s="27"/>
      <c r="E3" s="27"/>
      <c r="F3" s="49"/>
      <c r="G3" s="26"/>
      <c r="H3" s="26"/>
      <c r="I3" s="1"/>
      <c r="J3" s="1"/>
      <c r="K3" s="1"/>
      <c r="L3" s="1"/>
      <c r="M3" s="1"/>
      <c r="N3" s="1"/>
      <c r="O3" s="1"/>
      <c r="P3" s="1"/>
    </row>
    <row r="4" spans="1:16" s="58" customFormat="1" ht="45.6" customHeight="1" x14ac:dyDescent="0.3">
      <c r="A4" s="39" t="s">
        <v>10</v>
      </c>
      <c r="B4" s="112" t="s">
        <v>146</v>
      </c>
      <c r="C4" s="113"/>
      <c r="D4" s="27"/>
      <c r="E4" s="27"/>
      <c r="F4" s="27"/>
      <c r="G4" s="29"/>
      <c r="H4" s="29"/>
      <c r="I4" s="1"/>
      <c r="J4" s="1"/>
      <c r="K4" s="1"/>
      <c r="L4" s="1"/>
      <c r="M4" s="1"/>
      <c r="N4" s="1"/>
      <c r="O4" s="1"/>
      <c r="P4" s="1"/>
    </row>
    <row r="5" spans="1:16" s="58" customFormat="1" x14ac:dyDescent="0.3">
      <c r="A5" s="46" t="s">
        <v>14</v>
      </c>
      <c r="B5" s="114"/>
      <c r="C5" s="115"/>
      <c r="D5" s="27"/>
      <c r="E5" s="27"/>
      <c r="F5" s="50"/>
      <c r="G5" s="13"/>
      <c r="H5" s="13"/>
      <c r="I5" s="1"/>
      <c r="J5" s="1"/>
      <c r="K5" s="1"/>
      <c r="L5" s="1"/>
      <c r="M5" s="1"/>
      <c r="N5" s="1"/>
      <c r="O5" s="1"/>
      <c r="P5" s="1"/>
    </row>
    <row r="6" spans="1:16" s="58" customFormat="1" x14ac:dyDescent="0.3">
      <c r="A6" s="40"/>
      <c r="B6" s="41"/>
      <c r="C6" s="40"/>
      <c r="D6" s="27"/>
      <c r="E6" s="27"/>
      <c r="F6" s="50"/>
      <c r="G6" s="13"/>
      <c r="H6" s="13"/>
      <c r="I6" s="1"/>
      <c r="J6" s="1"/>
      <c r="K6" s="1"/>
      <c r="L6" s="1"/>
      <c r="M6" s="1"/>
      <c r="N6" s="1"/>
      <c r="O6" s="1"/>
      <c r="P6" s="1"/>
    </row>
    <row r="7" spans="1:16" s="1" customFormat="1" x14ac:dyDescent="0.3">
      <c r="A7" s="14" t="s">
        <v>6</v>
      </c>
      <c r="B7" s="15"/>
      <c r="C7" s="14"/>
      <c r="D7" s="15"/>
      <c r="E7" s="16"/>
      <c r="F7" s="50"/>
      <c r="G7" s="13"/>
      <c r="H7" s="13"/>
    </row>
    <row r="8" spans="1:16" s="1" customFormat="1" x14ac:dyDescent="0.3">
      <c r="A8" s="28" t="s">
        <v>15</v>
      </c>
      <c r="C8" s="28"/>
      <c r="F8" s="50"/>
      <c r="G8" s="13"/>
      <c r="H8" s="13"/>
    </row>
    <row r="9" spans="1:16" s="1" customFormat="1" x14ac:dyDescent="0.3">
      <c r="A9" s="45" t="s">
        <v>28</v>
      </c>
      <c r="B9" s="17"/>
      <c r="C9" s="45"/>
      <c r="D9" s="18"/>
      <c r="E9" s="18"/>
      <c r="F9" s="50"/>
      <c r="G9" s="13"/>
      <c r="H9" s="13"/>
    </row>
    <row r="10" spans="1:16" s="1" customFormat="1" x14ac:dyDescent="0.3">
      <c r="A10" s="25" t="s">
        <v>26</v>
      </c>
      <c r="C10" s="25"/>
      <c r="F10" s="50"/>
      <c r="G10" s="13"/>
      <c r="H10" s="13"/>
    </row>
    <row r="11" spans="1:16" s="1" customFormat="1" x14ac:dyDescent="0.3">
      <c r="A11" s="25" t="s">
        <v>144</v>
      </c>
      <c r="C11" s="25"/>
      <c r="F11" s="50"/>
      <c r="G11" s="13"/>
      <c r="H11" s="13"/>
    </row>
    <row r="12" spans="1:16" s="1" customFormat="1" x14ac:dyDescent="0.3">
      <c r="A12" s="24" t="s">
        <v>145</v>
      </c>
      <c r="C12" s="24"/>
      <c r="F12" s="50"/>
      <c r="G12" s="13"/>
      <c r="H12" s="13"/>
    </row>
    <row r="13" spans="1:16" s="1" customFormat="1" ht="15.6" customHeight="1" x14ac:dyDescent="0.3">
      <c r="B13" s="38" t="s">
        <v>2</v>
      </c>
      <c r="C13" s="88" t="s">
        <v>3</v>
      </c>
      <c r="D13" s="88"/>
      <c r="E13" s="51"/>
      <c r="F13" s="13"/>
      <c r="H13" s="13"/>
    </row>
    <row r="14" spans="1:16" s="1" customFormat="1" x14ac:dyDescent="0.3">
      <c r="B14" s="30" t="s">
        <v>4</v>
      </c>
      <c r="C14" s="119">
        <v>17.190000000000001</v>
      </c>
      <c r="D14" s="44"/>
      <c r="E14" s="100" t="s">
        <v>22</v>
      </c>
      <c r="F14" s="100"/>
      <c r="H14" s="13"/>
    </row>
    <row r="15" spans="1:16" s="1" customFormat="1" ht="15.6" customHeight="1" x14ac:dyDescent="0.3">
      <c r="B15" s="30" t="s">
        <v>5</v>
      </c>
      <c r="C15" s="120">
        <v>19.89</v>
      </c>
      <c r="D15" s="44"/>
      <c r="E15" s="100"/>
      <c r="F15" s="100"/>
      <c r="H15" s="13"/>
    </row>
    <row r="16" spans="1:16" s="1" customFormat="1" x14ac:dyDescent="0.3">
      <c r="B16" s="31" t="s">
        <v>7</v>
      </c>
      <c r="C16" s="120">
        <v>22.65</v>
      </c>
      <c r="D16" s="44"/>
      <c r="E16" s="100"/>
      <c r="F16" s="100"/>
      <c r="H16" s="13"/>
    </row>
    <row r="17" spans="1:11" s="1" customFormat="1" x14ac:dyDescent="0.3">
      <c r="A17" s="19"/>
      <c r="B17" s="12"/>
      <c r="C17" s="19"/>
      <c r="D17" s="27"/>
      <c r="E17" s="27"/>
      <c r="F17" s="50"/>
      <c r="G17" s="13"/>
      <c r="H17" s="13"/>
    </row>
    <row r="18" spans="1:11" s="58" customFormat="1" x14ac:dyDescent="0.3">
      <c r="A18" s="3"/>
      <c r="B18" s="4"/>
      <c r="C18" s="3"/>
      <c r="D18" s="52"/>
      <c r="E18" s="52"/>
      <c r="F18" s="99"/>
      <c r="G18" s="99"/>
      <c r="H18" s="99"/>
      <c r="I18" s="1"/>
      <c r="J18" s="1"/>
    </row>
    <row r="19" spans="1:11" ht="31.2" x14ac:dyDescent="0.3">
      <c r="A19" s="3" t="s">
        <v>0</v>
      </c>
      <c r="B19" s="4" t="s">
        <v>30</v>
      </c>
      <c r="C19" s="3" t="s">
        <v>16</v>
      </c>
      <c r="D19" s="52"/>
      <c r="E19" s="52" t="s">
        <v>12</v>
      </c>
      <c r="F19" s="52" t="s">
        <v>8</v>
      </c>
      <c r="G19" s="7" t="s">
        <v>11</v>
      </c>
      <c r="H19" s="7" t="s">
        <v>23</v>
      </c>
      <c r="I19" s="36" t="s">
        <v>13</v>
      </c>
      <c r="J19" s="37" t="s">
        <v>29</v>
      </c>
      <c r="K19" s="37" t="s">
        <v>25</v>
      </c>
    </row>
    <row r="20" spans="1:11" ht="48.6" customHeight="1" x14ac:dyDescent="0.3">
      <c r="A20" s="2"/>
      <c r="B20" s="112" t="s">
        <v>146</v>
      </c>
      <c r="C20" s="113"/>
      <c r="D20" s="34"/>
      <c r="E20" s="34"/>
      <c r="F20" s="35"/>
      <c r="G20" s="32"/>
      <c r="H20" s="33" t="s">
        <v>31</v>
      </c>
      <c r="I20" s="33"/>
      <c r="J20" s="61"/>
      <c r="K20" s="61"/>
    </row>
    <row r="21" spans="1:11" ht="15.6" customHeight="1" x14ac:dyDescent="0.3">
      <c r="A21" s="116" t="s">
        <v>32</v>
      </c>
      <c r="B21" s="117"/>
      <c r="C21" s="118"/>
      <c r="D21" s="34"/>
      <c r="E21" s="34"/>
      <c r="F21" s="35"/>
      <c r="G21" s="32"/>
      <c r="H21" s="33"/>
      <c r="I21" s="48"/>
      <c r="J21" s="61"/>
      <c r="K21" s="61"/>
    </row>
    <row r="22" spans="1:11" x14ac:dyDescent="0.3">
      <c r="A22" s="62" t="s">
        <v>33</v>
      </c>
      <c r="B22" s="63" t="s">
        <v>76</v>
      </c>
      <c r="C22" s="64" t="s">
        <v>110</v>
      </c>
      <c r="D22" s="47"/>
      <c r="E22" s="43">
        <v>0</v>
      </c>
      <c r="F22" s="65">
        <v>27</v>
      </c>
      <c r="G22" s="42">
        <v>0</v>
      </c>
      <c r="H22" s="8">
        <f>F22*G22</f>
        <v>0</v>
      </c>
      <c r="I22" s="66">
        <f>E22*H22</f>
        <v>0</v>
      </c>
      <c r="J22" s="67"/>
      <c r="K22" s="61"/>
    </row>
    <row r="23" spans="1:11" x14ac:dyDescent="0.3">
      <c r="A23" s="68" t="s">
        <v>34</v>
      </c>
      <c r="B23" s="69" t="s">
        <v>77</v>
      </c>
      <c r="C23" s="64" t="s">
        <v>111</v>
      </c>
      <c r="D23" s="47"/>
      <c r="E23" s="43">
        <v>0</v>
      </c>
      <c r="F23" s="65">
        <v>27</v>
      </c>
      <c r="G23" s="42">
        <v>0</v>
      </c>
      <c r="H23" s="8">
        <f t="shared" ref="H23:H64" si="0">F23*G23</f>
        <v>0</v>
      </c>
      <c r="I23" s="66">
        <f t="shared" ref="I23:I64" si="1">E23*H23</f>
        <v>0</v>
      </c>
      <c r="J23" s="67"/>
      <c r="K23" s="61"/>
    </row>
    <row r="24" spans="1:11" x14ac:dyDescent="0.3">
      <c r="A24" s="68" t="s">
        <v>35</v>
      </c>
      <c r="B24" s="69" t="s">
        <v>78</v>
      </c>
      <c r="C24" s="64" t="s">
        <v>112</v>
      </c>
      <c r="D24" s="47"/>
      <c r="E24" s="43">
        <v>0</v>
      </c>
      <c r="F24" s="65">
        <v>27</v>
      </c>
      <c r="G24" s="42">
        <v>0</v>
      </c>
      <c r="H24" s="8">
        <f t="shared" si="0"/>
        <v>0</v>
      </c>
      <c r="I24" s="66">
        <f t="shared" si="1"/>
        <v>0</v>
      </c>
      <c r="J24" s="67"/>
      <c r="K24" s="61"/>
    </row>
    <row r="25" spans="1:11" x14ac:dyDescent="0.3">
      <c r="A25" s="68" t="s">
        <v>36</v>
      </c>
      <c r="B25" s="69" t="s">
        <v>79</v>
      </c>
      <c r="C25" s="64" t="s">
        <v>113</v>
      </c>
      <c r="D25" s="47"/>
      <c r="E25" s="43">
        <v>0</v>
      </c>
      <c r="F25" s="65">
        <v>27</v>
      </c>
      <c r="G25" s="42">
        <v>0</v>
      </c>
      <c r="H25" s="8">
        <f t="shared" si="0"/>
        <v>0</v>
      </c>
      <c r="I25" s="66">
        <f t="shared" si="1"/>
        <v>0</v>
      </c>
      <c r="J25" s="67"/>
      <c r="K25" s="61"/>
    </row>
    <row r="26" spans="1:11" x14ac:dyDescent="0.3">
      <c r="A26" s="68" t="s">
        <v>37</v>
      </c>
      <c r="B26" s="69" t="s">
        <v>80</v>
      </c>
      <c r="C26" s="64" t="s">
        <v>114</v>
      </c>
      <c r="D26" s="47"/>
      <c r="E26" s="43">
        <v>0</v>
      </c>
      <c r="F26" s="65">
        <v>27</v>
      </c>
      <c r="G26" s="42">
        <v>0</v>
      </c>
      <c r="H26" s="8">
        <f t="shared" si="0"/>
        <v>0</v>
      </c>
      <c r="I26" s="66">
        <f t="shared" si="1"/>
        <v>0</v>
      </c>
      <c r="J26" s="67"/>
      <c r="K26" s="61"/>
    </row>
    <row r="27" spans="1:11" x14ac:dyDescent="0.3">
      <c r="A27" s="68" t="s">
        <v>38</v>
      </c>
      <c r="B27" s="69" t="s">
        <v>81</v>
      </c>
      <c r="C27" s="64" t="s">
        <v>115</v>
      </c>
      <c r="D27" s="47"/>
      <c r="E27" s="43">
        <v>0</v>
      </c>
      <c r="F27" s="65">
        <v>27</v>
      </c>
      <c r="G27" s="42">
        <v>0</v>
      </c>
      <c r="H27" s="8">
        <f t="shared" si="0"/>
        <v>0</v>
      </c>
      <c r="I27" s="66">
        <f t="shared" si="1"/>
        <v>0</v>
      </c>
      <c r="J27" s="67"/>
      <c r="K27" s="61"/>
    </row>
    <row r="28" spans="1:11" x14ac:dyDescent="0.3">
      <c r="A28" s="68" t="s">
        <v>39</v>
      </c>
      <c r="B28" s="69" t="s">
        <v>82</v>
      </c>
      <c r="C28" s="64" t="s">
        <v>116</v>
      </c>
      <c r="D28" s="47"/>
      <c r="E28" s="43">
        <v>0</v>
      </c>
      <c r="F28" s="65">
        <v>27</v>
      </c>
      <c r="G28" s="42">
        <v>0</v>
      </c>
      <c r="H28" s="8">
        <f t="shared" si="0"/>
        <v>0</v>
      </c>
      <c r="I28" s="66">
        <f t="shared" si="1"/>
        <v>0</v>
      </c>
      <c r="J28" s="67"/>
      <c r="K28" s="61"/>
    </row>
    <row r="29" spans="1:11" x14ac:dyDescent="0.3">
      <c r="A29" s="68" t="s">
        <v>40</v>
      </c>
      <c r="B29" s="69" t="s">
        <v>83</v>
      </c>
      <c r="C29" s="64" t="s">
        <v>117</v>
      </c>
      <c r="D29" s="47"/>
      <c r="E29" s="43">
        <v>0</v>
      </c>
      <c r="F29" s="65">
        <v>27</v>
      </c>
      <c r="G29" s="42">
        <v>0</v>
      </c>
      <c r="H29" s="8">
        <f t="shared" si="0"/>
        <v>0</v>
      </c>
      <c r="I29" s="66">
        <f t="shared" si="1"/>
        <v>0</v>
      </c>
      <c r="J29" s="67"/>
      <c r="K29" s="61"/>
    </row>
    <row r="30" spans="1:11" x14ac:dyDescent="0.3">
      <c r="A30" s="68" t="s">
        <v>41</v>
      </c>
      <c r="B30" s="69" t="s">
        <v>84</v>
      </c>
      <c r="C30" s="64" t="s">
        <v>118</v>
      </c>
      <c r="D30" s="47"/>
      <c r="E30" s="43">
        <v>0</v>
      </c>
      <c r="F30" s="65">
        <v>54</v>
      </c>
      <c r="G30" s="42">
        <v>0</v>
      </c>
      <c r="H30" s="8">
        <f t="shared" si="0"/>
        <v>0</v>
      </c>
      <c r="I30" s="66">
        <f t="shared" si="1"/>
        <v>0</v>
      </c>
      <c r="J30" s="67"/>
      <c r="K30" s="61"/>
    </row>
    <row r="31" spans="1:11" x14ac:dyDescent="0.3">
      <c r="A31" s="68" t="s">
        <v>42</v>
      </c>
      <c r="B31" s="69" t="s">
        <v>85</v>
      </c>
      <c r="C31" s="64" t="s">
        <v>119</v>
      </c>
      <c r="D31" s="47"/>
      <c r="E31" s="43">
        <v>0</v>
      </c>
      <c r="F31" s="65">
        <v>27</v>
      </c>
      <c r="G31" s="42">
        <v>0</v>
      </c>
      <c r="H31" s="8">
        <f t="shared" si="0"/>
        <v>0</v>
      </c>
      <c r="I31" s="66">
        <f t="shared" si="1"/>
        <v>0</v>
      </c>
      <c r="J31" s="67"/>
      <c r="K31" s="61"/>
    </row>
    <row r="32" spans="1:11" x14ac:dyDescent="0.3">
      <c r="A32" s="68" t="s">
        <v>43</v>
      </c>
      <c r="B32" s="69" t="s">
        <v>86</v>
      </c>
      <c r="C32" s="64" t="s">
        <v>120</v>
      </c>
      <c r="D32" s="47"/>
      <c r="E32" s="43">
        <v>0</v>
      </c>
      <c r="F32" s="65">
        <v>27</v>
      </c>
      <c r="G32" s="42">
        <v>0</v>
      </c>
      <c r="H32" s="8">
        <f t="shared" si="0"/>
        <v>0</v>
      </c>
      <c r="I32" s="66">
        <f t="shared" si="1"/>
        <v>0</v>
      </c>
      <c r="J32" s="67"/>
      <c r="K32" s="61"/>
    </row>
    <row r="33" spans="1:11" x14ac:dyDescent="0.3">
      <c r="A33" s="68" t="s">
        <v>44</v>
      </c>
      <c r="B33" s="69" t="s">
        <v>87</v>
      </c>
      <c r="C33" s="64" t="s">
        <v>121</v>
      </c>
      <c r="D33" s="47"/>
      <c r="E33" s="43">
        <v>0</v>
      </c>
      <c r="F33" s="65">
        <v>27</v>
      </c>
      <c r="G33" s="42">
        <v>0</v>
      </c>
      <c r="H33" s="8">
        <f t="shared" si="0"/>
        <v>0</v>
      </c>
      <c r="I33" s="66">
        <f t="shared" si="1"/>
        <v>0</v>
      </c>
      <c r="J33" s="67"/>
      <c r="K33" s="61"/>
    </row>
    <row r="34" spans="1:11" x14ac:dyDescent="0.3">
      <c r="A34" s="68" t="s">
        <v>45</v>
      </c>
      <c r="B34" s="69" t="s">
        <v>88</v>
      </c>
      <c r="C34" s="64" t="s">
        <v>122</v>
      </c>
      <c r="D34" s="47"/>
      <c r="E34" s="43">
        <v>0</v>
      </c>
      <c r="F34" s="65">
        <v>27</v>
      </c>
      <c r="G34" s="42">
        <v>0</v>
      </c>
      <c r="H34" s="8">
        <f t="shared" si="0"/>
        <v>0</v>
      </c>
      <c r="I34" s="66">
        <f t="shared" si="1"/>
        <v>0</v>
      </c>
      <c r="J34" s="67"/>
      <c r="K34" s="61"/>
    </row>
    <row r="35" spans="1:11" x14ac:dyDescent="0.3">
      <c r="A35" s="68" t="s">
        <v>46</v>
      </c>
      <c r="B35" s="69" t="s">
        <v>89</v>
      </c>
      <c r="C35" s="64" t="s">
        <v>123</v>
      </c>
      <c r="D35" s="47"/>
      <c r="E35" s="43">
        <v>0</v>
      </c>
      <c r="F35" s="65">
        <v>27</v>
      </c>
      <c r="G35" s="42">
        <v>0</v>
      </c>
      <c r="H35" s="8">
        <f t="shared" si="0"/>
        <v>0</v>
      </c>
      <c r="I35" s="66">
        <f t="shared" si="1"/>
        <v>0</v>
      </c>
      <c r="J35" s="67"/>
      <c r="K35" s="61"/>
    </row>
    <row r="36" spans="1:11" x14ac:dyDescent="0.3">
      <c r="A36" s="62" t="s">
        <v>47</v>
      </c>
      <c r="B36" s="63" t="s">
        <v>90</v>
      </c>
      <c r="C36" s="64" t="s">
        <v>124</v>
      </c>
      <c r="D36" s="47"/>
      <c r="E36" s="43">
        <v>0</v>
      </c>
      <c r="F36" s="65">
        <v>25</v>
      </c>
      <c r="G36" s="42">
        <v>0</v>
      </c>
      <c r="H36" s="8">
        <f t="shared" si="0"/>
        <v>0</v>
      </c>
      <c r="I36" s="66">
        <f t="shared" si="1"/>
        <v>0</v>
      </c>
      <c r="J36" s="67"/>
      <c r="K36" s="61"/>
    </row>
    <row r="37" spans="1:11" x14ac:dyDescent="0.3">
      <c r="A37" s="68" t="s">
        <v>48</v>
      </c>
      <c r="B37" s="69" t="s">
        <v>91</v>
      </c>
      <c r="C37" s="64" t="s">
        <v>125</v>
      </c>
      <c r="D37" s="47"/>
      <c r="E37" s="43">
        <v>0</v>
      </c>
      <c r="F37" s="65">
        <v>25</v>
      </c>
      <c r="G37" s="42">
        <v>0</v>
      </c>
      <c r="H37" s="8">
        <f t="shared" si="0"/>
        <v>0</v>
      </c>
      <c r="I37" s="66">
        <f t="shared" si="1"/>
        <v>0</v>
      </c>
      <c r="J37" s="67"/>
      <c r="K37" s="61"/>
    </row>
    <row r="38" spans="1:11" x14ac:dyDescent="0.3">
      <c r="A38" s="68" t="s">
        <v>49</v>
      </c>
      <c r="B38" s="69" t="s">
        <v>92</v>
      </c>
      <c r="C38" s="64" t="s">
        <v>126</v>
      </c>
      <c r="D38" s="47"/>
      <c r="E38" s="43">
        <v>0</v>
      </c>
      <c r="F38" s="65">
        <v>25</v>
      </c>
      <c r="G38" s="42">
        <v>0</v>
      </c>
      <c r="H38" s="8">
        <f t="shared" si="0"/>
        <v>0</v>
      </c>
      <c r="I38" s="66">
        <f t="shared" si="1"/>
        <v>0</v>
      </c>
      <c r="J38" s="67"/>
      <c r="K38" s="61"/>
    </row>
    <row r="39" spans="1:11" x14ac:dyDescent="0.3">
      <c r="A39" s="68" t="s">
        <v>50</v>
      </c>
      <c r="B39" s="69" t="s">
        <v>93</v>
      </c>
      <c r="C39" s="64" t="s">
        <v>113</v>
      </c>
      <c r="D39" s="47"/>
      <c r="E39" s="43">
        <v>0</v>
      </c>
      <c r="F39" s="65">
        <v>25</v>
      </c>
      <c r="G39" s="42">
        <v>0</v>
      </c>
      <c r="H39" s="8">
        <f t="shared" si="0"/>
        <v>0</v>
      </c>
      <c r="I39" s="66">
        <f t="shared" si="1"/>
        <v>0</v>
      </c>
      <c r="J39" s="67"/>
      <c r="K39" s="61"/>
    </row>
    <row r="40" spans="1:11" x14ac:dyDescent="0.3">
      <c r="A40" s="68" t="s">
        <v>51</v>
      </c>
      <c r="B40" s="69" t="s">
        <v>94</v>
      </c>
      <c r="C40" s="64" t="s">
        <v>127</v>
      </c>
      <c r="D40" s="47"/>
      <c r="E40" s="43">
        <v>0</v>
      </c>
      <c r="F40" s="65">
        <v>25</v>
      </c>
      <c r="G40" s="42">
        <v>0</v>
      </c>
      <c r="H40" s="8">
        <f t="shared" si="0"/>
        <v>0</v>
      </c>
      <c r="I40" s="66">
        <f t="shared" si="1"/>
        <v>0</v>
      </c>
      <c r="J40" s="67"/>
      <c r="K40" s="61"/>
    </row>
    <row r="41" spans="1:11" x14ac:dyDescent="0.3">
      <c r="A41" s="68" t="s">
        <v>52</v>
      </c>
      <c r="B41" s="69" t="s">
        <v>95</v>
      </c>
      <c r="C41" s="64" t="s">
        <v>128</v>
      </c>
      <c r="D41" s="47"/>
      <c r="E41" s="43">
        <v>0</v>
      </c>
      <c r="F41" s="65">
        <v>25</v>
      </c>
      <c r="G41" s="42">
        <v>0</v>
      </c>
      <c r="H41" s="8">
        <f t="shared" si="0"/>
        <v>0</v>
      </c>
      <c r="I41" s="66">
        <f t="shared" si="1"/>
        <v>0</v>
      </c>
      <c r="J41" s="67"/>
      <c r="K41" s="61"/>
    </row>
    <row r="42" spans="1:11" x14ac:dyDescent="0.3">
      <c r="A42" s="68" t="s">
        <v>53</v>
      </c>
      <c r="B42" s="69" t="s">
        <v>82</v>
      </c>
      <c r="C42" s="64" t="s">
        <v>116</v>
      </c>
      <c r="D42" s="47"/>
      <c r="E42" s="43">
        <v>0</v>
      </c>
      <c r="F42" s="65">
        <v>25</v>
      </c>
      <c r="G42" s="42">
        <v>0</v>
      </c>
      <c r="H42" s="8">
        <f t="shared" si="0"/>
        <v>0</v>
      </c>
      <c r="I42" s="66">
        <f t="shared" si="1"/>
        <v>0</v>
      </c>
      <c r="J42" s="67"/>
      <c r="K42" s="61"/>
    </row>
    <row r="43" spans="1:11" x14ac:dyDescent="0.3">
      <c r="A43" s="68" t="s">
        <v>54</v>
      </c>
      <c r="B43" s="69" t="s">
        <v>89</v>
      </c>
      <c r="C43" s="64" t="s">
        <v>123</v>
      </c>
      <c r="D43" s="47"/>
      <c r="E43" s="43">
        <v>0</v>
      </c>
      <c r="F43" s="65">
        <v>25</v>
      </c>
      <c r="G43" s="42">
        <v>0</v>
      </c>
      <c r="H43" s="8">
        <f t="shared" si="0"/>
        <v>0</v>
      </c>
      <c r="I43" s="66">
        <f t="shared" si="1"/>
        <v>0</v>
      </c>
      <c r="J43" s="67"/>
      <c r="K43" s="61"/>
    </row>
    <row r="44" spans="1:11" x14ac:dyDescent="0.3">
      <c r="A44" s="68" t="s">
        <v>55</v>
      </c>
      <c r="B44" s="69" t="s">
        <v>83</v>
      </c>
      <c r="C44" s="64" t="s">
        <v>117</v>
      </c>
      <c r="D44" s="47"/>
      <c r="E44" s="43">
        <v>0</v>
      </c>
      <c r="F44" s="65">
        <v>25</v>
      </c>
      <c r="G44" s="42">
        <v>0</v>
      </c>
      <c r="H44" s="8">
        <f t="shared" si="0"/>
        <v>0</v>
      </c>
      <c r="I44" s="66">
        <f t="shared" si="1"/>
        <v>0</v>
      </c>
      <c r="J44" s="67"/>
      <c r="K44" s="61"/>
    </row>
    <row r="45" spans="1:11" x14ac:dyDescent="0.3">
      <c r="A45" s="68" t="s">
        <v>56</v>
      </c>
      <c r="B45" s="69" t="s">
        <v>84</v>
      </c>
      <c r="C45" s="64" t="s">
        <v>118</v>
      </c>
      <c r="D45" s="47"/>
      <c r="E45" s="43">
        <v>0</v>
      </c>
      <c r="F45" s="65">
        <v>50</v>
      </c>
      <c r="G45" s="42">
        <v>0</v>
      </c>
      <c r="H45" s="8">
        <f t="shared" si="0"/>
        <v>0</v>
      </c>
      <c r="I45" s="66">
        <f t="shared" si="1"/>
        <v>0</v>
      </c>
      <c r="J45" s="67"/>
      <c r="K45" s="61"/>
    </row>
    <row r="46" spans="1:11" x14ac:dyDescent="0.3">
      <c r="A46" s="68" t="s">
        <v>57</v>
      </c>
      <c r="B46" s="69" t="s">
        <v>85</v>
      </c>
      <c r="C46" s="64" t="s">
        <v>119</v>
      </c>
      <c r="D46" s="47"/>
      <c r="E46" s="43">
        <v>0</v>
      </c>
      <c r="F46" s="65">
        <v>25</v>
      </c>
      <c r="G46" s="42">
        <v>0</v>
      </c>
      <c r="H46" s="8">
        <f t="shared" si="0"/>
        <v>0</v>
      </c>
      <c r="I46" s="66">
        <f t="shared" si="1"/>
        <v>0</v>
      </c>
      <c r="J46" s="67"/>
      <c r="K46" s="61"/>
    </row>
    <row r="47" spans="1:11" x14ac:dyDescent="0.3">
      <c r="A47" s="68" t="s">
        <v>58</v>
      </c>
      <c r="B47" s="69" t="s">
        <v>86</v>
      </c>
      <c r="C47" s="64" t="s">
        <v>120</v>
      </c>
      <c r="D47" s="47"/>
      <c r="E47" s="43">
        <v>0</v>
      </c>
      <c r="F47" s="65">
        <v>25</v>
      </c>
      <c r="G47" s="42">
        <v>0</v>
      </c>
      <c r="H47" s="8">
        <f t="shared" si="0"/>
        <v>0</v>
      </c>
      <c r="I47" s="66">
        <f t="shared" si="1"/>
        <v>0</v>
      </c>
      <c r="J47" s="67"/>
      <c r="K47" s="61"/>
    </row>
    <row r="48" spans="1:11" x14ac:dyDescent="0.3">
      <c r="A48" s="68" t="s">
        <v>59</v>
      </c>
      <c r="B48" s="69" t="s">
        <v>87</v>
      </c>
      <c r="C48" s="64" t="s">
        <v>121</v>
      </c>
      <c r="D48" s="47"/>
      <c r="E48" s="43">
        <v>0</v>
      </c>
      <c r="F48" s="65">
        <v>25</v>
      </c>
      <c r="G48" s="42">
        <v>0</v>
      </c>
      <c r="H48" s="8">
        <f t="shared" si="0"/>
        <v>0</v>
      </c>
      <c r="I48" s="66">
        <f t="shared" si="1"/>
        <v>0</v>
      </c>
      <c r="J48" s="67"/>
      <c r="K48" s="61"/>
    </row>
    <row r="49" spans="1:11" x14ac:dyDescent="0.3">
      <c r="A49" s="68" t="s">
        <v>60</v>
      </c>
      <c r="B49" s="69" t="s">
        <v>88</v>
      </c>
      <c r="C49" s="64" t="s">
        <v>122</v>
      </c>
      <c r="D49" s="47"/>
      <c r="E49" s="43">
        <v>0</v>
      </c>
      <c r="F49" s="65">
        <v>25</v>
      </c>
      <c r="G49" s="42">
        <v>0</v>
      </c>
      <c r="H49" s="8">
        <f t="shared" si="0"/>
        <v>0</v>
      </c>
      <c r="I49" s="66">
        <f t="shared" si="1"/>
        <v>0</v>
      </c>
      <c r="J49" s="67"/>
      <c r="K49" s="61"/>
    </row>
    <row r="50" spans="1:11" x14ac:dyDescent="0.3">
      <c r="A50" s="62" t="s">
        <v>61</v>
      </c>
      <c r="B50" s="63" t="s">
        <v>96</v>
      </c>
      <c r="C50" s="64" t="s">
        <v>129</v>
      </c>
      <c r="D50" s="47"/>
      <c r="E50" s="43">
        <v>0</v>
      </c>
      <c r="F50" s="65">
        <v>53</v>
      </c>
      <c r="G50" s="42">
        <v>0</v>
      </c>
      <c r="H50" s="8">
        <f t="shared" si="0"/>
        <v>0</v>
      </c>
      <c r="I50" s="66">
        <f t="shared" si="1"/>
        <v>0</v>
      </c>
      <c r="J50" s="67"/>
      <c r="K50" s="61"/>
    </row>
    <row r="51" spans="1:11" ht="31.2" x14ac:dyDescent="0.3">
      <c r="A51" s="68" t="s">
        <v>62</v>
      </c>
      <c r="B51" s="69" t="s">
        <v>97</v>
      </c>
      <c r="C51" s="64" t="s">
        <v>130</v>
      </c>
      <c r="D51" s="47"/>
      <c r="E51" s="43">
        <v>0</v>
      </c>
      <c r="F51" s="65">
        <v>53</v>
      </c>
      <c r="G51" s="42">
        <v>0</v>
      </c>
      <c r="H51" s="8">
        <f t="shared" si="0"/>
        <v>0</v>
      </c>
      <c r="I51" s="66">
        <f t="shared" si="1"/>
        <v>0</v>
      </c>
      <c r="J51" s="67"/>
      <c r="K51" s="61"/>
    </row>
    <row r="52" spans="1:11" x14ac:dyDescent="0.3">
      <c r="A52" s="68" t="s">
        <v>63</v>
      </c>
      <c r="B52" s="69" t="s">
        <v>98</v>
      </c>
      <c r="C52" s="64" t="s">
        <v>131</v>
      </c>
      <c r="D52" s="47"/>
      <c r="E52" s="43">
        <v>0</v>
      </c>
      <c r="F52" s="65">
        <v>53</v>
      </c>
      <c r="G52" s="42">
        <v>0</v>
      </c>
      <c r="H52" s="8">
        <f t="shared" si="0"/>
        <v>0</v>
      </c>
      <c r="I52" s="66">
        <f t="shared" si="1"/>
        <v>0</v>
      </c>
      <c r="J52" s="67"/>
      <c r="K52" s="61"/>
    </row>
    <row r="53" spans="1:11" x14ac:dyDescent="0.3">
      <c r="A53" s="68" t="s">
        <v>64</v>
      </c>
      <c r="B53" s="69" t="s">
        <v>99</v>
      </c>
      <c r="C53" s="64" t="s">
        <v>132</v>
      </c>
      <c r="D53" s="47"/>
      <c r="E53" s="43">
        <v>0</v>
      </c>
      <c r="F53" s="65">
        <v>53</v>
      </c>
      <c r="G53" s="42">
        <v>0</v>
      </c>
      <c r="H53" s="8">
        <f t="shared" si="0"/>
        <v>0</v>
      </c>
      <c r="I53" s="66">
        <f t="shared" si="1"/>
        <v>0</v>
      </c>
      <c r="J53" s="67"/>
      <c r="K53" s="61"/>
    </row>
    <row r="54" spans="1:11" x14ac:dyDescent="0.3">
      <c r="A54" s="68" t="s">
        <v>65</v>
      </c>
      <c r="B54" s="69" t="s">
        <v>100</v>
      </c>
      <c r="C54" s="64" t="s">
        <v>133</v>
      </c>
      <c r="D54" s="47"/>
      <c r="E54" s="43">
        <v>0</v>
      </c>
      <c r="F54" s="65">
        <v>53</v>
      </c>
      <c r="G54" s="42">
        <v>0</v>
      </c>
      <c r="H54" s="8">
        <f t="shared" si="0"/>
        <v>0</v>
      </c>
      <c r="I54" s="66">
        <f t="shared" si="1"/>
        <v>0</v>
      </c>
      <c r="J54" s="67"/>
      <c r="K54" s="61"/>
    </row>
    <row r="55" spans="1:11" x14ac:dyDescent="0.3">
      <c r="A55" s="68" t="s">
        <v>66</v>
      </c>
      <c r="B55" s="69" t="s">
        <v>101</v>
      </c>
      <c r="C55" s="64" t="s">
        <v>134</v>
      </c>
      <c r="D55" s="47"/>
      <c r="E55" s="43">
        <v>0</v>
      </c>
      <c r="F55" s="65">
        <v>53</v>
      </c>
      <c r="G55" s="42">
        <v>0</v>
      </c>
      <c r="H55" s="8">
        <f t="shared" si="0"/>
        <v>0</v>
      </c>
      <c r="I55" s="66">
        <f t="shared" si="1"/>
        <v>0</v>
      </c>
      <c r="J55" s="67"/>
      <c r="K55" s="61"/>
    </row>
    <row r="56" spans="1:11" x14ac:dyDescent="0.3">
      <c r="A56" s="68" t="s">
        <v>67</v>
      </c>
      <c r="B56" s="69" t="s">
        <v>102</v>
      </c>
      <c r="C56" s="64" t="s">
        <v>135</v>
      </c>
      <c r="D56" s="47"/>
      <c r="E56" s="43">
        <v>0</v>
      </c>
      <c r="F56" s="65">
        <v>53</v>
      </c>
      <c r="G56" s="42">
        <v>0</v>
      </c>
      <c r="H56" s="8">
        <f t="shared" si="0"/>
        <v>0</v>
      </c>
      <c r="I56" s="66">
        <f t="shared" si="1"/>
        <v>0</v>
      </c>
      <c r="J56" s="67"/>
      <c r="K56" s="61"/>
    </row>
    <row r="57" spans="1:11" x14ac:dyDescent="0.3">
      <c r="A57" s="68" t="s">
        <v>68</v>
      </c>
      <c r="B57" s="69" t="s">
        <v>103</v>
      </c>
      <c r="C57" s="64" t="s">
        <v>136</v>
      </c>
      <c r="D57" s="47"/>
      <c r="E57" s="43">
        <v>0</v>
      </c>
      <c r="F57" s="65">
        <v>53</v>
      </c>
      <c r="G57" s="42">
        <v>0</v>
      </c>
      <c r="H57" s="8">
        <f t="shared" si="0"/>
        <v>0</v>
      </c>
      <c r="I57" s="66">
        <f t="shared" si="1"/>
        <v>0</v>
      </c>
      <c r="J57" s="67"/>
      <c r="K57" s="61"/>
    </row>
    <row r="58" spans="1:11" x14ac:dyDescent="0.3">
      <c r="A58" s="68" t="s">
        <v>69</v>
      </c>
      <c r="B58" s="69" t="s">
        <v>104</v>
      </c>
      <c r="C58" s="64" t="s">
        <v>137</v>
      </c>
      <c r="D58" s="47"/>
      <c r="E58" s="43">
        <v>0</v>
      </c>
      <c r="F58" s="65">
        <v>53</v>
      </c>
      <c r="G58" s="42">
        <v>0</v>
      </c>
      <c r="H58" s="8">
        <f t="shared" si="0"/>
        <v>0</v>
      </c>
      <c r="I58" s="66">
        <f t="shared" si="1"/>
        <v>0</v>
      </c>
      <c r="J58" s="67"/>
      <c r="K58" s="61"/>
    </row>
    <row r="59" spans="1:11" x14ac:dyDescent="0.3">
      <c r="A59" s="68" t="s">
        <v>70</v>
      </c>
      <c r="B59" s="69" t="s">
        <v>105</v>
      </c>
      <c r="C59" s="64" t="s">
        <v>138</v>
      </c>
      <c r="D59" s="47"/>
      <c r="E59" s="43">
        <v>0</v>
      </c>
      <c r="F59" s="65">
        <v>53</v>
      </c>
      <c r="G59" s="42">
        <v>0</v>
      </c>
      <c r="H59" s="8">
        <f t="shared" si="0"/>
        <v>0</v>
      </c>
      <c r="I59" s="66">
        <f t="shared" si="1"/>
        <v>0</v>
      </c>
      <c r="J59" s="67"/>
      <c r="K59" s="61"/>
    </row>
    <row r="60" spans="1:11" x14ac:dyDescent="0.3">
      <c r="A60" s="68" t="s">
        <v>71</v>
      </c>
      <c r="B60" s="69" t="s">
        <v>106</v>
      </c>
      <c r="C60" s="64" t="s">
        <v>139</v>
      </c>
      <c r="D60" s="47"/>
      <c r="E60" s="43">
        <v>0</v>
      </c>
      <c r="F60" s="65">
        <v>53</v>
      </c>
      <c r="G60" s="42">
        <v>0</v>
      </c>
      <c r="H60" s="8">
        <f t="shared" si="0"/>
        <v>0</v>
      </c>
      <c r="I60" s="66">
        <f t="shared" si="1"/>
        <v>0</v>
      </c>
      <c r="J60" s="67"/>
      <c r="K60" s="61"/>
    </row>
    <row r="61" spans="1:11" x14ac:dyDescent="0.3">
      <c r="A61" s="68" t="s">
        <v>72</v>
      </c>
      <c r="B61" s="69" t="s">
        <v>107</v>
      </c>
      <c r="C61" s="64" t="s">
        <v>140</v>
      </c>
      <c r="D61" s="47"/>
      <c r="E61" s="43">
        <v>0</v>
      </c>
      <c r="F61" s="65">
        <v>53</v>
      </c>
      <c r="G61" s="42">
        <v>0</v>
      </c>
      <c r="H61" s="8">
        <f t="shared" si="0"/>
        <v>0</v>
      </c>
      <c r="I61" s="66">
        <f t="shared" si="1"/>
        <v>0</v>
      </c>
      <c r="J61" s="67"/>
      <c r="K61" s="61"/>
    </row>
    <row r="62" spans="1:11" x14ac:dyDescent="0.3">
      <c r="A62" s="68" t="s">
        <v>73</v>
      </c>
      <c r="B62" s="69" t="s">
        <v>108</v>
      </c>
      <c r="C62" s="64" t="s">
        <v>141</v>
      </c>
      <c r="D62" s="47"/>
      <c r="E62" s="43">
        <v>0</v>
      </c>
      <c r="F62" s="65">
        <v>53</v>
      </c>
      <c r="G62" s="42">
        <v>0</v>
      </c>
      <c r="H62" s="8">
        <f t="shared" si="0"/>
        <v>0</v>
      </c>
      <c r="I62" s="66">
        <f t="shared" si="1"/>
        <v>0</v>
      </c>
      <c r="J62" s="67"/>
      <c r="K62" s="61"/>
    </row>
    <row r="63" spans="1:11" x14ac:dyDescent="0.3">
      <c r="A63" s="68" t="s">
        <v>74</v>
      </c>
      <c r="B63" s="69" t="s">
        <v>88</v>
      </c>
      <c r="C63" s="70" t="s">
        <v>122</v>
      </c>
      <c r="D63" s="71"/>
      <c r="E63" s="43">
        <v>0</v>
      </c>
      <c r="F63" s="72">
        <v>53</v>
      </c>
      <c r="G63" s="42">
        <v>0</v>
      </c>
      <c r="H63" s="8">
        <f t="shared" si="0"/>
        <v>0</v>
      </c>
      <c r="I63" s="66">
        <f t="shared" si="1"/>
        <v>0</v>
      </c>
      <c r="J63" s="67"/>
      <c r="K63" s="61"/>
    </row>
    <row r="64" spans="1:11" ht="16.2" thickBot="1" x14ac:dyDescent="0.35">
      <c r="A64" s="68" t="s">
        <v>75</v>
      </c>
      <c r="B64" s="69" t="s">
        <v>109</v>
      </c>
      <c r="C64" s="70" t="s">
        <v>142</v>
      </c>
      <c r="D64" s="73"/>
      <c r="E64" s="43">
        <v>0</v>
      </c>
      <c r="F64" s="74">
        <v>53</v>
      </c>
      <c r="G64" s="42">
        <v>0</v>
      </c>
      <c r="H64" s="8">
        <f t="shared" si="0"/>
        <v>0</v>
      </c>
      <c r="I64" s="66">
        <f t="shared" si="1"/>
        <v>0</v>
      </c>
      <c r="J64" s="67"/>
      <c r="K64" s="61"/>
    </row>
    <row r="65" spans="1:11" ht="31.2" x14ac:dyDescent="0.3">
      <c r="A65" s="5"/>
      <c r="B65" s="6" t="s">
        <v>17</v>
      </c>
      <c r="C65" s="5"/>
      <c r="D65" s="9"/>
      <c r="E65" s="9"/>
      <c r="F65" s="10"/>
      <c r="G65" s="21"/>
      <c r="H65" s="11">
        <f>SUBTOTAL(9,H20:H64)</f>
        <v>0</v>
      </c>
      <c r="I65" s="11">
        <f>SUBTOTAL(9,I20:I64)</f>
        <v>0</v>
      </c>
      <c r="J65" s="67"/>
      <c r="K65" s="61"/>
    </row>
    <row r="66" spans="1:11" x14ac:dyDescent="0.3">
      <c r="A66" s="5"/>
      <c r="B66" s="6" t="s">
        <v>1</v>
      </c>
      <c r="C66" s="5"/>
      <c r="D66" s="9"/>
      <c r="E66" s="9"/>
      <c r="F66" s="10"/>
      <c r="G66" s="21"/>
      <c r="H66" s="22">
        <f>H65*0.15</f>
        <v>0</v>
      </c>
      <c r="I66" s="75"/>
      <c r="J66" s="67"/>
      <c r="K66" s="61"/>
    </row>
    <row r="67" spans="1:11" ht="31.8" thickBot="1" x14ac:dyDescent="0.35">
      <c r="A67" s="5"/>
      <c r="B67" s="6" t="s">
        <v>18</v>
      </c>
      <c r="C67" s="5"/>
      <c r="D67" s="9"/>
      <c r="E67" s="9"/>
      <c r="F67" s="10"/>
      <c r="G67" s="21"/>
      <c r="H67" s="23">
        <f>H65+H66</f>
        <v>0</v>
      </c>
      <c r="I67" s="76"/>
      <c r="J67" s="67"/>
      <c r="K67" s="61"/>
    </row>
    <row r="68" spans="1:11" ht="25.8" customHeight="1" x14ac:dyDescent="0.3">
      <c r="A68" s="45"/>
      <c r="B68" s="77"/>
      <c r="C68" s="45"/>
      <c r="D68" s="78"/>
      <c r="E68" s="78"/>
      <c r="F68" s="78"/>
      <c r="G68" s="79"/>
      <c r="H68" s="79"/>
      <c r="I68" s="79"/>
      <c r="J68" s="79"/>
      <c r="K68" s="79"/>
    </row>
    <row r="69" spans="1:11" ht="17.399999999999999" customHeight="1" x14ac:dyDescent="0.3">
      <c r="A69" s="45"/>
      <c r="B69" s="80"/>
      <c r="C69" s="81"/>
      <c r="D69" s="78"/>
      <c r="E69" s="78"/>
      <c r="F69" s="78"/>
      <c r="G69" s="79"/>
      <c r="H69" s="79"/>
      <c r="I69" s="79"/>
      <c r="J69" s="79"/>
      <c r="K69" s="79"/>
    </row>
    <row r="70" spans="1:11" ht="34.799999999999997" customHeight="1" x14ac:dyDescent="0.3">
      <c r="A70" s="45"/>
      <c r="B70" s="93" t="s">
        <v>24</v>
      </c>
      <c r="C70" s="94"/>
      <c r="D70" s="101"/>
      <c r="E70" s="102"/>
      <c r="F70" s="105"/>
      <c r="G70" s="106"/>
      <c r="H70" s="79"/>
      <c r="I70" s="79"/>
      <c r="J70" s="79"/>
      <c r="K70" s="79"/>
    </row>
    <row r="71" spans="1:11" ht="19.2" customHeight="1" x14ac:dyDescent="0.3">
      <c r="A71" s="45"/>
      <c r="B71" s="95"/>
      <c r="C71" s="96"/>
      <c r="D71" s="107" t="s">
        <v>19</v>
      </c>
      <c r="E71" s="108"/>
      <c r="F71" s="82" t="s">
        <v>21</v>
      </c>
      <c r="G71" s="83"/>
      <c r="H71" s="84"/>
      <c r="I71" s="79"/>
      <c r="J71" s="79"/>
      <c r="K71" s="79"/>
    </row>
    <row r="72" spans="1:11" ht="14.4" customHeight="1" x14ac:dyDescent="0.3">
      <c r="A72" s="45"/>
      <c r="B72" s="95"/>
      <c r="C72" s="96"/>
      <c r="D72" s="109"/>
      <c r="E72" s="109"/>
      <c r="F72" s="103"/>
      <c r="G72" s="104"/>
      <c r="H72" s="84"/>
      <c r="I72" s="79"/>
      <c r="J72" s="79"/>
      <c r="K72" s="79"/>
    </row>
    <row r="73" spans="1:11" ht="15" customHeight="1" x14ac:dyDescent="0.3">
      <c r="A73" s="45"/>
      <c r="B73" s="97"/>
      <c r="C73" s="98"/>
      <c r="D73" s="89" t="s">
        <v>27</v>
      </c>
      <c r="E73" s="90"/>
      <c r="F73" s="91" t="s">
        <v>20</v>
      </c>
      <c r="G73" s="92"/>
      <c r="H73" s="84"/>
      <c r="I73" s="79"/>
      <c r="J73" s="79"/>
      <c r="K73" s="79"/>
    </row>
    <row r="74" spans="1:11" x14ac:dyDescent="0.3">
      <c r="G74" s="87"/>
    </row>
  </sheetData>
  <sheetProtection formatCells="0" formatColumns="0" formatRows="0" insertRows="0"/>
  <protectedRanges>
    <protectedRange sqref="D70:G72" name="Range7"/>
    <protectedRange sqref="J20:K67" name="Range6"/>
    <protectedRange sqref="C14:D16" name="Range2"/>
    <protectedRange sqref="B3:B5 B20" name="Range1"/>
    <protectedRange sqref="G20:G21" name="Range3_2"/>
    <protectedRange sqref="F23:F62" name="Range3_3"/>
  </protectedRanges>
  <mergeCells count="16">
    <mergeCell ref="B3:C3"/>
    <mergeCell ref="B4:C4"/>
    <mergeCell ref="B5:C5"/>
    <mergeCell ref="B20:C20"/>
    <mergeCell ref="A21:C21"/>
    <mergeCell ref="D73:E73"/>
    <mergeCell ref="F73:G73"/>
    <mergeCell ref="B70:C73"/>
    <mergeCell ref="F18:H18"/>
    <mergeCell ref="F14:F16"/>
    <mergeCell ref="D70:E70"/>
    <mergeCell ref="F72:G72"/>
    <mergeCell ref="F70:G70"/>
    <mergeCell ref="D71:E71"/>
    <mergeCell ref="D72:E72"/>
    <mergeCell ref="E14:E16"/>
  </mergeCells>
  <phoneticPr fontId="8" type="noConversion"/>
  <dataValidations count="2">
    <dataValidation type="decimal" operator="greaterThanOrEqual" allowBlank="1" showInputMessage="1" showErrorMessage="1" sqref="C14:D16 G22:G73" xr:uid="{8C15FC5A-F30C-4ABB-9E84-56D0A532AF68}">
      <formula1>0</formula1>
    </dataValidation>
    <dataValidation type="list" allowBlank="1" showInputMessage="1" showErrorMessage="1" sqref="D14:D16" xr:uid="{A2253CC2-115D-4BD6-BBDF-A56F3784C27D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84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Themba Leburu</cp:lastModifiedBy>
  <cp:lastPrinted>2020-07-02T18:44:36Z</cp:lastPrinted>
  <dcterms:created xsi:type="dcterms:W3CDTF">2017-06-15T23:28:53Z</dcterms:created>
  <dcterms:modified xsi:type="dcterms:W3CDTF">2025-11-11T05:35:42Z</dcterms:modified>
</cp:coreProperties>
</file>