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8_{6F3DE11A-703A-4142-9D82-A484DDAFCC81}" xr6:coauthVersionLast="47" xr6:coauthVersionMax="47" xr10:uidLastSave="{00000000-0000-0000-0000-000000000000}"/>
  <bookViews>
    <workbookView xWindow="-110" yWindow="-110" windowWidth="19420" windowHeight="10300" firstSheet="4" activeTab="7"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6" i="9" l="1"/>
  <c r="C80" i="9"/>
  <c r="C84" i="9"/>
  <c r="C88" i="9"/>
  <c r="D19" i="6" l="1"/>
  <c r="B11" i="6"/>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F7" i="2"/>
  <c r="A7" i="2"/>
  <c r="A3" i="2"/>
</calcChain>
</file>

<file path=xl/sharedStrings.xml><?xml version="1.0" encoding="utf-8"?>
<sst xmlns="http://schemas.openxmlformats.org/spreadsheetml/2006/main" count="937" uniqueCount="440">
  <si>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</si>
  <si>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</si>
  <si>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</si>
  <si>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</si>
  <si>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</si>
  <si>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</si>
  <si>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</si>
  <si>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</si>
  <si>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</si>
  <si>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</si>
  <si>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</si>
  <si>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</si>
  <si>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</si>
  <si>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</si>
  <si>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</si>
  <si>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</si>
  <si>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</si>
  <si>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</si>
  <si>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</si>
  <si>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</si>
  <si>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</si>
  <si>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</si>
  <si>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</si>
  <si>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</si>
  <si>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</si>
  <si>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</si>
  <si>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</si>
  <si>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</si>
  <si>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</si>
  <si>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</si>
  <si>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</si>
  <si>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</si>
  <si>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</si>
  <si>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</si>
  <si>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</si>
  <si>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</si>
  <si>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</si>
  <si>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</si>
  <si>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</si>
  <si>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</si>
  <si>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</si>
  <si>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</si>
  <si>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</si>
  <si>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</si>
  <si>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</si>
  <si>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</si>
  <si>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</si>
  <si>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</si>
  <si>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</si>
  <si>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</si>
  <si>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</si>
  <si>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</si>
  <si>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</si>
  <si>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</si>
  <si>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</si>
  <si>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</si>
  <si>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</si>
  <si>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</si>
  <si>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</si>
  <si>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</si>
  <si>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</si>
  <si>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</si>
  <si>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</si>
  <si>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</si>
  <si>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</si>
  <si>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</si>
  <si>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</si>
  <si>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</si>
  <si>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</si>
  <si>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</si>
  <si>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</si>
  <si>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</si>
  <si>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</si>
  <si>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</si>
  <si>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</si>
  <si>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</si>
  <si>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</si>
  <si>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</si>
  <si>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</si>
  <si>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</si>
  <si>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</si>
  <si>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</si>
  <si>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</si>
  <si>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</si>
  <si>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</si>
  <si>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</si>
  <si>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</si>
  <si>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</si>
  <si>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</si>
  <si>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</si>
  <si>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</si>
  <si>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</si>
  <si>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</si>
  <si>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</si>
  <si>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</si>
  <si>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</si>
  <si>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</si>
  <si>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</si>
  <si>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</si>
  <si>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</si>
  <si>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</si>
  <si>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</si>
  <si>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</si>
  <si>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</si>
  <si>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</si>
  <si>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</si>
  <si>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</si>
  <si>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</si>
  <si>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</si>
  <si>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</si>
  <si>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</si>
  <si>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</si>
  <si>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</si>
  <si>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</si>
  <si>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</si>
  <si>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</si>
  <si>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</si>
  <si>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</si>
  <si>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</si>
  <si>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</si>
  <si>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</si>
  <si>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</si>
  <si>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</si>
  <si>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</si>
  <si>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</si>
  <si>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</si>
  <si>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</si>
  <si>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</si>
  <si>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</si>
  <si>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</si>
  <si>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</si>
  <si>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</si>
  <si>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</si>
  <si>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</si>
  <si>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</si>
  <si>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</si>
  <si>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</si>
  <si>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</si>
  <si>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</si>
  <si>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</si>
  <si>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</si>
  <si>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</si>
  <si>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</si>
  <si>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</si>
  <si>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</si>
  <si>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</si>
  <si>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</si>
  <si>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</si>
  <si>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</si>
  <si>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</si>
  <si>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</si>
  <si>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</si>
  <si>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</si>
  <si>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</si>
  <si>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</si>
  <si>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</si>
  <si>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</si>
  <si>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</si>
  <si>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</si>
  <si>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</si>
  <si>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</si>
  <si>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</si>
  <si>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</si>
  <si>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</si>
  <si>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</si>
  <si>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</si>
  <si>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</si>
  <si>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</si>
  <si>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</si>
  <si>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</si>
  <si>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</si>
  <si>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</si>
  <si>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</si>
  <si>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</si>
  <si>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</si>
  <si>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</si>
  <si>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</si>
  <si>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</si>
  <si>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</si>
  <si>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</si>
  <si>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</si>
  <si>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</si>
  <si>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</si>
  <si>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</si>
  <si>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</si>
  <si>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</si>
  <si>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</si>
  <si>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</si>
  <si>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</si>
  <si>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</si>
  <si>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</si>
  <si>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</si>
  <si>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</si>
  <si>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</si>
  <si>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</si>
  <si>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</si>
  <si>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</si>
  <si>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</si>
  <si>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</si>
  <si>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</si>
  <si>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</si>
  <si>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</si>
  <si>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</si>
  <si>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</si>
  <si>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</si>
  <si>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</si>
  <si>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</si>
  <si>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</si>
  <si>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</si>
  <si>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</si>
  <si>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</si>
  <si>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</si>
  <si>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</si>
  <si>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</si>
  <si>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</si>
  <si>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</si>
  <si>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</si>
  <si>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</si>
  <si>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</si>
  <si>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</si>
  <si>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</si>
  <si>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</si>
  <si>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</si>
  <si>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</si>
  <si>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</si>
  <si>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</si>
  <si>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</si>
  <si>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</si>
  <si>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</si>
  <si>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</si>
  <si>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</si>
  <si>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</si>
  <si>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</si>
  <si>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</si>
  <si>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</si>
  <si>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</si>
  <si>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</si>
  <si>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</si>
  <si>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</si>
  <si>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</si>
  <si>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</si>
  <si>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</si>
  <si>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</si>
  <si>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</si>
  <si>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</si>
  <si>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</si>
  <si>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</si>
  <si>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</si>
  <si>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</si>
  <si>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</si>
  <si>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</si>
  <si>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</si>
  <si>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</si>
  <si>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</si>
  <si>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</si>
  <si>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</si>
  <si>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</si>
  <si>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</si>
  <si>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</si>
  <si>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</si>
  <si>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</si>
  <si>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</si>
  <si>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</si>
  <si>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</si>
  <si>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</si>
  <si>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</si>
  <si>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</si>
  <si>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</si>
  <si>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</si>
  <si>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</si>
  <si>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</si>
  <si>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</si>
  <si>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</si>
  <si>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</si>
  <si>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</si>
  <si>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</si>
  <si>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</si>
  <si>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</si>
  <si>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</si>
  <si>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</si>
  <si>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</si>
  <si>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</si>
  <si>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</si>
  <si>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</si>
  <si>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</si>
  <si>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</si>
  <si>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</si>
  <si>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</si>
  <si>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</si>
  <si>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</si>
  <si>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</si>
  <si>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</si>
  <si>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</si>
  <si>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</si>
  <si>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</si>
  <si>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</si>
  <si>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</si>
  <si>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</si>
  <si>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</si>
  <si>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</si>
  <si>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</si>
  <si>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</si>
  <si>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</si>
  <si>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</si>
  <si>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</si>
  <si>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</si>
  <si>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</si>
  <si>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</si>
  <si>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</si>
  <si>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</si>
  <si>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</si>
  <si>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</si>
  <si>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</si>
  <si>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</si>
  <si>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</si>
  <si>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</si>
  <si>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</si>
  <si>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</si>
  <si>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</si>
  <si>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</si>
  <si>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</si>
  <si>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</si>
  <si>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</si>
  <si>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</si>
  <si>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</si>
  <si>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</si>
  <si>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</si>
  <si>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</si>
  <si>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</si>
  <si>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</si>
  <si>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</si>
  <si>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</si>
  <si>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</si>
  <si>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</si>
  <si>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</si>
  <si>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</si>
  <si>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</si>
  <si>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</si>
  <si>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</si>
  <si>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</si>
  <si>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</si>
  <si>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</si>
  <si>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</si>
  <si>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</si>
  <si>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</si>
  <si>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</si>
  <si>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</si>
  <si>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</si>
  <si>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</si>
  <si>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</si>
  <si>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</si>
  <si>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</si>
  <si>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</si>
  <si>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</si>
  <si>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</si>
  <si>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</si>
  <si>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</si>
  <si>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</si>
  <si>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</si>
  <si>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</si>
  <si>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</si>
  <si>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</si>
  <si>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</si>
  <si>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</si>
  <si>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</si>
  <si>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</si>
  <si>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</si>
  <si>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</si>
  <si>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</si>
  <si>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</si>
  <si>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</si>
  <si>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</si>
  <si>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</si>
  <si>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</si>
  <si>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</si>
  <si>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</si>
  <si>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</si>
  <si>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</si>
  <si>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</si>
  <si>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</si>
  <si>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</si>
  <si>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</si>
  <si>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</si>
  <si>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</si>
  <si>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</si>
  <si>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</si>
  <si>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</si>
  <si>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</si>
  <si>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</si>
  <si>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</si>
  <si>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</si>
  <si>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</si>
  <si>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</si>
  <si>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</si>
  <si>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</si>
  <si>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</si>
  <si>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</si>
  <si>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</si>
  <si>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</si>
  <si>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</si>
  <si>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</si>
  <si>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</si>
  <si>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</si>
  <si>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</si>
  <si>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</si>
  <si>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</si>
  <si>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</si>
  <si>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</si>
  <si>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</si>
  <si>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</si>
  <si>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</si>
  <si>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</si>
  <si>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</si>
  <si>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</si>
  <si>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</si>
  <si>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</si>
  <si>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</si>
  <si>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</si>
  <si>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</si>
  <si>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</si>
  <si>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</si>
  <si>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</si>
  <si>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</si>
  <si>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</si>
  <si>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</si>
  <si>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</si>
  <si>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</si>
  <si>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</si>
  <si>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</si>
  <si>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</si>
  <si>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</si>
  <si>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</si>
  <si>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</si>
  <si>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</si>
  <si>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</si>
  <si>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</si>
  <si>
    <t>ZNTU04289W: DEPARTMENT OF HEALTH: BUCHANANA CLINIC: WIMS NO. 058924: PROVISION OF BOREHOLE WITH BOOSTER PUMP AND WATER TREATMENT SYSTEM</t>
  </si>
  <si>
    <t>ZNTU 04289 W</t>
  </si>
  <si>
    <t>058924</t>
  </si>
  <si>
    <t>058324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</si>
</sst>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1">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14" xfId="0" applyFont="1" applyBorder="1" applyAlignment="1">
      <alignment horizontal="justify"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8" fillId="0" borderId="0" xfId="0" applyFont="1" applyAlignment="1">
      <alignment horizontal="left" wrapText="1"/>
    </xf>
    <xf numFmtId="0" fontId="7" fillId="0" borderId="8" xfId="0" applyFont="1" applyBorder="1" applyAlignment="1">
      <alignment horizontal="justify" vertical="top" wrapText="1"/>
    </xf>
    <xf numFmtId="0" fontId="40" fillId="0" borderId="8" xfId="0" applyFont="1" applyBorder="1" applyAlignment="1">
      <alignment horizontal="left" vertical="top" wrapText="1" shrinkToFit="1"/>
    </xf>
    <xf numFmtId="0" fontId="7" fillId="0" borderId="13" xfId="0" applyFont="1" applyBorder="1" applyAlignment="1">
      <alignment horizontal="left" vertical="center" wrapText="1"/>
    </xf>
    <xf numFmtId="0" fontId="7" fillId="0" borderId="14" xfId="0" applyFont="1" applyBorder="1" applyAlignment="1">
      <alignment horizontal="left" wrapTex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40" fillId="0" borderId="6" xfId="0" applyFont="1" applyBorder="1"/>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0" xfId="0" applyFont="1" applyAlignment="1">
      <alignment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14" xfId="0" applyFont="1" applyBorder="1" applyAlignment="1">
      <alignment horizontal="justify" vertical="top" wrapText="1"/>
    </xf>
    <xf numFmtId="0" fontId="7" fillId="0" borderId="14" xfId="0" applyFont="1" applyBorder="1" applyAlignment="1">
      <alignment horizontal="left" vertical="top" wrapText="1"/>
    </xf>
    <xf numFmtId="0" fontId="7" fillId="0" borderId="13" xfId="0" applyFont="1" applyBorder="1" applyAlignment="1">
      <alignment horizontal="justify" vertical="top" wrapText="1"/>
    </xf>
    <xf numFmtId="0" fontId="7" fillId="0" borderId="0" xfId="0" applyFont="1" applyAlignment="1">
      <alignment horizontal="justify"/>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3" fillId="0" borderId="0" xfId="0" applyFont="1" applyAlignment="1">
      <alignment wrapText="1"/>
    </xf>
    <xf numFmtId="0" fontId="53" fillId="0" borderId="0" xfId="0" applyFont="1" applyAlignment="1">
      <alignment vertical="center" wrapTex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0" fillId="0" borderId="0" xfId="0" applyAlignment="1">
      <alignment horizontal="left"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3" fillId="0" borderId="0" xfId="1" applyAlignment="1">
      <alignment horizontal="left"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quotePrefix="1" applyFont="1" applyBorder="1" applyAlignment="1">
      <alignment horizontal="center" vertical="center" wrapText="1"/>
    </xf>
    <xf numFmtId="0" fontId="7" fillId="0" borderId="3" xfId="0" applyFont="1" applyBorder="1" applyAlignment="1">
      <alignment horizontal="center" vertical="center" wrapText="1"/>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quotePrefix="1"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xf>
    <xf numFmtId="0" fontId="7" fillId="0" borderId="13" xfId="0" applyFont="1" applyBorder="1" applyAlignment="1">
      <alignment horizontal="justify" vertical="center" wrapText="1"/>
    </xf>
    <xf numFmtId="0" fontId="0" fillId="0" borderId="14" xfId="0" applyBorder="1" applyAlignment="1">
      <alignment horizontal="justify" vertical="center" wrapText="1"/>
    </xf>
    <xf numFmtId="0" fontId="40" fillId="0" borderId="0" xfId="0" applyFont="1" applyAlignment="1">
      <alignment horizontal="justify"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50" fillId="0" borderId="1" xfId="8"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2" xfId="0" applyBorder="1"/>
    <xf numFmtId="0" fontId="0" fillId="0" borderId="3" xfId="0" applyBorder="1"/>
    <xf numFmtId="0" fontId="40" fillId="0" borderId="10" xfId="0" applyFont="1" applyBorder="1" applyAlignment="1">
      <alignment horizontal="justify" vertical="top" wrapText="1"/>
    </xf>
    <xf numFmtId="0" fontId="40" fillId="0" borderId="11" xfId="0" applyFont="1" applyBorder="1" applyAlignment="1">
      <alignment horizontal="justify" vertical="top" wrapText="1"/>
    </xf>
    <xf numFmtId="0" fontId="7" fillId="0" borderId="0" xfId="0" applyFont="1" applyAlignment="1">
      <alignment horizontal="left" wrapText="1"/>
    </xf>
    <xf numFmtId="0" fontId="7" fillId="0" borderId="8" xfId="0" applyFont="1" applyBorder="1" applyAlignment="1">
      <alignment horizontal="left" wrapText="1"/>
    </xf>
    <xf numFmtId="0" fontId="40" fillId="0" borderId="8" xfId="0" applyFont="1" applyBorder="1" applyAlignment="1">
      <alignment horizontal="justify" vertical="top" wrapText="1"/>
    </xf>
    <xf numFmtId="0" fontId="40" fillId="0" borderId="0" xfId="0" applyFont="1" applyAlignment="1">
      <alignment horizontal="justify" vertical="top" wrapText="1" shrinkToFit="1"/>
    </xf>
    <xf numFmtId="0" fontId="40" fillId="0" borderId="8" xfId="0" applyFont="1" applyBorder="1" applyAlignment="1">
      <alignment horizontal="justify" vertical="top" wrapText="1" shrinkToFit="1"/>
    </xf>
    <xf numFmtId="0" fontId="7" fillId="0" borderId="17" xfId="0" applyFont="1" applyBorder="1" applyAlignment="1">
      <alignment horizontal="left" vertical="top" wrapText="1"/>
    </xf>
    <xf numFmtId="0" fontId="40" fillId="0" borderId="18" xfId="0" applyFont="1" applyBorder="1" applyAlignment="1">
      <alignment horizontal="left" vertical="top" wrapText="1"/>
    </xf>
    <xf numFmtId="0" fontId="40" fillId="0" borderId="63" xfId="0" applyFont="1" applyBorder="1" applyAlignment="1">
      <alignment horizontal="left" vertical="top" wrapText="1"/>
    </xf>
    <xf numFmtId="0" fontId="40" fillId="0" borderId="62" xfId="0" applyFont="1" applyBorder="1" applyAlignment="1">
      <alignment horizontal="left" vertical="top" wrapText="1"/>
    </xf>
    <xf numFmtId="0" fontId="40" fillId="0" borderId="19"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0" xfId="0" applyFont="1" applyAlignment="1">
      <alignment horizontal="left" vertical="top" wrapText="1"/>
    </xf>
    <xf numFmtId="0" fontId="7" fillId="0" borderId="12" xfId="0" applyFont="1" applyBorder="1" applyAlignment="1">
      <alignment horizontal="left" vertical="center" wrapText="1" indent="1"/>
    </xf>
    <xf numFmtId="0" fontId="6" fillId="0" borderId="12" xfId="0" applyFont="1" applyBorder="1" applyAlignment="1">
      <alignment horizontal="left" indent="1"/>
    </xf>
    <xf numFmtId="0" fontId="40" fillId="0" borderId="10" xfId="0" applyFont="1" applyBorder="1" applyAlignment="1">
      <alignment horizontal="justify" vertical="top" wrapText="1" shrinkToFit="1"/>
    </xf>
    <xf numFmtId="0" fontId="40" fillId="0" borderId="11" xfId="0" applyFont="1" applyBorder="1" applyAlignment="1">
      <alignment horizontal="justify" vertical="top" wrapText="1" shrinkToFit="1"/>
    </xf>
    <xf numFmtId="0" fontId="7" fillId="0" borderId="7" xfId="0" applyFont="1" applyBorder="1" applyAlignment="1">
      <alignment horizontal="justify" vertical="top" wrapText="1"/>
    </xf>
    <xf numFmtId="0" fontId="7" fillId="0" borderId="0" xfId="0" applyFont="1" applyAlignment="1">
      <alignment horizontal="justify" vertical="top" wrapText="1"/>
    </xf>
    <xf numFmtId="0" fontId="7" fillId="0" borderId="8" xfId="0" applyFont="1" applyBorder="1" applyAlignment="1">
      <alignment horizontal="justify" vertical="top" wrapText="1"/>
    </xf>
    <xf numFmtId="0" fontId="40" fillId="0" borderId="0" xfId="10" applyFont="1" applyAlignment="1">
      <alignment horizontal="justify" vertical="top" wrapText="1" shrinkToFit="1"/>
    </xf>
    <xf numFmtId="0" fontId="40" fillId="0" borderId="8" xfId="10" applyFont="1" applyBorder="1" applyAlignment="1">
      <alignment horizontal="justify" vertical="top" wrapText="1" shrinkToFit="1"/>
    </xf>
    <xf numFmtId="0" fontId="40" fillId="0" borderId="0" xfId="9" applyFont="1" applyBorder="1" applyAlignment="1" applyProtection="1">
      <alignment horizontal="justify" vertical="top" wrapText="1" shrinkToFit="1"/>
    </xf>
    <xf numFmtId="0" fontId="40" fillId="0" borderId="8" xfId="9" applyFont="1" applyBorder="1" applyAlignment="1" applyProtection="1">
      <alignment horizontal="justify" vertical="top" wrapText="1" shrinkToFit="1"/>
    </xf>
    <xf numFmtId="0" fontId="7" fillId="0" borderId="7"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wrapText="1"/>
    </xf>
    <xf numFmtId="0" fontId="18" fillId="0" borderId="0" xfId="0" applyFont="1" applyAlignment="1">
      <alignment horizontal="left" vertical="justify" wrapText="1"/>
    </xf>
    <xf numFmtId="0" fontId="7" fillId="0" borderId="8"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40" fillId="0" borderId="7"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8" xfId="0" applyFont="1" applyBorder="1" applyAlignment="1">
      <alignment horizontal="left" vertical="top" wrapText="1" shrinkToFi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8" xfId="0" applyFont="1" applyBorder="1" applyAlignment="1">
      <alignment horizontal="center" vertical="center" wrapText="1" shrinkToFit="1"/>
    </xf>
    <xf numFmtId="0" fontId="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10" xfId="0" applyFont="1" applyBorder="1" applyAlignment="1">
      <alignment horizontal="left" vertical="top" wrapText="1" shrinkToFit="1"/>
    </xf>
    <xf numFmtId="0" fontId="40" fillId="0" borderId="11" xfId="0" applyFont="1" applyBorder="1" applyAlignment="1">
      <alignment horizontal="left" vertical="top" wrapText="1" shrinkToFit="1"/>
    </xf>
    <xf numFmtId="0" fontId="49" fillId="0" borderId="0" xfId="0" applyFont="1" applyAlignment="1">
      <alignment horizontal="left" vertical="top" wrapText="1"/>
    </xf>
    <xf numFmtId="0" fontId="7" fillId="0" borderId="1" xfId="0" quotePrefix="1"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0" xfId="0" applyFont="1" applyAlignment="1">
      <alignment horizontal="left" wrapText="1"/>
    </xf>
    <xf numFmtId="0" fontId="40" fillId="0" borderId="5" xfId="0" applyFont="1" applyBorder="1" applyAlignment="1">
      <alignment horizontal="justify" vertical="top" wrapText="1"/>
    </xf>
    <xf numFmtId="0" fontId="40" fillId="0" borderId="6" xfId="0" applyFont="1" applyBorder="1" applyAlignment="1">
      <alignment horizontal="justify" vertical="top" wrapText="1"/>
    </xf>
    <xf numFmtId="0" fontId="7" fillId="0" borderId="5" xfId="0" applyFont="1" applyBorder="1" applyAlignment="1">
      <alignment horizontal="left" wrapText="1"/>
    </xf>
    <xf numFmtId="0" fontId="7" fillId="0" borderId="7" xfId="0" applyFont="1" applyBorder="1" applyAlignment="1">
      <alignment horizontal="left" wrapText="1"/>
    </xf>
    <xf numFmtId="0" fontId="0" fillId="0" borderId="8" xfId="0" applyBorder="1"/>
    <xf numFmtId="0" fontId="40" fillId="0" borderId="0" xfId="9" applyFont="1" applyFill="1" applyBorder="1" applyAlignment="1" applyProtection="1">
      <alignment horizontal="justify" vertical="top" wrapText="1" shrinkToFit="1"/>
    </xf>
    <xf numFmtId="0" fontId="40" fillId="0" borderId="8" xfId="9" applyFont="1" applyFill="1" applyBorder="1" applyAlignment="1" applyProtection="1">
      <alignment horizontal="justify" vertical="top" wrapText="1" shrinkToFit="1"/>
    </xf>
    <xf numFmtId="0" fontId="7" fillId="0" borderId="5" xfId="0" applyFont="1" applyBorder="1" applyAlignment="1">
      <alignment horizontal="left" vertical="top" wrapText="1"/>
    </xf>
    <xf numFmtId="0" fontId="17" fillId="0" borderId="0" xfId="0" applyFont="1" applyAlignment="1">
      <alignment horizontal="center" wrapText="1"/>
    </xf>
    <xf numFmtId="0" fontId="6" fillId="0" borderId="7" xfId="6" applyFont="1" applyBorder="1" applyAlignment="1">
      <alignment horizontal="left" vertical="center" wrapText="1"/>
    </xf>
    <xf numFmtId="0" fontId="6" fillId="0" borderId="44"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xf numFmtId="0" fontId="8" fillId="0" borderId="7" xfId="6" applyFont="1" applyBorder="1" applyAlignment="1">
      <alignment horizontal="left" vertical="center" wrapText="1"/>
    </xf>
    <xf numFmtId="0" fontId="8" fillId="0" borderId="44" xfId="6" applyFont="1" applyBorder="1" applyAlignment="1">
      <alignment horizontal="left" vertical="center" wrapText="1"/>
    </xf>
    <xf numFmtId="0" fontId="6" fillId="0" borderId="0" xfId="6" applyFont="1" applyAlignment="1">
      <alignment horizontal="lef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5" xfId="6" applyFont="1" applyBorder="1" applyAlignment="1">
      <alignment horizontal="left" vertical="center" wrapText="1"/>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8" xfId="6" applyFont="1" applyBorder="1" applyAlignment="1">
      <alignment horizontal="left" vertical="center" wrapText="1"/>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ToDataEntry"/>
      <definedName name="ToMainMenu"/>
    </definedNames>
    <sheetDataSet>
      <sheetData sheetId="0"/>
      <sheetData sheetId="1"/>
      <sheetData sheetId="2"/>
      <sheetData sheetId="3"/>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zoomScaleNormal="100" zoomScaleSheetLayoutView="80" workbookViewId="0">
      <selection sqref="A1:E1"/>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62" t="s">
        <v>436</v>
      </c>
      <c r="B1" s="363"/>
      <c r="C1" s="363"/>
      <c r="D1" s="363"/>
      <c r="E1" s="363"/>
      <c r="F1" s="49"/>
    </row>
    <row r="2" spans="1:12" ht="13" x14ac:dyDescent="0.25">
      <c r="A2" s="51"/>
      <c r="B2" s="52" t="s">
        <v>13</v>
      </c>
      <c r="C2" s="52"/>
      <c r="D2" s="52"/>
      <c r="E2" s="52"/>
      <c r="F2" s="53"/>
    </row>
    <row r="3" spans="1:12" ht="15" customHeight="1" thickBot="1" x14ac:dyDescent="0.3">
      <c r="A3" s="54"/>
      <c r="B3" s="55" t="s">
        <v>14</v>
      </c>
      <c r="C3" s="56"/>
      <c r="D3" s="56"/>
      <c r="E3" s="56"/>
      <c r="F3" s="57"/>
      <c r="H3" s="364"/>
      <c r="I3" s="364"/>
      <c r="J3" s="364"/>
      <c r="K3" s="364"/>
      <c r="L3" s="364"/>
    </row>
    <row r="4" spans="1:12" ht="24.75" customHeight="1" x14ac:dyDescent="0.25">
      <c r="A4" s="58"/>
      <c r="B4" s="59" t="s">
        <v>15</v>
      </c>
      <c r="C4" s="60" t="s">
        <v>16</v>
      </c>
      <c r="D4" s="60" t="s">
        <v>17</v>
      </c>
      <c r="E4" s="61" t="s">
        <v>18</v>
      </c>
      <c r="F4" s="62" t="s">
        <v>19</v>
      </c>
      <c r="H4" s="364"/>
      <c r="I4" s="364"/>
      <c r="J4" s="364"/>
      <c r="K4" s="364"/>
      <c r="L4" s="364"/>
    </row>
    <row r="5" spans="1:12" ht="12" customHeight="1" x14ac:dyDescent="0.25">
      <c r="A5" s="63"/>
      <c r="B5" s="64"/>
      <c r="C5" s="65"/>
      <c r="D5" s="66"/>
      <c r="E5" s="67"/>
      <c r="F5" s="68"/>
      <c r="H5" s="365"/>
      <c r="I5" s="365"/>
      <c r="J5" s="365"/>
      <c r="K5" s="365"/>
      <c r="L5" s="365"/>
    </row>
    <row r="6" spans="1:12" ht="41.25" customHeight="1" x14ac:dyDescent="0.25">
      <c r="A6" s="69" t="s">
        <v>20</v>
      </c>
      <c r="B6" s="70" t="s">
        <v>21</v>
      </c>
      <c r="C6" s="71"/>
      <c r="D6" s="72"/>
      <c r="E6" s="73"/>
      <c r="F6" s="74"/>
      <c r="H6" s="366"/>
      <c r="I6" s="366"/>
      <c r="J6" s="366"/>
      <c r="K6" s="366"/>
      <c r="L6" s="366"/>
    </row>
    <row r="7" spans="1:12" ht="12" customHeight="1" x14ac:dyDescent="0.25">
      <c r="A7" s="69"/>
      <c r="B7" s="75"/>
      <c r="C7" s="65"/>
      <c r="D7" s="76"/>
      <c r="E7" s="77"/>
      <c r="F7" s="74"/>
      <c r="H7" s="361"/>
      <c r="I7" s="361"/>
      <c r="J7" s="361"/>
      <c r="K7" s="361"/>
      <c r="L7" s="361"/>
    </row>
    <row r="8" spans="1:12" ht="50" x14ac:dyDescent="0.25">
      <c r="A8" s="69" t="s">
        <v>22</v>
      </c>
      <c r="B8" s="75" t="s">
        <v>23</v>
      </c>
      <c r="C8" s="71"/>
      <c r="D8" s="79"/>
      <c r="E8" s="80"/>
      <c r="F8" s="74"/>
      <c r="H8" s="361"/>
      <c r="I8" s="361"/>
      <c r="J8" s="361"/>
      <c r="K8" s="361"/>
      <c r="L8" s="361"/>
    </row>
    <row r="9" spans="1:12" ht="12" customHeight="1" x14ac:dyDescent="0.25">
      <c r="A9" s="69"/>
      <c r="B9" s="64"/>
      <c r="C9" s="65"/>
      <c r="D9" s="66"/>
      <c r="E9" s="67"/>
      <c r="F9" s="68"/>
      <c r="H9" s="361"/>
      <c r="I9" s="361"/>
      <c r="J9" s="361"/>
      <c r="K9" s="361"/>
      <c r="L9" s="361"/>
    </row>
    <row r="10" spans="1:12" ht="53.25" customHeight="1" x14ac:dyDescent="0.25">
      <c r="A10" s="69" t="s">
        <v>24</v>
      </c>
      <c r="B10" s="75" t="s">
        <v>25</v>
      </c>
      <c r="C10" s="65"/>
      <c r="D10" s="66"/>
      <c r="E10" s="67"/>
      <c r="F10" s="68"/>
      <c r="H10" s="361"/>
      <c r="I10" s="361"/>
      <c r="J10" s="361"/>
      <c r="K10" s="361"/>
      <c r="L10" s="361"/>
    </row>
    <row r="11" spans="1:12" ht="12.75" hidden="1" customHeight="1" x14ac:dyDescent="0.25">
      <c r="A11" s="69"/>
      <c r="B11" s="64"/>
      <c r="C11" s="65"/>
      <c r="D11" s="66"/>
      <c r="E11" s="67"/>
      <c r="F11" s="68"/>
      <c r="H11" s="361"/>
      <c r="I11" s="361"/>
      <c r="J11" s="361"/>
      <c r="K11" s="361"/>
      <c r="L11" s="361"/>
    </row>
    <row r="12" spans="1:12" ht="12" customHeight="1" x14ac:dyDescent="0.25">
      <c r="A12" s="69"/>
      <c r="B12" s="64"/>
      <c r="C12" s="65"/>
      <c r="D12" s="66"/>
      <c r="E12" s="67"/>
      <c r="F12" s="68"/>
      <c r="H12" s="361"/>
      <c r="I12" s="361"/>
      <c r="J12" s="361"/>
      <c r="K12" s="361"/>
      <c r="L12" s="361"/>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+'[6]EPWP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+'[6]EPWP Con&amp;Spec'!B7:K7</f>
        <v>E12.1 a Employment Targets</v>
      </c>
      <c r="C285" s="65"/>
      <c r="D285" s="66"/>
      <c r="E285" s="67"/>
      <c r="F285" s="68"/>
      <c r="I285" s="4" t="s">
        <v>45</v>
      </c>
    </row>
    <row r="286" spans="1:9" ht="41.25" customHeight="1" x14ac:dyDescent="0.25">
      <c r="A286" s="112"/>
      <c r="B286" s="348"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48"/>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+'[6]EPWP Con&amp;Spec'!B11:K11</f>
        <v>E12.1 b Employment requirements</v>
      </c>
      <c r="C293" s="114"/>
      <c r="D293" s="114"/>
      <c r="E293" s="121"/>
      <c r="F293" s="122"/>
    </row>
    <row r="294" spans="1:9" ht="30" customHeight="1" x14ac:dyDescent="0.25">
      <c r="A294" s="89"/>
      <c r="B294" s="75" t="str">
        <f>+'[6]EPWP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+'[6]EPWP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"&amp;+'[6]EPWP Con&amp;Spec'!C15&amp;""</f>
        <v>1. 55% of unskilled labour to be women</v>
      </c>
      <c r="C297" s="114"/>
      <c r="D297" s="114"/>
      <c r="E297" s="121"/>
      <c r="F297" s="122"/>
    </row>
    <row r="298" spans="1:9" ht="13.9" customHeight="1" x14ac:dyDescent="0.25">
      <c r="A298" s="145"/>
      <c r="B298" s="170" t="str">
        <f>+"2. "&amp;+'[6]EPWP Con&amp;Spec'!C16&amp;""</f>
        <v>2. 55% of unskilled labour to be youth aged between 18 and 35 years</v>
      </c>
      <c r="C298" s="114"/>
      <c r="D298" s="114"/>
      <c r="E298" s="121"/>
      <c r="F298" s="122"/>
    </row>
    <row r="299" spans="1:9" ht="13.9" customHeight="1" x14ac:dyDescent="0.25">
      <c r="A299" s="145"/>
      <c r="B299" s="170" t="str">
        <f>+"3. "&amp;+'[6]EPWP Con&amp;Spec'!C17&amp;""</f>
        <v xml:space="preserve">3. 2% of unskilled labour to be people living with disability </v>
      </c>
      <c r="C299" s="114"/>
      <c r="D299" s="114"/>
      <c r="E299" s="121"/>
      <c r="F299" s="122"/>
    </row>
    <row r="300" spans="1:9" ht="71.5" customHeight="1" x14ac:dyDescent="0.25">
      <c r="A300" s="63"/>
      <c r="B300" s="83"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+'[6]EPWP Con&amp;Spec'!B23:K23</f>
        <v>E12.1 c Labour rate and payment intervals</v>
      </c>
      <c r="C307" s="65"/>
      <c r="D307" s="66"/>
      <c r="E307" s="67"/>
      <c r="F307" s="68"/>
    </row>
    <row r="308" spans="1:6" ht="75" x14ac:dyDescent="0.25">
      <c r="A308" s="145"/>
      <c r="B308" s="70"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+'[6]EPWP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+'[6]EPWP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+'[6]EPWP Con&amp;Spec'!B31:K31</f>
        <v>E12.2 a Labour Intensive Construction (LIC) method</v>
      </c>
      <c r="C315" s="65"/>
      <c r="D315" s="66"/>
      <c r="E315" s="67"/>
      <c r="F315" s="68"/>
    </row>
    <row r="316" spans="1:6" ht="25" x14ac:dyDescent="0.25">
      <c r="A316" s="145"/>
      <c r="B316" s="50" t="str">
        <f>+'[6]EPWP Con&amp;Spec'!B32:K32</f>
        <v>On site there must a person(s) having competency in managing and implementing LIC methods.</v>
      </c>
      <c r="C316" s="65"/>
      <c r="D316" s="66"/>
      <c r="E316" s="67"/>
      <c r="F316" s="68"/>
    </row>
    <row r="317" spans="1:6" ht="25" x14ac:dyDescent="0.25">
      <c r="A317" s="145"/>
      <c r="B317" s="50" t="str">
        <f>+'[6]EPWP Con&amp;Spec'!B33:K33</f>
        <v xml:space="preserve"> *Foreman @ NQF Level 4 the Unit Standard on Implementing LIC methods on site.</v>
      </c>
      <c r="C317" s="65"/>
      <c r="D317" s="66"/>
      <c r="E317" s="67"/>
      <c r="F317" s="68"/>
    </row>
    <row r="318" spans="1:6" ht="25" x14ac:dyDescent="0.25">
      <c r="A318" s="145"/>
      <c r="B318" s="50" t="str">
        <f>+'[6]EPWP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+'[6]EPWP Con&amp;Spec'!B37:K37</f>
        <v>E12.2 b Labour Intensive Construction Method</v>
      </c>
      <c r="C322" s="65"/>
      <c r="D322" s="66"/>
      <c r="E322" s="67"/>
      <c r="F322" s="68"/>
    </row>
    <row r="323" spans="1:6" ht="50" x14ac:dyDescent="0.25">
      <c r="A323" s="145"/>
      <c r="B323" s="4"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+'[6]EPWP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+'[6]EPWP Con&amp;Spec'!B42:K42</f>
        <v>E12.3 RECORD KEEPING</v>
      </c>
      <c r="C328" s="65"/>
      <c r="D328" s="66"/>
      <c r="E328" s="67"/>
      <c r="F328" s="68"/>
    </row>
    <row r="329" spans="1:6" ht="84.65" customHeight="1" x14ac:dyDescent="0.25">
      <c r="A329" s="145"/>
      <c r="B329" s="4"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+'[6]EPWP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+'[6]EPWP Con&amp;Spec'!B50:K50</f>
        <v>E12.4 EPWP REPORTING as per EPWP DATA FORM</v>
      </c>
      <c r="C339" s="65"/>
      <c r="D339" s="66"/>
      <c r="E339" s="67"/>
      <c r="F339" s="68"/>
    </row>
    <row r="340" spans="1:6" ht="237.5" x14ac:dyDescent="0.25">
      <c r="A340" s="145"/>
      <c r="B340" s="4"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+'[6]EPWP Con&amp;Spec'!B54:K54</f>
        <v>E12.5 EPWP PROMOTION</v>
      </c>
      <c r="C343" s="65"/>
      <c r="D343" s="66"/>
      <c r="E343" s="67"/>
      <c r="F343" s="68"/>
    </row>
    <row r="344" spans="1:6" x14ac:dyDescent="0.25">
      <c r="A344" s="145"/>
      <c r="B344" s="175" t="str">
        <f>+'[6]EPWP Con&amp;Spec'!B55:K55</f>
        <v>12.5.1 EPWP signage board</v>
      </c>
      <c r="C344" s="65"/>
      <c r="D344" s="66"/>
      <c r="E344" s="67"/>
      <c r="F344" s="68"/>
    </row>
    <row r="345" spans="1:6" ht="200" x14ac:dyDescent="0.25">
      <c r="A345" s="145"/>
      <c r="B345" s="170"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+'[6]EPWP Con&amp;Spec'!B59:K59</f>
        <v>12.5.2 Branding of labour apparel</v>
      </c>
      <c r="C348" s="65"/>
      <c r="D348" s="66"/>
      <c r="E348" s="67"/>
      <c r="F348" s="68"/>
    </row>
    <row r="349" spans="1:6" ht="37.5" x14ac:dyDescent="0.25">
      <c r="A349" s="145"/>
      <c r="B349" s="170" t="str">
        <f>+'[6]EPWP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+'[6]EPWP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+'[6]EPWP Con&amp;Spec'!B64:K64</f>
        <v>E12.6 COMMUNITY LIAISON OFFICER (CLO)</v>
      </c>
      <c r="C353" s="65"/>
      <c r="D353" s="66"/>
      <c r="E353" s="67"/>
      <c r="F353" s="68"/>
    </row>
    <row r="354" spans="1:6" x14ac:dyDescent="0.25">
      <c r="A354" s="145"/>
      <c r="B354" s="184" t="str">
        <f>+'[6]EPWP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+'[6]EPWP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+'[6]EPWP Con&amp;Spec'!B70:K70</f>
        <v>Key Responsibilities of the CLO are envisaged to include and not necessary be limited to:</v>
      </c>
      <c r="C359" s="65"/>
      <c r="D359" s="66"/>
      <c r="E359" s="67"/>
      <c r="F359" s="68"/>
    </row>
    <row r="360" spans="1:6" ht="46.9" customHeight="1" x14ac:dyDescent="0.25">
      <c r="A360" s="145"/>
      <c r="B360" s="50" t="str">
        <f>+'[6]EPWP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+'[6]EPWP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+'[6]EPWP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+'[6]EPWP Con&amp;Spec'!B74:K74</f>
        <v>4. Assisting contractor and stakeholders in the project in the resolution of any conflict which may arise.</v>
      </c>
      <c r="C363" s="65"/>
      <c r="D363" s="66"/>
      <c r="E363" s="67"/>
      <c r="F363" s="68"/>
    </row>
    <row r="364" spans="1:6" ht="28.15" customHeight="1" x14ac:dyDescent="0.25">
      <c r="A364" s="145"/>
      <c r="B364" s="50" t="str">
        <f>+'[6]EPWP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+'[6]EPWP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+'[6]EPWP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+'[6]EPWP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+'[6]EPWP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+'[6]EPWP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+'[6]EPWP Con&amp;Spec'!B84:K84</f>
        <v>E12.7 SKILLS DEVELOPMENT ON SITE</v>
      </c>
      <c r="C376" s="65"/>
      <c r="D376" s="66"/>
      <c r="E376" s="67"/>
      <c r="F376" s="68"/>
    </row>
    <row r="377" spans="1:6" ht="80.5" customHeight="1" x14ac:dyDescent="0.25">
      <c r="A377" s="145"/>
      <c r="B377" s="170"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+'[6]EPWP Con&amp;Spec'!B92:K92</f>
        <v>E12.8 LABOUR ONLY Sub Contracting for local emerging enterprises</v>
      </c>
      <c r="C383" s="65"/>
      <c r="D383" s="66"/>
      <c r="E383" s="67"/>
      <c r="F383" s="68"/>
    </row>
    <row r="384" spans="1:6" ht="25" x14ac:dyDescent="0.25">
      <c r="A384" s="145"/>
      <c r="B384" s="50" t="str">
        <f>+'[6]EPWP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+'[6]EPWP Con&amp;Spec'!B95:K95</f>
        <v>African Equity Ownership</v>
      </c>
      <c r="C386" s="65"/>
      <c r="D386" s="66"/>
      <c r="E386" s="67"/>
      <c r="F386" s="68"/>
    </row>
    <row r="387" spans="1:6" ht="62.5" x14ac:dyDescent="0.25">
      <c r="A387" s="145"/>
      <c r="B387" s="50"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+'[6]EPWP Con&amp;Spec'!B97:K97</f>
        <v>b)      The Priority Population Group consists of women, youth and disabled people.</v>
      </c>
      <c r="C388" s="65"/>
      <c r="D388" s="66"/>
      <c r="E388" s="67"/>
      <c r="F388" s="68"/>
    </row>
    <row r="389" spans="1:6" ht="62.5" x14ac:dyDescent="0.25">
      <c r="A389" s="145"/>
      <c r="B389" s="50"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+'[6]EPWP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+'[6]EPWP Con&amp;Spec'!B104:K104</f>
        <v>TENDERER’S TO NOTE CONDITIONS</v>
      </c>
      <c r="C399" s="65"/>
      <c r="D399" s="66"/>
      <c r="E399" s="67"/>
      <c r="F399" s="68"/>
    </row>
    <row r="400" spans="1:6" ht="25" x14ac:dyDescent="0.25">
      <c r="A400" s="145"/>
      <c r="B400" s="50" t="str">
        <f>+'[6]EPWP Con&amp;Spec'!B105:K105</f>
        <v>a) The contract to be entered into between the Contractor and the PPG’s will be a LABOUR ONLY sub-contract.</v>
      </c>
      <c r="C400" s="65"/>
      <c r="D400" s="66"/>
      <c r="E400" s="67"/>
      <c r="F400" s="68"/>
    </row>
    <row r="401" spans="1:6" ht="58.9" customHeight="1" x14ac:dyDescent="0.25">
      <c r="A401" s="145"/>
      <c r="B401" s="50"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+'[6]EPWP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+'[6]EPWP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+'[6]EPWP Con&amp;Spec'!B109:K109</f>
        <v>e) The Contractor is to allow for extra storage facilities on site for the PPG’s tools and equipment.</v>
      </c>
      <c r="C404" s="65"/>
      <c r="D404" s="66"/>
      <c r="E404" s="67"/>
      <c r="F404" s="68"/>
    </row>
    <row r="405" spans="1:6" ht="47.5" customHeight="1" x14ac:dyDescent="0.25">
      <c r="A405" s="145"/>
      <c r="B405" s="50" t="str">
        <f>+'[6]EPWP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+'[6]EPWP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+'[6]EPWP Con&amp;Spec'!B113:K113</f>
        <v>CO-ORDINATION</v>
      </c>
      <c r="C408" s="65"/>
      <c r="D408" s="66"/>
      <c r="E408" s="67"/>
      <c r="F408" s="68"/>
    </row>
    <row r="409" spans="1:6" ht="75.650000000000006" customHeight="1" x14ac:dyDescent="0.25">
      <c r="A409" s="145"/>
      <c r="B409" s="50"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+'[6]EPWP Con&amp;Spec'!B116:K116</f>
        <v>ATTENDANCE</v>
      </c>
      <c r="C412" s="65"/>
      <c r="D412" s="66"/>
      <c r="E412" s="67"/>
      <c r="F412" s="68"/>
    </row>
    <row r="413" spans="1:6" ht="44.5" customHeight="1" x14ac:dyDescent="0.25">
      <c r="A413" s="145"/>
      <c r="B413" s="4" t="str">
        <f>+'[6]EPWP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+'[6]EPWP Con&amp;Spec'!B123:K123</f>
        <v>E12.9 EPWP CONTRACT FOR LABOUR</v>
      </c>
      <c r="C420" s="65"/>
      <c r="D420" s="66"/>
      <c r="E420" s="67"/>
      <c r="F420" s="68"/>
    </row>
    <row r="421" spans="1:6" ht="93.75" customHeight="1" x14ac:dyDescent="0.25">
      <c r="A421" s="145"/>
      <c r="B421" s="170"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+'[6]EPWP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+'[6]EPWP Con&amp;Spec'!B127:K127</f>
        <v>E12.10 EPWP SCOPE of WORK</v>
      </c>
      <c r="C427" s="65"/>
      <c r="D427" s="66"/>
      <c r="E427" s="67"/>
      <c r="F427" s="68"/>
    </row>
    <row r="428" spans="1:6" ht="13" x14ac:dyDescent="0.25">
      <c r="A428" s="145"/>
      <c r="B428" s="185" t="str">
        <f>+'[6]EPWP Con&amp;Spec'!B128:K128</f>
        <v xml:space="preserve">Note: </v>
      </c>
      <c r="C428" s="65"/>
      <c r="D428" s="66"/>
      <c r="E428" s="67"/>
      <c r="F428" s="68"/>
    </row>
    <row r="429" spans="1:6" ht="43.9" customHeight="1" x14ac:dyDescent="0.25">
      <c r="A429" s="145"/>
      <c r="B429" s="4" t="str">
        <f>+'[6]EPWP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+'[6]EPWP Con&amp;Spec'!B130:K130</f>
        <v xml:space="preserve"> </v>
      </c>
      <c r="C430" s="65"/>
      <c r="D430" s="66"/>
      <c r="E430" s="67"/>
      <c r="F430" s="68"/>
    </row>
    <row r="431" spans="1:6" ht="44.5" customHeight="1" x14ac:dyDescent="0.25">
      <c r="A431" s="145"/>
      <c r="B431" s="4" t="str">
        <f>+'[6]EPWP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+'[6]EPWP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+'[6]EPWP Con&amp;Spec'!B133:K133</f>
        <v>ii)      All masonry works which include concrete mixing on site; brickwork; plastering; screed works; jointing; etc.</v>
      </c>
      <c r="C433" s="65"/>
      <c r="D433" s="66"/>
      <c r="E433" s="67"/>
      <c r="F433" s="68"/>
    </row>
    <row r="434" spans="1:6" ht="29.5" customHeight="1" x14ac:dyDescent="0.25">
      <c r="A434" s="145"/>
      <c r="B434" s="4" t="str">
        <f>+'[6]EPWP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+'[6]EPWP Con&amp;Spec'!B137:K137</f>
        <v>Note:</v>
      </c>
      <c r="C437" s="114"/>
      <c r="D437" s="114"/>
      <c r="E437" s="121"/>
      <c r="F437" s="122"/>
    </row>
    <row r="438" spans="1:6" ht="219.65" customHeight="1" x14ac:dyDescent="0.25">
      <c r="A438" s="145"/>
      <c r="B438" s="4"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49" t="s">
        <v>283</v>
      </c>
      <c r="B579" s="350"/>
      <c r="C579" s="350"/>
      <c r="D579" s="350"/>
      <c r="E579" s="350"/>
      <c r="F579" s="351"/>
    </row>
    <row r="580" spans="1:6" ht="17.5" x14ac:dyDescent="0.25">
      <c r="A580" s="202"/>
      <c r="B580" s="203"/>
      <c r="C580" s="203"/>
      <c r="D580" s="203"/>
      <c r="E580" s="204"/>
      <c r="F580" s="205"/>
    </row>
    <row r="581" spans="1:6" ht="15.5" x14ac:dyDescent="0.25">
      <c r="A581" s="352" t="s">
        <v>284</v>
      </c>
      <c r="B581" s="353"/>
      <c r="C581" s="353"/>
      <c r="D581" s="353"/>
      <c r="E581" s="353"/>
      <c r="F581" s="354"/>
    </row>
    <row r="582" spans="1:6" ht="14.5" thickBot="1" x14ac:dyDescent="0.3">
      <c r="A582" s="355" t="s">
        <v>285</v>
      </c>
      <c r="B582" s="356"/>
      <c r="C582" s="206"/>
      <c r="D582" s="207" t="s">
        <v>286</v>
      </c>
      <c r="E582" s="357" t="s">
        <v>287</v>
      </c>
      <c r="F582" s="358"/>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59" t="s">
        <v>288</v>
      </c>
      <c r="B631" s="360"/>
      <c r="C631" s="219"/>
      <c r="D631" s="218"/>
      <c r="E631" s="220" t="s">
        <v>50</v>
      </c>
      <c r="F631" s="221"/>
    </row>
    <row r="632" spans="1:6" ht="15.5" x14ac:dyDescent="0.25">
      <c r="A632" s="340" t="s">
        <v>289</v>
      </c>
      <c r="B632" s="341"/>
      <c r="C632" s="341"/>
      <c r="D632" s="341"/>
      <c r="E632" s="341"/>
      <c r="F632" s="342"/>
    </row>
    <row r="633" spans="1:6" ht="15.5" x14ac:dyDescent="0.25">
      <c r="A633" s="343" t="s">
        <v>290</v>
      </c>
      <c r="B633" s="344"/>
      <c r="C633" s="344"/>
      <c r="D633" s="344"/>
      <c r="E633" s="344"/>
      <c r="F633" s="345"/>
    </row>
    <row r="634" spans="1:6" ht="15.5" x14ac:dyDescent="0.25">
      <c r="A634" s="346" t="s">
        <v>291</v>
      </c>
      <c r="B634" s="347"/>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I9" sqref="I9"/>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68" t="s">
        <v>0</v>
      </c>
      <c r="C2" s="369"/>
      <c r="D2" s="369"/>
      <c r="E2" s="369"/>
      <c r="F2" s="369"/>
      <c r="G2" s="369"/>
      <c r="H2" s="369"/>
      <c r="I2" s="369"/>
      <c r="J2" s="370"/>
      <c r="K2" s="2"/>
    </row>
    <row r="4" spans="2:13" ht="15.75" customHeight="1" x14ac:dyDescent="0.3">
      <c r="B4" s="371" t="s">
        <v>1</v>
      </c>
      <c r="C4" s="372"/>
      <c r="D4" s="377" t="s">
        <v>436</v>
      </c>
      <c r="E4" s="378"/>
      <c r="F4" s="378"/>
      <c r="G4" s="378"/>
      <c r="H4" s="378"/>
      <c r="I4" s="378"/>
      <c r="J4" s="379"/>
      <c r="K4"/>
      <c r="L4"/>
    </row>
    <row r="5" spans="2:13" ht="14.25" customHeight="1" x14ac:dyDescent="0.3">
      <c r="B5" s="373"/>
      <c r="C5" s="374"/>
      <c r="D5" s="380"/>
      <c r="E5" s="381"/>
      <c r="F5" s="381"/>
      <c r="G5" s="381"/>
      <c r="H5" s="381"/>
      <c r="I5" s="381"/>
      <c r="J5" s="382"/>
    </row>
    <row r="6" spans="2:13" ht="12.75" customHeight="1" x14ac:dyDescent="0.3">
      <c r="B6" s="373"/>
      <c r="C6" s="374"/>
      <c r="D6" s="380"/>
      <c r="E6" s="381"/>
      <c r="F6" s="381"/>
      <c r="G6" s="381"/>
      <c r="H6" s="381"/>
      <c r="I6" s="381"/>
      <c r="J6" s="382"/>
    </row>
    <row r="7" spans="2:13" ht="20.25" customHeight="1" x14ac:dyDescent="0.3">
      <c r="B7" s="375"/>
      <c r="C7" s="376"/>
      <c r="D7" s="383"/>
      <c r="E7" s="384"/>
      <c r="F7" s="384"/>
      <c r="G7" s="384"/>
      <c r="H7" s="384"/>
      <c r="I7" s="384"/>
      <c r="J7" s="385"/>
    </row>
    <row r="8" spans="2:13" ht="16.5" customHeight="1" x14ac:dyDescent="0.35">
      <c r="B8" s="386" t="s">
        <v>2</v>
      </c>
      <c r="C8" s="387"/>
      <c r="D8" s="388" t="s">
        <v>437</v>
      </c>
      <c r="E8" s="389"/>
      <c r="F8" s="390"/>
      <c r="G8" s="391" t="s">
        <v>3</v>
      </c>
      <c r="H8" s="391"/>
      <c r="I8" s="392" t="s">
        <v>438</v>
      </c>
      <c r="J8" s="39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94" t="s">
        <v>4</v>
      </c>
      <c r="C19" s="394"/>
      <c r="D19" s="394"/>
      <c r="E19" s="394"/>
      <c r="F19" s="394"/>
      <c r="G19" s="394"/>
      <c r="H19" s="394"/>
      <c r="I19" s="394"/>
      <c r="J19" s="394"/>
    </row>
    <row r="20" spans="2:10" hidden="1" x14ac:dyDescent="0.3">
      <c r="B20" s="7"/>
      <c r="C20" s="7"/>
      <c r="D20" s="7"/>
      <c r="E20" s="7"/>
      <c r="F20" s="7"/>
    </row>
    <row r="21" spans="2:10" ht="13.5" customHeight="1" x14ac:dyDescent="0.3">
      <c r="B21" s="395"/>
      <c r="C21" s="395"/>
      <c r="D21" s="395"/>
      <c r="E21" s="395"/>
      <c r="F21" s="395"/>
      <c r="G21" s="8"/>
      <c r="H21" s="8"/>
    </row>
    <row r="22" spans="2:10" hidden="1" x14ac:dyDescent="0.3">
      <c r="B22" s="7"/>
      <c r="C22" s="7"/>
      <c r="D22" s="7"/>
      <c r="E22" s="7"/>
      <c r="F22" s="7"/>
    </row>
    <row r="23" spans="2:10" ht="27" customHeight="1" x14ac:dyDescent="0.3">
      <c r="B23" s="396"/>
      <c r="C23" s="396"/>
      <c r="D23" s="396"/>
      <c r="E23" s="396"/>
      <c r="F23" s="396"/>
    </row>
    <row r="24" spans="2:10" ht="22.5" hidden="1" customHeight="1" x14ac:dyDescent="0.3">
      <c r="B24" s="7"/>
      <c r="C24" s="7"/>
      <c r="D24" s="7"/>
      <c r="E24" s="7"/>
      <c r="F24" s="7"/>
    </row>
    <row r="25" spans="2:10" ht="25.5" customHeight="1" x14ac:dyDescent="0.3">
      <c r="B25" s="397"/>
      <c r="C25" s="397"/>
      <c r="D25" s="397"/>
      <c r="E25" s="397"/>
      <c r="F25" s="397"/>
      <c r="G25" s="397"/>
      <c r="H25" s="397"/>
      <c r="I25" s="397"/>
      <c r="J25" s="397"/>
    </row>
    <row r="26" spans="2:10" hidden="1" x14ac:dyDescent="0.3">
      <c r="B26" s="7"/>
      <c r="C26" s="7"/>
      <c r="D26" s="7"/>
      <c r="E26" s="7"/>
      <c r="F26" s="7"/>
    </row>
    <row r="27" spans="2:10" ht="12.75" customHeight="1" x14ac:dyDescent="0.3">
      <c r="B27" s="398"/>
      <c r="C27" s="398"/>
      <c r="D27" s="398"/>
      <c r="E27" s="398"/>
      <c r="F27" s="398"/>
      <c r="G27" s="398"/>
      <c r="H27" s="398"/>
      <c r="I27" s="398"/>
      <c r="J27" s="398"/>
    </row>
    <row r="28" spans="2:10" ht="34.5" customHeight="1" x14ac:dyDescent="0.3">
      <c r="B28" s="398"/>
      <c r="C28" s="398"/>
      <c r="D28" s="398"/>
      <c r="E28" s="398"/>
      <c r="F28" s="398"/>
      <c r="G28" s="398"/>
      <c r="H28" s="398"/>
      <c r="I28" s="398"/>
      <c r="J28" s="398"/>
    </row>
    <row r="29" spans="2:10" hidden="1" x14ac:dyDescent="0.3">
      <c r="B29" s="7"/>
      <c r="C29" s="7"/>
      <c r="D29" s="7"/>
      <c r="E29" s="7"/>
      <c r="F29" s="7"/>
    </row>
    <row r="30" spans="2:10" ht="12.75" customHeight="1" x14ac:dyDescent="0.3">
      <c r="B30" s="9"/>
      <c r="C30" s="7"/>
      <c r="D30" s="7"/>
      <c r="E30" s="7"/>
      <c r="F30" s="7"/>
    </row>
    <row r="31" spans="2:10" ht="21" customHeight="1" x14ac:dyDescent="0.3">
      <c r="B31" s="367"/>
      <c r="C31" s="367"/>
      <c r="D31" s="367"/>
      <c r="E31" s="367"/>
      <c r="F31" s="367"/>
      <c r="G31" s="367"/>
      <c r="H31" s="367"/>
      <c r="I31" s="367"/>
      <c r="J31" s="367"/>
    </row>
    <row r="32" spans="2:10" ht="21" customHeight="1" x14ac:dyDescent="0.3">
      <c r="B32" s="367"/>
      <c r="C32" s="367"/>
      <c r="D32" s="367"/>
      <c r="E32" s="367"/>
      <c r="F32" s="367"/>
      <c r="G32" s="367"/>
      <c r="H32" s="367"/>
      <c r="I32" s="367"/>
      <c r="J32" s="367"/>
    </row>
    <row r="33" spans="2:10" ht="21" customHeight="1" x14ac:dyDescent="0.3">
      <c r="B33" s="367"/>
      <c r="C33" s="367"/>
      <c r="D33" s="367"/>
      <c r="E33" s="367"/>
      <c r="F33" s="367"/>
      <c r="G33" s="367"/>
      <c r="H33" s="367"/>
      <c r="I33" s="367"/>
      <c r="J33" s="367"/>
    </row>
    <row r="34" spans="2:10" ht="21" customHeight="1" x14ac:dyDescent="0.3">
      <c r="B34" s="367"/>
      <c r="C34" s="367"/>
      <c r="D34" s="367"/>
      <c r="E34" s="367"/>
      <c r="F34" s="367"/>
      <c r="G34" s="367"/>
      <c r="H34" s="367"/>
      <c r="I34" s="367"/>
      <c r="J34" s="367"/>
    </row>
    <row r="35" spans="2:10" ht="12.75" customHeight="1" x14ac:dyDescent="0.3">
      <c r="B35" s="367"/>
      <c r="C35" s="367"/>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zoomScale="70" zoomScaleNormal="70" workbookViewId="0">
      <selection activeCell="H8" sqref="H8"/>
    </sheetView>
  </sheetViews>
  <sheetFormatPr defaultRowHeight="12.5" x14ac:dyDescent="0.25"/>
  <cols>
    <col min="1" max="16384" width="8.7265625" style="10"/>
  </cols>
  <sheetData>
    <row r="1" spans="1:9" ht="18" x14ac:dyDescent="0.25">
      <c r="A1" s="399" t="s">
        <v>0</v>
      </c>
      <c r="B1" s="400"/>
      <c r="C1" s="400"/>
      <c r="D1" s="400"/>
      <c r="E1" s="400"/>
      <c r="F1" s="400"/>
      <c r="G1" s="400"/>
      <c r="H1" s="400"/>
      <c r="I1" s="401"/>
    </row>
    <row r="2" spans="1:9" ht="13" x14ac:dyDescent="0.3">
      <c r="A2" s="11"/>
      <c r="B2" s="11"/>
      <c r="C2" s="11"/>
      <c r="D2" s="11"/>
      <c r="E2" s="11"/>
      <c r="F2" s="11"/>
      <c r="G2" s="11"/>
      <c r="H2" s="11"/>
      <c r="I2" s="11"/>
    </row>
    <row r="3" spans="1:9" ht="12.5" customHeight="1" x14ac:dyDescent="0.25">
      <c r="A3" s="402" t="str">
        <f>'[7]T2.22_Final BOQ'!B4</f>
        <v>Project title:</v>
      </c>
      <c r="B3" s="403"/>
      <c r="C3" s="408" t="s">
        <v>436</v>
      </c>
      <c r="D3" s="409"/>
      <c r="E3" s="409"/>
      <c r="F3" s="409"/>
      <c r="G3" s="409"/>
      <c r="H3" s="409"/>
      <c r="I3" s="410"/>
    </row>
    <row r="4" spans="1:9" ht="12.5" customHeight="1" x14ac:dyDescent="0.25">
      <c r="A4" s="404"/>
      <c r="B4" s="405"/>
      <c r="C4" s="411"/>
      <c r="D4" s="412"/>
      <c r="E4" s="412"/>
      <c r="F4" s="412"/>
      <c r="G4" s="412"/>
      <c r="H4" s="412"/>
      <c r="I4" s="413"/>
    </row>
    <row r="5" spans="1:9" ht="12.5" customHeight="1" x14ac:dyDescent="0.25">
      <c r="A5" s="404"/>
      <c r="B5" s="405"/>
      <c r="C5" s="411"/>
      <c r="D5" s="412"/>
      <c r="E5" s="412"/>
      <c r="F5" s="412"/>
      <c r="G5" s="412"/>
      <c r="H5" s="412"/>
      <c r="I5" s="413"/>
    </row>
    <row r="6" spans="1:9" ht="12.5" customHeight="1" x14ac:dyDescent="0.25">
      <c r="A6" s="406"/>
      <c r="B6" s="407"/>
      <c r="C6" s="414"/>
      <c r="D6" s="415"/>
      <c r="E6" s="415"/>
      <c r="F6" s="415"/>
      <c r="G6" s="415"/>
      <c r="H6" s="415"/>
      <c r="I6" s="416"/>
    </row>
    <row r="7" spans="1:9" ht="15.5" customHeight="1" x14ac:dyDescent="0.35">
      <c r="A7" s="417" t="str">
        <f>'[7]T2.22_Final BOQ'!B8</f>
        <v xml:space="preserve">Tender no:         </v>
      </c>
      <c r="B7" s="418"/>
      <c r="C7" s="419" t="s">
        <v>437</v>
      </c>
      <c r="D7" s="420"/>
      <c r="E7" s="421"/>
      <c r="F7" s="422" t="str">
        <f>'[7]T2.22_Final BOQ'!G8</f>
        <v>Project Code:</v>
      </c>
      <c r="G7" s="422"/>
      <c r="H7" s="423" t="s">
        <v>439</v>
      </c>
      <c r="I7" s="42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A2" sqref="A2:K2"/>
    </sheetView>
  </sheetViews>
  <sheetFormatPr defaultColWidth="9.1796875" defaultRowHeight="12.5" x14ac:dyDescent="0.25"/>
  <cols>
    <col min="7" max="7" width="13.81640625" customWidth="1"/>
  </cols>
  <sheetData>
    <row r="1" spans="1:11" ht="63.75" customHeight="1" x14ac:dyDescent="0.25">
      <c r="A1" s="287"/>
      <c r="B1" s="287"/>
      <c r="C1" s="287"/>
      <c r="D1" s="287"/>
      <c r="F1" s="287"/>
      <c r="G1" s="287"/>
      <c r="H1" s="287"/>
      <c r="I1" s="287"/>
      <c r="J1" s="287"/>
      <c r="K1" s="287"/>
    </row>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376</v>
      </c>
      <c r="B16" s="426"/>
      <c r="C16" s="426"/>
      <c r="D16" s="426"/>
      <c r="E16" s="426"/>
      <c r="F16" s="426"/>
      <c r="G16" s="426"/>
      <c r="H16" s="426"/>
      <c r="I16" s="426"/>
      <c r="J16" s="426"/>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zoomScaleNormal="100" workbookViewId="0">
      <selection activeCell="K5" sqref="K5"/>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452" t="s">
        <v>435</v>
      </c>
      <c r="C1" s="453"/>
      <c r="D1" s="453"/>
      <c r="E1" s="453"/>
      <c r="F1" s="453"/>
      <c r="G1" s="453"/>
      <c r="H1" s="453"/>
      <c r="I1" s="453"/>
      <c r="J1" s="453"/>
      <c r="K1" s="453"/>
      <c r="L1" s="454"/>
      <c r="M1" s="336"/>
    </row>
    <row r="2" spans="1:13" ht="7.5" customHeight="1" x14ac:dyDescent="0.4">
      <c r="B2" s="339"/>
      <c r="C2" s="338"/>
      <c r="D2" s="338"/>
      <c r="E2" s="338"/>
      <c r="F2" s="338"/>
      <c r="G2" s="338"/>
      <c r="H2" s="338"/>
      <c r="I2" s="338"/>
      <c r="J2" s="338"/>
      <c r="K2" s="338"/>
      <c r="L2" s="337"/>
      <c r="M2" s="336"/>
    </row>
    <row r="3" spans="1:13" ht="83.25" customHeight="1" x14ac:dyDescent="0.25">
      <c r="B3" s="391" t="s">
        <v>1</v>
      </c>
      <c r="C3" s="391"/>
      <c r="D3" s="391"/>
      <c r="E3" s="456" t="s">
        <v>436</v>
      </c>
      <c r="F3" s="457"/>
      <c r="G3" s="457"/>
      <c r="H3" s="457"/>
      <c r="I3" s="457"/>
      <c r="J3" s="457"/>
      <c r="K3" s="457"/>
      <c r="L3" s="457"/>
      <c r="M3" s="335"/>
    </row>
    <row r="4" spans="1:13" ht="31.5" customHeight="1" x14ac:dyDescent="0.25">
      <c r="B4" s="490" t="s">
        <v>434</v>
      </c>
      <c r="C4" s="491"/>
      <c r="D4" s="492"/>
      <c r="E4" s="488" t="s">
        <v>437</v>
      </c>
      <c r="F4" s="489"/>
      <c r="G4" s="489"/>
      <c r="H4" s="487"/>
      <c r="I4" s="488" t="s">
        <v>3</v>
      </c>
      <c r="J4" s="487"/>
      <c r="K4" s="486" t="s">
        <v>439</v>
      </c>
      <c r="L4" s="487"/>
      <c r="M4" s="3"/>
    </row>
    <row r="5" spans="1:13" ht="13" x14ac:dyDescent="0.3">
      <c r="B5" s="334"/>
      <c r="C5" s="334"/>
      <c r="D5" s="334"/>
      <c r="E5" s="334"/>
      <c r="F5" s="334"/>
    </row>
    <row r="6" spans="1:13" ht="18" x14ac:dyDescent="0.4">
      <c r="B6" s="493" t="s">
        <v>433</v>
      </c>
      <c r="C6" s="493"/>
      <c r="D6" s="493"/>
      <c r="E6" s="493"/>
      <c r="F6" s="493"/>
      <c r="G6" s="493"/>
      <c r="H6" s="493"/>
      <c r="I6" s="493"/>
      <c r="J6" s="493"/>
      <c r="K6" s="493"/>
      <c r="L6" s="493"/>
    </row>
    <row r="7" spans="1:13" ht="18" x14ac:dyDescent="0.4">
      <c r="B7" s="333"/>
      <c r="C7" s="333"/>
      <c r="D7" s="333"/>
      <c r="E7" s="333"/>
      <c r="F7" s="333"/>
      <c r="G7" s="333"/>
      <c r="H7" s="333"/>
      <c r="I7" s="333"/>
      <c r="J7" s="333"/>
      <c r="K7" s="333"/>
      <c r="L7" s="333"/>
    </row>
    <row r="8" spans="1:13" ht="34.9" customHeight="1" x14ac:dyDescent="0.35">
      <c r="A8" s="332"/>
      <c r="B8" s="331"/>
      <c r="C8" s="494" t="s">
        <v>432</v>
      </c>
      <c r="D8" s="494"/>
      <c r="E8" s="494"/>
      <c r="F8" s="494"/>
      <c r="G8" s="494"/>
      <c r="H8" s="494"/>
      <c r="I8" s="494"/>
      <c r="J8" s="494"/>
      <c r="K8" s="494"/>
      <c r="L8" s="495"/>
    </row>
    <row r="9" spans="1:13" ht="3.65" customHeight="1" x14ac:dyDescent="0.35">
      <c r="A9" s="297"/>
      <c r="B9" s="309"/>
      <c r="C9" s="300"/>
      <c r="D9" s="300"/>
      <c r="E9" s="300"/>
      <c r="F9" s="300"/>
      <c r="G9" s="300"/>
      <c r="H9" s="300"/>
      <c r="I9" s="300"/>
      <c r="J9" s="300"/>
      <c r="K9" s="300"/>
      <c r="L9" s="299"/>
    </row>
    <row r="10" spans="1:13" ht="79.900000000000006" customHeight="1" x14ac:dyDescent="0.35">
      <c r="A10" s="297"/>
      <c r="B10" s="309"/>
      <c r="C10" s="429" t="s">
        <v>431</v>
      </c>
      <c r="D10" s="429"/>
      <c r="E10" s="429"/>
      <c r="F10" s="429"/>
      <c r="G10" s="429"/>
      <c r="H10" s="429"/>
      <c r="I10" s="429"/>
      <c r="J10" s="429"/>
      <c r="K10" s="429"/>
      <c r="L10" s="444"/>
    </row>
    <row r="11" spans="1:13" ht="15.75" customHeight="1" x14ac:dyDescent="0.35">
      <c r="A11" s="297"/>
      <c r="B11" s="309"/>
      <c r="C11" s="300"/>
      <c r="D11" s="300"/>
      <c r="E11" s="300"/>
      <c r="F11" s="300"/>
      <c r="G11" s="300"/>
      <c r="H11" s="300"/>
      <c r="I11" s="300"/>
      <c r="J11" s="300"/>
      <c r="K11" s="300"/>
      <c r="L11" s="299"/>
    </row>
    <row r="12" spans="1:13" ht="15.75" customHeight="1" x14ac:dyDescent="0.25">
      <c r="A12" s="297"/>
      <c r="B12" s="327">
        <v>1</v>
      </c>
      <c r="C12" s="455" t="s">
        <v>430</v>
      </c>
      <c r="D12" s="455"/>
      <c r="E12" s="455"/>
      <c r="F12" s="455"/>
      <c r="G12" s="455"/>
      <c r="H12" s="455"/>
      <c r="I12" s="455"/>
      <c r="J12" s="455"/>
      <c r="K12" s="455"/>
      <c r="L12" s="306"/>
    </row>
    <row r="13" spans="1:13" ht="15.75" customHeight="1" x14ac:dyDescent="0.35">
      <c r="A13" s="297"/>
      <c r="B13" s="309"/>
      <c r="C13" s="330"/>
      <c r="D13" s="222"/>
      <c r="E13" s="222"/>
      <c r="F13" s="222"/>
      <c r="G13" s="222"/>
      <c r="H13" s="222"/>
      <c r="I13" s="222"/>
      <c r="J13" s="222"/>
      <c r="K13" s="222"/>
      <c r="L13" s="223"/>
    </row>
    <row r="14" spans="1:13" ht="125.5" customHeight="1" x14ac:dyDescent="0.35">
      <c r="A14" s="297"/>
      <c r="B14" s="309"/>
      <c r="C14" s="429" t="s">
        <v>429</v>
      </c>
      <c r="D14" s="429"/>
      <c r="E14" s="429"/>
      <c r="F14" s="429"/>
      <c r="G14" s="429"/>
      <c r="H14" s="429"/>
      <c r="I14" s="429"/>
      <c r="J14" s="429"/>
      <c r="K14" s="429"/>
      <c r="L14" s="444"/>
    </row>
    <row r="15" spans="1:13" ht="15.75" customHeight="1" x14ac:dyDescent="0.35">
      <c r="A15" s="297"/>
      <c r="B15" s="309"/>
      <c r="C15" s="300"/>
      <c r="D15" s="300"/>
      <c r="E15" s="300"/>
      <c r="F15" s="300"/>
      <c r="G15" s="300"/>
      <c r="H15" s="300"/>
      <c r="I15" s="300"/>
      <c r="J15" s="300"/>
      <c r="K15" s="300"/>
      <c r="L15" s="299"/>
    </row>
    <row r="16" spans="1:13" ht="15.75" customHeight="1" x14ac:dyDescent="0.25">
      <c r="A16" s="297"/>
      <c r="B16" s="327">
        <v>2</v>
      </c>
      <c r="C16" s="455" t="s">
        <v>428</v>
      </c>
      <c r="D16" s="455"/>
      <c r="E16" s="455"/>
      <c r="F16" s="455"/>
      <c r="G16" s="455"/>
      <c r="H16" s="455"/>
      <c r="I16" s="455"/>
      <c r="J16" s="455"/>
      <c r="K16" s="455"/>
      <c r="L16" s="306"/>
    </row>
    <row r="17" spans="1:12" ht="5.25" customHeight="1" x14ac:dyDescent="0.35">
      <c r="A17" s="297"/>
      <c r="B17" s="309"/>
      <c r="C17" s="330"/>
      <c r="D17" s="313"/>
      <c r="E17" s="313"/>
      <c r="F17" s="313"/>
      <c r="G17" s="313"/>
      <c r="H17" s="313"/>
      <c r="I17" s="313"/>
      <c r="J17" s="313"/>
      <c r="K17" s="313"/>
      <c r="L17" s="311"/>
    </row>
    <row r="18" spans="1:12" ht="76.900000000000006" customHeight="1" x14ac:dyDescent="0.35">
      <c r="A18" s="297"/>
      <c r="B18" s="309"/>
      <c r="C18" s="429" t="s">
        <v>427</v>
      </c>
      <c r="D18" s="429"/>
      <c r="E18" s="429"/>
      <c r="F18" s="429"/>
      <c r="G18" s="429"/>
      <c r="H18" s="429"/>
      <c r="I18" s="429"/>
      <c r="J18" s="429"/>
      <c r="K18" s="429"/>
      <c r="L18" s="444"/>
    </row>
    <row r="19" spans="1:12" ht="15.75" customHeight="1" x14ac:dyDescent="0.35">
      <c r="A19" s="297"/>
      <c r="B19" s="309"/>
      <c r="C19" s="300"/>
      <c r="D19" s="300"/>
      <c r="E19" s="300"/>
      <c r="F19" s="300"/>
      <c r="G19" s="300"/>
      <c r="H19" s="300"/>
      <c r="I19" s="300"/>
      <c r="J19" s="300"/>
      <c r="K19" s="300"/>
      <c r="L19" s="299"/>
    </row>
    <row r="20" spans="1:12" ht="15.75" customHeight="1" x14ac:dyDescent="0.25">
      <c r="A20" s="297"/>
      <c r="B20" s="327">
        <v>3</v>
      </c>
      <c r="C20" s="455" t="s">
        <v>426</v>
      </c>
      <c r="D20" s="455"/>
      <c r="E20" s="455"/>
      <c r="F20" s="455"/>
      <c r="G20" s="455"/>
      <c r="H20" s="455"/>
      <c r="I20" s="455"/>
      <c r="J20" s="455"/>
      <c r="K20" s="455"/>
      <c r="L20" s="306"/>
    </row>
    <row r="21" spans="1:12" ht="70.900000000000006" customHeight="1" x14ac:dyDescent="0.35">
      <c r="A21" s="297"/>
      <c r="B21" s="309"/>
      <c r="C21" s="445" t="s">
        <v>425</v>
      </c>
      <c r="D21" s="445"/>
      <c r="E21" s="445"/>
      <c r="F21" s="445"/>
      <c r="G21" s="445"/>
      <c r="H21" s="445"/>
      <c r="I21" s="445"/>
      <c r="J21" s="445"/>
      <c r="K21" s="445"/>
      <c r="L21" s="446"/>
    </row>
    <row r="22" spans="1:12" ht="15.75" customHeight="1" x14ac:dyDescent="0.35">
      <c r="A22" s="297"/>
      <c r="B22" s="309"/>
      <c r="C22" s="300"/>
      <c r="D22" s="300"/>
      <c r="E22" s="300"/>
      <c r="F22" s="300"/>
      <c r="G22" s="300"/>
      <c r="H22" s="300"/>
      <c r="I22" s="300"/>
      <c r="J22" s="300"/>
      <c r="K22" s="300"/>
      <c r="L22" s="299"/>
    </row>
    <row r="23" spans="1:12" ht="15.75" customHeight="1" x14ac:dyDescent="0.35">
      <c r="A23" s="297"/>
      <c r="B23" s="327">
        <v>4</v>
      </c>
      <c r="C23" s="455" t="s">
        <v>424</v>
      </c>
      <c r="D23" s="455"/>
      <c r="E23" s="455"/>
      <c r="F23" s="455"/>
      <c r="G23" s="455"/>
      <c r="H23" s="455"/>
      <c r="I23" s="455"/>
      <c r="J23" s="455"/>
      <c r="K23" s="455"/>
      <c r="L23" s="311"/>
    </row>
    <row r="24" spans="1:12" ht="80.5" customHeight="1" x14ac:dyDescent="0.35">
      <c r="A24" s="297"/>
      <c r="B24" s="309"/>
      <c r="C24" s="445" t="s">
        <v>423</v>
      </c>
      <c r="D24" s="445"/>
      <c r="E24" s="445"/>
      <c r="F24" s="445"/>
      <c r="G24" s="445"/>
      <c r="H24" s="445"/>
      <c r="I24" s="445"/>
      <c r="J24" s="445"/>
      <c r="K24" s="445"/>
      <c r="L24" s="446"/>
    </row>
    <row r="25" spans="1:12" ht="15.75" customHeight="1" x14ac:dyDescent="0.35">
      <c r="A25" s="297"/>
      <c r="B25" s="319"/>
      <c r="C25" s="483"/>
      <c r="D25" s="483"/>
      <c r="E25" s="483"/>
      <c r="F25" s="483"/>
      <c r="G25" s="483"/>
      <c r="H25" s="483"/>
      <c r="I25" s="483"/>
      <c r="J25" s="483"/>
      <c r="K25" s="483"/>
      <c r="L25" s="484"/>
    </row>
    <row r="26" spans="1:12" ht="15.75" customHeight="1" x14ac:dyDescent="0.35">
      <c r="A26" s="297"/>
      <c r="B26" s="329">
        <v>5</v>
      </c>
      <c r="C26" s="501" t="s">
        <v>422</v>
      </c>
      <c r="D26" s="501"/>
      <c r="E26" s="501"/>
      <c r="F26" s="501"/>
      <c r="G26" s="501"/>
      <c r="H26" s="501"/>
      <c r="I26" s="501"/>
      <c r="J26" s="501"/>
      <c r="K26" s="501"/>
      <c r="L26" s="315"/>
    </row>
    <row r="27" spans="1:12" ht="67.150000000000006" customHeight="1" x14ac:dyDescent="0.35">
      <c r="A27" s="297"/>
      <c r="B27" s="309"/>
      <c r="C27" s="445" t="s">
        <v>421</v>
      </c>
      <c r="D27" s="445"/>
      <c r="E27" s="445"/>
      <c r="F27" s="445"/>
      <c r="G27" s="445"/>
      <c r="H27" s="445"/>
      <c r="I27" s="445"/>
      <c r="J27" s="445"/>
      <c r="K27" s="445"/>
      <c r="L27" s="446"/>
    </row>
    <row r="28" spans="1:12" ht="15.75" customHeight="1" x14ac:dyDescent="0.35">
      <c r="A28" s="297"/>
      <c r="B28" s="309"/>
      <c r="C28" s="300"/>
      <c r="D28" s="300"/>
      <c r="E28" s="300"/>
      <c r="F28" s="300"/>
      <c r="G28" s="300"/>
      <c r="H28" s="300"/>
      <c r="I28" s="300"/>
      <c r="J28" s="300"/>
      <c r="K28" s="300"/>
      <c r="L28" s="311"/>
    </row>
    <row r="29" spans="1:12" ht="15.75" customHeight="1" x14ac:dyDescent="0.35">
      <c r="A29" s="297"/>
      <c r="B29" s="327">
        <v>6</v>
      </c>
      <c r="C29" s="455" t="s">
        <v>420</v>
      </c>
      <c r="D29" s="455"/>
      <c r="E29" s="455"/>
      <c r="F29" s="455"/>
      <c r="G29" s="455"/>
      <c r="H29" s="455"/>
      <c r="I29" s="455"/>
      <c r="J29" s="455"/>
      <c r="K29" s="455"/>
      <c r="L29" s="311"/>
    </row>
    <row r="30" spans="1:12" ht="15.75" customHeight="1" x14ac:dyDescent="0.35">
      <c r="A30" s="297"/>
      <c r="B30" s="309"/>
      <c r="C30" s="313"/>
      <c r="D30" s="313"/>
      <c r="E30" s="313"/>
      <c r="F30" s="313"/>
      <c r="G30" s="313"/>
      <c r="H30" s="313"/>
      <c r="I30" s="313"/>
      <c r="J30" s="313"/>
      <c r="K30" s="313"/>
      <c r="L30" s="311"/>
    </row>
    <row r="31" spans="1:12" ht="48.65" customHeight="1" x14ac:dyDescent="0.25">
      <c r="A31" s="297"/>
      <c r="B31" s="328" t="s">
        <v>45</v>
      </c>
      <c r="C31" s="445" t="s">
        <v>419</v>
      </c>
      <c r="D31" s="445"/>
      <c r="E31" s="445"/>
      <c r="F31" s="445"/>
      <c r="G31" s="445"/>
      <c r="H31" s="445"/>
      <c r="I31" s="445"/>
      <c r="J31" s="445"/>
      <c r="K31" s="445"/>
      <c r="L31" s="446"/>
    </row>
    <row r="32" spans="1:12" ht="3.75" customHeight="1" x14ac:dyDescent="0.35">
      <c r="A32" s="297"/>
      <c r="B32" s="309"/>
      <c r="C32" s="300"/>
      <c r="D32" s="300"/>
      <c r="E32" s="300"/>
      <c r="F32" s="300"/>
      <c r="G32" s="300"/>
      <c r="H32" s="300"/>
      <c r="I32" s="300"/>
      <c r="J32" s="300"/>
      <c r="K32" s="300"/>
      <c r="L32" s="311"/>
    </row>
    <row r="33" spans="1:19" ht="49.15" customHeight="1" x14ac:dyDescent="0.35">
      <c r="A33" s="297"/>
      <c r="B33" s="309"/>
      <c r="C33" s="445" t="s">
        <v>418</v>
      </c>
      <c r="D33" s="445"/>
      <c r="E33" s="445"/>
      <c r="F33" s="445"/>
      <c r="G33" s="445"/>
      <c r="H33" s="445"/>
      <c r="I33" s="445"/>
      <c r="J33" s="445"/>
      <c r="K33" s="445"/>
      <c r="L33" s="446"/>
    </row>
    <row r="34" spans="1:19" ht="3.75" customHeight="1" x14ac:dyDescent="0.35">
      <c r="A34" s="297"/>
      <c r="B34" s="309"/>
      <c r="C34" s="300"/>
      <c r="D34" s="300"/>
      <c r="E34" s="300"/>
      <c r="F34" s="300"/>
      <c r="G34" s="300"/>
      <c r="H34" s="300"/>
      <c r="I34" s="300"/>
      <c r="J34" s="300"/>
      <c r="K34" s="300"/>
      <c r="L34" s="311"/>
    </row>
    <row r="35" spans="1:19" ht="49.9" customHeight="1" x14ac:dyDescent="0.35">
      <c r="A35" s="297"/>
      <c r="B35" s="309"/>
      <c r="C35" s="445" t="s">
        <v>417</v>
      </c>
      <c r="D35" s="445"/>
      <c r="E35" s="445"/>
      <c r="F35" s="445"/>
      <c r="G35" s="445"/>
      <c r="H35" s="445"/>
      <c r="I35" s="445"/>
      <c r="J35" s="445"/>
      <c r="K35" s="445"/>
      <c r="L35" s="446"/>
    </row>
    <row r="36" spans="1:19" ht="16.5" customHeight="1" x14ac:dyDescent="0.35">
      <c r="A36" s="297"/>
      <c r="B36" s="309"/>
      <c r="C36" s="322"/>
      <c r="D36" s="322"/>
      <c r="E36" s="322"/>
      <c r="F36" s="322"/>
      <c r="G36" s="322"/>
      <c r="H36" s="322"/>
      <c r="I36" s="322"/>
      <c r="J36" s="322"/>
      <c r="K36" s="322"/>
      <c r="L36" s="307"/>
    </row>
    <row r="37" spans="1:19" ht="16.5" customHeight="1" x14ac:dyDescent="0.35">
      <c r="A37" s="297"/>
      <c r="B37" s="327">
        <v>7</v>
      </c>
      <c r="C37" s="455" t="s">
        <v>416</v>
      </c>
      <c r="D37" s="455"/>
      <c r="E37" s="455"/>
      <c r="F37" s="455"/>
      <c r="G37" s="455"/>
      <c r="H37" s="455"/>
      <c r="I37" s="455"/>
      <c r="J37" s="455"/>
      <c r="K37" s="455"/>
      <c r="L37" s="311"/>
    </row>
    <row r="38" spans="1:19" ht="9.75" customHeight="1" x14ac:dyDescent="0.35">
      <c r="A38" s="297"/>
      <c r="B38" s="309"/>
      <c r="C38" s="313"/>
      <c r="D38" s="313"/>
      <c r="E38" s="313"/>
      <c r="F38" s="313"/>
      <c r="G38" s="313"/>
      <c r="H38" s="313"/>
      <c r="I38" s="313"/>
      <c r="J38" s="313"/>
      <c r="K38" s="313"/>
      <c r="L38" s="311"/>
    </row>
    <row r="39" spans="1:19" ht="49.15" customHeight="1" x14ac:dyDescent="0.35">
      <c r="A39" s="297"/>
      <c r="B39" s="309"/>
      <c r="C39" s="463" t="s">
        <v>415</v>
      </c>
      <c r="D39" s="463"/>
      <c r="E39" s="463"/>
      <c r="F39" s="463"/>
      <c r="G39" s="463"/>
      <c r="H39" s="463"/>
      <c r="I39" s="463"/>
      <c r="J39" s="463"/>
      <c r="K39" s="463"/>
      <c r="L39" s="464"/>
    </row>
    <row r="40" spans="1:19" ht="52.9" customHeight="1" x14ac:dyDescent="0.35">
      <c r="A40" s="297"/>
      <c r="B40" s="309"/>
      <c r="C40" s="463" t="s">
        <v>414</v>
      </c>
      <c r="D40" s="463"/>
      <c r="E40" s="463"/>
      <c r="F40" s="463"/>
      <c r="G40" s="463"/>
      <c r="H40" s="463"/>
      <c r="I40" s="463"/>
      <c r="J40" s="463"/>
      <c r="K40" s="463"/>
      <c r="L40" s="464"/>
    </row>
    <row r="41" spans="1:19" ht="35.5" customHeight="1" x14ac:dyDescent="0.35">
      <c r="A41" s="297"/>
      <c r="B41" s="309"/>
      <c r="C41" s="463" t="s">
        <v>413</v>
      </c>
      <c r="D41" s="463"/>
      <c r="E41" s="463"/>
      <c r="F41" s="463"/>
      <c r="G41" s="463"/>
      <c r="H41" s="463"/>
      <c r="I41" s="463"/>
      <c r="J41" s="463"/>
      <c r="K41" s="463"/>
      <c r="L41" s="464"/>
    </row>
    <row r="42" spans="1:19" ht="16.5" customHeight="1" x14ac:dyDescent="0.35">
      <c r="A42" s="297"/>
      <c r="B42" s="309"/>
      <c r="C42" s="322"/>
      <c r="D42" s="322"/>
      <c r="E42" s="322"/>
      <c r="F42" s="322"/>
      <c r="G42" s="322"/>
      <c r="H42" s="322"/>
      <c r="I42" s="322"/>
      <c r="J42" s="322"/>
      <c r="K42" s="322"/>
      <c r="L42" s="307"/>
    </row>
    <row r="43" spans="1:19" ht="32.25" customHeight="1" x14ac:dyDescent="0.25">
      <c r="A43" s="297"/>
      <c r="B43" s="327">
        <v>8</v>
      </c>
      <c r="C43" s="455" t="s">
        <v>412</v>
      </c>
      <c r="D43" s="455"/>
      <c r="E43" s="455"/>
      <c r="F43" s="455"/>
      <c r="G43" s="455"/>
      <c r="H43" s="455"/>
      <c r="I43" s="455"/>
      <c r="J43" s="455"/>
      <c r="K43" s="455"/>
      <c r="L43" s="471"/>
    </row>
    <row r="44" spans="1:19" ht="16.5" customHeight="1" x14ac:dyDescent="0.35">
      <c r="A44" s="297"/>
      <c r="B44" s="309"/>
      <c r="C44" s="313"/>
      <c r="D44" s="313"/>
      <c r="E44" s="313"/>
      <c r="F44" s="313"/>
      <c r="G44" s="313"/>
      <c r="H44" s="313"/>
      <c r="I44" s="313"/>
      <c r="J44" s="313"/>
      <c r="K44" s="313"/>
      <c r="L44" s="311"/>
    </row>
    <row r="45" spans="1:19" ht="18.649999999999999" customHeight="1" x14ac:dyDescent="0.35">
      <c r="A45" s="297"/>
      <c r="B45" s="309"/>
      <c r="C45" s="474" t="s">
        <v>411</v>
      </c>
      <c r="D45" s="475"/>
      <c r="E45" s="475"/>
      <c r="F45" s="475"/>
      <c r="G45" s="475"/>
      <c r="H45" s="475"/>
      <c r="I45" s="475"/>
      <c r="J45" s="475"/>
      <c r="K45" s="475"/>
      <c r="L45" s="476"/>
      <c r="M45" s="323"/>
    </row>
    <row r="46" spans="1:19" s="134" customFormat="1" ht="51.65" customHeight="1" x14ac:dyDescent="0.25">
      <c r="A46" s="326"/>
      <c r="B46" s="325"/>
      <c r="C46" s="477" t="str">
        <f>IF('[8]Master Data'!E403=1,"Standard System of Measuring Builders Work (6th Edition)",IF('[8]Master Data'!E403=2,"Standard System of Measuring Builders Work (7th Edition)",IF('[8]Master Data'!E403=3,"Standard System of Measuring Building Works for Small or Simple Buildings 1999",IF('[8]Master Data'!E403=4,"Civil Engineering Standard Method of Measurement Southern African (Edition 3)","Other (Specify)"))))</f>
        <v>Standard System of Measuring Builders Work (7th Edition)</v>
      </c>
      <c r="D46" s="478"/>
      <c r="E46" s="478"/>
      <c r="F46" s="478"/>
      <c r="G46" s="478"/>
      <c r="H46" s="478"/>
      <c r="I46" s="478"/>
      <c r="J46" s="478"/>
      <c r="K46" s="478"/>
      <c r="L46" s="479"/>
      <c r="M46" s="324"/>
      <c r="O46" s="472" t="s">
        <v>45</v>
      </c>
      <c r="P46" s="473"/>
      <c r="Q46" s="473"/>
      <c r="R46" s="473"/>
      <c r="S46" s="473"/>
    </row>
    <row r="47" spans="1:19" ht="96.65" customHeight="1" x14ac:dyDescent="0.35">
      <c r="A47" s="297"/>
      <c r="B47" s="309"/>
      <c r="C47" s="474" t="s">
        <v>410</v>
      </c>
      <c r="D47" s="475"/>
      <c r="E47" s="475"/>
      <c r="F47" s="475"/>
      <c r="G47" s="475"/>
      <c r="H47" s="475"/>
      <c r="I47" s="475"/>
      <c r="J47" s="475"/>
      <c r="K47" s="475"/>
      <c r="L47" s="476"/>
      <c r="M47" s="323"/>
      <c r="O47" s="320"/>
    </row>
    <row r="48" spans="1:19" ht="16.5" customHeight="1" x14ac:dyDescent="0.35">
      <c r="A48" s="297"/>
      <c r="B48" s="309"/>
      <c r="C48" s="322"/>
      <c r="D48" s="322"/>
      <c r="E48" s="322"/>
      <c r="F48" s="322"/>
      <c r="G48" s="322"/>
      <c r="H48" s="322"/>
      <c r="I48" s="322"/>
      <c r="J48" s="322"/>
      <c r="K48" s="322"/>
      <c r="L48" s="307"/>
      <c r="O48" s="320"/>
    </row>
    <row r="49" spans="1:15" ht="16.5" customHeight="1" x14ac:dyDescent="0.35">
      <c r="A49" s="297"/>
      <c r="B49" s="298">
        <v>9</v>
      </c>
      <c r="C49" s="442" t="s">
        <v>409</v>
      </c>
      <c r="D49" s="442"/>
      <c r="E49" s="442"/>
      <c r="F49" s="442"/>
      <c r="G49" s="442"/>
      <c r="H49" s="442"/>
      <c r="I49" s="442"/>
      <c r="J49" s="442"/>
      <c r="K49" s="442"/>
      <c r="L49" s="311"/>
      <c r="O49" s="320"/>
    </row>
    <row r="50" spans="1:15" ht="16.5" customHeight="1" x14ac:dyDescent="0.35">
      <c r="A50" s="297"/>
      <c r="B50" s="309"/>
      <c r="C50" s="321"/>
      <c r="D50" s="321"/>
      <c r="E50" s="321"/>
      <c r="F50" s="321"/>
      <c r="G50" s="321"/>
      <c r="H50" s="321"/>
      <c r="I50" s="321"/>
      <c r="J50" s="321"/>
      <c r="K50" s="321"/>
      <c r="L50" s="311"/>
      <c r="O50" s="320"/>
    </row>
    <row r="51" spans="1:15" ht="54" customHeight="1" x14ac:dyDescent="0.35">
      <c r="A51" s="297"/>
      <c r="B51" s="309"/>
      <c r="C51" s="445" t="s">
        <v>408</v>
      </c>
      <c r="D51" s="445"/>
      <c r="E51" s="445"/>
      <c r="F51" s="445"/>
      <c r="G51" s="445"/>
      <c r="H51" s="445"/>
      <c r="I51" s="445"/>
      <c r="J51" s="445"/>
      <c r="K51" s="445"/>
      <c r="L51" s="446"/>
    </row>
    <row r="52" spans="1:15" ht="18" customHeight="1" x14ac:dyDescent="0.35">
      <c r="A52" s="297"/>
      <c r="B52" s="319"/>
      <c r="C52" s="318"/>
      <c r="D52" s="318"/>
      <c r="E52" s="318"/>
      <c r="F52" s="318"/>
      <c r="G52" s="318"/>
      <c r="H52" s="318"/>
      <c r="I52" s="318"/>
      <c r="J52" s="318"/>
      <c r="K52" s="318"/>
      <c r="L52" s="317"/>
    </row>
    <row r="53" spans="1:15" ht="18" customHeight="1" x14ac:dyDescent="0.35">
      <c r="A53" s="297"/>
      <c r="B53" s="316">
        <v>10</v>
      </c>
      <c r="C53" s="496" t="s">
        <v>407</v>
      </c>
      <c r="D53" s="496"/>
      <c r="E53" s="496"/>
      <c r="F53" s="496"/>
      <c r="G53" s="496"/>
      <c r="H53" s="496"/>
      <c r="I53" s="496"/>
      <c r="J53" s="496"/>
      <c r="K53" s="496"/>
      <c r="L53" s="315"/>
    </row>
    <row r="54" spans="1:15" ht="18" customHeight="1" x14ac:dyDescent="0.35">
      <c r="A54" s="297"/>
      <c r="B54" s="309"/>
      <c r="C54" s="314"/>
      <c r="D54" s="313"/>
      <c r="E54" s="313"/>
      <c r="F54" s="312"/>
      <c r="G54" s="312"/>
      <c r="H54" s="312"/>
      <c r="I54" s="312"/>
      <c r="J54" s="312"/>
      <c r="K54" s="312"/>
      <c r="L54" s="311"/>
    </row>
    <row r="55" spans="1:15" ht="114.65" customHeight="1" x14ac:dyDescent="0.35">
      <c r="A55" s="297"/>
      <c r="B55" s="309"/>
      <c r="C55" s="300" t="s">
        <v>402</v>
      </c>
      <c r="D55" s="445" t="s">
        <v>406</v>
      </c>
      <c r="E55" s="445"/>
      <c r="F55" s="445"/>
      <c r="G55" s="445"/>
      <c r="H55" s="445"/>
      <c r="I55" s="445"/>
      <c r="J55" s="445"/>
      <c r="K55" s="445"/>
      <c r="L55" s="446"/>
    </row>
    <row r="56" spans="1:15" ht="54.65" customHeight="1" x14ac:dyDescent="0.35">
      <c r="A56" s="297"/>
      <c r="B56" s="309"/>
      <c r="C56" s="310" t="s">
        <v>400</v>
      </c>
      <c r="D56" s="465" t="s">
        <v>405</v>
      </c>
      <c r="E56" s="465"/>
      <c r="F56" s="465"/>
      <c r="G56" s="465"/>
      <c r="H56" s="465"/>
      <c r="I56" s="465"/>
      <c r="J56" s="465"/>
      <c r="K56" s="465"/>
      <c r="L56" s="466"/>
    </row>
    <row r="57" spans="1:15" ht="30" customHeight="1" x14ac:dyDescent="0.35">
      <c r="A57" s="297"/>
      <c r="B57" s="309"/>
      <c r="C57" s="300" t="s">
        <v>398</v>
      </c>
      <c r="D57" s="445" t="s">
        <v>404</v>
      </c>
      <c r="E57" s="445"/>
      <c r="F57" s="445"/>
      <c r="G57" s="445"/>
      <c r="H57" s="445"/>
      <c r="I57" s="445"/>
      <c r="J57" s="445"/>
      <c r="K57" s="445"/>
      <c r="L57" s="446"/>
    </row>
    <row r="58" spans="1:15" ht="16.5" customHeight="1" x14ac:dyDescent="0.35">
      <c r="A58" s="297"/>
      <c r="B58" s="292"/>
      <c r="C58" s="291"/>
      <c r="D58" s="458"/>
      <c r="E58" s="458"/>
      <c r="F58" s="458"/>
      <c r="G58" s="458"/>
      <c r="H58" s="458"/>
      <c r="I58" s="458"/>
      <c r="J58" s="458"/>
      <c r="K58" s="458"/>
      <c r="L58" s="459"/>
    </row>
    <row r="59" spans="1:15" ht="16.5" customHeight="1" x14ac:dyDescent="0.35">
      <c r="A59" s="297"/>
      <c r="B59" s="298">
        <v>11</v>
      </c>
      <c r="C59" s="497" t="s">
        <v>403</v>
      </c>
      <c r="D59" s="442"/>
      <c r="E59" s="442"/>
      <c r="F59" s="442"/>
      <c r="G59" s="442"/>
      <c r="H59" s="442"/>
      <c r="I59" s="442"/>
      <c r="J59" s="442"/>
      <c r="K59" s="442"/>
      <c r="L59" s="498"/>
    </row>
    <row r="60" spans="1:15" ht="16.5" customHeight="1" x14ac:dyDescent="0.35">
      <c r="A60" s="297"/>
      <c r="B60" s="309"/>
      <c r="C60" s="314"/>
      <c r="D60" s="313"/>
      <c r="E60" s="313"/>
      <c r="F60" s="312"/>
      <c r="G60" s="312"/>
      <c r="H60" s="312"/>
      <c r="I60" s="312"/>
      <c r="J60" s="312"/>
      <c r="K60" s="312"/>
      <c r="L60" s="311"/>
    </row>
    <row r="61" spans="1:15" ht="63.75" customHeight="1" x14ac:dyDescent="0.35">
      <c r="A61" s="297"/>
      <c r="B61" s="309"/>
      <c r="C61" s="300" t="s">
        <v>402</v>
      </c>
      <c r="D61" s="445" t="s">
        <v>401</v>
      </c>
      <c r="E61" s="445"/>
      <c r="F61" s="445"/>
      <c r="G61" s="445"/>
      <c r="H61" s="445"/>
      <c r="I61" s="445"/>
      <c r="J61" s="445"/>
      <c r="K61" s="445"/>
      <c r="L61" s="446"/>
    </row>
    <row r="62" spans="1:15" ht="26.25" customHeight="1" x14ac:dyDescent="0.35">
      <c r="A62" s="297"/>
      <c r="B62" s="309"/>
      <c r="C62" s="310" t="s">
        <v>400</v>
      </c>
      <c r="D62" s="499" t="s">
        <v>399</v>
      </c>
      <c r="E62" s="499"/>
      <c r="F62" s="499"/>
      <c r="G62" s="499"/>
      <c r="H62" s="499"/>
      <c r="I62" s="499"/>
      <c r="J62" s="499"/>
      <c r="K62" s="499"/>
      <c r="L62" s="500"/>
    </row>
    <row r="63" spans="1:15" ht="63" customHeight="1" x14ac:dyDescent="0.35">
      <c r="A63" s="297"/>
      <c r="B63" s="309"/>
      <c r="C63" s="300" t="s">
        <v>398</v>
      </c>
      <c r="D63" s="445" t="s">
        <v>397</v>
      </c>
      <c r="E63" s="445"/>
      <c r="F63" s="445"/>
      <c r="G63" s="445"/>
      <c r="H63" s="445"/>
      <c r="I63" s="445"/>
      <c r="J63" s="445"/>
      <c r="K63" s="445"/>
      <c r="L63" s="446"/>
    </row>
    <row r="64" spans="1:15" ht="37.5" customHeight="1" x14ac:dyDescent="0.35">
      <c r="A64" s="297"/>
      <c r="B64" s="309"/>
      <c r="C64" s="300" t="s">
        <v>396</v>
      </c>
      <c r="D64" s="445" t="s">
        <v>395</v>
      </c>
      <c r="E64" s="445"/>
      <c r="F64" s="445"/>
      <c r="G64" s="445"/>
      <c r="H64" s="445"/>
      <c r="I64" s="445"/>
      <c r="J64" s="445"/>
      <c r="K64" s="445"/>
      <c r="L64" s="446"/>
    </row>
    <row r="65" spans="1:22" ht="42" customHeight="1" thickBot="1" x14ac:dyDescent="0.4">
      <c r="A65" s="297"/>
      <c r="B65" s="296"/>
      <c r="C65" s="300">
        <v>5</v>
      </c>
      <c r="D65" s="445" t="s">
        <v>394</v>
      </c>
      <c r="E65" s="445"/>
      <c r="F65" s="445"/>
      <c r="G65" s="445"/>
      <c r="H65" s="445"/>
      <c r="I65" s="445"/>
      <c r="J65" s="445"/>
      <c r="K65" s="445"/>
      <c r="L65" s="446"/>
      <c r="M65" s="469"/>
      <c r="N65" s="469"/>
      <c r="O65" s="469"/>
      <c r="P65" s="469"/>
      <c r="Q65" s="469"/>
      <c r="R65" s="469"/>
      <c r="S65" s="469"/>
      <c r="T65" s="469"/>
      <c r="U65" s="469"/>
      <c r="V65" s="469"/>
    </row>
    <row r="66" spans="1:22" ht="30.75" customHeight="1" thickBot="1" x14ac:dyDescent="0.4">
      <c r="A66" s="297"/>
      <c r="B66" s="296"/>
      <c r="C66" s="447" t="s">
        <v>393</v>
      </c>
      <c r="D66" s="448"/>
      <c r="E66" s="448"/>
      <c r="F66" s="448"/>
      <c r="G66" s="448"/>
      <c r="H66" s="449"/>
      <c r="I66" s="450"/>
      <c r="J66" s="448"/>
      <c r="K66" s="448"/>
      <c r="L66" s="451"/>
      <c r="M66" s="305"/>
      <c r="N66" s="305"/>
      <c r="O66" s="305"/>
      <c r="P66" s="305"/>
      <c r="Q66" s="305"/>
      <c r="R66" s="305"/>
      <c r="S66" s="305"/>
      <c r="T66" s="305"/>
      <c r="U66" s="305"/>
      <c r="V66" s="305"/>
    </row>
    <row r="67" spans="1:22" ht="36.75" customHeight="1" thickBot="1" x14ac:dyDescent="0.4">
      <c r="A67" s="297"/>
      <c r="B67" s="298"/>
      <c r="C67" s="447" t="s">
        <v>392</v>
      </c>
      <c r="D67" s="448"/>
      <c r="E67" s="448"/>
      <c r="F67" s="448"/>
      <c r="G67" s="448"/>
      <c r="H67" s="449"/>
      <c r="I67" s="450"/>
      <c r="J67" s="448"/>
      <c r="K67" s="448"/>
      <c r="L67" s="451"/>
      <c r="M67" s="305"/>
      <c r="N67" s="305"/>
      <c r="O67" s="305"/>
      <c r="P67" s="305"/>
      <c r="Q67" s="305"/>
      <c r="R67" s="305"/>
      <c r="S67" s="305"/>
      <c r="T67" s="305"/>
      <c r="U67" s="305"/>
      <c r="V67" s="305"/>
    </row>
    <row r="68" spans="1:22" ht="30.75" customHeight="1" x14ac:dyDescent="0.3">
      <c r="A68" s="297"/>
      <c r="B68" s="308">
        <v>12</v>
      </c>
      <c r="C68" s="467" t="s">
        <v>391</v>
      </c>
      <c r="D68" s="468"/>
      <c r="E68" s="468"/>
      <c r="F68" s="468"/>
      <c r="G68" s="468"/>
      <c r="H68" s="468"/>
      <c r="I68" s="468"/>
      <c r="J68" s="468"/>
      <c r="K68" s="468"/>
      <c r="L68" s="307"/>
      <c r="M68" s="305"/>
      <c r="N68" s="305"/>
      <c r="O68" s="305"/>
      <c r="P68" s="305"/>
      <c r="Q68" s="305"/>
      <c r="R68" s="305"/>
      <c r="S68" s="305"/>
      <c r="T68" s="305"/>
      <c r="U68" s="305"/>
      <c r="V68" s="305"/>
    </row>
    <row r="69" spans="1:22" ht="84.75" customHeight="1" x14ac:dyDescent="0.35">
      <c r="A69" s="297"/>
      <c r="B69" s="296"/>
      <c r="C69" s="460" t="s">
        <v>390</v>
      </c>
      <c r="D69" s="461"/>
      <c r="E69" s="461"/>
      <c r="F69" s="461"/>
      <c r="G69" s="461"/>
      <c r="H69" s="461"/>
      <c r="I69" s="461"/>
      <c r="J69" s="461"/>
      <c r="K69" s="461"/>
      <c r="L69" s="462"/>
      <c r="M69" s="305"/>
      <c r="N69" s="305"/>
      <c r="O69" s="305"/>
      <c r="P69" s="305"/>
      <c r="Q69" s="305"/>
      <c r="R69" s="305"/>
      <c r="S69" s="305"/>
      <c r="T69" s="305"/>
      <c r="U69" s="305"/>
      <c r="V69" s="305"/>
    </row>
    <row r="70" spans="1:22" ht="51" customHeight="1" x14ac:dyDescent="0.35">
      <c r="A70" s="297"/>
      <c r="B70" s="296"/>
      <c r="C70" s="216">
        <v>1</v>
      </c>
      <c r="D70" s="429" t="s">
        <v>389</v>
      </c>
      <c r="E70" s="429"/>
      <c r="F70" s="429"/>
      <c r="G70" s="429"/>
      <c r="H70" s="429"/>
      <c r="I70" s="429"/>
      <c r="J70" s="429"/>
      <c r="K70" s="429"/>
      <c r="L70" s="444"/>
      <c r="M70" s="305"/>
      <c r="N70" s="305"/>
      <c r="O70" s="305"/>
      <c r="P70" s="305"/>
      <c r="Q70" s="305"/>
      <c r="R70" s="305"/>
      <c r="S70" s="305"/>
      <c r="T70" s="305"/>
      <c r="U70" s="305"/>
      <c r="V70" s="305"/>
    </row>
    <row r="71" spans="1:22" ht="33.65" customHeight="1" x14ac:dyDescent="0.35">
      <c r="A71" s="297"/>
      <c r="B71" s="296"/>
      <c r="C71" s="216">
        <v>2</v>
      </c>
      <c r="D71" s="429" t="s">
        <v>388</v>
      </c>
      <c r="E71" s="429"/>
      <c r="F71" s="429"/>
      <c r="G71" s="429"/>
      <c r="H71" s="429"/>
      <c r="I71" s="429"/>
      <c r="J71" s="429"/>
      <c r="K71" s="429"/>
      <c r="L71" s="444"/>
      <c r="M71" s="305"/>
      <c r="N71" s="305"/>
      <c r="O71" s="305"/>
      <c r="P71" s="305"/>
      <c r="Q71" s="305"/>
      <c r="R71" s="305"/>
      <c r="S71" s="305"/>
      <c r="T71" s="305"/>
      <c r="U71" s="305"/>
      <c r="V71" s="305"/>
    </row>
    <row r="72" spans="1:22" ht="42" customHeight="1" x14ac:dyDescent="0.35">
      <c r="A72" s="297"/>
      <c r="B72" s="296"/>
      <c r="C72" s="216">
        <v>3</v>
      </c>
      <c r="D72" s="429" t="s">
        <v>387</v>
      </c>
      <c r="E72" s="429"/>
      <c r="F72" s="429"/>
      <c r="G72" s="429"/>
      <c r="H72" s="429"/>
      <c r="I72" s="429"/>
      <c r="J72" s="429"/>
      <c r="K72" s="429"/>
      <c r="L72" s="444"/>
      <c r="M72" s="305"/>
      <c r="N72" s="305"/>
      <c r="O72" s="305"/>
      <c r="P72" s="305"/>
      <c r="Q72" s="305"/>
      <c r="R72" s="305"/>
      <c r="S72" s="305"/>
      <c r="T72" s="305"/>
      <c r="U72" s="305"/>
      <c r="V72" s="305"/>
    </row>
    <row r="73" spans="1:22" ht="42" customHeight="1" x14ac:dyDescent="0.35">
      <c r="A73" s="297"/>
      <c r="B73" s="296"/>
      <c r="C73" s="216">
        <v>4</v>
      </c>
      <c r="D73" s="300"/>
      <c r="E73" s="429" t="s">
        <v>386</v>
      </c>
      <c r="F73" s="430"/>
      <c r="G73" s="430"/>
      <c r="H73" s="430"/>
      <c r="I73" s="430"/>
      <c r="J73" s="430"/>
      <c r="K73" s="430"/>
      <c r="L73" s="431"/>
      <c r="M73" s="305"/>
      <c r="N73" s="305"/>
      <c r="O73" s="305"/>
      <c r="P73" s="305"/>
      <c r="Q73" s="305"/>
      <c r="R73" s="305"/>
      <c r="S73" s="305"/>
      <c r="T73" s="305"/>
      <c r="U73" s="305"/>
      <c r="V73" s="305"/>
    </row>
    <row r="74" spans="1:22" ht="42" customHeight="1" x14ac:dyDescent="0.35">
      <c r="A74" s="297"/>
      <c r="B74" s="296"/>
      <c r="C74" s="216">
        <v>5</v>
      </c>
      <c r="D74" s="300"/>
      <c r="E74" s="429" t="s">
        <v>385</v>
      </c>
      <c r="F74" s="430"/>
      <c r="G74" s="430"/>
      <c r="H74" s="430"/>
      <c r="I74" s="430"/>
      <c r="J74" s="430"/>
      <c r="K74" s="430"/>
      <c r="L74" s="431"/>
      <c r="M74" s="305"/>
      <c r="N74" s="305"/>
      <c r="O74" s="305"/>
      <c r="P74" s="305"/>
      <c r="Q74" s="305"/>
      <c r="R74" s="305"/>
      <c r="S74" s="305"/>
      <c r="T74" s="305"/>
      <c r="U74" s="305"/>
      <c r="V74" s="305"/>
    </row>
    <row r="75" spans="1:22" ht="42" customHeight="1" x14ac:dyDescent="0.35">
      <c r="A75" s="297"/>
      <c r="B75" s="296"/>
      <c r="C75" s="216">
        <v>6</v>
      </c>
      <c r="D75" s="300"/>
      <c r="E75" s="429" t="s">
        <v>385</v>
      </c>
      <c r="F75" s="430"/>
      <c r="G75" s="430"/>
      <c r="H75" s="430"/>
      <c r="I75" s="430"/>
      <c r="J75" s="430"/>
      <c r="K75" s="430"/>
      <c r="L75" s="431"/>
      <c r="M75" s="305"/>
      <c r="N75" s="305"/>
      <c r="O75" s="305"/>
      <c r="P75" s="305"/>
      <c r="Q75" s="305"/>
      <c r="R75" s="305"/>
      <c r="S75" s="305"/>
      <c r="T75" s="305"/>
      <c r="U75" s="305"/>
      <c r="V75" s="305"/>
    </row>
    <row r="76" spans="1:22" ht="30" customHeight="1" x14ac:dyDescent="0.35">
      <c r="A76" s="297"/>
      <c r="B76" s="296"/>
      <c r="C76" s="432" t="s">
        <v>384</v>
      </c>
      <c r="D76" s="433"/>
      <c r="E76" s="433"/>
      <c r="F76" s="433"/>
      <c r="G76" s="434"/>
      <c r="H76" s="437"/>
      <c r="I76" s="438"/>
      <c r="J76" s="438"/>
      <c r="K76" s="438"/>
      <c r="L76" s="439"/>
      <c r="R76" s="305"/>
      <c r="S76" s="305"/>
      <c r="T76" s="305"/>
      <c r="U76" s="305"/>
      <c r="V76" s="305"/>
    </row>
    <row r="77" spans="1:22" ht="29.25" customHeight="1" x14ac:dyDescent="0.35">
      <c r="A77" s="297"/>
      <c r="B77" s="296"/>
      <c r="C77" s="432" t="s">
        <v>383</v>
      </c>
      <c r="D77" s="435"/>
      <c r="E77" s="435"/>
      <c r="F77" s="435"/>
      <c r="G77" s="436"/>
      <c r="H77" s="437"/>
      <c r="I77" s="435"/>
      <c r="J77" s="435"/>
      <c r="K77" s="435"/>
      <c r="L77" s="436"/>
      <c r="M77" s="305"/>
      <c r="N77" s="305"/>
      <c r="O77" s="305"/>
      <c r="P77" s="305"/>
      <c r="Q77" s="305"/>
      <c r="R77" s="305"/>
      <c r="S77" s="305"/>
      <c r="T77" s="305"/>
      <c r="U77" s="305"/>
      <c r="V77" s="305"/>
    </row>
    <row r="78" spans="1:22" ht="15.75" customHeight="1" x14ac:dyDescent="0.25">
      <c r="A78" s="297"/>
      <c r="B78" s="427">
        <v>13</v>
      </c>
      <c r="C78" s="371" t="s">
        <v>382</v>
      </c>
      <c r="D78" s="372"/>
      <c r="E78" s="372"/>
      <c r="F78" s="372"/>
      <c r="G78" s="372"/>
      <c r="H78" s="372"/>
      <c r="I78" s="372"/>
      <c r="J78" s="372"/>
      <c r="K78" s="372"/>
      <c r="L78" s="480"/>
    </row>
    <row r="79" spans="1:22" ht="21" customHeight="1" x14ac:dyDescent="0.25">
      <c r="A79" s="297"/>
      <c r="B79" s="428"/>
      <c r="C79" s="481"/>
      <c r="D79" s="473"/>
      <c r="E79" s="473"/>
      <c r="F79" s="473"/>
      <c r="G79" s="473"/>
      <c r="H79" s="473"/>
      <c r="I79" s="473"/>
      <c r="J79" s="473"/>
      <c r="K79" s="473"/>
      <c r="L79" s="482"/>
    </row>
    <row r="80" spans="1:22" ht="64.150000000000006" customHeight="1" x14ac:dyDescent="0.35">
      <c r="A80" s="297"/>
      <c r="B80" s="296"/>
      <c r="C80" s="429" t="str">
        <f>+'[8]Master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29"/>
      <c r="E80" s="429"/>
      <c r="F80" s="429"/>
      <c r="G80" s="429"/>
      <c r="H80" s="429"/>
      <c r="I80" s="429"/>
      <c r="J80" s="429"/>
      <c r="K80" s="429"/>
      <c r="L80" s="444"/>
      <c r="M80" s="470" t="s">
        <v>381</v>
      </c>
      <c r="N80" s="470"/>
      <c r="O80" s="470"/>
      <c r="P80" s="470"/>
      <c r="Q80" s="470"/>
      <c r="R80" s="470"/>
      <c r="S80" s="470"/>
      <c r="T80" s="470"/>
      <c r="U80" s="470"/>
    </row>
    <row r="81" spans="1:21" ht="12.75" customHeight="1" x14ac:dyDescent="0.35">
      <c r="A81" s="297"/>
      <c r="B81" s="304" t="s">
        <v>45</v>
      </c>
      <c r="C81" s="295"/>
      <c r="D81" s="303"/>
      <c r="E81" s="303"/>
      <c r="F81" s="303"/>
      <c r="G81" s="303"/>
      <c r="H81" s="303"/>
      <c r="I81" s="303"/>
      <c r="J81" s="303"/>
      <c r="K81" s="303"/>
      <c r="L81" s="302"/>
      <c r="M81" s="470" t="s">
        <v>380</v>
      </c>
      <c r="N81" s="470"/>
      <c r="O81" s="470"/>
      <c r="P81" s="470"/>
      <c r="Q81" s="470"/>
      <c r="R81" s="470"/>
      <c r="S81" s="470"/>
      <c r="T81" s="470"/>
      <c r="U81" s="470"/>
    </row>
    <row r="82" spans="1:21" ht="15.75" customHeight="1" x14ac:dyDescent="0.35">
      <c r="A82" s="297"/>
      <c r="B82" s="298">
        <v>14</v>
      </c>
      <c r="C82" s="442" t="s">
        <v>379</v>
      </c>
      <c r="D82" s="442"/>
      <c r="E82" s="442"/>
      <c r="F82" s="442"/>
      <c r="G82" s="442"/>
      <c r="H82" s="442"/>
      <c r="I82" s="442"/>
      <c r="J82" s="442"/>
      <c r="K82" s="442"/>
      <c r="L82" s="443"/>
    </row>
    <row r="83" spans="1:21" ht="9.75" customHeight="1" x14ac:dyDescent="0.35">
      <c r="A83" s="297"/>
      <c r="B83" s="301"/>
      <c r="C83" s="295"/>
      <c r="D83" s="295"/>
      <c r="E83" s="295"/>
      <c r="F83" s="295"/>
      <c r="G83" s="295"/>
      <c r="H83" s="295"/>
      <c r="I83" s="295"/>
      <c r="J83" s="295"/>
      <c r="K83" s="295"/>
      <c r="L83" s="294"/>
    </row>
    <row r="84" spans="1:21" ht="52.15" customHeight="1" x14ac:dyDescent="0.35">
      <c r="A84" s="297"/>
      <c r="B84" s="296"/>
      <c r="C84" s="429" t="str">
        <f>+'[8]Master Data'!D620</f>
        <v>The tender price must include for Value Added Tax (VAT). All rates, provisional sums, etc. in the Bills of Quantities must however be net (exclusive of VAT) with VAT calculated and added to the Total Value thereof in the Final Summary.</v>
      </c>
      <c r="D84" s="429"/>
      <c r="E84" s="429"/>
      <c r="F84" s="429"/>
      <c r="G84" s="429"/>
      <c r="H84" s="429"/>
      <c r="I84" s="429"/>
      <c r="J84" s="429"/>
      <c r="K84" s="429"/>
      <c r="L84" s="444"/>
      <c r="M84" s="485" t="s">
        <v>378</v>
      </c>
      <c r="N84" s="485"/>
      <c r="O84" s="485"/>
      <c r="P84" s="485"/>
      <c r="Q84" s="485"/>
      <c r="R84" s="485"/>
      <c r="S84" s="485"/>
      <c r="T84" s="485"/>
      <c r="U84" s="485"/>
    </row>
    <row r="85" spans="1:21" ht="15.5" x14ac:dyDescent="0.35">
      <c r="A85" s="297"/>
      <c r="B85" s="298" t="s">
        <v>45</v>
      </c>
      <c r="C85" s="295"/>
      <c r="D85" s="295"/>
      <c r="E85" s="295"/>
      <c r="F85" s="295"/>
      <c r="G85" s="295"/>
      <c r="H85" s="295"/>
      <c r="I85" s="295"/>
      <c r="J85" s="295"/>
      <c r="K85" s="295"/>
      <c r="L85" s="294"/>
    </row>
    <row r="86" spans="1:21" ht="15.5" x14ac:dyDescent="0.35">
      <c r="A86" s="297"/>
      <c r="B86" s="298">
        <v>15</v>
      </c>
      <c r="C86" s="442" t="s">
        <v>377</v>
      </c>
      <c r="D86" s="442"/>
      <c r="E86" s="442"/>
      <c r="F86" s="442"/>
      <c r="G86" s="442"/>
      <c r="H86" s="442"/>
      <c r="I86" s="442"/>
      <c r="J86" s="442"/>
      <c r="K86" s="442"/>
      <c r="L86" s="443"/>
    </row>
    <row r="87" spans="1:21" ht="17.25" customHeight="1" x14ac:dyDescent="0.35">
      <c r="A87" s="297"/>
      <c r="B87" s="296"/>
      <c r="C87" s="295"/>
      <c r="D87" s="295"/>
      <c r="E87" s="295"/>
      <c r="F87" s="295"/>
      <c r="G87" s="295"/>
      <c r="H87" s="295"/>
      <c r="I87" s="295"/>
      <c r="J87" s="295"/>
      <c r="K87" s="295"/>
      <c r="L87" s="294"/>
    </row>
    <row r="88" spans="1:21" ht="112.15" customHeight="1" x14ac:dyDescent="0.35">
      <c r="A88" s="293"/>
      <c r="B88" s="292"/>
      <c r="C88" s="440" t="str">
        <f>+'[8]Master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40"/>
      <c r="E88" s="440"/>
      <c r="F88" s="440"/>
      <c r="G88" s="440"/>
      <c r="H88" s="440"/>
      <c r="I88" s="440"/>
      <c r="J88" s="440"/>
      <c r="K88" s="440"/>
      <c r="L88" s="441"/>
    </row>
    <row r="89" spans="1:21" ht="15.5" x14ac:dyDescent="0.35">
      <c r="B89" s="290"/>
    </row>
    <row r="90" spans="1:21" ht="30" customHeight="1" x14ac:dyDescent="0.25"/>
    <row r="91" spans="1:21" ht="15.5" x14ac:dyDescent="0.35">
      <c r="B91" s="289"/>
      <c r="E91" s="182" t="s">
        <v>45</v>
      </c>
    </row>
    <row r="92" spans="1:21" ht="54.75" customHeight="1" x14ac:dyDescent="0.35">
      <c r="M92" s="288"/>
    </row>
  </sheetData>
  <sheetProtection formatRows="0"/>
  <mergeCells count="74">
    <mergeCell ref="C26:K26"/>
    <mergeCell ref="C29:K29"/>
    <mergeCell ref="C31:L31"/>
    <mergeCell ref="C33:L33"/>
    <mergeCell ref="C35:L35"/>
    <mergeCell ref="C24:L24"/>
    <mergeCell ref="C16:K16"/>
    <mergeCell ref="C18:L18"/>
    <mergeCell ref="C21:L21"/>
    <mergeCell ref="C20:K20"/>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E73:L73"/>
    <mergeCell ref="E74:L74"/>
    <mergeCell ref="C78:L79"/>
    <mergeCell ref="C41:L41"/>
    <mergeCell ref="B1:L1"/>
    <mergeCell ref="D71:L71"/>
    <mergeCell ref="D57:L57"/>
    <mergeCell ref="C37:K37"/>
    <mergeCell ref="C23:K23"/>
    <mergeCell ref="B3:D3"/>
    <mergeCell ref="E3:L3"/>
    <mergeCell ref="D58:L58"/>
    <mergeCell ref="C69:L69"/>
    <mergeCell ref="C49:K49"/>
    <mergeCell ref="C39:L39"/>
    <mergeCell ref="C40:L40"/>
    <mergeCell ref="D61:L61"/>
    <mergeCell ref="D56:L56"/>
    <mergeCell ref="I67:L67"/>
    <mergeCell ref="C68:K68"/>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A2" sqref="A2:K2"/>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502" t="s">
        <v>12</v>
      </c>
      <c r="B16" s="502"/>
      <c r="C16" s="502"/>
      <c r="D16" s="502"/>
      <c r="E16" s="502"/>
      <c r="F16" s="502"/>
      <c r="G16" s="502"/>
      <c r="H16" s="502"/>
      <c r="I16" s="502"/>
      <c r="J16" s="50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zoomScaleNormal="100" workbookViewId="0">
      <selection activeCell="A3" sqref="A3"/>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292</v>
      </c>
      <c r="B16" s="426"/>
      <c r="C16" s="426"/>
      <c r="D16" s="426"/>
      <c r="E16" s="426"/>
      <c r="F16" s="426"/>
      <c r="G16" s="426"/>
      <c r="H16" s="426"/>
      <c r="I16" s="426"/>
      <c r="J16" s="426"/>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tabSelected="1" workbookViewId="0">
      <selection activeCell="B22" sqref="B22:C22"/>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524" t="s">
        <v>293</v>
      </c>
      <c r="B1" s="525"/>
      <c r="C1" s="525"/>
      <c r="D1" s="525"/>
      <c r="E1" s="525"/>
      <c r="F1" s="525"/>
      <c r="G1" s="526"/>
    </row>
    <row r="2" spans="1:7" ht="13" x14ac:dyDescent="0.25">
      <c r="A2" s="527" t="s">
        <v>294</v>
      </c>
      <c r="B2" s="528"/>
      <c r="C2" s="229" t="s">
        <v>295</v>
      </c>
      <c r="D2" s="230"/>
      <c r="E2" s="231"/>
      <c r="F2" s="232"/>
      <c r="G2" s="233"/>
    </row>
    <row r="3" spans="1:7" ht="13" x14ac:dyDescent="0.25">
      <c r="A3" s="529" t="s">
        <v>296</v>
      </c>
      <c r="B3" s="530"/>
      <c r="C3" s="234"/>
      <c r="D3" s="235"/>
      <c r="E3" s="236"/>
      <c r="F3" s="237"/>
      <c r="G3" s="238"/>
    </row>
    <row r="4" spans="1:7" ht="13" x14ac:dyDescent="0.25">
      <c r="A4" s="239" t="s">
        <v>38</v>
      </c>
      <c r="B4" s="531" t="s">
        <v>297</v>
      </c>
      <c r="C4" s="532"/>
      <c r="D4" s="240" t="s">
        <v>298</v>
      </c>
      <c r="E4" s="241" t="s">
        <v>299</v>
      </c>
      <c r="F4" s="239" t="s">
        <v>300</v>
      </c>
      <c r="G4" s="241" t="s">
        <v>301</v>
      </c>
    </row>
    <row r="5" spans="1:7" ht="13" x14ac:dyDescent="0.25">
      <c r="A5" s="524" t="s">
        <v>302</v>
      </c>
      <c r="B5" s="525"/>
      <c r="C5" s="525"/>
      <c r="D5" s="525"/>
      <c r="E5" s="525"/>
      <c r="F5" s="525"/>
      <c r="G5" s="526"/>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503" t="s">
        <v>306</v>
      </c>
      <c r="C9" s="509"/>
      <c r="D9" s="509"/>
      <c r="E9" s="509"/>
      <c r="F9" s="509"/>
      <c r="G9" s="533"/>
    </row>
    <row r="10" spans="1:7" ht="31.9" customHeight="1" x14ac:dyDescent="0.25">
      <c r="A10" s="253"/>
      <c r="B10" s="534" t="s">
        <v>307</v>
      </c>
      <c r="C10" s="535"/>
      <c r="D10" s="535"/>
      <c r="E10" s="535"/>
      <c r="F10" s="535"/>
      <c r="G10" s="536"/>
    </row>
    <row r="11" spans="1:7" ht="13" x14ac:dyDescent="0.25">
      <c r="A11" s="254"/>
      <c r="B11" s="255" t="str">
        <f>'[9]Table 16'!$A$4</f>
        <v>DRILLING</v>
      </c>
      <c r="C11" s="256"/>
      <c r="D11" s="257" t="s">
        <v>308</v>
      </c>
      <c r="E11" s="258" t="s">
        <v>299</v>
      </c>
      <c r="F11" s="259" t="s">
        <v>300</v>
      </c>
      <c r="G11" s="260" t="s">
        <v>301</v>
      </c>
    </row>
    <row r="12" spans="1:7" ht="21.65" customHeight="1" x14ac:dyDescent="0.25">
      <c r="A12" s="261"/>
      <c r="B12" s="537" t="s">
        <v>5</v>
      </c>
      <c r="C12" s="538"/>
      <c r="D12" s="262"/>
      <c r="E12" s="263"/>
      <c r="F12" s="264"/>
      <c r="G12" s="265"/>
    </row>
    <row r="13" spans="1:7" ht="21.65" customHeight="1" x14ac:dyDescent="0.25">
      <c r="A13" s="261"/>
      <c r="B13" s="515" t="s">
        <v>309</v>
      </c>
      <c r="C13" s="516"/>
      <c r="D13" s="262"/>
      <c r="E13" s="263"/>
      <c r="F13" s="264"/>
      <c r="G13" s="265"/>
    </row>
    <row r="14" spans="1:7" ht="37.9" customHeight="1" x14ac:dyDescent="0.25">
      <c r="A14" s="261"/>
      <c r="B14" s="519" t="s">
        <v>310</v>
      </c>
      <c r="C14" s="520"/>
      <c r="D14" s="262"/>
      <c r="E14" s="263"/>
      <c r="F14" s="264"/>
      <c r="G14" s="265"/>
    </row>
    <row r="15" spans="1:7" ht="59.25" customHeight="1" x14ac:dyDescent="0.25">
      <c r="A15" s="261"/>
      <c r="B15" s="539" t="s">
        <v>311</v>
      </c>
      <c r="C15" s="540"/>
      <c r="D15" s="262"/>
      <c r="E15" s="263"/>
      <c r="F15" s="264"/>
      <c r="G15" s="265"/>
    </row>
    <row r="16" spans="1:7" ht="42" customHeight="1" x14ac:dyDescent="0.25">
      <c r="A16" s="261"/>
      <c r="B16" s="519" t="s">
        <v>312</v>
      </c>
      <c r="C16" s="520"/>
      <c r="D16" s="262"/>
      <c r="E16" s="263"/>
      <c r="F16" s="264"/>
      <c r="G16" s="265"/>
    </row>
    <row r="17" spans="1:7" ht="23.5" customHeight="1" x14ac:dyDescent="0.25">
      <c r="A17" s="261"/>
      <c r="B17" s="515" t="s">
        <v>313</v>
      </c>
      <c r="C17" s="516"/>
      <c r="D17" s="268"/>
      <c r="E17" s="263"/>
      <c r="F17" s="264"/>
      <c r="G17" s="265"/>
    </row>
    <row r="18" spans="1:7" ht="23.5" customHeight="1" x14ac:dyDescent="0.25">
      <c r="A18" s="261"/>
      <c r="B18" s="517" t="s">
        <v>314</v>
      </c>
      <c r="C18" s="518"/>
      <c r="D18" s="268"/>
      <c r="E18" s="263"/>
      <c r="F18" s="264"/>
      <c r="G18" s="265"/>
    </row>
    <row r="19" spans="1:7" ht="23.5" customHeight="1" x14ac:dyDescent="0.3">
      <c r="A19" s="261">
        <v>1</v>
      </c>
      <c r="B19" s="519" t="s">
        <v>315</v>
      </c>
      <c r="C19" s="520"/>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521" t="s">
        <v>374</v>
      </c>
      <c r="C22" s="522"/>
      <c r="D22" s="268"/>
      <c r="E22" s="270"/>
      <c r="F22" s="264"/>
      <c r="G22" s="260"/>
    </row>
    <row r="23" spans="1:7" ht="13" x14ac:dyDescent="0.25">
      <c r="A23" s="261"/>
      <c r="B23" s="523" t="s">
        <v>316</v>
      </c>
      <c r="C23" s="523"/>
      <c r="D23" s="262"/>
      <c r="E23" s="263"/>
      <c r="F23" s="264"/>
      <c r="G23" s="265"/>
    </row>
    <row r="24" spans="1:7" ht="13" x14ac:dyDescent="0.25">
      <c r="A24" s="272"/>
      <c r="B24" s="273" t="s">
        <v>317</v>
      </c>
      <c r="C24" s="274"/>
      <c r="D24" s="275"/>
      <c r="E24" s="275"/>
      <c r="F24" s="276"/>
      <c r="G24" s="276"/>
    </row>
    <row r="25" spans="1:7" x14ac:dyDescent="0.25">
      <c r="A25" s="272">
        <v>2</v>
      </c>
      <c r="B25" s="509" t="s">
        <v>318</v>
      </c>
      <c r="C25" s="504"/>
      <c r="D25" s="275" t="s">
        <v>319</v>
      </c>
      <c r="E25" s="275">
        <v>100</v>
      </c>
      <c r="F25" s="277"/>
      <c r="G25" s="277"/>
    </row>
    <row r="26" spans="1:7" x14ac:dyDescent="0.25">
      <c r="A26" s="272">
        <v>3</v>
      </c>
      <c r="B26" s="509" t="s">
        <v>320</v>
      </c>
      <c r="C26" s="504"/>
      <c r="D26" s="275" t="s">
        <v>319</v>
      </c>
      <c r="E26" s="275">
        <v>50</v>
      </c>
      <c r="F26" s="277"/>
      <c r="G26" s="277"/>
    </row>
    <row r="27" spans="1:7" x14ac:dyDescent="0.25">
      <c r="A27" s="272">
        <v>4</v>
      </c>
      <c r="B27" s="509" t="s">
        <v>321</v>
      </c>
      <c r="C27" s="504"/>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509" t="s">
        <v>318</v>
      </c>
      <c r="C30" s="504"/>
      <c r="D30" s="275" t="s">
        <v>319</v>
      </c>
      <c r="E30" s="275">
        <v>50</v>
      </c>
      <c r="F30" s="277"/>
      <c r="G30" s="277"/>
    </row>
    <row r="31" spans="1:7" x14ac:dyDescent="0.25">
      <c r="A31" s="272">
        <v>6</v>
      </c>
      <c r="B31" s="509" t="s">
        <v>320</v>
      </c>
      <c r="C31" s="504"/>
      <c r="D31" s="275" t="s">
        <v>319</v>
      </c>
      <c r="E31" s="275">
        <v>50</v>
      </c>
      <c r="F31" s="277"/>
      <c r="G31" s="277"/>
    </row>
    <row r="32" spans="1:7" x14ac:dyDescent="0.25">
      <c r="A32" s="272">
        <v>7</v>
      </c>
      <c r="B32" s="509" t="s">
        <v>321</v>
      </c>
      <c r="C32" s="504"/>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509" t="s">
        <v>318</v>
      </c>
      <c r="C35" s="504"/>
      <c r="D35" s="275" t="s">
        <v>319</v>
      </c>
      <c r="E35" s="275" t="s">
        <v>322</v>
      </c>
      <c r="F35" s="277"/>
      <c r="G35" s="278" t="s">
        <v>323</v>
      </c>
    </row>
    <row r="36" spans="1:7" x14ac:dyDescent="0.25">
      <c r="A36" s="272">
        <v>9</v>
      </c>
      <c r="B36" s="509" t="s">
        <v>320</v>
      </c>
      <c r="C36" s="504"/>
      <c r="D36" s="275" t="s">
        <v>319</v>
      </c>
      <c r="E36" s="275" t="s">
        <v>322</v>
      </c>
      <c r="F36" s="277"/>
      <c r="G36" s="278" t="s">
        <v>323</v>
      </c>
    </row>
    <row r="37" spans="1:7" x14ac:dyDescent="0.25">
      <c r="A37" s="272">
        <v>10</v>
      </c>
      <c r="B37" s="509" t="s">
        <v>321</v>
      </c>
      <c r="C37" s="504"/>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509" t="s">
        <v>318</v>
      </c>
      <c r="C40" s="504"/>
      <c r="D40" s="275" t="s">
        <v>319</v>
      </c>
      <c r="E40" s="275">
        <v>50</v>
      </c>
      <c r="F40" s="277"/>
      <c r="G40" s="277"/>
    </row>
    <row r="41" spans="1:7" x14ac:dyDescent="0.25">
      <c r="A41" s="272">
        <v>12</v>
      </c>
      <c r="B41" s="509" t="s">
        <v>320</v>
      </c>
      <c r="C41" s="504"/>
      <c r="D41" s="275" t="s">
        <v>319</v>
      </c>
      <c r="E41" s="275" t="s">
        <v>322</v>
      </c>
      <c r="F41" s="277"/>
      <c r="G41" s="278" t="s">
        <v>323</v>
      </c>
    </row>
    <row r="42" spans="1:7" x14ac:dyDescent="0.25">
      <c r="A42" s="272">
        <v>13</v>
      </c>
      <c r="B42" s="509" t="s">
        <v>321</v>
      </c>
      <c r="C42" s="504"/>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509" t="s">
        <v>318</v>
      </c>
      <c r="C46" s="504"/>
      <c r="D46" s="275" t="s">
        <v>319</v>
      </c>
      <c r="E46" s="275">
        <v>50</v>
      </c>
      <c r="F46" s="277"/>
      <c r="G46" s="277"/>
    </row>
    <row r="47" spans="1:7" x14ac:dyDescent="0.25">
      <c r="A47" s="272">
        <v>15</v>
      </c>
      <c r="B47" s="509" t="s">
        <v>320</v>
      </c>
      <c r="C47" s="504"/>
      <c r="D47" s="275" t="s">
        <v>319</v>
      </c>
      <c r="E47" s="275" t="s">
        <v>322</v>
      </c>
      <c r="F47" s="277"/>
      <c r="G47" s="278" t="s">
        <v>323</v>
      </c>
    </row>
    <row r="48" spans="1:7" x14ac:dyDescent="0.25">
      <c r="A48" s="272">
        <v>16</v>
      </c>
      <c r="B48" s="509" t="s">
        <v>321</v>
      </c>
      <c r="C48" s="504"/>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509" t="s">
        <v>318</v>
      </c>
      <c r="C50" s="504"/>
      <c r="D50" s="275" t="s">
        <v>319</v>
      </c>
      <c r="E50" s="275" t="s">
        <v>322</v>
      </c>
      <c r="F50" s="277"/>
      <c r="G50" s="278" t="s">
        <v>323</v>
      </c>
    </row>
    <row r="51" spans="1:7" x14ac:dyDescent="0.25">
      <c r="A51" s="272">
        <v>18</v>
      </c>
      <c r="B51" s="509" t="s">
        <v>320</v>
      </c>
      <c r="C51" s="504"/>
      <c r="D51" s="275" t="s">
        <v>319</v>
      </c>
      <c r="E51" s="275" t="s">
        <v>322</v>
      </c>
      <c r="F51" s="277"/>
      <c r="G51" s="278" t="s">
        <v>323</v>
      </c>
    </row>
    <row r="52" spans="1:7" x14ac:dyDescent="0.25">
      <c r="A52" s="272">
        <v>19</v>
      </c>
      <c r="B52" s="509" t="s">
        <v>321</v>
      </c>
      <c r="C52" s="504"/>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509" t="s">
        <v>318</v>
      </c>
      <c r="C55" s="504"/>
      <c r="D55" s="275" t="s">
        <v>319</v>
      </c>
      <c r="E55" s="275" t="s">
        <v>322</v>
      </c>
      <c r="F55" s="277"/>
      <c r="G55" s="278" t="s">
        <v>323</v>
      </c>
    </row>
    <row r="56" spans="1:7" x14ac:dyDescent="0.25">
      <c r="A56" s="272">
        <v>21</v>
      </c>
      <c r="B56" s="509" t="s">
        <v>320</v>
      </c>
      <c r="C56" s="504"/>
      <c r="D56" s="275" t="s">
        <v>319</v>
      </c>
      <c r="E56" s="275" t="s">
        <v>322</v>
      </c>
      <c r="F56" s="277"/>
      <c r="G56" s="278" t="s">
        <v>323</v>
      </c>
    </row>
    <row r="57" spans="1:7" x14ac:dyDescent="0.25">
      <c r="A57" s="272">
        <v>22</v>
      </c>
      <c r="B57" s="509" t="s">
        <v>321</v>
      </c>
      <c r="C57" s="504"/>
      <c r="D57" s="275" t="s">
        <v>319</v>
      </c>
      <c r="E57" s="275" t="s">
        <v>322</v>
      </c>
      <c r="F57" s="277"/>
      <c r="G57" s="278" t="s">
        <v>323</v>
      </c>
    </row>
    <row r="58" spans="1:7" ht="13" x14ac:dyDescent="0.25">
      <c r="A58" s="272"/>
      <c r="B58" s="271"/>
      <c r="C58" s="274"/>
      <c r="D58" s="275"/>
      <c r="E58" s="275"/>
      <c r="F58" s="277"/>
      <c r="G58" s="277"/>
    </row>
    <row r="59" spans="1:7" x14ac:dyDescent="0.25">
      <c r="A59" s="272">
        <v>23</v>
      </c>
      <c r="B59" s="509" t="s">
        <v>328</v>
      </c>
      <c r="C59" s="504"/>
      <c r="D59" s="275" t="s">
        <v>319</v>
      </c>
      <c r="E59" s="280">
        <v>75</v>
      </c>
      <c r="F59" s="277"/>
      <c r="G59" s="277"/>
    </row>
    <row r="60" spans="1:7" x14ac:dyDescent="0.25">
      <c r="A60" s="272">
        <v>24</v>
      </c>
      <c r="B60" s="509" t="s">
        <v>329</v>
      </c>
      <c r="C60" s="504"/>
      <c r="D60" s="275" t="s">
        <v>319</v>
      </c>
      <c r="E60" s="280">
        <v>40</v>
      </c>
      <c r="F60" s="277"/>
      <c r="G60" s="277"/>
    </row>
    <row r="61" spans="1:7" x14ac:dyDescent="0.25">
      <c r="A61" s="272">
        <v>25</v>
      </c>
      <c r="B61" s="509" t="s">
        <v>330</v>
      </c>
      <c r="C61" s="504"/>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509" t="s">
        <v>333</v>
      </c>
      <c r="C64" s="504"/>
      <c r="D64" s="275" t="s">
        <v>319</v>
      </c>
      <c r="E64" s="275" t="s">
        <v>322</v>
      </c>
      <c r="F64" s="277"/>
      <c r="G64" s="278" t="s">
        <v>323</v>
      </c>
    </row>
    <row r="65" spans="1:7" x14ac:dyDescent="0.25">
      <c r="A65" s="272">
        <v>27</v>
      </c>
      <c r="B65" s="509" t="s">
        <v>334</v>
      </c>
      <c r="C65" s="504"/>
      <c r="D65" s="275" t="s">
        <v>319</v>
      </c>
      <c r="E65" s="275" t="s">
        <v>322</v>
      </c>
      <c r="F65" s="277"/>
      <c r="G65" s="278" t="s">
        <v>323</v>
      </c>
    </row>
    <row r="66" spans="1:7" x14ac:dyDescent="0.25">
      <c r="A66" s="272">
        <v>28</v>
      </c>
      <c r="B66" s="509" t="s">
        <v>335</v>
      </c>
      <c r="C66" s="504"/>
      <c r="D66" s="275" t="s">
        <v>319</v>
      </c>
      <c r="E66" s="275" t="s">
        <v>322</v>
      </c>
      <c r="F66" s="277"/>
      <c r="G66" s="278" t="s">
        <v>323</v>
      </c>
    </row>
    <row r="67" spans="1:7" ht="13.15" customHeight="1" thickBot="1" x14ac:dyDescent="0.3">
      <c r="A67" s="272"/>
      <c r="B67" s="513" t="s">
        <v>375</v>
      </c>
      <c r="C67" s="514"/>
      <c r="D67" s="275"/>
      <c r="E67" s="275"/>
      <c r="F67" s="277"/>
      <c r="G67" s="281"/>
    </row>
    <row r="68" spans="1:7" x14ac:dyDescent="0.25">
      <c r="A68" s="272">
        <v>29</v>
      </c>
      <c r="B68" s="509" t="s">
        <v>336</v>
      </c>
      <c r="C68" s="504"/>
      <c r="D68" s="275" t="s">
        <v>337</v>
      </c>
      <c r="E68" s="275">
        <v>1</v>
      </c>
      <c r="F68" s="277"/>
      <c r="G68" s="277"/>
    </row>
    <row r="69" spans="1:7" ht="28.5" customHeight="1" x14ac:dyDescent="0.25">
      <c r="A69" s="272">
        <v>30</v>
      </c>
      <c r="B69" s="503" t="s">
        <v>338</v>
      </c>
      <c r="C69" s="504"/>
      <c r="D69" s="275" t="s">
        <v>337</v>
      </c>
      <c r="E69" s="275">
        <v>1</v>
      </c>
      <c r="F69" s="277"/>
      <c r="G69" s="277"/>
    </row>
    <row r="70" spans="1:7" ht="28.5" customHeight="1" x14ac:dyDescent="0.25">
      <c r="A70" s="272">
        <v>31</v>
      </c>
      <c r="B70" s="509" t="s">
        <v>339</v>
      </c>
      <c r="C70" s="504"/>
      <c r="D70" s="275" t="s">
        <v>337</v>
      </c>
      <c r="E70" s="275">
        <v>1</v>
      </c>
      <c r="F70" s="277"/>
      <c r="G70" s="277"/>
    </row>
    <row r="71" spans="1:7" x14ac:dyDescent="0.25">
      <c r="A71" s="272">
        <v>32</v>
      </c>
      <c r="B71" s="509" t="s">
        <v>340</v>
      </c>
      <c r="C71" s="504"/>
      <c r="D71" s="275" t="s">
        <v>341</v>
      </c>
      <c r="E71" s="275" t="s">
        <v>322</v>
      </c>
      <c r="F71" s="277"/>
      <c r="G71" s="278" t="s">
        <v>323</v>
      </c>
    </row>
    <row r="72" spans="1:7" x14ac:dyDescent="0.25">
      <c r="A72" s="272">
        <v>33</v>
      </c>
      <c r="B72" s="509" t="s">
        <v>342</v>
      </c>
      <c r="C72" s="504"/>
      <c r="D72" s="275" t="s">
        <v>341</v>
      </c>
      <c r="E72" s="275" t="s">
        <v>322</v>
      </c>
      <c r="F72" s="277"/>
      <c r="G72" s="278" t="s">
        <v>323</v>
      </c>
    </row>
    <row r="73" spans="1:7" x14ac:dyDescent="0.25">
      <c r="A73" s="272"/>
      <c r="D73" s="282"/>
      <c r="E73" s="282"/>
      <c r="F73" s="283"/>
      <c r="G73" s="283"/>
    </row>
    <row r="74" spans="1:7" ht="34.9" customHeight="1" x14ac:dyDescent="0.25">
      <c r="A74" s="272">
        <v>34</v>
      </c>
      <c r="B74" s="509" t="s">
        <v>343</v>
      </c>
      <c r="C74" s="504"/>
      <c r="D74" s="275" t="s">
        <v>344</v>
      </c>
      <c r="E74" s="280">
        <v>2</v>
      </c>
      <c r="F74" s="277"/>
      <c r="G74" s="277"/>
    </row>
    <row r="75" spans="1:7" x14ac:dyDescent="0.25">
      <c r="A75" s="272"/>
      <c r="B75" s="252"/>
      <c r="C75" s="274"/>
      <c r="D75" s="275"/>
      <c r="E75" s="280"/>
      <c r="F75" s="277"/>
      <c r="G75" s="277"/>
    </row>
    <row r="76" spans="1:7" x14ac:dyDescent="0.25">
      <c r="A76" s="284">
        <v>35</v>
      </c>
      <c r="B76" s="509" t="s">
        <v>345</v>
      </c>
      <c r="C76" s="504"/>
      <c r="D76" s="282"/>
      <c r="E76" s="282"/>
      <c r="F76" s="283"/>
      <c r="G76" s="283"/>
    </row>
    <row r="77" spans="1:7" x14ac:dyDescent="0.25">
      <c r="A77" s="272"/>
      <c r="B77" s="509" t="s">
        <v>346</v>
      </c>
      <c r="C77" s="504"/>
      <c r="D77" s="275" t="s">
        <v>347</v>
      </c>
      <c r="E77" s="275" t="s">
        <v>322</v>
      </c>
      <c r="F77" s="277"/>
      <c r="G77" s="278" t="s">
        <v>323</v>
      </c>
    </row>
    <row r="78" spans="1:7" x14ac:dyDescent="0.25">
      <c r="A78" s="284"/>
      <c r="B78" s="509" t="s">
        <v>348</v>
      </c>
      <c r="C78" s="504"/>
      <c r="D78" s="275" t="s">
        <v>344</v>
      </c>
      <c r="E78" s="275" t="s">
        <v>322</v>
      </c>
      <c r="F78" s="277"/>
      <c r="G78" s="278" t="s">
        <v>323</v>
      </c>
    </row>
    <row r="79" spans="1:7" x14ac:dyDescent="0.25">
      <c r="A79" s="284"/>
      <c r="B79" s="509" t="s">
        <v>349</v>
      </c>
      <c r="C79" s="504"/>
      <c r="D79" s="275" t="s">
        <v>347</v>
      </c>
      <c r="E79" s="275" t="s">
        <v>322</v>
      </c>
      <c r="F79" s="277"/>
      <c r="G79" s="278" t="s">
        <v>323</v>
      </c>
    </row>
    <row r="80" spans="1:7" x14ac:dyDescent="0.25">
      <c r="A80" s="284"/>
      <c r="B80" s="509" t="s">
        <v>350</v>
      </c>
      <c r="C80" s="504"/>
      <c r="D80" s="275" t="s">
        <v>351</v>
      </c>
      <c r="E80" s="275" t="s">
        <v>322</v>
      </c>
      <c r="F80" s="277"/>
      <c r="G80" s="278" t="s">
        <v>323</v>
      </c>
    </row>
    <row r="81" spans="1:7" x14ac:dyDescent="0.25">
      <c r="A81" s="284"/>
      <c r="B81" s="509" t="s">
        <v>352</v>
      </c>
      <c r="C81" s="504"/>
      <c r="D81" s="275" t="s">
        <v>351</v>
      </c>
      <c r="E81" s="275" t="s">
        <v>322</v>
      </c>
      <c r="F81" s="277"/>
      <c r="G81" s="278" t="s">
        <v>323</v>
      </c>
    </row>
    <row r="82" spans="1:7" x14ac:dyDescent="0.25">
      <c r="A82" s="284"/>
      <c r="D82" s="282"/>
      <c r="E82" s="282"/>
      <c r="F82" s="283"/>
      <c r="G82" s="283"/>
    </row>
    <row r="83" spans="1:7" ht="30" customHeight="1" x14ac:dyDescent="0.25">
      <c r="A83" s="272">
        <v>36</v>
      </c>
      <c r="B83" s="509" t="s">
        <v>353</v>
      </c>
      <c r="C83" s="504"/>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509" t="s">
        <v>354</v>
      </c>
      <c r="C86" s="504"/>
      <c r="D86" s="275" t="s">
        <v>344</v>
      </c>
      <c r="E86" s="275">
        <v>1</v>
      </c>
      <c r="F86" s="277"/>
      <c r="G86" s="277"/>
    </row>
    <row r="87" spans="1:7" x14ac:dyDescent="0.25">
      <c r="A87" s="284"/>
      <c r="D87" s="282"/>
      <c r="E87" s="282"/>
      <c r="F87" s="283"/>
      <c r="G87" s="283"/>
    </row>
    <row r="88" spans="1:7" x14ac:dyDescent="0.25">
      <c r="A88" s="272">
        <v>38</v>
      </c>
      <c r="B88" s="509" t="s">
        <v>355</v>
      </c>
      <c r="C88" s="504"/>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509" t="s">
        <v>356</v>
      </c>
      <c r="C92" s="504"/>
      <c r="D92" s="275" t="s">
        <v>38</v>
      </c>
      <c r="E92" s="275">
        <v>1</v>
      </c>
      <c r="F92" s="277"/>
      <c r="G92" s="277"/>
    </row>
    <row r="93" spans="1:7" x14ac:dyDescent="0.25">
      <c r="A93" s="284"/>
      <c r="D93" s="282"/>
      <c r="E93" s="282"/>
      <c r="F93" s="283"/>
      <c r="G93" s="283"/>
    </row>
    <row r="94" spans="1:7" ht="12.65" customHeight="1" x14ac:dyDescent="0.25">
      <c r="A94" s="272"/>
      <c r="B94" s="510"/>
      <c r="C94" s="511"/>
      <c r="D94" s="275"/>
      <c r="E94" s="275"/>
      <c r="F94" s="277"/>
      <c r="G94" s="277"/>
    </row>
    <row r="95" spans="1:7" ht="13" x14ac:dyDescent="0.25">
      <c r="A95" s="284"/>
      <c r="B95" s="508" t="s">
        <v>357</v>
      </c>
      <c r="C95" s="512"/>
      <c r="D95" s="282"/>
      <c r="E95" s="282"/>
      <c r="F95" s="283"/>
      <c r="G95" s="283"/>
    </row>
    <row r="96" spans="1:7" ht="50" customHeight="1" x14ac:dyDescent="0.25">
      <c r="A96" s="284">
        <v>40</v>
      </c>
      <c r="B96" s="503" t="s">
        <v>358</v>
      </c>
      <c r="C96" s="504"/>
      <c r="D96" s="282" t="s">
        <v>38</v>
      </c>
      <c r="E96" s="282">
        <v>1</v>
      </c>
      <c r="F96" s="283"/>
      <c r="G96" s="283"/>
    </row>
    <row r="97" spans="1:7" x14ac:dyDescent="0.25">
      <c r="A97" s="284"/>
      <c r="B97" s="503"/>
      <c r="C97" s="504"/>
      <c r="D97" s="282"/>
      <c r="E97" s="282"/>
      <c r="F97" s="283"/>
      <c r="G97" s="283"/>
    </row>
    <row r="98" spans="1:7" ht="35.25" customHeight="1" x14ac:dyDescent="0.25">
      <c r="A98" s="272"/>
      <c r="B98" s="503" t="s">
        <v>359</v>
      </c>
      <c r="C98" s="504"/>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507" t="s">
        <v>9</v>
      </c>
      <c r="C100" s="508"/>
      <c r="D100" s="275"/>
      <c r="E100" s="275"/>
      <c r="F100" s="277"/>
      <c r="G100" s="277"/>
    </row>
    <row r="101" spans="1:7" ht="39" customHeight="1" x14ac:dyDescent="0.25">
      <c r="A101" s="272"/>
      <c r="B101" s="503" t="s">
        <v>360</v>
      </c>
      <c r="C101" s="504"/>
      <c r="D101" s="275" t="s">
        <v>337</v>
      </c>
      <c r="E101" s="275">
        <v>1</v>
      </c>
      <c r="F101" s="277"/>
      <c r="G101" s="277"/>
    </row>
    <row r="102" spans="1:7" ht="32.25" customHeight="1" x14ac:dyDescent="0.25">
      <c r="A102" s="272"/>
      <c r="B102" s="503" t="s">
        <v>361</v>
      </c>
      <c r="C102" s="504"/>
      <c r="D102" s="275" t="s">
        <v>337</v>
      </c>
      <c r="E102" s="275">
        <v>1</v>
      </c>
      <c r="F102" s="277"/>
      <c r="G102" s="277"/>
    </row>
    <row r="103" spans="1:7" ht="25.5" customHeight="1" x14ac:dyDescent="0.25">
      <c r="A103" s="272"/>
      <c r="B103" s="503" t="s">
        <v>362</v>
      </c>
      <c r="C103" s="504"/>
      <c r="D103" s="275" t="s">
        <v>337</v>
      </c>
      <c r="E103" s="275">
        <v>1</v>
      </c>
      <c r="F103" s="277"/>
      <c r="G103" s="277"/>
    </row>
    <row r="104" spans="1:7" ht="19.5" customHeight="1" x14ac:dyDescent="0.25">
      <c r="A104" s="272"/>
      <c r="B104" s="503" t="s">
        <v>363</v>
      </c>
      <c r="C104" s="504"/>
      <c r="D104" s="275" t="s">
        <v>364</v>
      </c>
      <c r="E104" s="275">
        <v>50</v>
      </c>
      <c r="F104" s="277"/>
      <c r="G104" s="277"/>
    </row>
    <row r="105" spans="1:7" ht="39.75" customHeight="1" x14ac:dyDescent="0.25">
      <c r="A105" s="272"/>
      <c r="B105" s="503" t="s">
        <v>365</v>
      </c>
      <c r="C105" s="504"/>
      <c r="D105" s="275" t="s">
        <v>364</v>
      </c>
      <c r="E105" s="275">
        <v>35</v>
      </c>
      <c r="F105" s="277"/>
      <c r="G105" s="277"/>
    </row>
    <row r="106" spans="1:7" ht="18" customHeight="1" x14ac:dyDescent="0.25">
      <c r="A106" s="272"/>
      <c r="B106" s="503" t="s">
        <v>366</v>
      </c>
      <c r="C106" s="504"/>
      <c r="D106" s="275" t="s">
        <v>367</v>
      </c>
      <c r="E106" s="275">
        <v>4</v>
      </c>
      <c r="F106" s="277"/>
      <c r="G106" s="277"/>
    </row>
    <row r="107" spans="1:7" ht="21" customHeight="1" x14ac:dyDescent="0.25">
      <c r="A107" s="272"/>
      <c r="B107" s="503" t="s">
        <v>368</v>
      </c>
      <c r="C107" s="504"/>
      <c r="D107" s="275" t="s">
        <v>38</v>
      </c>
      <c r="E107" s="275">
        <v>1</v>
      </c>
      <c r="F107" s="277"/>
      <c r="G107" s="277"/>
    </row>
    <row r="108" spans="1:7" ht="51" customHeight="1" x14ac:dyDescent="0.25">
      <c r="A108" s="272"/>
      <c r="B108" s="503" t="s">
        <v>369</v>
      </c>
      <c r="C108" s="504"/>
      <c r="D108" s="275" t="s">
        <v>38</v>
      </c>
      <c r="E108" s="275">
        <v>1</v>
      </c>
      <c r="F108" s="277"/>
      <c r="G108" s="277"/>
    </row>
    <row r="109" spans="1:7" ht="39" customHeight="1" x14ac:dyDescent="0.25">
      <c r="A109" s="272"/>
      <c r="B109" s="503" t="s">
        <v>370</v>
      </c>
      <c r="C109" s="504"/>
      <c r="D109" s="275" t="s">
        <v>38</v>
      </c>
      <c r="E109" s="275">
        <v>1</v>
      </c>
      <c r="F109" s="277"/>
      <c r="G109" s="277"/>
    </row>
    <row r="110" spans="1:7" ht="21" customHeight="1" x14ac:dyDescent="0.25">
      <c r="A110" s="272"/>
      <c r="B110" s="503" t="s">
        <v>371</v>
      </c>
      <c r="C110" s="504"/>
      <c r="D110" s="275" t="s">
        <v>38</v>
      </c>
      <c r="E110" s="275">
        <v>1</v>
      </c>
      <c r="F110" s="277"/>
      <c r="G110" s="277"/>
    </row>
    <row r="111" spans="1:7" ht="21" customHeight="1" x14ac:dyDescent="0.25">
      <c r="A111" s="272"/>
      <c r="B111" s="507" t="s">
        <v>10</v>
      </c>
      <c r="C111" s="508"/>
      <c r="D111" s="275"/>
      <c r="E111" s="275"/>
      <c r="F111" s="277"/>
      <c r="G111" s="277"/>
    </row>
    <row r="112" spans="1:7" ht="57.75" customHeight="1" x14ac:dyDescent="0.25">
      <c r="A112" s="272"/>
      <c r="B112" s="503" t="s">
        <v>372</v>
      </c>
      <c r="C112" s="504"/>
      <c r="D112" s="275" t="s">
        <v>367</v>
      </c>
      <c r="E112" s="275">
        <v>1</v>
      </c>
      <c r="F112" s="277"/>
      <c r="G112" s="277"/>
    </row>
    <row r="113" spans="1:7" ht="21" customHeight="1" x14ac:dyDescent="0.25">
      <c r="A113" s="272"/>
      <c r="B113" s="503" t="s">
        <v>373</v>
      </c>
      <c r="C113" s="504"/>
      <c r="D113" s="275" t="s">
        <v>367</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505" t="s">
        <v>374</v>
      </c>
      <c r="C116" s="506"/>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dcterms:created xsi:type="dcterms:W3CDTF">2026-05-28T08:08:20Z</dcterms:created>
  <dcterms:modified xsi:type="dcterms:W3CDTF">2026-06-01T14:09:49Z</dcterms:modified>
</cp:coreProperties>
</file>