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P:\Projects\6253 - Maluti-a-Phofung Water Loss\8. Tender documentation\Documents Submitted\Submitted 2026-08-27\"/>
    </mc:Choice>
  </mc:AlternateContent>
  <xr:revisionPtr revIDLastSave="0" documentId="13_ncr:1_{64FFE23B-0A0E-4628-9D06-296E5D9AB21F}" xr6:coauthVersionLast="47" xr6:coauthVersionMax="47" xr10:uidLastSave="{00000000-0000-0000-0000-000000000000}"/>
  <bookViews>
    <workbookView xWindow="-120" yWindow="-120" windowWidth="29040" windowHeight="15720" xr2:uid="{87B0694A-AEE2-4647-AD89-1D5F2C2734BB}"/>
  </bookViews>
  <sheets>
    <sheet name="Disclaimer" sheetId="15" r:id="rId1"/>
    <sheet name="A " sheetId="3" r:id="rId2"/>
    <sheet name="B" sheetId="4" r:id="rId3"/>
    <sheet name="C " sheetId="5" r:id="rId4"/>
    <sheet name="D" sheetId="6" r:id="rId5"/>
    <sheet name="E" sheetId="7" r:id="rId6"/>
    <sheet name="F" sheetId="8" r:id="rId7"/>
    <sheet name="G" sheetId="9" r:id="rId8"/>
    <sheet name="H" sheetId="10" r:id="rId9"/>
    <sheet name="I" sheetId="11" r:id="rId10"/>
    <sheet name="J" sheetId="12" r:id="rId11"/>
    <sheet name="K" sheetId="13" r:id="rId12"/>
    <sheet name="L" sheetId="14" r:id="rId13"/>
    <sheet name="Summary" sheetId="16" r:id="rId14"/>
  </sheets>
  <externalReferences>
    <externalReference r:id="rId15"/>
    <externalReference r:id="rId16"/>
    <externalReference r:id="rId17"/>
    <externalReference r:id="rId18"/>
    <externalReference r:id="rId19"/>
  </externalReferences>
  <definedNames>
    <definedName name="\0" localSheetId="0">#REF!</definedName>
    <definedName name="\0">#REF!</definedName>
    <definedName name="\2" localSheetId="0">#REF!</definedName>
    <definedName name="\2">#REF!</definedName>
    <definedName name="\VOO2" localSheetId="0">#REF!</definedName>
    <definedName name="\VOO2">#REF!</definedName>
    <definedName name="______SEC1200">#REF!</definedName>
    <definedName name="_____SEC1200">#REF!</definedName>
    <definedName name="____SEC1200">#REF!</definedName>
    <definedName name="___SEC1200">#REF!</definedName>
    <definedName name="__SEC1200">#REF!</definedName>
    <definedName name="_Order1" hidden="1">255</definedName>
    <definedName name="_Order2" hidden="1">255</definedName>
    <definedName name="_Parse_Out" localSheetId="0" hidden="1">#REF!</definedName>
    <definedName name="_Parse_Out" hidden="1">#REF!</definedName>
    <definedName name="_Parse_Out2" localSheetId="0" hidden="1">#REF!</definedName>
    <definedName name="_Parse_Out2" hidden="1">#REF!</definedName>
    <definedName name="_SEC1200" localSheetId="0">#REF!</definedName>
    <definedName name="_SEC1200">#REF!</definedName>
    <definedName name="ACT_REV_CASHFLOW__VAT_incl">'[3]Cost Summary'!$AG$1:$AG$65536</definedName>
    <definedName name="AmountColumn" localSheetId="0">#REF!</definedName>
    <definedName name="AmountColumn" localSheetId="13">#REF!</definedName>
    <definedName name="AmountColumn">[1]Setup!$C$55</definedName>
    <definedName name="CalcWBS" localSheetId="0">_xlfn.LAMBDA(_xlpm.data,_xlpm.result,_xlpm.ILevel,  IF(_xlpm.ILevel&lt;&gt;0,  Disclaimer!CalcWBS(_xlpm.data,IF(_xlpm.result&lt;&gt;"", _xlpm.result&amp;"."&amp;TEXT(MOD(FLOOR(_xlpm.data, 10^(2*_xlpm.ILevel)/10^2 ), (10^(2*_xlpm.ILevel)))/(10^(2*_xlpm.ILevel)/10^2),"#"),TEXT(MOD(FLOOR(_xlpm.data, 10^(2*_xlpm.ILevel)/10^2 ), (10^(2*_xlpm.ILevel)))/(10^(2*_xlpm.ILevel)/10^2),"#")), _xlpm.ILevel-1), _xlpm.result))</definedName>
    <definedName name="CalcWBS" localSheetId="13">_xlfn.LAMBDA(_xlpm.data,_xlpm.result,_xlpm.ILevel,  IF(_xlpm.ILevel&lt;&gt;0,  Summary!CalcWBS(_xlpm.data,IF(_xlpm.result&lt;&gt;"", _xlpm.result&amp;"."&amp;TEXT(MOD(FLOOR(_xlpm.data, 10^(2*_xlpm.ILevel)/10^2 ), (10^(2*_xlpm.ILevel)))/(10^(2*_xlpm.ILevel)/10^2),"#"),TEXT(MOD(FLOOR(_xlpm.data, 10^(2*_xlpm.ILevel)/10^2 ), (10^(2*_xlpm.ILevel)))/(10^(2*_xlpm.ILevel)/10^2),"#")), _xlpm.ILevel-1), _xlpm.result))</definedName>
    <definedName name="CalcWBS">#N/A</definedName>
    <definedName name="Client1">#REF!</definedName>
    <definedName name="Client2">#REF!</definedName>
    <definedName name="Col_ARC">'[3]Cost Summary'!$AG$2:$AG$3</definedName>
    <definedName name="Col_ARE">'[3]Cost Summary'!$AE$2:$AE$3</definedName>
    <definedName name="Col_ARW">'[3]Cost Summary'!$AD$2:$AD$3</definedName>
    <definedName name="Col_CAoSM">#REF!</definedName>
    <definedName name="Col_CD">#REF!</definedName>
    <definedName name="Col_CSMfM">#REF!</definedName>
    <definedName name="Col_CSMtD">#REF!</definedName>
    <definedName name="Col_CTAoSM">#REF!</definedName>
    <definedName name="Col_CVoSM">#REF!</definedName>
    <definedName name="Col_EVMR">#REF!</definedName>
    <definedName name="Col_EVMS">#REF!</definedName>
    <definedName name="Col_GVCPA">#REF!</definedName>
    <definedName name="Col_GVtD">#REF!</definedName>
    <definedName name="Col_Month">#REF!</definedName>
    <definedName name="Col_NVtD">#REF!</definedName>
    <definedName name="Col_PRC">'[3]Cost Summary'!$AH$2</definedName>
    <definedName name="Col_PRE">'[3]Cost Summary'!$AF$2</definedName>
    <definedName name="Col_TAdtD">#REF!</definedName>
    <definedName name="Col_TVdtD">#REF!</definedName>
    <definedName name="Col_TVER">#REF!</definedName>
    <definedName name="Col_TVES">#REF!</definedName>
    <definedName name="ColumnWidths" localSheetId="0">#REF!</definedName>
    <definedName name="ColumnWidths" localSheetId="13">#REF!</definedName>
    <definedName name="ColumnWidths">[1]Setup!$C$25:$J$25</definedName>
    <definedName name="Consultant">[4]START!$D$13</definedName>
    <definedName name="ContractNo">#REF!</definedName>
    <definedName name="Contractor">[4]START!$D$12</definedName>
    <definedName name="CumCPA1">#REF!</definedName>
    <definedName name="CumCPA2">#REF!</definedName>
    <definedName name="d">#REF!</definedName>
    <definedName name="Data1">#REF!</definedName>
    <definedName name="Data2">#REF!</definedName>
    <definedName name="Data3">#REF!</definedName>
    <definedName name="data64">[5]Invoice!#REF!</definedName>
    <definedName name="dd" localSheetId="0">#REF!</definedName>
    <definedName name="dd">#REF!</definedName>
    <definedName name="dddd" localSheetId="0">#REF!</definedName>
    <definedName name="dddd">#REF!</definedName>
    <definedName name="ddddd" localSheetId="0">#REF!</definedName>
    <definedName name="ddddd">#REF!</definedName>
    <definedName name="DescrWidth" localSheetId="0">#REF!</definedName>
    <definedName name="DescrWidth" localSheetId="13">#REF!</definedName>
    <definedName name="DescrWidth">[1]Setup!$F$25</definedName>
    <definedName name="dfgd">#REF!</definedName>
    <definedName name="DLP">#REF!</definedName>
    <definedName name="dsfdsws">#REF!</definedName>
    <definedName name="gggg">#REF!</definedName>
    <definedName name="INDICES">[3]Indices!$B$10:$O186</definedName>
    <definedName name="kkkkkkkkkkkkkkkkkkkkkkk" localSheetId="0">#REF!</definedName>
    <definedName name="kkkkkkkkkkkkkkkkkkkkkkk">#REF!</definedName>
    <definedName name="m" localSheetId="0">#REF!</definedName>
    <definedName name="m">#REF!</definedName>
    <definedName name="MaxRowsPerPage" localSheetId="0">#REF!</definedName>
    <definedName name="MaxRowsPerPage" localSheetId="13">#REF!</definedName>
    <definedName name="MaxRowsPerPage">[1]Setup!$C$13</definedName>
    <definedName name="mp" localSheetId="0">#REF!</definedName>
    <definedName name="mp">#REF!</definedName>
    <definedName name="mpmp">#REF!</definedName>
    <definedName name="NO">#REF!</definedName>
    <definedName name="PageFooter" localSheetId="0">#REF!</definedName>
    <definedName name="PageFooter" localSheetId="13">#REF!</definedName>
    <definedName name="PageFooter">[1]Setup!$C$46:$J$46</definedName>
    <definedName name="PageHeader" localSheetId="0">#REF!</definedName>
    <definedName name="PageHeader" localSheetId="13">#REF!</definedName>
    <definedName name="PageHeader">[1]Setup!$C$30:$J$32</definedName>
    <definedName name="PageType" localSheetId="0">#REF!</definedName>
    <definedName name="PageType" localSheetId="13">#REF!</definedName>
    <definedName name="PageType">[1]Setup!$D$5:$G$5</definedName>
    <definedName name="PayRefWidth" localSheetId="0">#REF!</definedName>
    <definedName name="PayRefWidth" localSheetId="13">#REF!</definedName>
    <definedName name="PayRefWidth">[1]Setup!$E$25</definedName>
    <definedName name="Penalty">#REF!</definedName>
    <definedName name="Penalty_days">#REF!</definedName>
    <definedName name="_xlnm.Print_Area" localSheetId="0">Disclaimer!$A$1:$C$12</definedName>
    <definedName name="_xlnm.Print_Area" localSheetId="13">Summary!$A$1:$E$40</definedName>
    <definedName name="_xlnm.Print_Area">#REF!</definedName>
    <definedName name="Print_Area_MI" localSheetId="0">#REF!</definedName>
    <definedName name="Print_Area_MI">#REF!</definedName>
    <definedName name="Print_Area_MI2" localSheetId="0">#REF!</definedName>
    <definedName name="Print_Area_MI2">#REF!</definedName>
    <definedName name="Print_Area2">#REF!</definedName>
    <definedName name="print_area2_mi">#REF!</definedName>
    <definedName name="_xlnm.Print_Titles" localSheetId="0">#REF!</definedName>
    <definedName name="_xlnm.Print_Titles">#REF!</definedName>
    <definedName name="Print_Titles2" localSheetId="0">#REF!</definedName>
    <definedName name="Print_Titles2">#REF!</definedName>
    <definedName name="ProjectTitle" localSheetId="0">#REF!</definedName>
    <definedName name="ProjectTitle" localSheetId="13">#REF!</definedName>
    <definedName name="ProjectTitle">[1]Setup!$C$3</definedName>
    <definedName name="ptBroughtForwardPosition" localSheetId="0">#REF!</definedName>
    <definedName name="ptBroughtForwardPosition" localSheetId="13">#REF!</definedName>
    <definedName name="ptBroughtForwardPosition">[1]Setup!$D$19:$G$19</definedName>
    <definedName name="ptCarriedForwardRelativePosition" localSheetId="0">#REF!</definedName>
    <definedName name="ptCarriedForwardRelativePosition" localSheetId="13">#REF!</definedName>
    <definedName name="ptCarriedForwardRelativePosition">[1]Setup!$D$20:$G$20</definedName>
    <definedName name="ptPageFirstRowNo" localSheetId="0">#REF!</definedName>
    <definedName name="ptPageFirstRowNo" localSheetId="13">#REF!</definedName>
    <definedName name="ptPageFirstRowNo">[1]Setup!$D$15:$G$15</definedName>
    <definedName name="ptPageFooterRows" localSheetId="0">#REF!</definedName>
    <definedName name="ptPageFooterRows" localSheetId="13">#REF!</definedName>
    <definedName name="ptPageFooterRows">[1]Setup!$D$10:$G$10</definedName>
    <definedName name="ptPageHeaderRows" localSheetId="0">#REF!</definedName>
    <definedName name="ptPageHeaderRows" localSheetId="13">#REF!</definedName>
    <definedName name="ptPageHeaderRows">[1]Setup!$D$6:$G$6</definedName>
    <definedName name="ptPageLastRows" localSheetId="0">#REF!</definedName>
    <definedName name="ptPageLastRows" localSheetId="13">#REF!</definedName>
    <definedName name="ptPageLastRows">[1]Setup!$D$16:$G$16</definedName>
    <definedName name="ptPageSumPositionFromBottom" localSheetId="0">#REF!</definedName>
    <definedName name="ptPageSumPositionFromBottom" localSheetId="13">#REF!</definedName>
    <definedName name="ptPageSumPositionFromBottom">[1]Setup!$D$18:$G$18</definedName>
    <definedName name="ptPageSumStartFromTop" localSheetId="0">#REF!</definedName>
    <definedName name="ptPageSumStartFromTop" localSheetId="13">#REF!</definedName>
    <definedName name="ptPageSumStartFromTop">[1]Setup!$D$17:$G$17</definedName>
    <definedName name="ptSectionFooterRows" localSheetId="0">#REF!</definedName>
    <definedName name="ptSectionFooterRows" localSheetId="13">#REF!</definedName>
    <definedName name="ptSectionFooterRows">[1]Setup!$D$11:$G$11</definedName>
    <definedName name="ptTablePageHeaderRows" localSheetId="0">#REF!</definedName>
    <definedName name="ptTablePageHeaderRows" localSheetId="13">#REF!</definedName>
    <definedName name="ptTablePageHeaderRows">[1]Setup!$D$8:$G$8</definedName>
    <definedName name="Ret_DLP_limit1">#REF!</definedName>
    <definedName name="Ret_DLP_limit2">#REF!</definedName>
    <definedName name="Retention_limit">#REF!</definedName>
    <definedName name="Retention_perc">#REF!</definedName>
    <definedName name="SectionFirstPageRows" localSheetId="0">#REF!</definedName>
    <definedName name="SectionFirstPageRows" localSheetId="13">#REF!</definedName>
    <definedName name="SectionFirstPageRows">[1]Setup!$E$14</definedName>
    <definedName name="SectionFooter" localSheetId="0">#REF!</definedName>
    <definedName name="SectionFooter" localSheetId="13">#REF!</definedName>
    <definedName name="SectionFooter">[1]Setup!$C$51:$J$51</definedName>
    <definedName name="SectionH" localSheetId="0">#REF!</definedName>
    <definedName name="SectionH">#REF!</definedName>
    <definedName name="SectionMiddlePageRows" localSheetId="0">#REF!</definedName>
    <definedName name="SectionMiddlePageRows" localSheetId="13">#REF!</definedName>
    <definedName name="SectionMiddlePageRows">[1]Setup!$F$14</definedName>
    <definedName name="SectionSinglePageRows" localSheetId="0">#REF!</definedName>
    <definedName name="SectionSinglePageRows" localSheetId="13">#REF!</definedName>
    <definedName name="SectionSinglePageRows">[1]Setup!$D$14</definedName>
    <definedName name="SevtionH">#REF!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UBTOTALS">#N/A</definedName>
    <definedName name="TableHeader" localSheetId="0">#REF!</definedName>
    <definedName name="TableHeader" localSheetId="13">#REF!</definedName>
    <definedName name="TableHeader">[1]Setup!$C$35:$J$35</definedName>
    <definedName name="TablePageHeader" localSheetId="0">#REF!</definedName>
    <definedName name="TablePageHeader" localSheetId="13">#REF!</definedName>
    <definedName name="TablePageHeader">[1]Setup!$C$40:$J$40</definedName>
    <definedName name="TRANSFER">#N/A</definedName>
    <definedName name="VOO" localSheetId="0">#REF!</definedName>
    <definedName name="VOO">#REF!</definedName>
    <definedName name="vvvv" localSheetId="0">#REF!</definedName>
    <definedName name="vvvv">#REF!</definedName>
    <definedName name="w" localSheetId="0">#REF!</definedName>
    <definedName name="w">#REF!</definedName>
    <definedName name="x">#REF!</definedName>
    <definedName name="xxxx">#REF!</definedName>
    <definedName name="z">#REF!</definedName>
    <definedName name="z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8" i="16" l="1"/>
  <c r="D26" i="16"/>
  <c r="D24" i="16"/>
  <c r="D22" i="16"/>
  <c r="D20" i="16"/>
  <c r="D18" i="16"/>
  <c r="D16" i="16"/>
  <c r="D14" i="16"/>
  <c r="D12" i="16"/>
  <c r="D10" i="16"/>
  <c r="D8" i="16"/>
  <c r="H40" i="14"/>
  <c r="H38" i="14"/>
  <c r="H36" i="14"/>
  <c r="H34" i="14"/>
  <c r="H32" i="14"/>
  <c r="H30" i="14"/>
  <c r="H28" i="14"/>
  <c r="H26" i="14"/>
  <c r="H24" i="14"/>
  <c r="H22" i="14"/>
  <c r="H20" i="14"/>
  <c r="H18" i="14"/>
  <c r="H16" i="14"/>
  <c r="H14" i="14"/>
  <c r="H12" i="14"/>
  <c r="H10" i="14"/>
  <c r="H80" i="14" s="1"/>
  <c r="B1" i="14"/>
  <c r="H28" i="13"/>
  <c r="H26" i="13"/>
  <c r="H24" i="13"/>
  <c r="H22" i="13"/>
  <c r="H18" i="13"/>
  <c r="H74" i="13" s="1"/>
  <c r="H16" i="13"/>
  <c r="H14" i="13"/>
  <c r="H12" i="13"/>
  <c r="H10" i="13"/>
  <c r="B1" i="13"/>
  <c r="H32" i="12"/>
  <c r="H30" i="12"/>
  <c r="H28" i="12"/>
  <c r="H26" i="12"/>
  <c r="H24" i="12"/>
  <c r="H22" i="12"/>
  <c r="H71" i="12" s="1"/>
  <c r="H18" i="12"/>
  <c r="H16" i="12"/>
  <c r="H14" i="12"/>
  <c r="H12" i="12"/>
  <c r="H10" i="12"/>
  <c r="B1" i="12"/>
  <c r="H48" i="11"/>
  <c r="H46" i="11"/>
  <c r="H42" i="11"/>
  <c r="H40" i="11"/>
  <c r="H38" i="11"/>
  <c r="H36" i="11"/>
  <c r="H34" i="11"/>
  <c r="H32" i="11"/>
  <c r="H30" i="11"/>
  <c r="H26" i="11"/>
  <c r="H24" i="11"/>
  <c r="H22" i="11"/>
  <c r="H20" i="11"/>
  <c r="H16" i="11"/>
  <c r="H14" i="11"/>
  <c r="H12" i="11"/>
  <c r="H10" i="11"/>
  <c r="H61" i="11" s="1"/>
  <c r="B1" i="11"/>
  <c r="H28" i="10"/>
  <c r="H26" i="10"/>
  <c r="H24" i="10"/>
  <c r="H22" i="10"/>
  <c r="H20" i="10"/>
  <c r="H18" i="10"/>
  <c r="H16" i="10"/>
  <c r="H14" i="10"/>
  <c r="H12" i="10"/>
  <c r="H10" i="10"/>
  <c r="H75" i="10" s="1"/>
  <c r="H8" i="10"/>
  <c r="B1" i="10"/>
  <c r="H80" i="9"/>
  <c r="H76" i="9"/>
  <c r="B70" i="9"/>
  <c r="H62" i="9"/>
  <c r="H60" i="9"/>
  <c r="H56" i="9"/>
  <c r="H54" i="9"/>
  <c r="H52" i="9"/>
  <c r="H48" i="9"/>
  <c r="H46" i="9"/>
  <c r="H44" i="9"/>
  <c r="H40" i="9"/>
  <c r="H36" i="9"/>
  <c r="H34" i="9"/>
  <c r="H30" i="9"/>
  <c r="H24" i="9"/>
  <c r="H20" i="9"/>
  <c r="H18" i="9"/>
  <c r="H16" i="9"/>
  <c r="H69" i="9" s="1"/>
  <c r="H74" i="9" s="1"/>
  <c r="H148" i="9" s="1"/>
  <c r="H14" i="9"/>
  <c r="H12" i="9"/>
  <c r="B1" i="9"/>
  <c r="H800" i="8"/>
  <c r="H796" i="8"/>
  <c r="H792" i="8"/>
  <c r="H790" i="8"/>
  <c r="B784" i="8"/>
  <c r="H778" i="8"/>
  <c r="H776" i="8"/>
  <c r="H774" i="8"/>
  <c r="H772" i="8"/>
  <c r="H770" i="8"/>
  <c r="H768" i="8"/>
  <c r="H764" i="8"/>
  <c r="H762" i="8"/>
  <c r="H760" i="8"/>
  <c r="H758" i="8"/>
  <c r="H752" i="8"/>
  <c r="H750" i="8"/>
  <c r="H748" i="8"/>
  <c r="H746" i="8"/>
  <c r="H744" i="8"/>
  <c r="H742" i="8"/>
  <c r="H736" i="8"/>
  <c r="H734" i="8"/>
  <c r="H732" i="8"/>
  <c r="B724" i="8"/>
  <c r="H717" i="8"/>
  <c r="H713" i="8"/>
  <c r="H709" i="8"/>
  <c r="H705" i="8"/>
  <c r="H703" i="8"/>
  <c r="H701" i="8"/>
  <c r="H699" i="8"/>
  <c r="H695" i="8"/>
  <c r="H693" i="8"/>
  <c r="H691" i="8"/>
  <c r="H689" i="8"/>
  <c r="H685" i="8"/>
  <c r="H683" i="8"/>
  <c r="H681" i="8"/>
  <c r="H679" i="8"/>
  <c r="H677" i="8"/>
  <c r="H675" i="8"/>
  <c r="H673" i="8"/>
  <c r="H671" i="8"/>
  <c r="H669" i="8"/>
  <c r="H667" i="8"/>
  <c r="H663" i="8"/>
  <c r="H661" i="8"/>
  <c r="H659" i="8"/>
  <c r="H657" i="8"/>
  <c r="B649" i="8"/>
  <c r="H639" i="8"/>
  <c r="H635" i="8"/>
  <c r="H633" i="8"/>
  <c r="H631" i="8"/>
  <c r="H627" i="8"/>
  <c r="H625" i="8"/>
  <c r="H623" i="8"/>
  <c r="H621" i="8"/>
  <c r="H619" i="8"/>
  <c r="H617" i="8"/>
  <c r="H615" i="8"/>
  <c r="H613" i="8"/>
  <c r="H611" i="8"/>
  <c r="H605" i="8"/>
  <c r="H603" i="8"/>
  <c r="H599" i="8"/>
  <c r="H597" i="8"/>
  <c r="H595" i="8"/>
  <c r="H593" i="8"/>
  <c r="H589" i="8"/>
  <c r="H587" i="8"/>
  <c r="H585" i="8"/>
  <c r="B579" i="8"/>
  <c r="H572" i="8"/>
  <c r="H570" i="8"/>
  <c r="H566" i="8"/>
  <c r="H564" i="8"/>
  <c r="H562" i="8"/>
  <c r="H558" i="8"/>
  <c r="H556" i="8"/>
  <c r="H554" i="8"/>
  <c r="H552" i="8"/>
  <c r="H548" i="8"/>
  <c r="H546" i="8"/>
  <c r="H544" i="8"/>
  <c r="H542" i="8"/>
  <c r="H540" i="8"/>
  <c r="H538" i="8"/>
  <c r="H536" i="8"/>
  <c r="H534" i="8"/>
  <c r="H532" i="8"/>
  <c r="H530" i="8"/>
  <c r="H528" i="8"/>
  <c r="H526" i="8"/>
  <c r="B520" i="8"/>
  <c r="H514" i="8"/>
  <c r="H512" i="8"/>
  <c r="H510" i="8"/>
  <c r="H508" i="8"/>
  <c r="H506" i="8"/>
  <c r="H504" i="8"/>
  <c r="H502" i="8"/>
  <c r="H500" i="8"/>
  <c r="H496" i="8"/>
  <c r="H494" i="8"/>
  <c r="H492" i="8"/>
  <c r="H490" i="8"/>
  <c r="H488" i="8"/>
  <c r="H486" i="8"/>
  <c r="H484" i="8"/>
  <c r="H482" i="8"/>
  <c r="H480" i="8"/>
  <c r="H478" i="8"/>
  <c r="H476" i="8"/>
  <c r="H474" i="8"/>
  <c r="H472" i="8"/>
  <c r="H470" i="8"/>
  <c r="B462" i="8"/>
  <c r="H454" i="8"/>
  <c r="H452" i="8"/>
  <c r="H450" i="8"/>
  <c r="H448" i="8"/>
  <c r="H444" i="8"/>
  <c r="H442" i="8"/>
  <c r="H440" i="8"/>
  <c r="H438" i="8"/>
  <c r="H436" i="8"/>
  <c r="H434" i="8"/>
  <c r="H432" i="8"/>
  <c r="H430" i="8"/>
  <c r="H428" i="8"/>
  <c r="H426" i="8"/>
  <c r="H420" i="8"/>
  <c r="H418" i="8"/>
  <c r="H416" i="8"/>
  <c r="H414" i="8"/>
  <c r="H412" i="8"/>
  <c r="H410" i="8"/>
  <c r="H408" i="8"/>
  <c r="H406" i="8"/>
  <c r="H404" i="8"/>
  <c r="H402" i="8"/>
  <c r="H396" i="8"/>
  <c r="B390" i="8"/>
  <c r="H383" i="8"/>
  <c r="H381" i="8"/>
  <c r="H379" i="8"/>
  <c r="H377" i="8"/>
  <c r="H373" i="8"/>
  <c r="H371" i="8"/>
  <c r="H369" i="8"/>
  <c r="H367" i="8"/>
  <c r="H365" i="8"/>
  <c r="H363" i="8"/>
  <c r="H361" i="8"/>
  <c r="H359" i="8"/>
  <c r="H357" i="8"/>
  <c r="H355" i="8"/>
  <c r="H351" i="8"/>
  <c r="H349" i="8"/>
  <c r="H347" i="8"/>
  <c r="H345" i="8"/>
  <c r="H343" i="8"/>
  <c r="H341" i="8"/>
  <c r="H339" i="8"/>
  <c r="H337" i="8"/>
  <c r="H335" i="8"/>
  <c r="H333" i="8"/>
  <c r="H329" i="8"/>
  <c r="H327" i="8"/>
  <c r="H325" i="8"/>
  <c r="H323" i="8"/>
  <c r="H321" i="8"/>
  <c r="H319" i="8"/>
  <c r="H317" i="8"/>
  <c r="B311" i="8"/>
  <c r="H305" i="8"/>
  <c r="H303" i="8"/>
  <c r="H301" i="8"/>
  <c r="H299" i="8"/>
  <c r="H297" i="8"/>
  <c r="H295" i="8"/>
  <c r="H293" i="8"/>
  <c r="H291" i="8"/>
  <c r="H289" i="8"/>
  <c r="H287" i="8"/>
  <c r="H285" i="8"/>
  <c r="H283" i="8"/>
  <c r="H281" i="8"/>
  <c r="H279" i="8"/>
  <c r="H277" i="8"/>
  <c r="H273" i="8"/>
  <c r="H271" i="8"/>
  <c r="H269" i="8"/>
  <c r="H267" i="8"/>
  <c r="H265" i="8"/>
  <c r="H263" i="8"/>
  <c r="H261" i="8"/>
  <c r="H259" i="8"/>
  <c r="H257" i="8"/>
  <c r="H255" i="8"/>
  <c r="H251" i="8"/>
  <c r="H249" i="8"/>
  <c r="H247" i="8"/>
  <c r="H245" i="8"/>
  <c r="H243" i="8"/>
  <c r="H241" i="8"/>
  <c r="H239" i="8"/>
  <c r="H237" i="8"/>
  <c r="B231" i="8"/>
  <c r="H223" i="8"/>
  <c r="H221" i="8"/>
  <c r="H219" i="8"/>
  <c r="H217" i="8"/>
  <c r="H215" i="8"/>
  <c r="H213" i="8"/>
  <c r="H211" i="8"/>
  <c r="H209" i="8"/>
  <c r="H207" i="8"/>
  <c r="H205" i="8"/>
  <c r="H203" i="8"/>
  <c r="H201" i="8"/>
  <c r="H199" i="8"/>
  <c r="H197" i="8"/>
  <c r="H195" i="8"/>
  <c r="H193" i="8"/>
  <c r="H191" i="8"/>
  <c r="H189" i="8"/>
  <c r="H187" i="8"/>
  <c r="H185" i="8"/>
  <c r="H183" i="8"/>
  <c r="H181" i="8"/>
  <c r="H177" i="8"/>
  <c r="H175" i="8"/>
  <c r="H173" i="8"/>
  <c r="H171" i="8"/>
  <c r="H169" i="8"/>
  <c r="H167" i="8"/>
  <c r="H165" i="8"/>
  <c r="H163" i="8"/>
  <c r="H161" i="8"/>
  <c r="H159" i="8"/>
  <c r="H157" i="8"/>
  <c r="B151" i="8"/>
  <c r="H143" i="8"/>
  <c r="H141" i="8"/>
  <c r="H139" i="8"/>
  <c r="H137" i="8"/>
  <c r="H135" i="8"/>
  <c r="H133" i="8"/>
  <c r="H131" i="8"/>
  <c r="H129" i="8"/>
  <c r="H127" i="8"/>
  <c r="H125" i="8"/>
  <c r="H123" i="8"/>
  <c r="H121" i="8"/>
  <c r="H119" i="8"/>
  <c r="H117" i="8"/>
  <c r="H115" i="8"/>
  <c r="H113" i="8"/>
  <c r="H111" i="8"/>
  <c r="H109" i="8"/>
  <c r="H107" i="8"/>
  <c r="H105" i="8"/>
  <c r="H103" i="8"/>
  <c r="H101" i="8"/>
  <c r="H99" i="8"/>
  <c r="H97" i="8"/>
  <c r="H95" i="8"/>
  <c r="H93" i="8"/>
  <c r="H91" i="8"/>
  <c r="H89" i="8"/>
  <c r="H87" i="8"/>
  <c r="B77" i="8"/>
  <c r="H68" i="8"/>
  <c r="H66" i="8"/>
  <c r="H64" i="8"/>
  <c r="H62" i="8"/>
  <c r="H60" i="8"/>
  <c r="H58" i="8"/>
  <c r="H56" i="8"/>
  <c r="H54" i="8"/>
  <c r="H52" i="8"/>
  <c r="H50" i="8"/>
  <c r="H48" i="8"/>
  <c r="H46" i="8"/>
  <c r="H44" i="8"/>
  <c r="H42" i="8"/>
  <c r="H40" i="8"/>
  <c r="H38" i="8"/>
  <c r="H36" i="8"/>
  <c r="H34" i="8"/>
  <c r="H32" i="8"/>
  <c r="H30" i="8"/>
  <c r="H28" i="8"/>
  <c r="H26" i="8"/>
  <c r="H24" i="8"/>
  <c r="H22" i="8"/>
  <c r="H20" i="8"/>
  <c r="H18" i="8"/>
  <c r="H16" i="8"/>
  <c r="H14" i="8"/>
  <c r="H12" i="8"/>
  <c r="H10" i="8"/>
  <c r="H76" i="8" s="1"/>
  <c r="H81" i="8" s="1"/>
  <c r="H150" i="8" s="1"/>
  <c r="H155" i="8" s="1"/>
  <c r="H230" i="8" s="1"/>
  <c r="H235" i="8" s="1"/>
  <c r="H310" i="8" s="1"/>
  <c r="H315" i="8" s="1"/>
  <c r="H389" i="8" s="1"/>
  <c r="H394" i="8" s="1"/>
  <c r="H461" i="8" s="1"/>
  <c r="H466" i="8" s="1"/>
  <c r="H519" i="8" s="1"/>
  <c r="H524" i="8" s="1"/>
  <c r="H578" i="8" s="1"/>
  <c r="H583" i="8" s="1"/>
  <c r="H648" i="8" s="1"/>
  <c r="H653" i="8" s="1"/>
  <c r="H723" i="8" s="1"/>
  <c r="H728" i="8" s="1"/>
  <c r="H783" i="8" s="1"/>
  <c r="H788" i="8" s="1"/>
  <c r="H857" i="8" s="1"/>
  <c r="B1" i="8"/>
  <c r="H28" i="7"/>
  <c r="H24" i="7"/>
  <c r="H22" i="7"/>
  <c r="H74" i="7" s="1"/>
  <c r="H20" i="7"/>
  <c r="H18" i="7"/>
  <c r="H16" i="7"/>
  <c r="H12" i="7"/>
  <c r="H10" i="7"/>
  <c r="B1" i="7"/>
  <c r="H240" i="6"/>
  <c r="H238" i="6"/>
  <c r="H234" i="6"/>
  <c r="H232" i="6"/>
  <c r="H230" i="6"/>
  <c r="H228" i="6"/>
  <c r="H226" i="6"/>
  <c r="H224" i="6"/>
  <c r="H222" i="6"/>
  <c r="H218" i="6"/>
  <c r="H216" i="6"/>
  <c r="H214" i="6"/>
  <c r="H212" i="6"/>
  <c r="H210" i="6"/>
  <c r="H208" i="6"/>
  <c r="H206" i="6"/>
  <c r="B200" i="6"/>
  <c r="H193" i="6"/>
  <c r="H191" i="6"/>
  <c r="H185" i="6"/>
  <c r="H183" i="6"/>
  <c r="H181" i="6"/>
  <c r="H179" i="6"/>
  <c r="H177" i="6"/>
  <c r="H175" i="6"/>
  <c r="H173" i="6"/>
  <c r="H171" i="6"/>
  <c r="H169" i="6"/>
  <c r="H167" i="6"/>
  <c r="H165" i="6"/>
  <c r="H163" i="6"/>
  <c r="H161" i="6"/>
  <c r="H159" i="6"/>
  <c r="H157" i="6"/>
  <c r="H155" i="6"/>
  <c r="H151" i="6"/>
  <c r="H149" i="6"/>
  <c r="H147" i="6"/>
  <c r="H145" i="6"/>
  <c r="H143" i="6"/>
  <c r="H141" i="6"/>
  <c r="H139" i="6"/>
  <c r="H137" i="6"/>
  <c r="H135" i="6"/>
  <c r="H133" i="6"/>
  <c r="B123" i="6"/>
  <c r="H115" i="6"/>
  <c r="H113" i="6"/>
  <c r="H111" i="6"/>
  <c r="H109" i="6"/>
  <c r="H105" i="6"/>
  <c r="H103" i="6"/>
  <c r="H101" i="6"/>
  <c r="H99" i="6"/>
  <c r="H93" i="6"/>
  <c r="H91" i="6"/>
  <c r="H89" i="6"/>
  <c r="H87" i="6"/>
  <c r="H85" i="6"/>
  <c r="H83" i="6"/>
  <c r="H81" i="6"/>
  <c r="H77" i="6"/>
  <c r="H75" i="6"/>
  <c r="H71" i="6"/>
  <c r="H69" i="6"/>
  <c r="H65" i="6"/>
  <c r="H63" i="6"/>
  <c r="B57" i="6"/>
  <c r="H52" i="6"/>
  <c r="H48" i="6"/>
  <c r="H46" i="6"/>
  <c r="H42" i="6"/>
  <c r="H40" i="6"/>
  <c r="H36" i="6"/>
  <c r="H34" i="6"/>
  <c r="H32" i="6"/>
  <c r="H28" i="6"/>
  <c r="H26" i="6"/>
  <c r="H22" i="6"/>
  <c r="H20" i="6"/>
  <c r="H16" i="6"/>
  <c r="H14" i="6"/>
  <c r="H12" i="6"/>
  <c r="H56" i="6" s="1"/>
  <c r="H61" i="6" s="1"/>
  <c r="H122" i="6" s="1"/>
  <c r="H127" i="6" s="1"/>
  <c r="H199" i="6" s="1"/>
  <c r="H204" i="6" s="1"/>
  <c r="H277" i="6" s="1"/>
  <c r="B1" i="6"/>
  <c r="H99" i="5"/>
  <c r="H97" i="5"/>
  <c r="H95" i="5"/>
  <c r="H93" i="5"/>
  <c r="H91" i="5"/>
  <c r="H89" i="5"/>
  <c r="H85" i="5"/>
  <c r="H83" i="5"/>
  <c r="H79" i="5"/>
  <c r="H77" i="5"/>
  <c r="B69" i="5"/>
  <c r="H62" i="5"/>
  <c r="H60" i="5"/>
  <c r="H58" i="5"/>
  <c r="H56" i="5"/>
  <c r="H54" i="5"/>
  <c r="H52" i="5"/>
  <c r="H48" i="5"/>
  <c r="H46" i="5"/>
  <c r="H44" i="5"/>
  <c r="H40" i="5"/>
  <c r="H38" i="5"/>
  <c r="H34" i="5"/>
  <c r="H32" i="5"/>
  <c r="H28" i="5"/>
  <c r="H26" i="5"/>
  <c r="H20" i="5"/>
  <c r="H18" i="5"/>
  <c r="H16" i="5"/>
  <c r="H14" i="5"/>
  <c r="H10" i="5"/>
  <c r="H68" i="5" s="1"/>
  <c r="H73" i="5" s="1"/>
  <c r="H140" i="5" s="1"/>
  <c r="B1" i="5"/>
  <c r="H56" i="4"/>
  <c r="H54" i="4"/>
  <c r="H50" i="4"/>
  <c r="H48" i="4"/>
  <c r="H44" i="4"/>
  <c r="H42" i="4"/>
  <c r="H40" i="4"/>
  <c r="H38" i="4"/>
  <c r="H36" i="4"/>
  <c r="H34" i="4"/>
  <c r="H32" i="4"/>
  <c r="H30" i="4"/>
  <c r="H28" i="4"/>
  <c r="H24" i="4"/>
  <c r="H22" i="4"/>
  <c r="H20" i="4"/>
  <c r="H18" i="4"/>
  <c r="H16" i="4"/>
  <c r="H14" i="4"/>
  <c r="H12" i="4"/>
  <c r="H10" i="4"/>
  <c r="H73" i="4" s="1"/>
  <c r="B1" i="4"/>
  <c r="H259" i="3"/>
  <c r="H257" i="3"/>
  <c r="H253" i="3"/>
  <c r="H251" i="3"/>
  <c r="B245" i="3"/>
  <c r="H236" i="3"/>
  <c r="H234" i="3"/>
  <c r="H232" i="3"/>
  <c r="H230" i="3"/>
  <c r="H226" i="3"/>
  <c r="H224" i="3"/>
  <c r="H222" i="3"/>
  <c r="H218" i="3"/>
  <c r="H216" i="3"/>
  <c r="H214" i="3"/>
  <c r="H212" i="3"/>
  <c r="H210" i="3"/>
  <c r="H208" i="3"/>
  <c r="H206" i="3"/>
  <c r="H204" i="3"/>
  <c r="H202" i="3"/>
  <c r="H200" i="3"/>
  <c r="H198" i="3"/>
  <c r="H194" i="3"/>
  <c r="H190" i="3"/>
  <c r="H188" i="3"/>
  <c r="H186" i="3"/>
  <c r="B180" i="3"/>
  <c r="H173" i="3"/>
  <c r="H171" i="3"/>
  <c r="H169" i="3"/>
  <c r="H167" i="3"/>
  <c r="H165" i="3"/>
  <c r="H163" i="3"/>
  <c r="H161" i="3"/>
  <c r="H157" i="3"/>
  <c r="H153" i="3"/>
  <c r="H151" i="3"/>
  <c r="H149" i="3"/>
  <c r="H147" i="3"/>
  <c r="H143" i="3"/>
  <c r="H141" i="3"/>
  <c r="H139" i="3"/>
  <c r="H137" i="3"/>
  <c r="H135" i="3"/>
  <c r="H133" i="3"/>
  <c r="H131" i="3"/>
  <c r="H129" i="3"/>
  <c r="H127" i="3"/>
  <c r="H125" i="3"/>
  <c r="H123" i="3"/>
  <c r="H121" i="3"/>
  <c r="H119" i="3"/>
  <c r="B113" i="3"/>
  <c r="H102" i="3"/>
  <c r="H100" i="3"/>
  <c r="H98" i="3"/>
  <c r="H92" i="3"/>
  <c r="H88" i="3"/>
  <c r="H86" i="3"/>
  <c r="H84" i="3"/>
  <c r="H80" i="3"/>
  <c r="H78" i="3"/>
  <c r="H74" i="3"/>
  <c r="H72" i="3"/>
  <c r="H70" i="3"/>
  <c r="H68" i="3"/>
  <c r="H66" i="3"/>
  <c r="H64" i="3"/>
  <c r="H62" i="3"/>
  <c r="B54" i="3"/>
  <c r="H48" i="3"/>
  <c r="H46" i="3"/>
  <c r="H44" i="3"/>
  <c r="H40" i="3"/>
  <c r="H38" i="3"/>
  <c r="H36" i="3"/>
  <c r="H34" i="3"/>
  <c r="H32" i="3"/>
  <c r="H30" i="3"/>
  <c r="H24" i="3"/>
  <c r="H22" i="3"/>
  <c r="H20" i="3"/>
  <c r="H18" i="3"/>
  <c r="H16" i="3"/>
  <c r="H14" i="3"/>
  <c r="H12" i="3"/>
  <c r="H53" i="3" s="1"/>
  <c r="H58" i="3" s="1"/>
  <c r="H112" i="3" s="1"/>
  <c r="H117" i="3" s="1"/>
  <c r="B1" i="3"/>
  <c r="H179" i="3" l="1"/>
  <c r="H184" i="3" s="1"/>
  <c r="H244" i="3" s="1"/>
  <c r="H249" i="3" s="1"/>
  <c r="H322" i="3" s="1"/>
  <c r="D6" i="16" s="1"/>
  <c r="D30" i="16" s="1"/>
  <c r="D32" i="16"/>
  <c r="D34" i="16" s="1"/>
  <c r="D36" i="16" l="1"/>
  <c r="D38" i="16" s="1"/>
</calcChain>
</file>

<file path=xl/sharedStrings.xml><?xml version="1.0" encoding="utf-8"?>
<sst xmlns="http://schemas.openxmlformats.org/spreadsheetml/2006/main" count="2694" uniqueCount="1585">
  <si>
    <t>DESCRIPTION</t>
  </si>
  <si>
    <t>AMOUNT</t>
  </si>
  <si>
    <t xml:space="preserve">A </t>
  </si>
  <si>
    <t>PRELIMINARY AND GENERAL</t>
  </si>
  <si>
    <t>B</t>
  </si>
  <si>
    <t>DAYWORKS</t>
  </si>
  <si>
    <t xml:space="preserve">C </t>
  </si>
  <si>
    <t>SITE CLEARANCE</t>
  </si>
  <si>
    <t>D</t>
  </si>
  <si>
    <t>EARTHWORKS (PIPE TRENCHES</t>
  </si>
  <si>
    <t>E</t>
  </si>
  <si>
    <t>BEDDING (PIPES)</t>
  </si>
  <si>
    <t>F</t>
  </si>
  <si>
    <t>MEDIUM PRESSURE PIPELINES</t>
  </si>
  <si>
    <t>G</t>
  </si>
  <si>
    <t>CONCRETE (SMALL WORKS)</t>
  </si>
  <si>
    <t>H</t>
  </si>
  <si>
    <t>LEAK DETECTION</t>
  </si>
  <si>
    <t>I</t>
  </si>
  <si>
    <t>RESERVOIR SEALING AND WATERPROOFING</t>
  </si>
  <si>
    <t>J</t>
  </si>
  <si>
    <t>METERING, ZONE CONTROL &amp; TELEMETRY</t>
  </si>
  <si>
    <t>K</t>
  </si>
  <si>
    <t>TEMPORARY SUPPLY, TESTING &amp; COMMISSIONING</t>
  </si>
  <si>
    <t>L</t>
  </si>
  <si>
    <t>PROVISIONAL SUMS</t>
  </si>
  <si>
    <t>TOTAL</t>
  </si>
  <si>
    <t xml:space="preserve">SECTION A </t>
  </si>
  <si>
    <t>UID</t>
  </si>
  <si>
    <t>ITEM</t>
  </si>
  <si>
    <t>PAY REFS</t>
  </si>
  <si>
    <t>UNIT</t>
  </si>
  <si>
    <t>QTY</t>
  </si>
  <si>
    <t>RATE</t>
  </si>
  <si>
    <t>SANS
1200 A</t>
  </si>
  <si>
    <t>SECTION A : PRELIMINARY AND GENERAL</t>
  </si>
  <si>
    <t>A 1</t>
  </si>
  <si>
    <t>PSA 8.2.1</t>
  </si>
  <si>
    <t xml:space="preserve">SCHEDULED FIXED-CHARGE ITEMS AND VALUE RELATED ITEMS
</t>
  </si>
  <si>
    <t>A 1.1</t>
  </si>
  <si>
    <t>8.3.1</t>
  </si>
  <si>
    <t>Contractual Requirements (All Regions)</t>
  </si>
  <si>
    <t>A 1.1.1</t>
  </si>
  <si>
    <t>Provision of performance security on appointment for active assigned work up to R 10 000 000</t>
  </si>
  <si>
    <t>Sum</t>
  </si>
  <si>
    <t>A 1.1.2</t>
  </si>
  <si>
    <t>Extra over for increasing the performance security for each additional R 2 000 000 or portion thereof of active assigned work</t>
  </si>
  <si>
    <t>No</t>
  </si>
  <si>
    <t>A 1.1.3</t>
  </si>
  <si>
    <t>Extra over for amendment, replacement, renewal or extension of performance security required in terms of the Contract</t>
  </si>
  <si>
    <t>No.</t>
  </si>
  <si>
    <t>A 1.1.4</t>
  </si>
  <si>
    <t>Contractual requirements of a general nature, excluding guarantees / sureties measured elsewhere, including all charges, fees, submissions, notices, records and obligations required under the Contract and not separately measured</t>
  </si>
  <si>
    <t>A 1.1.5</t>
  </si>
  <si>
    <t>Initial contract establishment, inception meeting, pricing setup and reporting systems</t>
  </si>
  <si>
    <t>A 1.1.6</t>
  </si>
  <si>
    <t>Preparation of quality plan, environmental controls and standard method statement templates</t>
  </si>
  <si>
    <t>A 1.1.7</t>
  </si>
  <si>
    <t>Initial GIS / as-built coding structure and leak register setup for contract reporting</t>
  </si>
  <si>
    <t>A 1.2</t>
  </si>
  <si>
    <t>8.3.2</t>
  </si>
  <si>
    <t>Establishment of Facilities on the Site. Establishment of Contractor’s regional base for the Greater Maluti-a-Phofung / Phuthaditjhaba service area, including all associated facilities required for the Contractor’s principal operating base.</t>
  </si>
  <si>
    <t>A 1.2.1</t>
  </si>
  <si>
    <t>8.3.2.1</t>
  </si>
  <si>
    <t>Facilities for Engineer  (SABS 1200AB)</t>
  </si>
  <si>
    <t>A 1.2.1.1</t>
  </si>
  <si>
    <t>Furnished Office to SANS 1200 AB 3.2 Specifications</t>
  </si>
  <si>
    <t>A 1.2.1.2</t>
  </si>
  <si>
    <t>Mobile Cellular Wifi Modem including 10GB of data per month for the sole use of the Engineers</t>
  </si>
  <si>
    <t>Month</t>
  </si>
  <si>
    <t>A 1.2.1.3</t>
  </si>
  <si>
    <t>Cellular Airtime allowance for the Engineers at  1 000 minutes talk time per month</t>
  </si>
  <si>
    <t>A 1.2.1.4</t>
  </si>
  <si>
    <t>Epson L14150 EcoTank A3 4-in-1 Wi-Fi Printer for sole use of the engineer including A4 &amp; A3 paper and cartridges for the duration of the project</t>
  </si>
  <si>
    <t>A 1.2.1.5</t>
  </si>
  <si>
    <t>Laptop 4 GHZ Processor ( i7 13th Gen ), 16 GB RAM, 1TB  SSD, integrated graphics card Lenovo or similar approved, complete with carry bag and Bluetooth mouse Windows 11 64 bit operating system, MS Office Basic and MS Projects</t>
  </si>
  <si>
    <t>A 1.2.1.6</t>
  </si>
  <si>
    <t>Contract Notice Board</t>
  </si>
  <si>
    <t>A 1.2.1.7</t>
  </si>
  <si>
    <t>Safety equipment for the Engineers</t>
  </si>
  <si>
    <t>A 1.2.1.7.1</t>
  </si>
  <si>
    <t>2 x Sets of steel pointed safety shoes</t>
  </si>
  <si>
    <t>A 1.2.1.7.2</t>
  </si>
  <si>
    <t>2 x Safety jackets of vests</t>
  </si>
  <si>
    <t>A 1.2.1.7.3</t>
  </si>
  <si>
    <t>2 x Construction Hard Hats</t>
  </si>
  <si>
    <t>TCF</t>
  </si>
  <si>
    <t>TOTAL CARRIED FORWARD</t>
  </si>
  <si>
    <t>TBF</t>
  </si>
  <si>
    <t>TOTAL BROUGHT FORWARD</t>
  </si>
  <si>
    <t>A 1.3</t>
  </si>
  <si>
    <t>8.3.2.2</t>
  </si>
  <si>
    <t>Facilities for Contractor (SABS 1200A)</t>
  </si>
  <si>
    <t>A 1.3.1</t>
  </si>
  <si>
    <t>Offices and storage sheds</t>
  </si>
  <si>
    <t>A 1.3.2</t>
  </si>
  <si>
    <t>Living accommodation</t>
  </si>
  <si>
    <t>A 1.3.3</t>
  </si>
  <si>
    <t>Ablution and latrine facilities with wash hand basins and taps</t>
  </si>
  <si>
    <t>A 1.3.4</t>
  </si>
  <si>
    <t>Tools and equipment</t>
  </si>
  <si>
    <t>A 1.3.5</t>
  </si>
  <si>
    <t>Water supplies, electric power and communications</t>
  </si>
  <si>
    <t>A 1.3.6</t>
  </si>
  <si>
    <t>Rain gauge</t>
  </si>
  <si>
    <t>A 1.3.7</t>
  </si>
  <si>
    <t xml:space="preserve">Dealing with water </t>
  </si>
  <si>
    <t>A 1.4</t>
  </si>
  <si>
    <t>8.3.3</t>
  </si>
  <si>
    <t>Other Fixed -charge obligations</t>
  </si>
  <si>
    <t>A 1.4.1</t>
  </si>
  <si>
    <t>Provision of Site Security</t>
  </si>
  <si>
    <t>A 1.5</t>
  </si>
  <si>
    <t>8.3.4</t>
  </si>
  <si>
    <t>Removal of Site Establishment</t>
  </si>
  <si>
    <t>A 1.6</t>
  </si>
  <si>
    <t>PSA 8.3.5</t>
  </si>
  <si>
    <t>Additional geographically separate Work Fronts</t>
  </si>
  <si>
    <t>A 1.6.1</t>
  </si>
  <si>
    <t>Establishment at an additional geographically separate Work Front, including mobilisation of supervisory staff, plant, tools, temporary stores, secure storage / container, temporary ablutions, local signage, local communications, temporary access arrangements and all associated costs required to commence work at that Work Front, complete</t>
  </si>
  <si>
    <t>A 1.6.2</t>
  </si>
  <si>
    <t>Removal of an instructed additional geographically separate Work Front on completion, suspension or closure of that Work Front, including clearing away, removal of temporary facilities, making good and leaving the area in a neat and acceptable condition, complete</t>
  </si>
  <si>
    <t>A 1.6.3</t>
  </si>
  <si>
    <t>Interim relocation / re-establishment of substantial resources between geographically separate Work Fronts on written instruction, including de-establishment from one Work Front and re-establishment at another, but excluding payment under Items A 1.6.1 and A 1.6.2 where separately measured</t>
  </si>
  <si>
    <t>Event</t>
  </si>
  <si>
    <t>A 2</t>
  </si>
  <si>
    <t>PSA 8.2.2</t>
  </si>
  <si>
    <t>SCHEDULED TIME-RELATED ITEMS</t>
  </si>
  <si>
    <t>A 2.1</t>
  </si>
  <si>
    <t>PSA 8.4.1</t>
  </si>
  <si>
    <t>Contractual Requirements</t>
  </si>
  <si>
    <t>A 2.2</t>
  </si>
  <si>
    <t>8.4.2</t>
  </si>
  <si>
    <t>Operation and Maintenance of Facilities on Site for the duration of the Contract, for:</t>
  </si>
  <si>
    <t>A 2.3</t>
  </si>
  <si>
    <t>8.4.2.1</t>
  </si>
  <si>
    <t>Facilities for Engineer for duration of construction (SANS 1200 AB)</t>
  </si>
  <si>
    <t>A 2.3.1</t>
  </si>
  <si>
    <t>A 2.3.2</t>
  </si>
  <si>
    <t xml:space="preserve"> Survey assistants</t>
  </si>
  <si>
    <t>A 2.3.3</t>
  </si>
  <si>
    <t>Survey Equipment and Material</t>
  </si>
  <si>
    <t>A 2.4</t>
  </si>
  <si>
    <t>8.4.2.2</t>
  </si>
  <si>
    <t>Facilities for Contractor for duration of construction, except where otherwise stated</t>
  </si>
  <si>
    <t>A 2.4.1</t>
  </si>
  <si>
    <t>A 2.4.2</t>
  </si>
  <si>
    <t>Workshops</t>
  </si>
  <si>
    <t>A 2.4.3</t>
  </si>
  <si>
    <t>Laboratories</t>
  </si>
  <si>
    <t>A 2.4.4</t>
  </si>
  <si>
    <t>A 2.4.5</t>
  </si>
  <si>
    <t>Ablution and Latrine facilities</t>
  </si>
  <si>
    <t>A 2.4.6</t>
  </si>
  <si>
    <t>Tools and Equipment</t>
  </si>
  <si>
    <t>A 2.4.7</t>
  </si>
  <si>
    <t>A 2.4.8</t>
  </si>
  <si>
    <t>A 2.4.9</t>
  </si>
  <si>
    <t>Acess</t>
  </si>
  <si>
    <t>A 2.4.10</t>
  </si>
  <si>
    <t>Plant</t>
  </si>
  <si>
    <t>A 2.4.11</t>
  </si>
  <si>
    <t>8.4.3</t>
  </si>
  <si>
    <t>Construction Supervision for the duration of the contract</t>
  </si>
  <si>
    <t>A 2.4.12</t>
  </si>
  <si>
    <t>8.4.4</t>
  </si>
  <si>
    <t>Company and Head Office overhead costs for the Duration of the Contract</t>
  </si>
  <si>
    <t>A 2.4.13</t>
  </si>
  <si>
    <t>8.4.5</t>
  </si>
  <si>
    <t>Provision of Security Personnel at Site offices,  buildings, works etc.</t>
  </si>
  <si>
    <t>A 3</t>
  </si>
  <si>
    <t>MONTHLY TIME-RELATED CHARGES</t>
  </si>
  <si>
    <t>A 3.1</t>
  </si>
  <si>
    <t>Contract manager / project lead</t>
  </si>
  <si>
    <t>A 3.2</t>
  </si>
  <si>
    <t>Site agent / supervisor</t>
  </si>
  <si>
    <t>A 3.3</t>
  </si>
  <si>
    <t>Safety, environmental and public interface management</t>
  </si>
  <si>
    <t>A 3.4</t>
  </si>
  <si>
    <t>Maintenance of site establishment, records, attendance registers and monthly progress reporting</t>
  </si>
  <si>
    <t>A 3.5</t>
  </si>
  <si>
    <t>GIS / as-built and photo record updating support</t>
  </si>
  <si>
    <t>A 3.6</t>
  </si>
  <si>
    <t>Time-related cost of maintaining an instructed additional geographically separate Work Front in operation, including temporary stores, secure storage / container, ablutions, local supervision attendance, local signage, communications, security and all associated overheads for that Work Front, complete</t>
  </si>
  <si>
    <t>A 4</t>
  </si>
  <si>
    <t>SUMS STATED PROVISIONALLY BY EMPLOYER</t>
  </si>
  <si>
    <t>A 4.1</t>
  </si>
  <si>
    <t>Relocation of Municipal Services</t>
  </si>
  <si>
    <t>Prov. Sum</t>
  </si>
  <si>
    <t>A 4.2</t>
  </si>
  <si>
    <t>Overheads, charges and profit on item A2.3.3</t>
  </si>
  <si>
    <t>%</t>
  </si>
  <si>
    <t>A 4.3</t>
  </si>
  <si>
    <t>Community Liaison Officer (CLO) remuneration</t>
  </si>
  <si>
    <t>A 4.4</t>
  </si>
  <si>
    <t>Overheads, charges and profit on item A2.3.5</t>
  </si>
  <si>
    <t>A 4.5</t>
  </si>
  <si>
    <t>Conducting of skills audit, development of training plan, attending  accredited training courses</t>
  </si>
  <si>
    <t>A 4.6</t>
  </si>
  <si>
    <t>Overheads, charges and profit over Item 2.3.7</t>
  </si>
  <si>
    <t>A 4.7</t>
  </si>
  <si>
    <t>Transport of workers for training where it is not possible to undertake training in close proximity to the site</t>
  </si>
  <si>
    <t>A 4.8</t>
  </si>
  <si>
    <t>Overheads, charges and profit on item A2.3.9</t>
  </si>
  <si>
    <t>A 4.9</t>
  </si>
  <si>
    <t>Accommodation of workers for training where it is not possible to undertake training in close proximity to the site</t>
  </si>
  <si>
    <t>A 4.10</t>
  </si>
  <si>
    <t>Overheads, charges and profit on item A2.3.11</t>
  </si>
  <si>
    <t>A 5</t>
  </si>
  <si>
    <t>TEMPORARY WORKS</t>
  </si>
  <si>
    <t>A 5.1</t>
  </si>
  <si>
    <t>8.8.2</t>
  </si>
  <si>
    <t>Accommodation of traffic</t>
  </si>
  <si>
    <t>A 6</t>
  </si>
  <si>
    <t>Payment for the following items shall only be made on instruction of the Engineer to utilise these items:</t>
  </si>
  <si>
    <t>A 6.1</t>
  </si>
  <si>
    <t>Portable STOP/GO-RY signs</t>
  </si>
  <si>
    <t>A 6.2</t>
  </si>
  <si>
    <t>Road works - TW336</t>
  </si>
  <si>
    <t>A 6.3</t>
  </si>
  <si>
    <t>Temporary Regulatory Sign - TR201-60</t>
  </si>
  <si>
    <t>A 6.4</t>
  </si>
  <si>
    <t>Temporary Regulatory Sign - TR201-40</t>
  </si>
  <si>
    <t>A 6.5</t>
  </si>
  <si>
    <t>Keep Right - TR104</t>
  </si>
  <si>
    <t>A 6.6</t>
  </si>
  <si>
    <t>Warning TW336-WG (We Apologize for …)</t>
  </si>
  <si>
    <t>A 6.7</t>
  </si>
  <si>
    <t>Danger Plate TW401/TW402</t>
  </si>
  <si>
    <t>A 6.8</t>
  </si>
  <si>
    <t>Plastic traffic cones (large)</t>
  </si>
  <si>
    <t>A 6.9</t>
  </si>
  <si>
    <t>Plastic barrier with droppers and fencing to  barricade off works area and trenches</t>
  </si>
  <si>
    <t>m</t>
  </si>
  <si>
    <t>A 7</t>
  </si>
  <si>
    <t>Special water control in terms of project specification.</t>
  </si>
  <si>
    <t>A 8</t>
  </si>
  <si>
    <t>Supply temporary vehicle access to appropriate households.</t>
  </si>
  <si>
    <t>A 9</t>
  </si>
  <si>
    <t>SPECIALIST COMPLIANCE AND ADMINISTRATION</t>
  </si>
  <si>
    <t>A 9.1</t>
  </si>
  <si>
    <t>Asbestos-containing pipework management plan, induction and compliance oversight</t>
  </si>
  <si>
    <t>Task</t>
  </si>
  <si>
    <t>A 9.2</t>
  </si>
  <si>
    <t>Traffic accommodation establishment for work in major roads / urban centres</t>
  </si>
  <si>
    <t>A 9.3</t>
  </si>
  <si>
    <t>Emergency call-out and out-of-hours standby arrangement</t>
  </si>
  <si>
    <t>A 10</t>
  </si>
  <si>
    <t>OCCUPATIONAL HEALTH AND SAFETY</t>
  </si>
  <si>
    <t>A 10.1</t>
  </si>
  <si>
    <t>PSA 8.9.1</t>
  </si>
  <si>
    <t>Cost of OHS measures in terms of Construction Regulations (2014) of the Occupational Health and Safety Act.</t>
  </si>
  <si>
    <t>A 10.2</t>
  </si>
  <si>
    <t>PSA 8.9.2</t>
  </si>
  <si>
    <t>Compilation and maintenance of a Health and Safety Plan, including Risk Assessment, Safety Works Procedures and Methods Statement.</t>
  </si>
  <si>
    <t>A 10.3</t>
  </si>
  <si>
    <t>PS A 8.9.3</t>
  </si>
  <si>
    <t xml:space="preserve">Compilation and maintenance of the Health and Safety File. </t>
  </si>
  <si>
    <t>A 10.4</t>
  </si>
  <si>
    <t>PS A 8.9.4</t>
  </si>
  <si>
    <t>Medical Examinations</t>
  </si>
  <si>
    <t>A 11</t>
  </si>
  <si>
    <t>ENVIRONMENTAL MANAGEMENT PLAN</t>
  </si>
  <si>
    <t>A 11.1</t>
  </si>
  <si>
    <t>PSA 10.1</t>
  </si>
  <si>
    <t>Compliation of a Environmental Management Plan</t>
  </si>
  <si>
    <t>A 11.2</t>
  </si>
  <si>
    <t>PSA 10.2</t>
  </si>
  <si>
    <t>Compliantce and impletmentation of the Environmental Management Plan</t>
  </si>
  <si>
    <t>A 12</t>
  </si>
  <si>
    <t>PSA 11</t>
  </si>
  <si>
    <t>LOCAL ECONOMIC PARTICIPLATION PLAN</t>
  </si>
  <si>
    <t>A 12.1</t>
  </si>
  <si>
    <t>Compliation of a Local Econimic Participation Plan</t>
  </si>
  <si>
    <t>A 12.2</t>
  </si>
  <si>
    <t>Compliantce and impletmentation of the Local Econimic Participation Plan</t>
  </si>
  <si>
    <t>TSF</t>
  </si>
  <si>
    <t>TOTAL SECTION A  CARRIED TO SUMMARY</t>
  </si>
  <si>
    <t>SECTION B</t>
  </si>
  <si>
    <t>SANS 1200A 8.7</t>
  </si>
  <si>
    <t>SECTION B: DAYWORKS</t>
  </si>
  <si>
    <t>B1</t>
  </si>
  <si>
    <t>Labour : (Rates shall include all on-costs, including Supervision)</t>
  </si>
  <si>
    <t>B1.1</t>
  </si>
  <si>
    <t>Contract manager</t>
  </si>
  <si>
    <t>hr</t>
  </si>
  <si>
    <t>B1.2</t>
  </si>
  <si>
    <t>Site agent / foreman</t>
  </si>
  <si>
    <t>B1.3</t>
  </si>
  <si>
    <t>Leak detection technician</t>
  </si>
  <si>
    <t>B1.4</t>
  </si>
  <si>
    <t>Artisan plumber / pipe fitter</t>
  </si>
  <si>
    <t>B1.5</t>
  </si>
  <si>
    <t>Welder / steel pipe repair artisan</t>
  </si>
  <si>
    <t>B1.6</t>
  </si>
  <si>
    <t>Electrician / instrumentation technician</t>
  </si>
  <si>
    <t>B1.7</t>
  </si>
  <si>
    <t>General worker</t>
  </si>
  <si>
    <t>B1.8</t>
  </si>
  <si>
    <t>Flagman / traffic marshal</t>
  </si>
  <si>
    <t>B2</t>
  </si>
  <si>
    <t>Plant : (Wet rates shall be tendered and shall include all on-costs, including supervision)</t>
  </si>
  <si>
    <t>B2.1</t>
  </si>
  <si>
    <t>LDV / bakkie</t>
  </si>
  <si>
    <t>km</t>
  </si>
  <si>
    <t>B2.2</t>
  </si>
  <si>
    <t>Tipper truck</t>
  </si>
  <si>
    <t>B2.3</t>
  </si>
  <si>
    <t>TLB</t>
  </si>
  <si>
    <t>B2.4</t>
  </si>
  <si>
    <t>Excavator 5-8 ton</t>
  </si>
  <si>
    <t>B2.5</t>
  </si>
  <si>
    <t>Excavator 12-20 ton</t>
  </si>
  <si>
    <t>B2.6</t>
  </si>
  <si>
    <t>Road breaker / compressor</t>
  </si>
  <si>
    <t>B2.7</t>
  </si>
  <si>
    <t>Dewatering pump set</t>
  </si>
  <si>
    <t>B2.8</t>
  </si>
  <si>
    <t>Generator</t>
  </si>
  <si>
    <t>B2.9</t>
  </si>
  <si>
    <t>Plate compactor / rammer</t>
  </si>
  <si>
    <t>B3</t>
  </si>
  <si>
    <t>Materials</t>
  </si>
  <si>
    <t>B3.1</t>
  </si>
  <si>
    <t>Additional materials required by the Engineer based on their net cost</t>
  </si>
  <si>
    <t>Prov Sum</t>
  </si>
  <si>
    <t>B3.2</t>
  </si>
  <si>
    <t>Materials supplied under daywork - tendered mark-up on nett invoiced cost</t>
  </si>
  <si>
    <t>B4</t>
  </si>
  <si>
    <t>Specialist Sub-Contractor Works</t>
  </si>
  <si>
    <t>B4.1</t>
  </si>
  <si>
    <t>Specialist Subcontractor Work required by tge Engineer based on their net cost</t>
  </si>
  <si>
    <t>B4.2</t>
  </si>
  <si>
    <t>Specialist subcontract work under daywork - tendered mark-up on nett invoiced cost</t>
  </si>
  <si>
    <t>TOTAL SECTION B CARRIED TO SUMMARY</t>
  </si>
  <si>
    <t xml:space="preserve">SECTION C </t>
  </si>
  <si>
    <t>SECTION C : SITE CLEARANCE</t>
  </si>
  <si>
    <t>C 1</t>
  </si>
  <si>
    <t>SANS_x000D_
1200 C</t>
  </si>
  <si>
    <t>C 1.1</t>
  </si>
  <si>
    <t>8.2.1</t>
  </si>
  <si>
    <t>Clear and grub Site, 3.0m wide strip</t>
  </si>
  <si>
    <t>C 1.2</t>
  </si>
  <si>
    <t>8.2.2</t>
  </si>
  <si>
    <t>Remove and grub large trees and tree stumps of girth Over and up to</t>
  </si>
  <si>
    <t>C 1.2.1</t>
  </si>
  <si>
    <t>1 m to 2 m</t>
  </si>
  <si>
    <t>C 1.2.2</t>
  </si>
  <si>
    <t>2 m to 3 m</t>
  </si>
  <si>
    <t>C 1.2.3</t>
  </si>
  <si>
    <t>3 m upwards in 1 m steps</t>
  </si>
  <si>
    <t>C 1.3</t>
  </si>
  <si>
    <t>8.2.4</t>
  </si>
  <si>
    <t>Reclear working strip 3 m wide on written instruction from the Engineer</t>
  </si>
  <si>
    <t>C 2</t>
  </si>
  <si>
    <t>8.2.5</t>
  </si>
  <si>
    <t>REMOVAL OF FENCES, BOUNDARY WALLS, ETC</t>
  </si>
  <si>
    <t>C 2.1</t>
  </si>
  <si>
    <t>Taking down existing fences including neatly stacking on site designated by the Engineer</t>
  </si>
  <si>
    <t>C 2.1.1</t>
  </si>
  <si>
    <t>1,2m High fence</t>
  </si>
  <si>
    <t>C 2.1.2</t>
  </si>
  <si>
    <t>1,8m High fence</t>
  </si>
  <si>
    <t>C 2.2</t>
  </si>
  <si>
    <t>8.2.6</t>
  </si>
  <si>
    <t>Clear hedge, fence or both where not scheduled separately and spoil material</t>
  </si>
  <si>
    <t>C 2.2.1</t>
  </si>
  <si>
    <t>Hedge 1,5m high</t>
  </si>
  <si>
    <t>C 2.2.2</t>
  </si>
  <si>
    <t>Hedge 1,5m high including fence 1,2m high</t>
  </si>
  <si>
    <t>C 2.3</t>
  </si>
  <si>
    <t>Taking down existing steel palisade fencing including neatly stacking on site designated by the Engineer</t>
  </si>
  <si>
    <t>C 2.3.1</t>
  </si>
  <si>
    <t>Steel palisade fence 1,8m high</t>
  </si>
  <si>
    <t>C 2.3.2</t>
  </si>
  <si>
    <t>Steel palisade fence 2,4m high</t>
  </si>
  <si>
    <t>C 2.4</t>
  </si>
  <si>
    <t>Taking down existing precast concrete boundary walls including neatly stacking on site designated by the Engineer</t>
  </si>
  <si>
    <t>C 2.4.1</t>
  </si>
  <si>
    <t>Precast concrete boundary walls 1,2m high</t>
  </si>
  <si>
    <t>C 2.4.2</t>
  </si>
  <si>
    <t>Precast concrete boundary walls 1,8m high</t>
  </si>
  <si>
    <t>C 2.4.3</t>
  </si>
  <si>
    <t>Precast concrete boundary walls 2,4m high</t>
  </si>
  <si>
    <t>C 2.5</t>
  </si>
  <si>
    <t>Taking down existing brick boundary walls and spoil material</t>
  </si>
  <si>
    <t>C 2.5.1</t>
  </si>
  <si>
    <t>115mm Thick brick boundary wall including pilasters, etc 1,2m high</t>
  </si>
  <si>
    <t>C 2.5.2</t>
  </si>
  <si>
    <t>115mm Thick brick boundary wall including pilasters, etc 1,8m high</t>
  </si>
  <si>
    <t>C 2.5.3</t>
  </si>
  <si>
    <t>230mm Thick brick boundary wall 1,2m high</t>
  </si>
  <si>
    <t>C 2.5.4</t>
  </si>
  <si>
    <t>230mm Thick brick boundary wall 1,8m high</t>
  </si>
  <si>
    <t>C 2.5.5</t>
  </si>
  <si>
    <t>345mm Thick brick boundary wall 1,2m high</t>
  </si>
  <si>
    <t>C 2.5.6</t>
  </si>
  <si>
    <t>345mm Thick brick boundary wall 1,8m high</t>
  </si>
  <si>
    <t>C 3</t>
  </si>
  <si>
    <t xml:space="preserve">REINSTATEMENT OF FENCES, BOUNDARY, WALLS ETC.  </t>
  </si>
  <si>
    <t>C 3.1</t>
  </si>
  <si>
    <t>PSC8</t>
  </si>
  <si>
    <t>Take from stockpile on site existing fences and reinstate in similar position including replacing missing or damaged elements, etc</t>
  </si>
  <si>
    <t>C 3.1.1</t>
  </si>
  <si>
    <t>C 3.1.2</t>
  </si>
  <si>
    <t>C 3.2</t>
  </si>
  <si>
    <t>Take from stockpile on site existing steel  palisade fencing and reinstate in similar position including replacing missing or damaged elements, etc</t>
  </si>
  <si>
    <t>C 3.2.1</t>
  </si>
  <si>
    <t>C 3.2.2</t>
  </si>
  <si>
    <t>C 3.3</t>
  </si>
  <si>
    <t>Take from stockpile on site existing precast concrete reinstate in similar position including replacing missing or damaged elements, etc</t>
  </si>
  <si>
    <t>C 3.3.1</t>
  </si>
  <si>
    <t>C 3.3.2</t>
  </si>
  <si>
    <t>C 3.3.3</t>
  </si>
  <si>
    <t>C 3.4</t>
  </si>
  <si>
    <t>Supply and deliver bricks for the reinstatement of brickwalls</t>
  </si>
  <si>
    <t>m²</t>
  </si>
  <si>
    <t>C 3.5</t>
  </si>
  <si>
    <t>Reinstatement of brickswalls 115mm to 345mm</t>
  </si>
  <si>
    <t>C 4</t>
  </si>
  <si>
    <t>Locate and test hydrants and valves on instruction by the Engineer irrespective of size and type</t>
  </si>
  <si>
    <t>TOTAL SECTION C  CARRIED TO SUMMARY</t>
  </si>
  <si>
    <t>SECTION D</t>
  </si>
  <si>
    <t>SANS_x000D_
1200 DB</t>
  </si>
  <si>
    <t>SECTION D: EARTHWORKS (PIPE TRENCHES</t>
  </si>
  <si>
    <t>D.1</t>
  </si>
  <si>
    <t>PSDB8.3.2</t>
  </si>
  <si>
    <t>EXCAVATION</t>
  </si>
  <si>
    <t>D.1.1</t>
  </si>
  <si>
    <t>Excavate with machine in all materials for trenches, backfill, compact and dispose of surplus material, for pipes up to 400mm diameter, for the following depths:</t>
  </si>
  <si>
    <t>D.1.1.1</t>
  </si>
  <si>
    <t>Exceeding 0,0 m but not exceeding 1,0 m</t>
  </si>
  <si>
    <t>D.1.1.2</t>
  </si>
  <si>
    <t>Exceeding 1,0 m but not exceeding 1,5 m</t>
  </si>
  <si>
    <t>D.1.1.3</t>
  </si>
  <si>
    <t>Exceeding 1,5 m but not exceeding 2,0 m</t>
  </si>
  <si>
    <t>D.1.2</t>
  </si>
  <si>
    <t>Excavate by hand in all materials for trenches, backfill, compact and dispose of surplus material, for pipes up to 400 mm diameter, for the following depths:</t>
  </si>
  <si>
    <t>D.1.2.1</t>
  </si>
  <si>
    <t>D.1.2.2</t>
  </si>
  <si>
    <t>D.1.3</t>
  </si>
  <si>
    <t>Backfill by hand including select, backfill, compact and dispose of all surplus material at authorized spoil site determined by the Contractor for main pipes with diameters up to 400 mm, for the following depths:</t>
  </si>
  <si>
    <t>D.1.3.1</t>
  </si>
  <si>
    <t>D.1.3.2</t>
  </si>
  <si>
    <t>D.1.4</t>
  </si>
  <si>
    <t>Excavate with machine in all materials for trenches, backfill, compact and dispose of surplus material, for pipes up to 250mm diameter, for the following depths:</t>
  </si>
  <si>
    <t>D.1.4.1</t>
  </si>
  <si>
    <t>D.1.4.2</t>
  </si>
  <si>
    <t>D.1.4.3</t>
  </si>
  <si>
    <t>D.1.5</t>
  </si>
  <si>
    <t>Excavate by hand in all materials for trenches, backfill, compact and dispose of surplus material, for pipes up to 250mm diameter, for the following depths:</t>
  </si>
  <si>
    <t>D.1.5.1</t>
  </si>
  <si>
    <t>D.1.5.2</t>
  </si>
  <si>
    <t>D.1.6</t>
  </si>
  <si>
    <t>Backfill by hand including select, backfill, compact and dispose of all surplus material at authorized spoil site determined by the Contractor for main pipes with diameters up to 250 mm, for the following depths:</t>
  </si>
  <si>
    <t>D.1.6.1</t>
  </si>
  <si>
    <t>D.1.6.2</t>
  </si>
  <si>
    <t>D.1.7</t>
  </si>
  <si>
    <t>Excavate with machine in all materials for trenches, backfill, compact and dispose of surplus material, for pipes up to 110 diameter, for the following depths:</t>
  </si>
  <si>
    <t>D.1.7.1</t>
  </si>
  <si>
    <t>D.1.7.2</t>
  </si>
  <si>
    <t>D.1.7.3</t>
  </si>
  <si>
    <t>D.1.8</t>
  </si>
  <si>
    <t>Excavate by hand in all materials for trenches, backfill, compact and dispose of surplus material, for pipes up to 110mm diameter, for the following depths:</t>
  </si>
  <si>
    <t>D.1.8.1</t>
  </si>
  <si>
    <t>D.1.8.2</t>
  </si>
  <si>
    <t>D.1.9</t>
  </si>
  <si>
    <t>Backfill by hand including select, backfill, compact and dispose of all surplus material at authorized spoil site determined by the Contractor for main pipes with diameters up to 110 mm, for the following depths:</t>
  </si>
  <si>
    <t>D.1.9.1</t>
  </si>
  <si>
    <t>D.1.9.2</t>
  </si>
  <si>
    <t>D.1.9.3</t>
  </si>
  <si>
    <t xml:space="preserve">Extra-over for PSDB 8.3.2 (a) &amp; (d) </t>
  </si>
  <si>
    <t>D.1.9.3.1</t>
  </si>
  <si>
    <t>Intermediate excavation</t>
  </si>
  <si>
    <t>m³</t>
  </si>
  <si>
    <t>D.1.9.3.2</t>
  </si>
  <si>
    <t>Hard rock excavation</t>
  </si>
  <si>
    <t>D.1.9.3.3</t>
  </si>
  <si>
    <t>Excavate and dispose of unsuitable material from trench bottom</t>
  </si>
  <si>
    <t>D.1.9.3.4</t>
  </si>
  <si>
    <t>Extra-over PS DB 8.3.2 (a) for temporary stockpiling of material</t>
  </si>
  <si>
    <t>D.1.9.3.5</t>
  </si>
  <si>
    <t>PS DB 8.3.2(f)</t>
  </si>
  <si>
    <t>Extra-over item PS DB 8.3.2(a) for restricted excavation for pipe trenches in all materials and use for backfilling, fill or disposal</t>
  </si>
  <si>
    <t>D.1.9.3.6</t>
  </si>
  <si>
    <t>PS DB 8.3.2(g)</t>
  </si>
  <si>
    <t>Hand excavation to expose and protect all existing services</t>
  </si>
  <si>
    <t>D.1.9.3.7</t>
  </si>
  <si>
    <t>PS DM 8.3.12</t>
  </si>
  <si>
    <t>Extra-over for overhaul on item PS DB 8.3.2(b) and (c) to spoil site determined by Contractor</t>
  </si>
  <si>
    <t>D.2</t>
  </si>
  <si>
    <t>PS DB 8.3.3</t>
  </si>
  <si>
    <t>EXCAVATION ANCILLARIES</t>
  </si>
  <si>
    <t>D.2.1</t>
  </si>
  <si>
    <t>8.3.3.1</t>
  </si>
  <si>
    <t>Make up deficiency in backfill material</t>
  </si>
  <si>
    <t>D.2.1.1</t>
  </si>
  <si>
    <t xml:space="preserve"> from other ecessary excavations on site</t>
  </si>
  <si>
    <t>D.2.1.2</t>
  </si>
  <si>
    <t>by importation from commercial sources G7 quality material</t>
  </si>
  <si>
    <t>D.2.1.3</t>
  </si>
  <si>
    <t>By importation from designated borrow pits</t>
  </si>
  <si>
    <t>D.2.2</t>
  </si>
  <si>
    <t>8.3.3.3</t>
  </si>
  <si>
    <t>Compaction in road reserves (300mm deep)</t>
  </si>
  <si>
    <t>D.2.3</t>
  </si>
  <si>
    <t>PS DB 8.3.4</t>
  </si>
  <si>
    <t xml:space="preserve">Shore a trench opposite structure or service </t>
  </si>
  <si>
    <t>D.2.3.1</t>
  </si>
  <si>
    <t>ESKOM Line</t>
  </si>
  <si>
    <t>D.2.3.2</t>
  </si>
  <si>
    <t>Sewer Line</t>
  </si>
  <si>
    <t>D.2.3.3</t>
  </si>
  <si>
    <t>Water Line</t>
  </si>
  <si>
    <t>D.2.3.4</t>
  </si>
  <si>
    <t>TELKOM &amp; Fibre Lines</t>
  </si>
  <si>
    <t>D.3</t>
  </si>
  <si>
    <t>8.3.5(a)</t>
  </si>
  <si>
    <t>EXISTING SERVICES</t>
  </si>
  <si>
    <t>D.3.1</t>
  </si>
  <si>
    <t>Crossing and protecting services that intersect a trench</t>
  </si>
  <si>
    <t>D.3.1.1</t>
  </si>
  <si>
    <t>Underground electrical cables</t>
  </si>
  <si>
    <t>D.3.1.2</t>
  </si>
  <si>
    <t>Overhead electrical cables</t>
  </si>
  <si>
    <t>D.3.1.3</t>
  </si>
  <si>
    <t>Underground Telkom cables</t>
  </si>
  <si>
    <t>D.3.1.4</t>
  </si>
  <si>
    <t>Overhead Telkom cables</t>
  </si>
  <si>
    <t>D.3.1.5</t>
  </si>
  <si>
    <t>Water main not exceeding Ø 300mm</t>
  </si>
  <si>
    <t>D.3.1.6</t>
  </si>
  <si>
    <t>Water main exceeding Ø 300mm</t>
  </si>
  <si>
    <t>D.3.1.7</t>
  </si>
  <si>
    <t>Sewer main not excedding Ø 300mm</t>
  </si>
  <si>
    <t>D.3.1.8</t>
  </si>
  <si>
    <t>Sewer main exceeding Ø 300mm</t>
  </si>
  <si>
    <t>D.3.1.9</t>
  </si>
  <si>
    <t xml:space="preserve">Stormwater pipe not exceeding Ø 600mm </t>
  </si>
  <si>
    <t>D.3.1.10</t>
  </si>
  <si>
    <t xml:space="preserve">Stormwater pipe exceeding Ø 600mm </t>
  </si>
  <si>
    <t>D.3.2</t>
  </si>
  <si>
    <t>8.3.5(b)</t>
  </si>
  <si>
    <t>Working along and protecting services that adjoin a trench</t>
  </si>
  <si>
    <t>D.3.2.1</t>
  </si>
  <si>
    <t>D.3.2.2</t>
  </si>
  <si>
    <t>Overhead electrical pole</t>
  </si>
  <si>
    <t>D.3.2.3</t>
  </si>
  <si>
    <t>D.3.2.4</t>
  </si>
  <si>
    <t>D.3.2.5</t>
  </si>
  <si>
    <t>D.3.2.6</t>
  </si>
  <si>
    <t>D.3.2.7</t>
  </si>
  <si>
    <t>D.3.2.8</t>
  </si>
  <si>
    <t>D.3.2.9</t>
  </si>
  <si>
    <t>D.3.2.10</t>
  </si>
  <si>
    <t>D.4</t>
  </si>
  <si>
    <t>Crossing of Main Roads with water pipe line by means of Directional Drilling up to Ø 160 mm</t>
  </si>
  <si>
    <t>D.4.1</t>
  </si>
  <si>
    <t>Attendance and profit on Item D4</t>
  </si>
  <si>
    <t>D.5</t>
  </si>
  <si>
    <t xml:space="preserve">Removal and relaying of existing brick paving </t>
  </si>
  <si>
    <t>D.6</t>
  </si>
  <si>
    <t xml:space="preserve">Removal and replacement of concrete paving </t>
  </si>
  <si>
    <t>D.7</t>
  </si>
  <si>
    <t>Remove and reinstate existing grass areas</t>
  </si>
  <si>
    <t>D.8</t>
  </si>
  <si>
    <t>Remove and reinstate existing gardens</t>
  </si>
  <si>
    <t>D.9</t>
  </si>
  <si>
    <t>8.3.6</t>
  </si>
  <si>
    <t>FINISHING</t>
  </si>
  <si>
    <t>D.9.1</t>
  </si>
  <si>
    <t xml:space="preserve"> 8.3.6.1</t>
  </si>
  <si>
    <t>Reinstate road surfaces complete with all layers</t>
  </si>
  <si>
    <t>D.9.1.1</t>
  </si>
  <si>
    <t>150mm Thick G9 lower selected layer</t>
  </si>
  <si>
    <t>D.9.1.2</t>
  </si>
  <si>
    <t>150mm Thick G7 upper selected layer</t>
  </si>
  <si>
    <t>D.9.1.3</t>
  </si>
  <si>
    <t>150mm Thick G5 subbase course</t>
  </si>
  <si>
    <t>D.9.1.4</t>
  </si>
  <si>
    <t>150mm Thick G4 base course</t>
  </si>
  <si>
    <t>D.9.1.5</t>
  </si>
  <si>
    <t>Asphalt 30 mm thick including prime and tack coat</t>
  </si>
  <si>
    <t>D.9.1.6</t>
  </si>
  <si>
    <t>60mm thick (Existing pavers)</t>
  </si>
  <si>
    <t>D.9.1.7</t>
  </si>
  <si>
    <t>60mm thick (Light grey, 25MPa interlocker pavers)</t>
  </si>
  <si>
    <t>D.9.1.8</t>
  </si>
  <si>
    <t>25MPa Concrete, 150mm thick with mesh ref 193</t>
  </si>
  <si>
    <t>D.9.1.9</t>
  </si>
  <si>
    <t>13mm Stone, 100m thick layer</t>
  </si>
  <si>
    <t>D.9.2</t>
  </si>
  <si>
    <t>Extra-over DB 8.3.6.1 for imported material for:</t>
  </si>
  <si>
    <t>D.9.2.1</t>
  </si>
  <si>
    <t>D.9.2.2</t>
  </si>
  <si>
    <t>D.9.2.3</t>
  </si>
  <si>
    <t>D.9.2.4</t>
  </si>
  <si>
    <t>Asphalt 30 mm thick</t>
  </si>
  <si>
    <t>D.9.2.5</t>
  </si>
  <si>
    <t>60mm pavers</t>
  </si>
  <si>
    <t>D.9.2.6</t>
  </si>
  <si>
    <t>D.9.2.7</t>
  </si>
  <si>
    <t>D.9.3</t>
  </si>
  <si>
    <t>8.3.6.1(d)</t>
  </si>
  <si>
    <t xml:space="preserve">Cut Bitumen Layer </t>
  </si>
  <si>
    <t>D.9.3.1</t>
  </si>
  <si>
    <t>30mm Asphalt</t>
  </si>
  <si>
    <t>D.9.4</t>
  </si>
  <si>
    <t xml:space="preserve">Trim, Shape And Compact Sidewalks </t>
  </si>
  <si>
    <t>TOTAL SECTION D CARRIED TO SUMMARY</t>
  </si>
  <si>
    <t>SECTION E</t>
  </si>
  <si>
    <t>SANS 1200 LB</t>
  </si>
  <si>
    <t>SECTION E: BEDDING (PIPES)</t>
  </si>
  <si>
    <t>E1</t>
  </si>
  <si>
    <t>8.2.2.3</t>
  </si>
  <si>
    <t>Provision of bedding material compacted to 93% MDD (100% for sand) with material from commercial sources (including overhaul)</t>
  </si>
  <si>
    <t>E1.1</t>
  </si>
  <si>
    <t>Selected granular material</t>
  </si>
  <si>
    <t>E1.2</t>
  </si>
  <si>
    <t>Selected fill material</t>
  </si>
  <si>
    <t>E2</t>
  </si>
  <si>
    <t>Provision of bedding material compacted to 93% MDD (100% for sand) with material from trench excavations (including overhaul)</t>
  </si>
  <si>
    <t>E2.1</t>
  </si>
  <si>
    <t>E2.2</t>
  </si>
  <si>
    <t>E3</t>
  </si>
  <si>
    <t>19mm Crushed stone</t>
  </si>
  <si>
    <t>E4</t>
  </si>
  <si>
    <t>PSLB8.2.7</t>
  </si>
  <si>
    <t>Bidim Geotextile</t>
  </si>
  <si>
    <t>E5</t>
  </si>
  <si>
    <t>PSLB8.2.6</t>
  </si>
  <si>
    <t>Extra over for items E1.2 to E2.2 for bedding, cradle and blanket stabilized with 3% cement.</t>
  </si>
  <si>
    <t>E6</t>
  </si>
  <si>
    <t>Encasing of pipes in concrete</t>
  </si>
  <si>
    <t>E6.1</t>
  </si>
  <si>
    <t xml:space="preserve"> 25 MPa/19 mm</t>
  </si>
  <si>
    <t>TOTAL SECTION E CARRIED TO SUMMARY</t>
  </si>
  <si>
    <t>SECTION F</t>
  </si>
  <si>
    <t>SANS 1200 L</t>
  </si>
  <si>
    <t>SECTION F: MEDIUM PRESSURE PIPELINES</t>
  </si>
  <si>
    <t>F1</t>
  </si>
  <si>
    <t xml:space="preserve"> 8.2.1</t>
  </si>
  <si>
    <t>Supply (include materials), lay and bed on Class B bedding according to SABS 1200 LB drawing LB-2, joint including cutting of pipes to length where required, testing and disinfecting, with necessary couplings.</t>
  </si>
  <si>
    <t>F1.1</t>
  </si>
  <si>
    <t>63mm diameter uPVC Class 9</t>
  </si>
  <si>
    <t>F1.2</t>
  </si>
  <si>
    <t>63mm diameter uPVC Class 12</t>
  </si>
  <si>
    <t>F1.3</t>
  </si>
  <si>
    <t>63mm diameter uPVC Class 16</t>
  </si>
  <si>
    <t>F1.4</t>
  </si>
  <si>
    <t>75mm diameter uPVC Class 9</t>
  </si>
  <si>
    <t>F1.5</t>
  </si>
  <si>
    <t>75mm diameter uPVC Class 12</t>
  </si>
  <si>
    <t>F1.6</t>
  </si>
  <si>
    <t>75mm diameter uPVC Class 16</t>
  </si>
  <si>
    <t>F1.7</t>
  </si>
  <si>
    <t>90mm diameter uPVC Class 9</t>
  </si>
  <si>
    <t>F1.8</t>
  </si>
  <si>
    <t>90mm diameter uPVC Class 12</t>
  </si>
  <si>
    <t>F1.9</t>
  </si>
  <si>
    <t>90mm diameter uPVC Class 16</t>
  </si>
  <si>
    <t>F1.10</t>
  </si>
  <si>
    <t>110mm diameter uPVC Class 9</t>
  </si>
  <si>
    <t>F1.11</t>
  </si>
  <si>
    <t>110mm diameter uPVC Class 12</t>
  </si>
  <si>
    <t>F1.12</t>
  </si>
  <si>
    <t>110mm diameter uPVC Class 16</t>
  </si>
  <si>
    <t>F1.13</t>
  </si>
  <si>
    <t>160mm diameter uPVC Class 9</t>
  </si>
  <si>
    <t>F1.14</t>
  </si>
  <si>
    <t>160mm diameter uPVC Class 12</t>
  </si>
  <si>
    <t>F1.15</t>
  </si>
  <si>
    <t>160mm diameter uPVC Class 16</t>
  </si>
  <si>
    <t>F1.16</t>
  </si>
  <si>
    <t>200mm diameter uPVC Class 9</t>
  </si>
  <si>
    <t>F1.17</t>
  </si>
  <si>
    <t>200mm diameter uPVC Class 12</t>
  </si>
  <si>
    <t>F1.18</t>
  </si>
  <si>
    <t>200mm diameter uPVC Class 16</t>
  </si>
  <si>
    <t>F1.19</t>
  </si>
  <si>
    <t>250mm diameter uPVC Class 9</t>
  </si>
  <si>
    <t>F1.20</t>
  </si>
  <si>
    <t>250mm diameter uPVC Class 12</t>
  </si>
  <si>
    <t>F1.21</t>
  </si>
  <si>
    <t>250mm diameter uPVC Class 16</t>
  </si>
  <si>
    <t>F1.22</t>
  </si>
  <si>
    <t>315mm diameter uPVC Class 9</t>
  </si>
  <si>
    <t>F1.23</t>
  </si>
  <si>
    <t>315mm diameter uPVC Class 12</t>
  </si>
  <si>
    <t>F1.24</t>
  </si>
  <si>
    <t>315mm diameter uPVC Class 16</t>
  </si>
  <si>
    <t>F1.25</t>
  </si>
  <si>
    <t>355mm diameter uPVC Class 9</t>
  </si>
  <si>
    <t>F1.26</t>
  </si>
  <si>
    <t>355mm diameter uPVC Class 12</t>
  </si>
  <si>
    <t>F1.27</t>
  </si>
  <si>
    <t>355mm diameter uPVC Class 16</t>
  </si>
  <si>
    <t>F1.28</t>
  </si>
  <si>
    <t>400mm diameter uPVC Class 9</t>
  </si>
  <si>
    <t>F1.29</t>
  </si>
  <si>
    <t>400mm diameter uPVC Class 12</t>
  </si>
  <si>
    <t>F1.30</t>
  </si>
  <si>
    <t>400mm diameter uPVC Class 16</t>
  </si>
  <si>
    <t>F2</t>
  </si>
  <si>
    <t>SPECIALS AND FITTINGS:
Supply (include materials), lay and bed on Class B bedding according to SABS 1200 LB drawing LB-2, joint including cutting of pipe to length where required, testing an disinfecting, Extra- over item 8.2.1 above for specials and fittings complete with necessary couplings:</t>
  </si>
  <si>
    <t>F2.1</t>
  </si>
  <si>
    <t>uPVC bends for uPVC pipes:</t>
  </si>
  <si>
    <t>F2.1.1</t>
  </si>
  <si>
    <t>63mm diameter uPVC Class 16 - 11.25º</t>
  </si>
  <si>
    <t>F2.1.2</t>
  </si>
  <si>
    <t>63mm diameter uPVC Class 16 - 22.5º</t>
  </si>
  <si>
    <t>F2.1.3</t>
  </si>
  <si>
    <t>63mm diameter uPVC Class 16 - 45º</t>
  </si>
  <si>
    <t>F2.1.4</t>
  </si>
  <si>
    <t>63mm diameter uPVC Class 16 - 90º</t>
  </si>
  <si>
    <t>F2.1.5</t>
  </si>
  <si>
    <t>75mm diameter uPVC Class 16 - 11.25º</t>
  </si>
  <si>
    <t>F2.1.6</t>
  </si>
  <si>
    <t>75mm diameter uPVC Class 16 - 22.5º</t>
  </si>
  <si>
    <t>F2.1.7</t>
  </si>
  <si>
    <t>75mm diameter uPVC Class 16 - 45º</t>
  </si>
  <si>
    <t>F2.1.8</t>
  </si>
  <si>
    <t>75mm diameter uPVC Class 16 - 90º</t>
  </si>
  <si>
    <t>F2.1.9</t>
  </si>
  <si>
    <t>90mm diameter uPVC Class 16 - 11.25º</t>
  </si>
  <si>
    <t>F2.1.10</t>
  </si>
  <si>
    <t>90mm diameter uPVC Class 16 - 22.5º</t>
  </si>
  <si>
    <t>F2.1.11</t>
  </si>
  <si>
    <t>90mm diameter uPVC Class 16 - 45º</t>
  </si>
  <si>
    <t>F2.1.12</t>
  </si>
  <si>
    <t>90mm diameter uPVC Class 16 - 90º</t>
  </si>
  <si>
    <t>F2.1.13</t>
  </si>
  <si>
    <t>110mm diameter uPVC Class 16 - 11.25º</t>
  </si>
  <si>
    <t>F2.1.14</t>
  </si>
  <si>
    <t>110mm diameter uPVC Class 16 - 22.5º</t>
  </si>
  <si>
    <t>F2.1.15</t>
  </si>
  <si>
    <t>110mm diameter uPVC Class 16 - 45º</t>
  </si>
  <si>
    <t>F2.1.16</t>
  </si>
  <si>
    <t>110mm diameter uPVC Class 16 - 90º</t>
  </si>
  <si>
    <t>F2.1.17</t>
  </si>
  <si>
    <t>160mm diameter uPVC Class 16 - 11.25º</t>
  </si>
  <si>
    <t>F2.1.18</t>
  </si>
  <si>
    <t>160mm diameter uPVC Class 16 - 22.5º</t>
  </si>
  <si>
    <t>F2.1.19</t>
  </si>
  <si>
    <t>160mm diameter uPVC Class 16 - 45º</t>
  </si>
  <si>
    <t>F2.1.20</t>
  </si>
  <si>
    <t>160mm diameter uPVC Class 16 - 90º</t>
  </si>
  <si>
    <t>F2.1.21</t>
  </si>
  <si>
    <t>200mm diameter uPVC Class 16 - 11.25º</t>
  </si>
  <si>
    <t>F2.1.22</t>
  </si>
  <si>
    <t>200mm diameter uPVC Class 16 - 22.5º</t>
  </si>
  <si>
    <t>F2.1.23</t>
  </si>
  <si>
    <t>200mm diameter uPVC Class 16 - 45º</t>
  </si>
  <si>
    <t>F2.1.24</t>
  </si>
  <si>
    <t>200mm diameter uPVC Class 16 - 90º</t>
  </si>
  <si>
    <t>F2.1.25</t>
  </si>
  <si>
    <t>250mm diameter uPVC Class 16 - 11.25º</t>
  </si>
  <si>
    <t>F2.1.26</t>
  </si>
  <si>
    <t>250mm diameter uPVC Class 16 - 22.5º</t>
  </si>
  <si>
    <t>F2.1.27</t>
  </si>
  <si>
    <t>250mm diameter uPVC Class 16 - 45º</t>
  </si>
  <si>
    <t>F2.1.28</t>
  </si>
  <si>
    <t>250mm diameter uPVC Class 16 - 90º</t>
  </si>
  <si>
    <t>F2.1.29</t>
  </si>
  <si>
    <t>315mm diameter uPVC Class 16 - 11.25º</t>
  </si>
  <si>
    <t>F2.1.30</t>
  </si>
  <si>
    <t>315mm diameter uPVC Class 16 - 22.5º</t>
  </si>
  <si>
    <t>F2.1.31</t>
  </si>
  <si>
    <t>315mm diameter uPVC Class 16 - 45º</t>
  </si>
  <si>
    <t>F2.1.32</t>
  </si>
  <si>
    <t>315mm diameter uPVC Class 16 - 90º</t>
  </si>
  <si>
    <t>F2.1.33</t>
  </si>
  <si>
    <t>355mm diameter uPVC Class 16 - 11.25º</t>
  </si>
  <si>
    <t>F2.1.34</t>
  </si>
  <si>
    <t>355mm diameter uPVC Class 16 - 22.5º</t>
  </si>
  <si>
    <t>F2.1.35</t>
  </si>
  <si>
    <t>355mm diameter uPVC Class 16 - 45º</t>
  </si>
  <si>
    <t>F2.1.36</t>
  </si>
  <si>
    <t>355mm diameter uPVC Class 16 - 90º</t>
  </si>
  <si>
    <t>F2.1.37</t>
  </si>
  <si>
    <t>400mm diameter uPVC Class 16 - 11.25º</t>
  </si>
  <si>
    <t>F2.1.38</t>
  </si>
  <si>
    <t>400mm diameter uPVC Class 16 - 22.5º</t>
  </si>
  <si>
    <t>F2.1.39</t>
  </si>
  <si>
    <t>400mm diameter uPVC Class 16 - 45º</t>
  </si>
  <si>
    <t>F2.1.40</t>
  </si>
  <si>
    <t>400mm diameter uPVC Class 16 - 90º</t>
  </si>
  <si>
    <t>F2.2</t>
  </si>
  <si>
    <t>Cast Iron Unequal T-pieces (Class 16)</t>
  </si>
  <si>
    <t>F2.2.1</t>
  </si>
  <si>
    <t>75mm x 63mm diameter for uPVC Pipes</t>
  </si>
  <si>
    <t>F2.2.2</t>
  </si>
  <si>
    <t>90mm x 63mm diameter for uPVC Pipes</t>
  </si>
  <si>
    <t>F2.2.3</t>
  </si>
  <si>
    <t>90mm x 75mm diameter for uPVC Pipes</t>
  </si>
  <si>
    <t>F2.2.4</t>
  </si>
  <si>
    <t>110mm x 63mm diameter for uPVC Pipes</t>
  </si>
  <si>
    <t>F2.2.5</t>
  </si>
  <si>
    <t>110mm x 75mm diameter for uPVC Pipes</t>
  </si>
  <si>
    <t>F2.2.6</t>
  </si>
  <si>
    <t>110mm x 90mm diameter for uPVC Pipes</t>
  </si>
  <si>
    <t>F2.2.7</t>
  </si>
  <si>
    <t>160mm x 63mm diameter for uPVC Pipes</t>
  </si>
  <si>
    <t>F2.2.8</t>
  </si>
  <si>
    <t>160mm x 75mm diameter for uPVC Pipes</t>
  </si>
  <si>
    <t>F2.2.9</t>
  </si>
  <si>
    <t>160mm x 90mm diameter for uPVC Pipes</t>
  </si>
  <si>
    <t>F2.2.10</t>
  </si>
  <si>
    <t>160mm x 110mm diameter for uPVC Pipes</t>
  </si>
  <si>
    <t>F2.2.11</t>
  </si>
  <si>
    <t>200mm x 75mm diameter for uPVC Pipes</t>
  </si>
  <si>
    <t>F2.2.12</t>
  </si>
  <si>
    <t>200mm x 90mm diameter for uPVC Pipes</t>
  </si>
  <si>
    <t>F2.2.13</t>
  </si>
  <si>
    <t>200mm x 110mm diameter for uPVC Pipes</t>
  </si>
  <si>
    <t>F2.2.14</t>
  </si>
  <si>
    <t>200mm x 160mm diameter for uPVC Pipes</t>
  </si>
  <si>
    <t>F2.2.15</t>
  </si>
  <si>
    <t>250mm x 90mm diameter for uPVC Pipes</t>
  </si>
  <si>
    <t>F2.2.16</t>
  </si>
  <si>
    <t>250mm x 110mm diameter for uPVC Pipes</t>
  </si>
  <si>
    <t>F2.2.17</t>
  </si>
  <si>
    <t>250mm x 160mm diameter for uPVC Pipes</t>
  </si>
  <si>
    <t>F2.2.18</t>
  </si>
  <si>
    <t>250mm x 200mm diameter for uPVC Pipes</t>
  </si>
  <si>
    <t>F2.2.19</t>
  </si>
  <si>
    <t>315mm x 110mm diameter for uPVC Pipes</t>
  </si>
  <si>
    <t>F2.2.20</t>
  </si>
  <si>
    <t>315mm x 160mm diameter for uPVC Pipes</t>
  </si>
  <si>
    <t>F2.2.21</t>
  </si>
  <si>
    <t>315mm x 200mm diameter for uPVC Pipes</t>
  </si>
  <si>
    <t>F2.2.22</t>
  </si>
  <si>
    <t>315mm x 250mm diameter for uPVC Pipes</t>
  </si>
  <si>
    <t>F2.2.23</t>
  </si>
  <si>
    <t>355mm x 160mm diameter for uPVC Pipes</t>
  </si>
  <si>
    <t>F2.2.24</t>
  </si>
  <si>
    <t>355mm x 200mm diameter for uPVC Pipes</t>
  </si>
  <si>
    <t>F2.2.25</t>
  </si>
  <si>
    <t>355mm x 250mm diameter for uPVC Pipes</t>
  </si>
  <si>
    <t>F2.2.26</t>
  </si>
  <si>
    <t>355mm x 315mm diameter for uPVC Pipes</t>
  </si>
  <si>
    <t>F2.2.27</t>
  </si>
  <si>
    <t>400mm x 200mm diameter for uPVC Pipes</t>
  </si>
  <si>
    <t>F2.2.28</t>
  </si>
  <si>
    <t>400mm x 250mm diameter for uPVC Pipes</t>
  </si>
  <si>
    <t>F2.2.29</t>
  </si>
  <si>
    <t>400mm x 315mm diameter for uPVC Pipes</t>
  </si>
  <si>
    <t>F2.2.30</t>
  </si>
  <si>
    <t>400mm x 355mm diameter for uPVC Pipes</t>
  </si>
  <si>
    <t>F2.3</t>
  </si>
  <si>
    <t>Cast Iron T-pieces (Class 16)</t>
  </si>
  <si>
    <t>F2.3.1</t>
  </si>
  <si>
    <t>63mm x 63mm diameter for uPVC Pipes</t>
  </si>
  <si>
    <t>F2.3.2</t>
  </si>
  <si>
    <t>75mm x 75mm diameter uPVC Pipes</t>
  </si>
  <si>
    <t>F2.3.3</t>
  </si>
  <si>
    <t>90mm x 90mm diameter uPVC Pipes</t>
  </si>
  <si>
    <t>F2.3.4</t>
  </si>
  <si>
    <t>110mm x 110mm diameter uPVC Pipes</t>
  </si>
  <si>
    <t>F2.3.5</t>
  </si>
  <si>
    <t>160mm x 160mm diameter uPVC Pipes</t>
  </si>
  <si>
    <t>F2.3.6</t>
  </si>
  <si>
    <t>200mm x 200mm diameter uPVC Pipes</t>
  </si>
  <si>
    <t>F2.3.7</t>
  </si>
  <si>
    <t>250mm x 250mm diameter uPVC Pipes</t>
  </si>
  <si>
    <t>F2.3.8</t>
  </si>
  <si>
    <t>315mm x 315mm diameter uPVC Pipes</t>
  </si>
  <si>
    <t>F2.3.9</t>
  </si>
  <si>
    <t>355mm x 355mm diameter uPVC Pipes</t>
  </si>
  <si>
    <t>F2.3.10</t>
  </si>
  <si>
    <t>400mm x 400mm diameter uPVC Pipes</t>
  </si>
  <si>
    <t>F2.4</t>
  </si>
  <si>
    <t>Cast Iron Reducers (Class 16)</t>
  </si>
  <si>
    <t>F2.4.1</t>
  </si>
  <si>
    <t>75mm to 63mm diameter for uPVC Pipes</t>
  </si>
  <si>
    <t>F2.4.2</t>
  </si>
  <si>
    <t>90mm to 63mm diameter for uPVC Pipes</t>
  </si>
  <si>
    <t>F2.4.3</t>
  </si>
  <si>
    <t>90mm to 75mm diameter for uPVC Pipes</t>
  </si>
  <si>
    <t>F2.4.4</t>
  </si>
  <si>
    <t>110mm to 63mm diameter for uPVC Pipes</t>
  </si>
  <si>
    <t>F2.4.5</t>
  </si>
  <si>
    <t>110mm to 75mm diameter for uPVC Pipes</t>
  </si>
  <si>
    <t>F2.4.6</t>
  </si>
  <si>
    <t>110mm to 90mm diameter for uPVC Pipes</t>
  </si>
  <si>
    <t>F2.4.7</t>
  </si>
  <si>
    <t>160mm to 90mm diameter for uPVC Pipes</t>
  </si>
  <si>
    <t>F2.4.8</t>
  </si>
  <si>
    <t>160mm to 110mm diameter for uPVC Pipes</t>
  </si>
  <si>
    <t>F2.4.9</t>
  </si>
  <si>
    <t>200mm to 110mm diameter for uPVC Pipes</t>
  </si>
  <si>
    <t>F2.4.10</t>
  </si>
  <si>
    <t>200mm to 160mm diameter for uPVC Pipes</t>
  </si>
  <si>
    <t>F2.4.11</t>
  </si>
  <si>
    <t>250mm to 160mm diameter for uPVC Pipes</t>
  </si>
  <si>
    <t>F2.4.12</t>
  </si>
  <si>
    <t>250mm to 200mm diameter for uPVC Pipes</t>
  </si>
  <si>
    <t>F2.4.13</t>
  </si>
  <si>
    <t>315mm to 200mm diameter for uPVC Pipes</t>
  </si>
  <si>
    <t>F2.4.14</t>
  </si>
  <si>
    <t>315mm to 250mm diameter for uPVC Pipes</t>
  </si>
  <si>
    <t>F2.4.15</t>
  </si>
  <si>
    <t>F2.4.16</t>
  </si>
  <si>
    <t>355mm to 200mm diameter for uPVC Pipes</t>
  </si>
  <si>
    <t>F2.4.17</t>
  </si>
  <si>
    <t>355mm to 250mm diameter for uPVC Pipes</t>
  </si>
  <si>
    <t>F2.4.18</t>
  </si>
  <si>
    <t>355mm to 315mm diameter for uPVC Pipes</t>
  </si>
  <si>
    <t>F2.4.19</t>
  </si>
  <si>
    <t>400mm to 200mm diameter for uPVC Pipes</t>
  </si>
  <si>
    <t>F2.4.20</t>
  </si>
  <si>
    <t>400mm to 250mm diameter for uPVC Pipes</t>
  </si>
  <si>
    <t>F2.4.21</t>
  </si>
  <si>
    <t>400mm to 315mm diameter for uPVC Pipes</t>
  </si>
  <si>
    <t>F2.4.22</t>
  </si>
  <si>
    <t>400mm to 355mm diameter for uPVC Pipes</t>
  </si>
  <si>
    <t>F2.5</t>
  </si>
  <si>
    <t>Cast Iron End Caps for uPVC Pipes (Class 16)</t>
  </si>
  <si>
    <t>F2.5.1</t>
  </si>
  <si>
    <t>63mm diameter</t>
  </si>
  <si>
    <t>F2.5.2</t>
  </si>
  <si>
    <t xml:space="preserve">75mm diameter </t>
  </si>
  <si>
    <t>F2.5.3</t>
  </si>
  <si>
    <t xml:space="preserve">90mm diameter </t>
  </si>
  <si>
    <t>F2.5.4</t>
  </si>
  <si>
    <t>110mm diameter</t>
  </si>
  <si>
    <t>F2.5.5</t>
  </si>
  <si>
    <t xml:space="preserve">160mm diameter </t>
  </si>
  <si>
    <t>F2.5.6</t>
  </si>
  <si>
    <t>200mm diameter</t>
  </si>
  <si>
    <t>F2.5.7</t>
  </si>
  <si>
    <t xml:space="preserve">250mm diameter </t>
  </si>
  <si>
    <t>F2.5.8</t>
  </si>
  <si>
    <t>315mm diameter</t>
  </si>
  <si>
    <t>F2.5.9</t>
  </si>
  <si>
    <t>355mm diameter</t>
  </si>
  <si>
    <t>F2.5.10</t>
  </si>
  <si>
    <t>400mm diameter</t>
  </si>
  <si>
    <t>F2.6</t>
  </si>
  <si>
    <t>Cast Iron Flange Adaptors for uPVC Pipes (Class 16)</t>
  </si>
  <si>
    <t>F2.6.1</t>
  </si>
  <si>
    <t>F2.6.2</t>
  </si>
  <si>
    <t>F2.6.3</t>
  </si>
  <si>
    <t>F2.6.4</t>
  </si>
  <si>
    <t>F2.6.5</t>
  </si>
  <si>
    <t>F2.6.6</t>
  </si>
  <si>
    <t>F2.6.7</t>
  </si>
  <si>
    <t>F2.6.8</t>
  </si>
  <si>
    <t>F2.6.9</t>
  </si>
  <si>
    <t>F2.6.10</t>
  </si>
  <si>
    <t>F2.7</t>
  </si>
  <si>
    <t xml:space="preserve">Couplings and Joints </t>
  </si>
  <si>
    <t>F2.7.1</t>
  </si>
  <si>
    <t>Flexible / dresser coupling 63 mm to 110 mm</t>
  </si>
  <si>
    <t>F2.7.2</t>
  </si>
  <si>
    <t>Flexible / dresser coupling 160 mm to 250 mm</t>
  </si>
  <si>
    <t>F2.7.3</t>
  </si>
  <si>
    <t>Flexible / dresser coupling 300 mm to 450 mm</t>
  </si>
  <si>
    <t>F2.7.4</t>
  </si>
  <si>
    <t>Dismantling joint 80 mm to 150 mm</t>
  </si>
  <si>
    <t>F2.7.5</t>
  </si>
  <si>
    <t>Dismantling joint 200 mm to 300 mm</t>
  </si>
  <si>
    <t>F3</t>
  </si>
  <si>
    <t>8.2.3</t>
  </si>
  <si>
    <t>Valves
Extra over 8.2.1 for supply (include materials) and install on concrete support, joint, include cutting of pipes where necessary and testing, complete with fittings, pipe work and couplings, where necessary.</t>
  </si>
  <si>
    <t>F3.1</t>
  </si>
  <si>
    <t>AVK Socketed RS Gate Valves including all couplings for GMS, epoxy coated, flanged both ends to table 1600/3 on the following pipe diameter:</t>
  </si>
  <si>
    <t>F3.1.1</t>
  </si>
  <si>
    <t>F3.1.2</t>
  </si>
  <si>
    <t>75mm diameter</t>
  </si>
  <si>
    <t>F3.1.3</t>
  </si>
  <si>
    <t>90mm diameter</t>
  </si>
  <si>
    <t>F3.1.4</t>
  </si>
  <si>
    <t>F3.1.5</t>
  </si>
  <si>
    <t>160mm diameter</t>
  </si>
  <si>
    <t>F3.1.6</t>
  </si>
  <si>
    <t>F3.1.7</t>
  </si>
  <si>
    <t>250mm diameter</t>
  </si>
  <si>
    <t>F3.1.8</t>
  </si>
  <si>
    <t>F3.1.9</t>
  </si>
  <si>
    <t>F3.1.10</t>
  </si>
  <si>
    <t>F3.2</t>
  </si>
  <si>
    <t>Fire Hydrants</t>
  </si>
  <si>
    <t>F3.2.1</t>
  </si>
  <si>
    <t>AVK London Round Tread Fire hydrant complete with T-pieces and extensions on uPVC pipes as per detail drawings issued</t>
  </si>
  <si>
    <t>F3.2.1.1</t>
  </si>
  <si>
    <t>Installed on 63mm diameter pipe</t>
  </si>
  <si>
    <t>F3.2.1.2</t>
  </si>
  <si>
    <t>Installed on 75mm diameter pipe</t>
  </si>
  <si>
    <t>F3.2.1.3</t>
  </si>
  <si>
    <t>Installed on 90mm diameter pipe</t>
  </si>
  <si>
    <t>F3.2.1.4</t>
  </si>
  <si>
    <t>Installed on 110mm diameter pipe</t>
  </si>
  <si>
    <t>F3.2.1.5</t>
  </si>
  <si>
    <t>Installed on 160mm diameter pipe</t>
  </si>
  <si>
    <t>F3.2.1.6</t>
  </si>
  <si>
    <t>Installed on 200mm diameter pipe</t>
  </si>
  <si>
    <t>F3.2.1.7</t>
  </si>
  <si>
    <t>Installed on 250mm diameter pipe</t>
  </si>
  <si>
    <t>F3.2.1.8</t>
  </si>
  <si>
    <t>Installed on 315mm diameter pipe</t>
  </si>
  <si>
    <t>F3.2.1.9</t>
  </si>
  <si>
    <t>Installed on 355mm diameter pipe</t>
  </si>
  <si>
    <t>F3.2.1.10</t>
  </si>
  <si>
    <t>Installed on 400mm diameter pipe</t>
  </si>
  <si>
    <t>F3.2.2</t>
  </si>
  <si>
    <t>Butterfly Valve</t>
  </si>
  <si>
    <t>F3.2.2.1</t>
  </si>
  <si>
    <t>F3.2.2.2</t>
  </si>
  <si>
    <t>F3.2.2.3</t>
  </si>
  <si>
    <t>F3.2.2.4</t>
  </si>
  <si>
    <t>F3.2.3</t>
  </si>
  <si>
    <t>Air-Valves</t>
  </si>
  <si>
    <t>F3.2.3.1</t>
  </si>
  <si>
    <t>DN Ø 160mm PVC-O to DN Ø 176mm Cast Iron Mechnical Coupling</t>
  </si>
  <si>
    <t>F3.2.3.2</t>
  </si>
  <si>
    <t>DN Ø 200mm PVC-O to DN Ø 220mm Cast Iron Mechnical Coupling</t>
  </si>
  <si>
    <t>F3.2.3.3</t>
  </si>
  <si>
    <t>DN Ø 250mm PVC-O to DN Ø 250mm Cast Iron Mechnical Coupling</t>
  </si>
  <si>
    <t>F3.2.3.4</t>
  </si>
  <si>
    <t>DN Ø 315mm PVC-O to DN Ø 300mm Cast Iron Mechnical Coupling</t>
  </si>
  <si>
    <t>F3.2.3.5</t>
  </si>
  <si>
    <t>DN Ø 355mm PVC-O to DN Ø 350mm Cast Iron Mechnical Coupling</t>
  </si>
  <si>
    <t>F3.2.3.6</t>
  </si>
  <si>
    <t>DN Ø 400mm PVC-O to DN Ø 400mm Cast Iron Mechnical Coupling</t>
  </si>
  <si>
    <t>F3.2.3.7</t>
  </si>
  <si>
    <t>DN Ø 160mm x 360mm x 6 mm Wall Thickness Welded Air Collection Chamber</t>
  </si>
  <si>
    <t>F3.2.3.8</t>
  </si>
  <si>
    <t>DN Ø 200mm x 420mm x 6 mm Wall Thickness Welded Air Collection Chamber</t>
  </si>
  <si>
    <t>F3.2.3.9</t>
  </si>
  <si>
    <t>DN Ø 315mm x 420mm x 8 mm Wall Thickness Welded Air Collection Chamber</t>
  </si>
  <si>
    <t>F3.2.3.10</t>
  </si>
  <si>
    <t>DN Ø 355mm x 450mm x 8.5 mm Wall Thickness Welded Air Collection Chamber</t>
  </si>
  <si>
    <t>F3.2.3.11</t>
  </si>
  <si>
    <t>DN Ø 400mm x 500mm x 9.5 mm Wall Thickness Welded Air Collection Chamber</t>
  </si>
  <si>
    <t>F3.2.3.12</t>
  </si>
  <si>
    <t>DN Ø 80mm Pipe x 200mm Long Double Flange with Flange to Suite Ø 80mm pipe one  end and Flanged to Suit Ø 350mm pipe on the Other end</t>
  </si>
  <si>
    <t>F3.2.3.13</t>
  </si>
  <si>
    <t>DN Ø 80mm Wedge Gate Valve with Rising Spindle Flanged Both Ends to SANS 1123 Table 2500/3 (R/F)</t>
  </si>
  <si>
    <t>F3.2.3.14</t>
  </si>
  <si>
    <t xml:space="preserve">DN Ø 50mm Combination Air-valve for High Flow Non-Slam double acting air valve class 16 ARI D-020 or similar approved suitable for final sewer effluent </t>
  </si>
  <si>
    <t>F3.2.4</t>
  </si>
  <si>
    <t>Scour Valves</t>
  </si>
  <si>
    <t>F3.2.4.1</t>
  </si>
  <si>
    <t>Ø 200mm Mechnical Coupling Adaptor Flanged to one end to SANS 1123 Table 2500/3 (R/F)</t>
  </si>
  <si>
    <t>F3.2.4.2</t>
  </si>
  <si>
    <t>DN Ø 200mm x DN Ø 80mm Special Reducing Tee</t>
  </si>
  <si>
    <t>F3.2.4.3</t>
  </si>
  <si>
    <t>Ø 250mm Mechnical Coupling Adaptor Flanged to one end to SANS 1123 Table 2500/3 (R/F)</t>
  </si>
  <si>
    <t>F3.2.4.4</t>
  </si>
  <si>
    <t>DN Ø 250mm x DN Ø 80mm Special Reducing Tee</t>
  </si>
  <si>
    <t>F3.2.4.5</t>
  </si>
  <si>
    <t>Ø 315mm Mechnical Coupling Adaptor Flanged to one end to SANS 1123 Table 2500/3 (R/F)</t>
  </si>
  <si>
    <t>F3.2.4.6</t>
  </si>
  <si>
    <t>DN Ø 315mm x DN Ø 80mm Special Reducing Tee</t>
  </si>
  <si>
    <t>F3.2.4.7</t>
  </si>
  <si>
    <t>Ø 355mm Mechnical Coupling Adaptor Flanged to one end to SANS 1123 Table 2500/3 (R/F)</t>
  </si>
  <si>
    <t>F3.2.4.8</t>
  </si>
  <si>
    <t>DN Ø 355mm x DN Ø 80mm Special Reducing Tee</t>
  </si>
  <si>
    <t>F3.2.4.9</t>
  </si>
  <si>
    <t>Ø 400mm Mechnical Coupling Adaptor Flanged to one end to SANS 1123 Table 2500/3 (R/F)</t>
  </si>
  <si>
    <t>F3.2.4.10</t>
  </si>
  <si>
    <t>DN Ø 400mm x DN Ø 80mm Special Reducing Tee</t>
  </si>
  <si>
    <t>F3.2.4.11</t>
  </si>
  <si>
    <t>DN Ø80mm x 3.9mm Pipe Spool SANS 62 Medium Duty Plain Ended</t>
  </si>
  <si>
    <t>F3.2.4.12</t>
  </si>
  <si>
    <t>DN Ø80mm Segmented Bend Plain Ended</t>
  </si>
  <si>
    <t>F3.2.4.13</t>
  </si>
  <si>
    <t>DN Ø80mm x 3.9mm Pipe Spool SANS 62 Medium Duty Flanged to One End to SANS 1123 Table 2500/3 (R/F) with Puddle Flange</t>
  </si>
  <si>
    <t>F3.2.4.14</t>
  </si>
  <si>
    <t>DN Ø80mm Wedge Gate Valve with Rising Spindle Flanged Both Ends to SANS 1123 Table 2500/3 (R/F)</t>
  </si>
  <si>
    <t>F3.2.4.15</t>
  </si>
  <si>
    <t>DN Ø80mm Restrained Dismantling joint Flanged to both end to SANS 1123 Table 2500/3</t>
  </si>
  <si>
    <t>F3.2.4.16</t>
  </si>
  <si>
    <t>DN Ø80mm x 3.9mm Pipe Spool SANS 62 Medium Duty Flanged Both Ends to SANS 1123 Table 2500/3 (R/F) with  Steek Pipe Support Approximate Length 800mm</t>
  </si>
  <si>
    <t>F3.2.4.17</t>
  </si>
  <si>
    <t>DN Ø 80mm Orifice Plate for Orifice Detail</t>
  </si>
  <si>
    <t>F3.2.4.18</t>
  </si>
  <si>
    <t>DN Ø80mm x 3.9mm Pipe Spool SANS 62 Medium Duty Flanged Both Ends to SANS 1123 Table 2500/3 (R/F) with  Puddle Flange Approximate Length 1000mm</t>
  </si>
  <si>
    <t>F3.2.4.19</t>
  </si>
  <si>
    <t>DN Ø80mm x DN Ø50mm Concentric Reducer Flanged One End to SANS 1123 Table 2500/3 (R/F)</t>
  </si>
  <si>
    <t>F3.2.4.20</t>
  </si>
  <si>
    <t>Mild steel orifice plate assembly complete with carrier ring, flanges, gaskets and bolts, tested</t>
  </si>
  <si>
    <t>F3.2.5</t>
  </si>
  <si>
    <t>Altitude / level control valve, Bermad or similar approved type, complete with pilot set and isolating valves for the following diameters</t>
  </si>
  <si>
    <t>F3.2.5.1</t>
  </si>
  <si>
    <t>F3.2.5.2</t>
  </si>
  <si>
    <t>F3.2.5.3</t>
  </si>
  <si>
    <t>F3.2.5.4</t>
  </si>
  <si>
    <t>F4</t>
  </si>
  <si>
    <t>OTHER PIPE MATERIALS</t>
  </si>
  <si>
    <t>F4.1</t>
  </si>
  <si>
    <t>110 mm dia HDPE PE100 PN16 pipe complete</t>
  </si>
  <si>
    <t>F4.2</t>
  </si>
  <si>
    <t>160 mm dia HDPE PE100 PN16 pipe complete</t>
  </si>
  <si>
    <t>F4.3</t>
  </si>
  <si>
    <t>150 mm dia DI K9 pipe complete</t>
  </si>
  <si>
    <t>F4.4</t>
  </si>
  <si>
    <t>Supply and install fabricated steel pipe replacement complete with 250 micron Copon 891 internal coated and  Copon 134 75 micron exterior coated flanged steel pipes to SANS 1123 Table 1600/3 including all elbows, bends, pipe clamps, testing and disinfecting</t>
  </si>
  <si>
    <t>F4.4.1</t>
  </si>
  <si>
    <t>DN 200 Steel Pipe</t>
  </si>
  <si>
    <t>F4.4.2</t>
  </si>
  <si>
    <t>DN 250 Steel Pipe</t>
  </si>
  <si>
    <t>F4.4.3</t>
  </si>
  <si>
    <t>DN 300 Steel Pipe</t>
  </si>
  <si>
    <t>F4.4.4</t>
  </si>
  <si>
    <t>DN 350 Steel Pipe</t>
  </si>
  <si>
    <t>F4.4.5</t>
  </si>
  <si>
    <t>DN 400 Steel Pipe</t>
  </si>
  <si>
    <t>F5</t>
  </si>
  <si>
    <t>ANCILLARIES</t>
  </si>
  <si>
    <t>F5.1</t>
  </si>
  <si>
    <t xml:space="preserve">Supplying And Fixing Of Pipes </t>
  </si>
  <si>
    <t>F5.2</t>
  </si>
  <si>
    <t>8.2.10</t>
  </si>
  <si>
    <t>Temporary valves, etc.</t>
  </si>
  <si>
    <t>F5.3</t>
  </si>
  <si>
    <t xml:space="preserve"> PSL8.2.11</t>
  </si>
  <si>
    <t>Anchor/thrust blocks, transverse anchor blocks and vertical anchor blocks as per detail drawings issued</t>
  </si>
  <si>
    <t>F5.4</t>
  </si>
  <si>
    <t>8.2.12</t>
  </si>
  <si>
    <t>Concrete encasing of pipes with grade 15/19 Mpa concrete, complete</t>
  </si>
  <si>
    <t>F6</t>
  </si>
  <si>
    <t>8.2.13</t>
  </si>
  <si>
    <t>VALVE CHAMBERS AND MANHOLES</t>
  </si>
  <si>
    <t>F6.1</t>
  </si>
  <si>
    <t>Gate valve chambers complete as shown on detail drawings issued, for a depth of up to 1.5m.</t>
  </si>
  <si>
    <t>F6.2</t>
  </si>
  <si>
    <t>Fire hydrant chambers complete as shown on detail drawings issued</t>
  </si>
  <si>
    <t>F7</t>
  </si>
  <si>
    <t>SUNDRIES</t>
  </si>
  <si>
    <t>F7.1</t>
  </si>
  <si>
    <t>PSL 8.2.16</t>
  </si>
  <si>
    <t>Connect to existing AC or uPVC Pipes, include materials, cutting of pipe to length where required, testing an disinfecting, complete with necessary couplings:</t>
  </si>
  <si>
    <t>F7.1.1</t>
  </si>
  <si>
    <t>63mm diameter uPVC</t>
  </si>
  <si>
    <t>F7.1.2</t>
  </si>
  <si>
    <t>75mm diameter uPVC</t>
  </si>
  <si>
    <t>F7.1.3</t>
  </si>
  <si>
    <t>90mm diameter uPVC</t>
  </si>
  <si>
    <t>F7.1.4</t>
  </si>
  <si>
    <t>110mm diameter uPVC</t>
  </si>
  <si>
    <t>F7.1.5</t>
  </si>
  <si>
    <t>160mm diameter uPVC</t>
  </si>
  <si>
    <t>F7.1.6</t>
  </si>
  <si>
    <t>200mm diameter uPVC</t>
  </si>
  <si>
    <t>F7.1.7</t>
  </si>
  <si>
    <t>250mm diameter uPVC</t>
  </si>
  <si>
    <t>F7.1.8</t>
  </si>
  <si>
    <t>315mm diameter uPVC</t>
  </si>
  <si>
    <t>F7.1.9</t>
  </si>
  <si>
    <t>355mm diameter uPVC</t>
  </si>
  <si>
    <t>F7.2</t>
  </si>
  <si>
    <t>Removal of existing structures</t>
  </si>
  <si>
    <t>F7.2.1</t>
  </si>
  <si>
    <t>Gate valves</t>
  </si>
  <si>
    <t>F7.2.2</t>
  </si>
  <si>
    <t>Fire hydrant</t>
  </si>
  <si>
    <t>F7.2.3</t>
  </si>
  <si>
    <t>Valve / fire hydrant markers</t>
  </si>
  <si>
    <t>F7.3</t>
  </si>
  <si>
    <t>Markers:</t>
  </si>
  <si>
    <t>F7.3.1</t>
  </si>
  <si>
    <t>Valve and fire hydrant markers complete and installed.</t>
  </si>
  <si>
    <t>F8</t>
  </si>
  <si>
    <t>SANS 1200 LF</t>
  </si>
  <si>
    <t>ERF CONNECTIONS (WATER)</t>
  </si>
  <si>
    <t>F8.1</t>
  </si>
  <si>
    <t>Supply (include materials), lay and bed type IV PN 12.5 HDPE pipes on Class C bedding, complete with couplings, test and disinfect the following pipes:</t>
  </si>
  <si>
    <t>F8.1.1</t>
  </si>
  <si>
    <t>20mm diameter</t>
  </si>
  <si>
    <t>F8.1.2</t>
  </si>
  <si>
    <t>25mm diameter</t>
  </si>
  <si>
    <t>F8.1.3</t>
  </si>
  <si>
    <t>32mm diameter</t>
  </si>
  <si>
    <t>F8.1.4</t>
  </si>
  <si>
    <t>40mm diameter</t>
  </si>
  <si>
    <t>F8.2</t>
  </si>
  <si>
    <t>Extra over Item 8.2.2 for specials
Supply (include materials) and install saddles for type IV HDPE pipes on uPVC main pipes.</t>
  </si>
  <si>
    <t>F8.2.1</t>
  </si>
  <si>
    <t>20mm on 75mm diameter</t>
  </si>
  <si>
    <t>F8.2.2</t>
  </si>
  <si>
    <t>25mm on 75mm diameter</t>
  </si>
  <si>
    <t>F8.2.3</t>
  </si>
  <si>
    <t>32mm on 75mm diameter</t>
  </si>
  <si>
    <t>F8.2.4</t>
  </si>
  <si>
    <t>40mm on 75mm diameter</t>
  </si>
  <si>
    <t>F8.2.5</t>
  </si>
  <si>
    <t>25mm on 90mm diameter</t>
  </si>
  <si>
    <t>F8.2.6</t>
  </si>
  <si>
    <t>32mm on 90mm diameter</t>
  </si>
  <si>
    <t>F8.2.7</t>
  </si>
  <si>
    <t>40mm on 90mm diameter</t>
  </si>
  <si>
    <t>F8.2.8</t>
  </si>
  <si>
    <t>25mm on 110mm diameter</t>
  </si>
  <si>
    <t>F8.2.9</t>
  </si>
  <si>
    <t>32mm on 110mm diameter</t>
  </si>
  <si>
    <t>F8.2.10</t>
  </si>
  <si>
    <t>40mm on 110mm diameter</t>
  </si>
  <si>
    <t>F8.3</t>
  </si>
  <si>
    <t>Lockable ferrules for type IV HDPE pipes:</t>
  </si>
  <si>
    <t>F8.3.1</t>
  </si>
  <si>
    <t>F8.3.2</t>
  </si>
  <si>
    <t>F8.3.3</t>
  </si>
  <si>
    <t>F8.3.4</t>
  </si>
  <si>
    <t>F8.4</t>
  </si>
  <si>
    <t>Male elbows for type IV HDPE pipes:</t>
  </si>
  <si>
    <t>F8.4.1</t>
  </si>
  <si>
    <t>20mm x 1/2" diameter</t>
  </si>
  <si>
    <t>F8.4.2</t>
  </si>
  <si>
    <t>25mm x 3/4" diameter</t>
  </si>
  <si>
    <t>F8.4.3</t>
  </si>
  <si>
    <t>32mm x 1" diameter</t>
  </si>
  <si>
    <t>F8.4.4</t>
  </si>
  <si>
    <t>40mm x 1" diameter</t>
  </si>
  <si>
    <t>F8.5</t>
  </si>
  <si>
    <t>Supply (include material) and install tees with female thread branch for type IV HDPE pipe</t>
  </si>
  <si>
    <t>F8.5.1</t>
  </si>
  <si>
    <t>32mm x 1 1/4" diameter</t>
  </si>
  <si>
    <t>F8.6</t>
  </si>
  <si>
    <t>Male adaptors for type IV HDPE pipes</t>
  </si>
  <si>
    <t>F8.6.1</t>
  </si>
  <si>
    <t>25mm x 1 3/4" diameter</t>
  </si>
  <si>
    <t>F8.7</t>
  </si>
  <si>
    <t>Multi reducers for type IV HDPE pipes</t>
  </si>
  <si>
    <t>F8.7.1</t>
  </si>
  <si>
    <t>32mm on 25mm diameter</t>
  </si>
  <si>
    <t>F8.8</t>
  </si>
  <si>
    <t>End caps for type IV HDPE pipes</t>
  </si>
  <si>
    <t>F8.8.1</t>
  </si>
  <si>
    <t>F8.8.2</t>
  </si>
  <si>
    <t>F8.8.3</t>
  </si>
  <si>
    <t>F9</t>
  </si>
  <si>
    <t>WATER METERS</t>
  </si>
  <si>
    <t>F9.1</t>
  </si>
  <si>
    <t>Supply (include materials) Kent meters, or similar approved. The rate shall cover all fittings and labour to install the meter in the existing meter chamber for the following diamters:</t>
  </si>
  <si>
    <t>F9.1.1</t>
  </si>
  <si>
    <t>20mm</t>
  </si>
  <si>
    <t>F9.1.2</t>
  </si>
  <si>
    <t>25mm</t>
  </si>
  <si>
    <t>F9.1.3</t>
  </si>
  <si>
    <t>32mm</t>
  </si>
  <si>
    <t>F9.1.4</t>
  </si>
  <si>
    <t>50mm</t>
  </si>
  <si>
    <t>F9.1.5</t>
  </si>
  <si>
    <t>65mm</t>
  </si>
  <si>
    <t>F9.1.6</t>
  </si>
  <si>
    <t>80mm</t>
  </si>
  <si>
    <t>F10</t>
  </si>
  <si>
    <t>F10.1</t>
  </si>
  <si>
    <t>PS L 8.2.16</t>
  </si>
  <si>
    <t xml:space="preserve">Cut Into And Connect To Existing Mains </t>
  </si>
  <si>
    <t>F10.1.1</t>
  </si>
  <si>
    <t>Connecting to existing water meters at erven. Rate to include all labour, plant and material including all notices to home owners and businesses and co-ordination of temporary water cut-offs during connection to new supply pipe.</t>
  </si>
  <si>
    <t>F10.1.2</t>
  </si>
  <si>
    <t>Connecting to existing house connection at erven. Rate to include all labour, plant and material including all notices to home owners and businesses and co-ordination of temporary water cut-offs during connection to new supply pipe.</t>
  </si>
  <si>
    <t>F10.2</t>
  </si>
  <si>
    <t>Pipeline marker posts, complete as shown on detail drawings issued</t>
  </si>
  <si>
    <t>F10.3</t>
  </si>
  <si>
    <t>Selected backfilling with soilcrete under roads and walkways or where instructed by Engineer</t>
  </si>
  <si>
    <t>F11</t>
  </si>
  <si>
    <t>CLAMP REPAIRS AND CUT-OUTS</t>
  </si>
  <si>
    <t>F11.1</t>
  </si>
  <si>
    <t>Repair clamp complete for pipe diameter up to 110 mm</t>
  </si>
  <si>
    <t>F11.2</t>
  </si>
  <si>
    <t>Repair clamp complete for pipe diameter 160 mm to 250 mm</t>
  </si>
  <si>
    <t>F11.3</t>
  </si>
  <si>
    <t>Repair clamp complete for pipe diameter 300 mm to 450 mm</t>
  </si>
  <si>
    <t>F11.4</t>
  </si>
  <si>
    <t>Repair clamp complete for pipe diameter above 450 mm</t>
  </si>
  <si>
    <t>F11.5</t>
  </si>
  <si>
    <t>Cut out defective section and replace pipe up to 110 mm complete with couplings and all incidentals</t>
  </si>
  <si>
    <t>F11.6</t>
  </si>
  <si>
    <t>Cut out defective section and replace pipe 160 mm to 250 mm complete with couplings and all incidentals</t>
  </si>
  <si>
    <t>F11.7</t>
  </si>
  <si>
    <t>Cut out defective section and replace pipe 300 mm to 450 mm complete with couplings and all incidentals</t>
  </si>
  <si>
    <t>F11.8</t>
  </si>
  <si>
    <t>Cut out defective section and replace pipe above 450 mm complete with couplings and all incidentals</t>
  </si>
  <si>
    <t>F12</t>
  </si>
  <si>
    <t>8.2.14(a)</t>
  </si>
  <si>
    <t>PRECAST CHAMBERS FOR ALL TYPES OF VALVES</t>
  </si>
  <si>
    <t>F12.1</t>
  </si>
  <si>
    <t>Precast chamber complete including support brickwork, concrete foundations and insitu casted concrete slab</t>
  </si>
  <si>
    <t>F12.2</t>
  </si>
  <si>
    <t>8.2.14(b)</t>
  </si>
  <si>
    <t>Extra-over for all types of valve chambers of depth exceeding 1.5m</t>
  </si>
  <si>
    <t>F12.2.1</t>
  </si>
  <si>
    <t>Air-release valve chamber (precast)</t>
  </si>
  <si>
    <t>TOTAL SECTION F CARRIED TO SUMMARY</t>
  </si>
  <si>
    <t>SECTION G</t>
  </si>
  <si>
    <t xml:space="preserve">SANS 1200GA
</t>
  </si>
  <si>
    <t>SECTION G: CONCRETE (SMALL WORKS)</t>
  </si>
  <si>
    <t>G1</t>
  </si>
  <si>
    <t>Concrete Chamber for All Types of Valves</t>
  </si>
  <si>
    <t>G1.1</t>
  </si>
  <si>
    <t>SANS 1200DB</t>
  </si>
  <si>
    <t>Excavation</t>
  </si>
  <si>
    <t>G1.1.1</t>
  </si>
  <si>
    <t>8.3.2(a)</t>
  </si>
  <si>
    <t>Excavation for valve chambers in all materials, including hard rock</t>
  </si>
  <si>
    <t>G1.1.2</t>
  </si>
  <si>
    <t>Level and Compact in-situ material on excavation bottom to 90% Mod. AASHTO in layer of 150mm</t>
  </si>
  <si>
    <t>G1.1.3</t>
  </si>
  <si>
    <t xml:space="preserve">SANS 1200DB 8.3.2(c)
</t>
  </si>
  <si>
    <t>Excavate and dispose of unsuitable material from excavation bottom</t>
  </si>
  <si>
    <t>G1.1.4</t>
  </si>
  <si>
    <t>Import selected G6 material obtained for commercial sources and compact in layers of 150mm thickness</t>
  </si>
  <si>
    <t>G1.1.5</t>
  </si>
  <si>
    <t>19mm Crushed stone, 200m thick layer</t>
  </si>
  <si>
    <t>G1.2</t>
  </si>
  <si>
    <t xml:space="preserve">SANS 1200 GA 8.2
</t>
  </si>
  <si>
    <t>Rough Formwork</t>
  </si>
  <si>
    <t>G1.2.1</t>
  </si>
  <si>
    <t>External faces of scour valve base including 20mm x 20mm chamfer to all vertical and horizonal edges</t>
  </si>
  <si>
    <t>G1.3</t>
  </si>
  <si>
    <t>Smooth Formwork</t>
  </si>
  <si>
    <t>G1.3.1</t>
  </si>
  <si>
    <t>Plane Horizontal Formwork</t>
  </si>
  <si>
    <t>G1.3.1.1</t>
  </si>
  <si>
    <t>Soffit of roof slab</t>
  </si>
  <si>
    <t>G1.3.2</t>
  </si>
  <si>
    <t>Plane Vertical Formwork</t>
  </si>
  <si>
    <t>G1.3.2.1</t>
  </si>
  <si>
    <t>Internal faces of the scour valve</t>
  </si>
  <si>
    <t>G1.3.2.2</t>
  </si>
  <si>
    <t>Exterior vertical faces including 20mm x 20mm chamfer to all vertical and horizonal edges</t>
  </si>
  <si>
    <t>G1.4</t>
  </si>
  <si>
    <t>Concrete</t>
  </si>
  <si>
    <t>G1.4.1</t>
  </si>
  <si>
    <t>50mm Class 15/19 Blinding layer for scour valve chamber</t>
  </si>
  <si>
    <t>G1.5</t>
  </si>
  <si>
    <t>Strength Concrete Class 30/19 Fast Curing</t>
  </si>
  <si>
    <t>G1.5.1</t>
  </si>
  <si>
    <t>Chamber floor</t>
  </si>
  <si>
    <t>G1.5.2</t>
  </si>
  <si>
    <t>Chamber walls</t>
  </si>
  <si>
    <t>G1.5.3</t>
  </si>
  <si>
    <t>Chamber roof slab</t>
  </si>
  <si>
    <t>G1.6</t>
  </si>
  <si>
    <t xml:space="preserve">Reinforcement </t>
  </si>
  <si>
    <t>G1.6.1</t>
  </si>
  <si>
    <t>Y10 High yield mild steel bars</t>
  </si>
  <si>
    <t>t</t>
  </si>
  <si>
    <t>G1.6.2</t>
  </si>
  <si>
    <t>Y12 High yield mild steel bars</t>
  </si>
  <si>
    <t>G1.6.3</t>
  </si>
  <si>
    <t>Y16 High yield mild steel bars</t>
  </si>
  <si>
    <t>G1.7</t>
  </si>
  <si>
    <t>High tensile welded mesh</t>
  </si>
  <si>
    <t>G1.7.1</t>
  </si>
  <si>
    <t>Mesh Ref 617</t>
  </si>
  <si>
    <t>G1.7.2</t>
  </si>
  <si>
    <t>Mesh Ref 888</t>
  </si>
  <si>
    <t>G1.8</t>
  </si>
  <si>
    <t>Unformed Surface Finishes</t>
  </si>
  <si>
    <t>G1.8.1</t>
  </si>
  <si>
    <t>Wood-floated finish</t>
  </si>
  <si>
    <t>G2</t>
  </si>
  <si>
    <t>Manhole Covers</t>
  </si>
  <si>
    <t>G2.1</t>
  </si>
  <si>
    <t>Lockable Securex Y-560-C Ductile Iron Manhole Cover Class C250 or similar approved</t>
  </si>
  <si>
    <t>TOTAL SECTION G CARRIED TO SUMMARY</t>
  </si>
  <si>
    <t>SECTION H</t>
  </si>
  <si>
    <t>SECTION H: LEAK DETECTION</t>
  </si>
  <si>
    <t>H1</t>
  </si>
  <si>
    <t>PSLD-1</t>
  </si>
  <si>
    <t>Desktop review and prioritisation of suspected leak points / existing leak sheets</t>
  </si>
  <si>
    <t>H2</t>
  </si>
  <si>
    <t>PSLD-2</t>
  </si>
  <si>
    <t>Visible leak inspection and confirmation</t>
  </si>
  <si>
    <t>H3</t>
  </si>
  <si>
    <t>PSLD-3</t>
  </si>
  <si>
    <t>Acoustic leak detection survey on distribution / trunk mains</t>
  </si>
  <si>
    <t>H4</t>
  </si>
  <si>
    <t>PSLD-4</t>
  </si>
  <si>
    <t>Ground microphone / listening stick pinpointing at suspected leak location</t>
  </si>
  <si>
    <t>H5</t>
  </si>
  <si>
    <t>PSLD-5</t>
  </si>
  <si>
    <t>Correlator-based leak detection and pinpointing</t>
  </si>
  <si>
    <t>H6</t>
  </si>
  <si>
    <t>PSLD-6</t>
  </si>
  <si>
    <t>Noise logger deployment, retrieval and interpretation</t>
  </si>
  <si>
    <t>Week</t>
  </si>
  <si>
    <t>H7</t>
  </si>
  <si>
    <t>PSLD-7</t>
  </si>
  <si>
    <t>Flow logging and night-flow assessment</t>
  </si>
  <si>
    <t>H8</t>
  </si>
  <si>
    <t>PSLD-8</t>
  </si>
  <si>
    <t>Pressure logging and pressure profile assessment</t>
  </si>
  <si>
    <t>H9</t>
  </si>
  <si>
    <t>PSLD-9</t>
  </si>
  <si>
    <t>Step test / zone isolation test</t>
  </si>
  <si>
    <t>H10</t>
  </si>
  <si>
    <t>PSLD-10</t>
  </si>
  <si>
    <t>Reservoir drop test and leakage assessment</t>
  </si>
  <si>
    <t>H11</t>
  </si>
  <si>
    <t>PSLD-11</t>
  </si>
  <si>
    <t>Pegging, marking and recording confirmed leak location with coordinates and photo</t>
  </si>
  <si>
    <t>TOTAL SECTION H CARRIED TO SUMMARY</t>
  </si>
  <si>
    <t>SECTION I</t>
  </si>
  <si>
    <t>SECTION I: RESERVOIR SEALING AND WATERPROOFING</t>
  </si>
  <si>
    <t>I1</t>
  </si>
  <si>
    <t>Sealing and Waterproofing</t>
  </si>
  <si>
    <t>I1.1</t>
  </si>
  <si>
    <t>PSRS-1</t>
  </si>
  <si>
    <t>Prepare and seal leaking construction / movement joint in reservoir or chamber complete</t>
  </si>
  <si>
    <t>I1.2</t>
  </si>
  <si>
    <t>PSRS-2</t>
  </si>
  <si>
    <t>Inject and seal structural crack in water-retaining structure complete</t>
  </si>
  <si>
    <t>I1.3</t>
  </si>
  <si>
    <t>PSRS-3</t>
  </si>
  <si>
    <t>Apply two-component polymer-modified cementitious flexible waterproof coating, potable-water approved, in minimum two coats to 2.0 mm DFT on prepared surface complete</t>
  </si>
  <si>
    <t>I1.4</t>
  </si>
  <si>
    <t>PSRS-4</t>
  </si>
  <si>
    <t>Supply and apply approved epoxy / polymer repair mortar to local defects, honeycombing or spalled concrete complete</t>
  </si>
  <si>
    <t>I2</t>
  </si>
  <si>
    <t>Pipework, Valves and Accessories</t>
  </si>
  <si>
    <t>I2.1</t>
  </si>
  <si>
    <t>PSRS-5</t>
  </si>
  <si>
    <t>Repair leaking scour, overflow, inlet or outlet pipework at reservoir or chamber</t>
  </si>
  <si>
    <t>I2.2</t>
  </si>
  <si>
    <t>PSRS-6</t>
  </si>
  <si>
    <t>Replace or refurbish altitude / float / level control valve, Bermad or similar approved type, complete</t>
  </si>
  <si>
    <t>I2.3</t>
  </si>
  <si>
    <t>PSRS-7</t>
  </si>
  <si>
    <t>Repair / replace chamber floor drain, sump or drainage arrangement</t>
  </si>
  <si>
    <t>I2.4</t>
  </si>
  <si>
    <t>PSRS-8</t>
  </si>
  <si>
    <t>Repair leaking hatch, roof slab penetration, vent or access detail complete</t>
  </si>
  <si>
    <t>I3</t>
  </si>
  <si>
    <t xml:space="preserve">SANS 1200 GA
</t>
  </si>
  <si>
    <t>Structural Repairs</t>
  </si>
  <si>
    <t>I3.1</t>
  </si>
  <si>
    <t>Mass concrete 20 MPa / 19 mm nominal stone to chamber bases, plinths and minor works</t>
  </si>
  <si>
    <t>I3.2</t>
  </si>
  <si>
    <t>Reinforced concrete 25 MPa / 19 mm nominal stone to chamber walls, slabs and local repairs</t>
  </si>
  <si>
    <t>I3.3</t>
  </si>
  <si>
    <t>Reinforced concrete 30 MPa / 19 mm nominal stone to water-retaining structural repairs or new works</t>
  </si>
  <si>
    <t>I3.4</t>
  </si>
  <si>
    <t>High tensile reinforcement complete</t>
  </si>
  <si>
    <t>I3.5</t>
  </si>
  <si>
    <t>Formwork Smooth to sides of concrete</t>
  </si>
  <si>
    <t>I3.6</t>
  </si>
  <si>
    <t>Formwork Smooth to soffits, slabs and beams</t>
  </si>
  <si>
    <t>I3.7</t>
  </si>
  <si>
    <t>Non-shrink grout to baseplates, valve pedestals, plinths and similar works</t>
  </si>
  <si>
    <t>I4</t>
  </si>
  <si>
    <t>Ancilliary Works</t>
  </si>
  <si>
    <t>I4.1</t>
  </si>
  <si>
    <t>PSRS-16</t>
  </si>
  <si>
    <t>Refurbish security fence, gate and lock arrangement at reservoir / chamber</t>
  </si>
  <si>
    <t>Item</t>
  </si>
  <si>
    <t>I4.2</t>
  </si>
  <si>
    <t>PSRS-17</t>
  </si>
  <si>
    <t>Make good internal plaster / screed / fillet to wall-floor junctions complete</t>
  </si>
  <si>
    <t>TOTAL SECTION I CARRIED TO SUMMARY</t>
  </si>
  <si>
    <t>SECTION J</t>
  </si>
  <si>
    <t>SECTION J: METERING, ZONE CONTROL &amp; TELEMETRY</t>
  </si>
  <si>
    <t>J1</t>
  </si>
  <si>
    <t>PSMZ 1</t>
  </si>
  <si>
    <t>Bulk and Zone Metering</t>
  </si>
  <si>
    <t>J1.1</t>
  </si>
  <si>
    <t>Supply and install electromagnetic bulk / zone flow meter 80 mm to 100 mm complete</t>
  </si>
  <si>
    <t>J1.2</t>
  </si>
  <si>
    <t>Supply and install electromagnetic bulk / zone flow meter 150 mm to 200 mm complete</t>
  </si>
  <si>
    <t>J1.3</t>
  </si>
  <si>
    <t>Supply and install electromagnetic bulk / zone flow meter 250 mm to 400 mm complete</t>
  </si>
  <si>
    <t>J1.4</t>
  </si>
  <si>
    <t>PSMZ-4</t>
  </si>
  <si>
    <t>Replace faulty existing bulk meter complete</t>
  </si>
  <si>
    <t>J1.5</t>
  </si>
  <si>
    <t>PSMZ-5</t>
  </si>
  <si>
    <t>Temporary clamp-on ultrasonic flow survey complete</t>
  </si>
  <si>
    <t>J2</t>
  </si>
  <si>
    <t>Zone Control, Loggers and Telemetry</t>
  </si>
  <si>
    <t>J2.1</t>
  </si>
  <si>
    <t>PSMZ-6</t>
  </si>
  <si>
    <t>Pressure logger supplied, installed, downloaded and reported</t>
  </si>
  <si>
    <t>Logger-week</t>
  </si>
  <si>
    <t>J2.2</t>
  </si>
  <si>
    <t>PSMZ-7</t>
  </si>
  <si>
    <t>Flow logger supplied, installed, downloaded and reported</t>
  </si>
  <si>
    <t>J2.3</t>
  </si>
  <si>
    <t>PSMZ-8</t>
  </si>
  <si>
    <t>RTU / telemetry panel upgrade or replacement at meter / reservoir / PRV site</t>
  </si>
  <si>
    <t>J2.4</t>
  </si>
  <si>
    <t>PSMZ-9</t>
  </si>
  <si>
    <t>Solar power supply / battery backup for remote meter or telemetry site</t>
  </si>
  <si>
    <t>J2.5</t>
  </si>
  <si>
    <t>PSMZ-10</t>
  </si>
  <si>
    <t>Zone meter chamber, spool pieces and isolation arrangement complete fer to typical detail drawing no 6253-PCE-???</t>
  </si>
  <si>
    <t>J2.6</t>
  </si>
  <si>
    <t>PSMZ-11</t>
  </si>
  <si>
    <t>Calibration and commissioning of bulk / zone meter</t>
  </si>
  <si>
    <t>TOTAL SECTION J CARRIED TO SUMMARY</t>
  </si>
  <si>
    <t>SECTION K</t>
  </si>
  <si>
    <t>SECTION K: TEMPORARY SUPPLY, TESTING &amp; COMMISSIONING</t>
  </si>
  <si>
    <t>K1</t>
  </si>
  <si>
    <t>Tempory Supply and Shutdowns</t>
  </si>
  <si>
    <t>K1.1</t>
  </si>
  <si>
    <t>PSTS-1</t>
  </si>
  <si>
    <t>Shutdown planning, notices and operational coordination</t>
  </si>
  <si>
    <t>Per Shutdown</t>
  </si>
  <si>
    <t>K1.2</t>
  </si>
  <si>
    <t>PSTS-2</t>
  </si>
  <si>
    <t>Valve isolation and controlled shutdown / re-opening operation</t>
  </si>
  <si>
    <t>Per Event</t>
  </si>
  <si>
    <t>K1.3</t>
  </si>
  <si>
    <t>PSTS-3</t>
  </si>
  <si>
    <t>Temporary bypass pumping arrangement</t>
  </si>
  <si>
    <t>Day</t>
  </si>
  <si>
    <t>K1.4</t>
  </si>
  <si>
    <t>PSTS-4</t>
  </si>
  <si>
    <t>Temporary overland hose / bypass line up to 100 mm</t>
  </si>
  <si>
    <t>m-day</t>
  </si>
  <si>
    <t>K1.5</t>
  </si>
  <si>
    <t>PSTS-5</t>
  </si>
  <si>
    <t>Temporary overland hose / bypass line above 100 mm</t>
  </si>
  <si>
    <t>K2</t>
  </si>
  <si>
    <t>Testing, Disinfection and Handover</t>
  </si>
  <si>
    <t>K2.1</t>
  </si>
  <si>
    <t>PSTS-6</t>
  </si>
  <si>
    <t>Pressure test of repaired or replacement pipeline section</t>
  </si>
  <si>
    <t>Per Test</t>
  </si>
  <si>
    <t>K2.2</t>
  </si>
  <si>
    <t>PSTS-7</t>
  </si>
  <si>
    <t>Flush, disinfect and commission repaired / replaced section</t>
  </si>
  <si>
    <t>K2.3</t>
  </si>
  <si>
    <t>PSTS-8</t>
  </si>
  <si>
    <t>Water quality sampling and compliance confirmation after repair</t>
  </si>
  <si>
    <t>K2.4</t>
  </si>
  <si>
    <t>PSTS-9</t>
  </si>
  <si>
    <t>Completion record including photographs, coordinates and asset update data</t>
  </si>
  <si>
    <t>TOTAL SECTION K CARRIED TO SUMMARY</t>
  </si>
  <si>
    <t>SECTION L</t>
  </si>
  <si>
    <t>SECTION L: PROVISIONAL SUMS</t>
  </si>
  <si>
    <t>L1</t>
  </si>
  <si>
    <t xml:space="preserve">SANS 1200A 8.5
</t>
  </si>
  <si>
    <t>Sum Stated Provisionally by Engineer</t>
  </si>
  <si>
    <t>L1.1</t>
  </si>
  <si>
    <t>Arrange for tests to be carried out, as required by the Engineer, by an accredited laboratory.</t>
  </si>
  <si>
    <t>L1.2</t>
  </si>
  <si>
    <t>Overheads, charges and profit on item L1.1</t>
  </si>
  <si>
    <t>L1.3</t>
  </si>
  <si>
    <t xml:space="preserve"> Engineer's accommodation and transportation charges</t>
  </si>
  <si>
    <t>L1.4</t>
  </si>
  <si>
    <t>Overheads, charges and profit over Item L1.3</t>
  </si>
  <si>
    <t>L1.5</t>
  </si>
  <si>
    <t>Engineer's additional Monitoring and Quality Control Charges</t>
  </si>
  <si>
    <t>L1.6</t>
  </si>
  <si>
    <t>Overheads, charges and profit on item L1.5</t>
  </si>
  <si>
    <t>L1.7</t>
  </si>
  <si>
    <t>8.8.5</t>
  </si>
  <si>
    <t>Trigonometrical Surveys and submission of survey data (.csv) and drawings (.dwg) in electroicnic format to the Engineers</t>
  </si>
  <si>
    <t>L1.8</t>
  </si>
  <si>
    <t>Overheads, charges and profit on item L1.7</t>
  </si>
  <si>
    <t>L1.9</t>
  </si>
  <si>
    <t>Provisional sum for specialist asbestos sampling, air monitoring and disposal oversight</t>
  </si>
  <si>
    <t>L1.10</t>
  </si>
  <si>
    <t>Overheads, charges and profit on item L1.9</t>
  </si>
  <si>
    <t>L1.11</t>
  </si>
  <si>
    <t>Provisional sum for specialist reservoir structural assessment and sealing design input</t>
  </si>
  <si>
    <t>L1.12</t>
  </si>
  <si>
    <t>Overheads, charges and profit on item L1.11</t>
  </si>
  <si>
    <t>L1.13</t>
  </si>
  <si>
    <t>Provisional sum for survey / GIS specialist support</t>
  </si>
  <si>
    <t>L1.14</t>
  </si>
  <si>
    <t>Overheads, charges and profit on item L1.13</t>
  </si>
  <si>
    <t>L1.15</t>
  </si>
  <si>
    <t>Provisional sum for emergency utility diversions / third-party approvals</t>
  </si>
  <si>
    <t>L1.16</t>
  </si>
  <si>
    <t>Overheads, charges and profit on item L1.15</t>
  </si>
  <si>
    <t>TOTAL SECTION L CARRIED TO SUMMARY</t>
  </si>
  <si>
    <t>DISCLAIMER</t>
  </si>
  <si>
    <t>Notwithstanding the provision of this electronic file, tenders may not be submitted in electronic form nor may tenders be submitted on a print-out made from this file. The requirements of the Conditions of Tender of the relevant tender document, must be strictly adhered to.</t>
  </si>
  <si>
    <t>AFWYSING</t>
  </si>
  <si>
    <t xml:space="preserve">Nieteenstaande die beskikbaarstelling van hierdie elektroniese leêr, mag tenders nie in elektroniese vorm of as 'n drukstuk van hierdie elektroniese leêr ingedien word nie.  Die vereistes van die Tendervoorwaardes van die betrokke tender dokument moet ten strengste nagekom word. </t>
  </si>
  <si>
    <t xml:space="preserve">B </t>
  </si>
  <si>
    <t>SUBTOTAL</t>
  </si>
  <si>
    <t>10% CONTINGENCIES</t>
  </si>
  <si>
    <t>15 % VALUE ADDED TAX</t>
  </si>
  <si>
    <t>C</t>
  </si>
  <si>
    <t>This electronic file is made available for the convenience of prospective tenderers and no responsibility is accepted by the Engineer or the Employer for the accuracy of the data in this file or for any discrepancy between the data in this file and the Bill of Quantities bound into the relevant tender document.  Tenderers or others using the information in this file do so at their own risk.  This file and the data therein, including any hard copy produced from this file are the copyright of Tlowana Consulting &amp; Engineering (Pty) Ltd.  This file will not be amended to take account of any Notice(s) to Tenderers issued.</t>
  </si>
  <si>
    <t>Hierdie elektroniese leêr word vir die gerief van voornemende tenderaars beskikbaar gestel en geen verantwoordelikheid word deur die Ingenieur of die Werkgewer aanvaar nie vir die akkuraatheid van die data in hierdie leêr of enige teenstrydigheid tussen die data in hierdie leêr en die Hoeveelheidslys ingebind in die betrokke tender dokument.  Tenderaars en ander gebruik die inligting in heirdie leêr op eie risiko.  Hierdie leêr en data daarin, asook enige herprodusering van hierdie leêr, is kopiereg van Tlowana Consulting &amp; Engineering (Edms) Bpk.  Hierdie leêr sal nie aangepas word om enige Kennisgewing(s) aan Tenderaars in ag te neem nie.</t>
  </si>
  <si>
    <t xml:space="preserve">CONTRACT NO: VCW380/PWLPLM/24: MALUTI-A-PHOFUNG LOCAL MUNICIPALITY: APPOINTMENT OF A MAXIMUM OF FOUR (04) CONTRACTORS FOR THE REPAIRS OF POTABLE WATER LEAKS MALUTI-A-PHOFUNG LOCAL MUNICIPALITY IN PHUTHADITJABA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</si>
</sst>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R#\ ###\ ##0.00;\ \-\R#\ ###\ ##0.00\ ;"/>
    <numFmt numFmtId="165" formatCode="&quot;R&quot;#,##0.00;\-&quot;R&quot;#,##0.00;"/>
    <numFmt numFmtId="166" formatCode="#\ ##0"/>
    <numFmt numFmtId="167" formatCode="#,##0.000"/>
  </numFmts>
  <fonts count="14" x14ac:knownFonts="1">
    <font>
      <sz val="11"/>
      <color theme="1"/>
      <name val="Aptos Narrow"/>
      <family val="2"/>
      <scheme val="minor"/>
    </font>
    <font>
      <sz val="10"/>
      <name val="Arial"/>
      <family val="2"/>
    </font>
    <font>
      <b/>
      <sz val="10"/>
      <name val="Arial"/>
      <family val="2"/>
    </font>
    <font>
      <b/>
      <sz val="8"/>
      <name val="Arial"/>
      <family val="2"/>
    </font>
    <font>
      <b/>
      <sz val="13"/>
      <name val="Arial"/>
      <family val="2"/>
    </font>
    <font>
      <b/>
      <sz val="12"/>
      <name val="Arial"/>
      <family val="2"/>
    </font>
    <font>
      <sz val="10"/>
      <color theme="1"/>
      <name val="Arial"/>
      <family val="2"/>
    </font>
    <font>
      <b/>
      <sz val="10"/>
      <color theme="1"/>
      <name val="Arial"/>
      <family val="2"/>
    </font>
    <font>
      <sz val="11"/>
      <name val="Aptos Narrow"/>
      <family val="2"/>
      <scheme val="minor"/>
    </font>
    <font>
      <b/>
      <sz val="10"/>
      <color rgb="FF000000"/>
      <name val="Arial"/>
      <family val="2"/>
    </font>
    <font>
      <sz val="10"/>
      <color rgb="FF000000"/>
      <name val="Arial"/>
      <family val="2"/>
    </font>
    <font>
      <sz val="10"/>
      <name val="Aptos Narrow"/>
      <family val="2"/>
      <scheme val="minor"/>
    </font>
    <font>
      <sz val="10"/>
      <color theme="1"/>
      <name val="Aptos Narrow"/>
      <family val="2"/>
      <scheme val="minor"/>
    </font>
    <font>
      <b/>
      <sz val="10"/>
      <color rgb="FFFF0000"/>
      <name val="Arial"/>
      <family val="2"/>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auto="1"/>
      </right>
      <top/>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11" fillId="0" borderId="0"/>
    <xf numFmtId="0" fontId="1" fillId="0" borderId="0"/>
  </cellStyleXfs>
  <cellXfs count="158">
    <xf numFmtId="0" fontId="0" fillId="0" borderId="0" xfId="0"/>
    <xf numFmtId="0" fontId="1" fillId="0" borderId="0" xfId="1"/>
    <xf numFmtId="0" fontId="1" fillId="0" borderId="2" xfId="1" applyBorder="1" applyProtection="1">
      <protection locked="0"/>
    </xf>
    <xf numFmtId="0" fontId="3" fillId="0" borderId="1" xfId="1" applyFont="1" applyBorder="1" applyAlignment="1" applyProtection="1">
      <alignment horizontal="left" vertical="center" wrapText="1"/>
      <protection locked="0"/>
    </xf>
    <xf numFmtId="0" fontId="4" fillId="0" borderId="1" xfId="1" applyFont="1" applyBorder="1" applyAlignment="1" applyProtection="1">
      <alignment horizontal="center" vertical="center"/>
      <protection locked="0"/>
    </xf>
    <xf numFmtId="0" fontId="1" fillId="0" borderId="3" xfId="1" applyBorder="1" applyProtection="1">
      <protection locked="0"/>
    </xf>
    <xf numFmtId="0" fontId="4" fillId="0" borderId="1" xfId="1" applyFont="1" applyBorder="1" applyAlignment="1" applyProtection="1">
      <alignment horizontal="center" vertical="center" wrapText="1"/>
      <protection locked="0"/>
    </xf>
    <xf numFmtId="0" fontId="1" fillId="0" borderId="4" xfId="1" applyBorder="1" applyProtection="1">
      <protection locked="0"/>
    </xf>
    <xf numFmtId="0" fontId="5" fillId="0" borderId="1" xfId="1" applyFont="1" applyBorder="1" applyProtection="1">
      <protection locked="0"/>
    </xf>
    <xf numFmtId="0" fontId="5" fillId="0" borderId="1" xfId="1" applyFont="1" applyBorder="1" applyAlignment="1" applyProtection="1">
      <alignment horizontal="center"/>
      <protection locked="0"/>
    </xf>
    <xf numFmtId="0" fontId="1" fillId="0" borderId="5" xfId="1" applyBorder="1"/>
    <xf numFmtId="0" fontId="1" fillId="0" borderId="6" xfId="1" applyBorder="1"/>
    <xf numFmtId="164" fontId="1" fillId="0" borderId="6" xfId="1" applyNumberFormat="1" applyBorder="1"/>
    <xf numFmtId="0" fontId="1" fillId="0" borderId="5" xfId="1" applyBorder="1" applyAlignment="1">
      <alignment vertical="top" wrapText="1"/>
    </xf>
    <xf numFmtId="0" fontId="6" fillId="0" borderId="6" xfId="1" applyFont="1" applyBorder="1" applyAlignment="1">
      <alignment horizontal="left" vertical="top" wrapText="1"/>
    </xf>
    <xf numFmtId="49" fontId="1" fillId="0" borderId="6" xfId="1" applyNumberFormat="1" applyBorder="1" applyAlignment="1" applyProtection="1">
      <alignment horizontal="center" vertical="top" wrapText="1"/>
      <protection locked="0"/>
    </xf>
    <xf numFmtId="49" fontId="2" fillId="0" borderId="6" xfId="1" applyNumberFormat="1" applyFont="1" applyBorder="1" applyAlignment="1" applyProtection="1">
      <alignment horizontal="left" vertical="top" wrapText="1"/>
      <protection locked="0"/>
    </xf>
    <xf numFmtId="0" fontId="1" fillId="0" borderId="6" xfId="1" applyBorder="1" applyAlignment="1" applyProtection="1">
      <alignment horizontal="center" wrapText="1"/>
      <protection locked="0"/>
    </xf>
    <xf numFmtId="44" fontId="1" fillId="0" borderId="6" xfId="1" applyNumberFormat="1" applyBorder="1" applyAlignment="1" applyProtection="1">
      <alignment wrapText="1"/>
      <protection locked="0"/>
    </xf>
    <xf numFmtId="164" fontId="1" fillId="0" borderId="6" xfId="1" applyNumberFormat="1" applyBorder="1" applyAlignment="1" applyProtection="1">
      <alignment wrapText="1"/>
      <protection locked="0"/>
    </xf>
    <xf numFmtId="0" fontId="1" fillId="0" borderId="5" xfId="1" applyBorder="1" applyAlignment="1">
      <alignment vertical="top"/>
    </xf>
    <xf numFmtId="0" fontId="1" fillId="0" borderId="6" xfId="1" applyBorder="1" applyAlignment="1">
      <alignment horizontal="left" vertical="top" wrapText="1"/>
    </xf>
    <xf numFmtId="0" fontId="1" fillId="0" borderId="6" xfId="1" applyBorder="1" applyAlignment="1" applyProtection="1">
      <alignment horizontal="center" vertical="top" wrapText="1"/>
      <protection locked="0"/>
    </xf>
    <xf numFmtId="0" fontId="2" fillId="0" borderId="6" xfId="1" applyFont="1" applyBorder="1" applyAlignment="1">
      <alignment horizontal="left" vertical="top" wrapText="1" indent="1"/>
    </xf>
    <xf numFmtId="0" fontId="1" fillId="0" borderId="6" xfId="1" applyBorder="1" applyAlignment="1" applyProtection="1">
      <alignment horizontal="center"/>
      <protection locked="0"/>
    </xf>
    <xf numFmtId="44" fontId="1" fillId="0" borderId="6" xfId="1" applyNumberFormat="1" applyBorder="1" applyProtection="1">
      <protection locked="0"/>
    </xf>
    <xf numFmtId="0" fontId="2" fillId="0" borderId="6" xfId="1" applyFont="1" applyBorder="1" applyAlignment="1" applyProtection="1">
      <alignment horizontal="left" vertical="top" wrapText="1" indent="2"/>
      <protection locked="0"/>
    </xf>
    <xf numFmtId="0" fontId="1" fillId="0" borderId="6" xfId="1" applyBorder="1" applyAlignment="1" applyProtection="1">
      <alignment horizontal="left" vertical="top" wrapText="1" indent="3"/>
      <protection locked="0"/>
    </xf>
    <xf numFmtId="1" fontId="1" fillId="0" borderId="6" xfId="1" applyNumberFormat="1" applyBorder="1" applyAlignment="1" applyProtection="1">
      <alignment horizontal="center"/>
      <protection locked="0"/>
    </xf>
    <xf numFmtId="0" fontId="2" fillId="0" borderId="6" xfId="1" applyFont="1" applyBorder="1" applyAlignment="1" applyProtection="1">
      <alignment horizontal="left" vertical="top" wrapText="1" indent="3"/>
      <protection locked="0"/>
    </xf>
    <xf numFmtId="0" fontId="1" fillId="0" borderId="6" xfId="1" applyBorder="1" applyAlignment="1" applyProtection="1">
      <alignment horizontal="left" vertical="top" wrapText="1" indent="4"/>
      <protection locked="0"/>
    </xf>
    <xf numFmtId="44" fontId="1" fillId="0" borderId="6" xfId="1" applyNumberFormat="1" applyBorder="1" applyAlignment="1" applyProtection="1">
      <alignment horizontal="center"/>
      <protection locked="0"/>
    </xf>
    <xf numFmtId="3" fontId="1" fillId="0" borderId="6" xfId="1" applyNumberFormat="1" applyBorder="1" applyAlignment="1" applyProtection="1">
      <alignment horizontal="center"/>
      <protection locked="0"/>
    </xf>
    <xf numFmtId="44" fontId="1" fillId="0" borderId="6" xfId="1" applyNumberFormat="1" applyBorder="1" applyAlignment="1" applyProtection="1">
      <alignment horizontal="left"/>
      <protection locked="0"/>
    </xf>
    <xf numFmtId="164" fontId="1" fillId="0" borderId="6" xfId="1" applyNumberFormat="1" applyBorder="1" applyAlignment="1" applyProtection="1">
      <alignment horizontal="left"/>
      <protection locked="0"/>
    </xf>
    <xf numFmtId="0" fontId="2" fillId="0" borderId="6" xfId="1" applyFont="1" applyBorder="1" applyAlignment="1" applyProtection="1">
      <alignment horizontal="left" vertical="top" wrapText="1" indent="4"/>
      <protection locked="0"/>
    </xf>
    <xf numFmtId="0" fontId="1" fillId="0" borderId="6" xfId="1" applyBorder="1" applyAlignment="1" applyProtection="1">
      <alignment horizontal="left" vertical="top" wrapText="1" indent="5"/>
      <protection locked="0"/>
    </xf>
    <xf numFmtId="0" fontId="5" fillId="0" borderId="1" xfId="1" applyFont="1" applyBorder="1" applyAlignment="1" applyProtection="1">
      <alignment horizontal="left" vertical="center"/>
      <protection locked="0"/>
    </xf>
    <xf numFmtId="0" fontId="5" fillId="0" borderId="7" xfId="1" applyFont="1" applyBorder="1" applyAlignment="1" applyProtection="1">
      <alignment horizontal="left" vertical="center"/>
      <protection locked="0"/>
    </xf>
    <xf numFmtId="0" fontId="5" fillId="0" borderId="8" xfId="1" applyFont="1" applyBorder="1" applyAlignment="1" applyProtection="1">
      <alignment horizontal="left" vertical="center"/>
      <protection locked="0"/>
    </xf>
    <xf numFmtId="165" fontId="5" fillId="0" borderId="1" xfId="2" applyNumberFormat="1" applyFont="1" applyFill="1" applyBorder="1" applyAlignment="1" applyProtection="1">
      <alignment horizontal="right" vertical="center"/>
      <protection locked="0"/>
    </xf>
    <xf numFmtId="0" fontId="5" fillId="0" borderId="1" xfId="1" applyFont="1" applyBorder="1" applyAlignment="1" applyProtection="1">
      <alignment vertical="center"/>
      <protection locked="0"/>
    </xf>
    <xf numFmtId="0" fontId="5" fillId="0" borderId="7" xfId="1" applyFont="1" applyBorder="1" applyAlignment="1" applyProtection="1">
      <alignment vertical="center"/>
      <protection locked="0"/>
    </xf>
    <xf numFmtId="0" fontId="5" fillId="0" borderId="8" xfId="1" applyFont="1" applyBorder="1" applyAlignment="1" applyProtection="1">
      <alignment horizontal="center" vertical="center"/>
      <protection locked="0"/>
    </xf>
    <xf numFmtId="49" fontId="1" fillId="0" borderId="6" xfId="1" applyNumberFormat="1" applyBorder="1" applyAlignment="1">
      <alignment horizontal="left" vertical="top" wrapText="1" indent="3"/>
    </xf>
    <xf numFmtId="0" fontId="1" fillId="0" borderId="6" xfId="1" applyBorder="1" applyAlignment="1" applyProtection="1">
      <alignment horizontal="left" vertical="top" wrapText="1" indent="2"/>
      <protection locked="0"/>
    </xf>
    <xf numFmtId="0" fontId="1" fillId="0" borderId="6" xfId="1" applyBorder="1" applyAlignment="1">
      <alignment horizontal="center"/>
    </xf>
    <xf numFmtId="0" fontId="1" fillId="0" borderId="6" xfId="1" applyBorder="1" applyAlignment="1">
      <alignment horizontal="left" wrapText="1" indent="3"/>
    </xf>
    <xf numFmtId="0" fontId="2" fillId="0" borderId="6" xfId="1" applyFont="1" applyBorder="1" applyAlignment="1" applyProtection="1">
      <alignment horizontal="left" vertical="top" wrapText="1" indent="1"/>
      <protection locked="0"/>
    </xf>
    <xf numFmtId="49" fontId="2" fillId="0" borderId="6" xfId="1" applyNumberFormat="1" applyFont="1" applyBorder="1" applyAlignment="1">
      <alignment horizontal="left" vertical="top" wrapText="1" indent="2"/>
    </xf>
    <xf numFmtId="0" fontId="1" fillId="0" borderId="6" xfId="1" applyBorder="1" applyAlignment="1">
      <alignment horizontal="center" vertical="center"/>
    </xf>
    <xf numFmtId="0" fontId="1" fillId="0" borderId="6" xfId="1" applyBorder="1" applyAlignment="1">
      <alignment horizontal="left" vertical="center" wrapText="1" indent="2"/>
    </xf>
    <xf numFmtId="3" fontId="1" fillId="0" borderId="6" xfId="1" applyNumberFormat="1" applyBorder="1" applyAlignment="1">
      <alignment horizontal="center" vertical="center"/>
    </xf>
    <xf numFmtId="3" fontId="1" fillId="0" borderId="6" xfId="1" applyNumberFormat="1" applyBorder="1" applyAlignment="1">
      <alignment horizontal="center"/>
    </xf>
    <xf numFmtId="9" fontId="1" fillId="0" borderId="6" xfId="3" applyFont="1" applyFill="1" applyBorder="1" applyAlignment="1" applyProtection="1">
      <alignment horizontal="center"/>
      <protection locked="0"/>
    </xf>
    <xf numFmtId="9" fontId="1" fillId="0" borderId="6" xfId="3" applyFont="1" applyFill="1" applyBorder="1" applyAlignment="1" applyProtection="1">
      <alignment horizontal="center" vertical="center"/>
      <protection locked="0"/>
    </xf>
    <xf numFmtId="0" fontId="1" fillId="0" borderId="6" xfId="1" applyBorder="1" applyAlignment="1" applyProtection="1">
      <alignment horizontal="left" vertical="top" wrapText="1" indent="1"/>
      <protection locked="0"/>
    </xf>
    <xf numFmtId="0" fontId="2" fillId="0" borderId="6" xfId="1" applyFont="1" applyBorder="1" applyAlignment="1" applyProtection="1">
      <alignment horizontal="left" vertical="top" wrapText="1"/>
      <protection locked="0"/>
    </xf>
    <xf numFmtId="44" fontId="1" fillId="0" borderId="6" xfId="3" applyNumberFormat="1" applyFont="1" applyFill="1" applyBorder="1" applyAlignment="1" applyProtection="1">
      <protection locked="0"/>
    </xf>
    <xf numFmtId="44" fontId="1" fillId="0" borderId="6" xfId="3" applyNumberFormat="1" applyFont="1" applyBorder="1" applyAlignment="1" applyProtection="1">
      <protection locked="0"/>
    </xf>
    <xf numFmtId="9" fontId="1" fillId="0" borderId="6" xfId="1" applyNumberFormat="1" applyBorder="1" applyAlignment="1" applyProtection="1">
      <alignment horizontal="center"/>
      <protection locked="0"/>
    </xf>
    <xf numFmtId="0" fontId="2" fillId="0" borderId="6" xfId="1" applyFont="1" applyBorder="1" applyAlignment="1" applyProtection="1">
      <alignment horizontal="left" wrapText="1" indent="1"/>
      <protection locked="0"/>
    </xf>
    <xf numFmtId="0" fontId="7" fillId="0" borderId="6" xfId="1" applyFont="1" applyBorder="1" applyAlignment="1">
      <alignment horizontal="left" vertical="top" wrapText="1" indent="2"/>
    </xf>
    <xf numFmtId="0" fontId="1" fillId="0" borderId="6" xfId="1" applyBorder="1" applyAlignment="1" applyProtection="1">
      <alignment horizontal="left" vertical="top" indent="4"/>
      <protection locked="0"/>
    </xf>
    <xf numFmtId="0" fontId="1" fillId="0" borderId="6" xfId="1" applyBorder="1" applyAlignment="1" applyProtection="1">
      <alignment horizontal="center" vertical="center" wrapText="1"/>
      <protection locked="0"/>
    </xf>
    <xf numFmtId="0" fontId="1" fillId="0" borderId="6" xfId="1" applyBorder="1" applyAlignment="1" applyProtection="1">
      <alignment horizontal="left" vertical="center" wrapText="1" indent="4"/>
      <protection locked="0"/>
    </xf>
    <xf numFmtId="0" fontId="1" fillId="0" borderId="6" xfId="1" applyBorder="1" applyAlignment="1" applyProtection="1">
      <alignment horizontal="center" vertical="center"/>
      <protection locked="0"/>
    </xf>
    <xf numFmtId="44" fontId="1" fillId="0" borderId="6" xfId="1" applyNumberFormat="1" applyBorder="1" applyAlignment="1" applyProtection="1">
      <alignment vertical="center"/>
      <protection locked="0"/>
    </xf>
    <xf numFmtId="164" fontId="1" fillId="0" borderId="6" xfId="1" applyNumberFormat="1" applyBorder="1" applyAlignment="1" applyProtection="1">
      <alignment vertical="center" wrapText="1"/>
      <protection locked="0"/>
    </xf>
    <xf numFmtId="0" fontId="2" fillId="0" borderId="6" xfId="1" applyFont="1" applyBorder="1" applyAlignment="1" applyProtection="1">
      <alignment horizontal="left" vertical="center" wrapText="1" indent="4"/>
      <protection locked="0"/>
    </xf>
    <xf numFmtId="49" fontId="1" fillId="0" borderId="6" xfId="1" applyNumberFormat="1" applyBorder="1" applyAlignment="1">
      <alignment horizontal="center" vertical="top" wrapText="1"/>
    </xf>
    <xf numFmtId="49" fontId="2" fillId="0" borderId="6" xfId="1" applyNumberFormat="1" applyFont="1" applyBorder="1" applyAlignment="1">
      <alignment horizontal="left" vertical="top" wrapText="1" indent="3"/>
    </xf>
    <xf numFmtId="49" fontId="1" fillId="0" borderId="6" xfId="1" applyNumberFormat="1" applyBorder="1" applyAlignment="1">
      <alignment horizontal="left" vertical="center" wrapText="1" indent="4"/>
    </xf>
    <xf numFmtId="49" fontId="1" fillId="0" borderId="6" xfId="1" applyNumberFormat="1" applyBorder="1" applyAlignment="1">
      <alignment horizontal="left" vertical="top" wrapText="1" indent="4"/>
    </xf>
    <xf numFmtId="49" fontId="1" fillId="0" borderId="6" xfId="1" applyNumberFormat="1" applyBorder="1" applyAlignment="1">
      <alignment horizontal="left" vertical="center" wrapText="1" indent="3"/>
    </xf>
    <xf numFmtId="0" fontId="1" fillId="0" borderId="6" xfId="1" applyBorder="1" applyAlignment="1">
      <alignment horizontal="center" vertical="top" wrapText="1"/>
    </xf>
    <xf numFmtId="0" fontId="2" fillId="0" borderId="6" xfId="1" applyFont="1" applyBorder="1" applyAlignment="1">
      <alignment horizontal="left" vertical="top" wrapText="1" indent="3"/>
    </xf>
    <xf numFmtId="49" fontId="1" fillId="0" borderId="6" xfId="1" applyNumberFormat="1" applyBorder="1" applyAlignment="1">
      <alignment horizontal="center" wrapText="1"/>
    </xf>
    <xf numFmtId="3" fontId="1" fillId="0" borderId="6" xfId="1" applyNumberFormat="1" applyBorder="1" applyAlignment="1">
      <alignment horizontal="center" vertical="top" wrapText="1"/>
    </xf>
    <xf numFmtId="44" fontId="1" fillId="0" borderId="6" xfId="1" applyNumberFormat="1" applyBorder="1"/>
    <xf numFmtId="49" fontId="1" fillId="0" borderId="6" xfId="1" applyNumberFormat="1" applyBorder="1" applyAlignment="1" applyProtection="1">
      <alignment horizontal="left" vertical="top" wrapText="1" indent="4"/>
      <protection locked="0"/>
    </xf>
    <xf numFmtId="3" fontId="1" fillId="0" borderId="6" xfId="1" applyNumberFormat="1" applyBorder="1" applyAlignment="1" applyProtection="1">
      <alignment horizontal="center" wrapText="1"/>
      <protection locked="0"/>
    </xf>
    <xf numFmtId="49" fontId="1" fillId="0" borderId="6" xfId="1" applyNumberFormat="1" applyBorder="1" applyAlignment="1">
      <alignment horizontal="left" wrapText="1" indent="4"/>
    </xf>
    <xf numFmtId="3" fontId="1" fillId="0" borderId="6" xfId="1" applyNumberFormat="1" applyBorder="1" applyAlignment="1">
      <alignment horizontal="center" wrapText="1"/>
    </xf>
    <xf numFmtId="3" fontId="1" fillId="0" borderId="6" xfId="1" applyNumberFormat="1" applyBorder="1" applyAlignment="1">
      <alignment horizontal="center" vertical="center" wrapText="1"/>
    </xf>
    <xf numFmtId="44" fontId="1" fillId="0" borderId="6" xfId="1" applyNumberFormat="1" applyBorder="1" applyAlignment="1">
      <alignment vertical="center"/>
    </xf>
    <xf numFmtId="0" fontId="1" fillId="0" borderId="6" xfId="1" applyBorder="1" applyAlignment="1">
      <alignment horizontal="left" wrapText="1" indent="2"/>
    </xf>
    <xf numFmtId="166" fontId="1" fillId="0" borderId="6" xfId="4" applyNumberFormat="1" applyFont="1" applyBorder="1" applyAlignment="1">
      <alignment horizontal="center" wrapText="1"/>
    </xf>
    <xf numFmtId="0" fontId="1" fillId="0" borderId="6" xfId="1" applyBorder="1" applyAlignment="1">
      <alignment horizontal="center" vertical="center" wrapText="1"/>
    </xf>
    <xf numFmtId="0" fontId="1" fillId="0" borderId="6" xfId="1" applyBorder="1" applyAlignment="1">
      <alignment horizontal="left" vertical="top" wrapText="1" indent="3"/>
    </xf>
    <xf numFmtId="44" fontId="1" fillId="0" borderId="6" xfId="4" applyNumberFormat="1" applyFont="1" applyBorder="1" applyAlignment="1">
      <alignment horizontal="right" vertical="top" wrapText="1"/>
    </xf>
    <xf numFmtId="9" fontId="1" fillId="0" borderId="6" xfId="3" applyFont="1" applyFill="1" applyBorder="1" applyAlignment="1">
      <alignment horizontal="center" vertical="center"/>
    </xf>
    <xf numFmtId="0" fontId="1" fillId="0" borderId="6" xfId="1" applyBorder="1" applyAlignment="1">
      <alignment horizontal="center" wrapText="1"/>
    </xf>
    <xf numFmtId="49" fontId="1" fillId="0" borderId="6" xfId="1" applyNumberFormat="1" applyBorder="1" applyAlignment="1">
      <alignment horizontal="center" vertical="center" wrapText="1"/>
    </xf>
    <xf numFmtId="49" fontId="1" fillId="0" borderId="6" xfId="1" applyNumberFormat="1" applyBorder="1" applyAlignment="1">
      <alignment horizontal="left" wrapText="1" indent="2"/>
    </xf>
    <xf numFmtId="49" fontId="2" fillId="0" borderId="6" xfId="1" applyNumberFormat="1" applyFont="1" applyBorder="1" applyAlignment="1">
      <alignment horizontal="left" wrapText="1" indent="3"/>
    </xf>
    <xf numFmtId="49" fontId="1" fillId="0" borderId="6" xfId="1" applyNumberFormat="1" applyBorder="1" applyAlignment="1">
      <alignment horizontal="left" indent="4"/>
    </xf>
    <xf numFmtId="49" fontId="2" fillId="0" borderId="6" xfId="1" applyNumberFormat="1" applyFont="1" applyBorder="1" applyAlignment="1">
      <alignment horizontal="left" vertical="center" wrapText="1" indent="3"/>
    </xf>
    <xf numFmtId="49" fontId="2" fillId="0" borderId="6" xfId="1" applyNumberFormat="1" applyFont="1" applyBorder="1" applyAlignment="1">
      <alignment horizontal="left" vertical="center" wrapText="1"/>
    </xf>
    <xf numFmtId="49" fontId="2" fillId="0" borderId="6" xfId="1" applyNumberFormat="1" applyFont="1" applyBorder="1" applyAlignment="1">
      <alignment horizontal="left" vertical="top" wrapText="1" indent="1"/>
    </xf>
    <xf numFmtId="49" fontId="1" fillId="0" borderId="6" xfId="1" applyNumberFormat="1" applyBorder="1" applyAlignment="1">
      <alignment horizontal="left" vertical="top" wrapText="1" indent="2"/>
    </xf>
    <xf numFmtId="49" fontId="1" fillId="0" borderId="6" xfId="1" applyNumberFormat="1" applyBorder="1" applyAlignment="1" applyProtection="1">
      <alignment horizontal="left" vertical="top" wrapText="1" indent="1"/>
      <protection locked="0"/>
    </xf>
    <xf numFmtId="49" fontId="2" fillId="0" borderId="6" xfId="1" applyNumberFormat="1" applyFont="1" applyBorder="1" applyAlignment="1" applyProtection="1">
      <alignment horizontal="left" vertical="top" wrapText="1" indent="1"/>
      <protection locked="0"/>
    </xf>
    <xf numFmtId="49" fontId="1" fillId="0" borderId="6" xfId="1" applyNumberFormat="1" applyBorder="1" applyAlignment="1" applyProtection="1">
      <alignment horizontal="left" vertical="top" wrapText="1" indent="2"/>
      <protection locked="0"/>
    </xf>
    <xf numFmtId="49" fontId="1" fillId="0" borderId="6" xfId="1" applyNumberFormat="1" applyBorder="1" applyAlignment="1">
      <alignment horizontal="center" vertical="center"/>
    </xf>
    <xf numFmtId="49" fontId="1" fillId="0" borderId="6" xfId="1" applyNumberFormat="1" applyBorder="1" applyAlignment="1">
      <alignment horizontal="left" vertical="center" indent="3"/>
    </xf>
    <xf numFmtId="49" fontId="1" fillId="0" borderId="6" xfId="1" applyNumberFormat="1" applyBorder="1" applyAlignment="1">
      <alignment horizontal="center"/>
    </xf>
    <xf numFmtId="49" fontId="1" fillId="0" borderId="6" xfId="1" applyNumberFormat="1" applyBorder="1" applyAlignment="1" applyProtection="1">
      <alignment horizontal="left" vertical="top" wrapText="1" indent="3"/>
      <protection locked="0"/>
    </xf>
    <xf numFmtId="49" fontId="7" fillId="0" borderId="6" xfId="1" applyNumberFormat="1" applyFont="1" applyBorder="1" applyAlignment="1">
      <alignment horizontal="left" vertical="top" wrapText="1" indent="2"/>
    </xf>
    <xf numFmtId="49" fontId="2" fillId="0" borderId="6" xfId="1" applyNumberFormat="1" applyFont="1" applyBorder="1" applyAlignment="1" applyProtection="1">
      <alignment horizontal="left" vertical="top" wrapText="1" indent="2"/>
      <protection locked="0"/>
    </xf>
    <xf numFmtId="0" fontId="1" fillId="0" borderId="6" xfId="1" applyBorder="1" applyAlignment="1">
      <alignment horizontal="left" vertical="center" wrapText="1" indent="3"/>
    </xf>
    <xf numFmtId="4" fontId="1" fillId="0" borderId="6" xfId="1" applyNumberFormat="1" applyBorder="1" applyAlignment="1">
      <alignment horizontal="center" vertical="top" wrapText="1"/>
    </xf>
    <xf numFmtId="49" fontId="1" fillId="0" borderId="6" xfId="1" applyNumberFormat="1" applyBorder="1" applyAlignment="1" applyProtection="1">
      <alignment horizontal="center" wrapText="1"/>
      <protection locked="0"/>
    </xf>
    <xf numFmtId="49" fontId="2" fillId="0" borderId="6" xfId="1" applyNumberFormat="1" applyFont="1" applyBorder="1" applyAlignment="1">
      <alignment horizontal="left" vertical="center" wrapText="1" indent="2"/>
    </xf>
    <xf numFmtId="49" fontId="2" fillId="0" borderId="6" xfId="1" applyNumberFormat="1" applyFont="1" applyBorder="1" applyAlignment="1" applyProtection="1">
      <alignment horizontal="left" vertical="top" wrapText="1" indent="3"/>
      <protection locked="0"/>
    </xf>
    <xf numFmtId="1" fontId="1" fillId="0" borderId="6" xfId="1" applyNumberFormat="1" applyBorder="1" applyAlignment="1">
      <alignment horizontal="center"/>
    </xf>
    <xf numFmtId="49" fontId="1" fillId="0" borderId="6" xfId="1" applyNumberFormat="1" applyBorder="1" applyAlignment="1">
      <alignment horizontal="left" wrapText="1" indent="3"/>
    </xf>
    <xf numFmtId="0" fontId="2" fillId="0" borderId="6" xfId="1" applyFont="1" applyBorder="1" applyAlignment="1">
      <alignment horizontal="left" vertical="top" wrapText="1" indent="2"/>
    </xf>
    <xf numFmtId="0" fontId="1" fillId="0" borderId="6" xfId="1" applyBorder="1" applyAlignment="1">
      <alignment wrapText="1"/>
    </xf>
    <xf numFmtId="3" fontId="1" fillId="0" borderId="6" xfId="1" applyNumberFormat="1" applyBorder="1" applyAlignment="1">
      <alignment vertical="top" wrapText="1"/>
    </xf>
    <xf numFmtId="0" fontId="1" fillId="0" borderId="6" xfId="1" applyBorder="1" applyAlignment="1" applyProtection="1">
      <alignment horizontal="center" vertical="top"/>
      <protection locked="0"/>
    </xf>
    <xf numFmtId="0" fontId="9" fillId="0" borderId="6" xfId="1" applyFont="1" applyBorder="1" applyAlignment="1">
      <alignment horizontal="left" vertical="top" indent="1"/>
    </xf>
    <xf numFmtId="0" fontId="10" fillId="0" borderId="6" xfId="1" applyFont="1" applyBorder="1" applyAlignment="1">
      <alignment horizontal="center"/>
    </xf>
    <xf numFmtId="0" fontId="10" fillId="0" borderId="6" xfId="1" applyFont="1" applyBorder="1" applyAlignment="1">
      <alignment horizontal="center" vertical="top"/>
    </xf>
    <xf numFmtId="164" fontId="1" fillId="0" borderId="6" xfId="1" applyNumberFormat="1" applyBorder="1" applyAlignment="1" applyProtection="1">
      <alignment horizontal="left" wrapText="1"/>
      <protection locked="0"/>
    </xf>
    <xf numFmtId="0" fontId="10" fillId="0" borderId="6" xfId="1" applyFont="1" applyBorder="1" applyAlignment="1">
      <alignment horizontal="left" vertical="top" wrapText="1" indent="2"/>
    </xf>
    <xf numFmtId="0" fontId="9" fillId="0" borderId="6" xfId="1" applyFont="1" applyBorder="1" applyAlignment="1">
      <alignment horizontal="left" vertical="top" wrapText="1" indent="2"/>
    </xf>
    <xf numFmtId="0" fontId="10" fillId="0" borderId="6" xfId="1" applyFont="1" applyBorder="1" applyAlignment="1">
      <alignment horizontal="left" vertical="top" indent="3"/>
    </xf>
    <xf numFmtId="0" fontId="2" fillId="0" borderId="6" xfId="1" applyFont="1" applyBorder="1" applyAlignment="1" applyProtection="1">
      <alignment vertical="top"/>
      <protection locked="0"/>
    </xf>
    <xf numFmtId="0" fontId="2" fillId="0" borderId="6" xfId="1" applyFont="1" applyBorder="1" applyAlignment="1" applyProtection="1">
      <alignment horizontal="left" vertical="top" indent="2"/>
      <protection locked="0"/>
    </xf>
    <xf numFmtId="0" fontId="1" fillId="0" borderId="6" xfId="1" applyBorder="1" applyAlignment="1" applyProtection="1">
      <alignment horizontal="left" vertical="top" indent="3"/>
      <protection locked="0"/>
    </xf>
    <xf numFmtId="0" fontId="2" fillId="0" borderId="6" xfId="1" applyFont="1" applyBorder="1" applyAlignment="1" applyProtection="1">
      <alignment horizontal="left" vertical="top" indent="3"/>
      <protection locked="0"/>
    </xf>
    <xf numFmtId="4" fontId="1" fillId="0" borderId="6" xfId="1" applyNumberFormat="1" applyBorder="1" applyAlignment="1" applyProtection="1">
      <alignment horizontal="center"/>
      <protection locked="0"/>
    </xf>
    <xf numFmtId="167" fontId="1" fillId="0" borderId="6" xfId="1" applyNumberFormat="1" applyBorder="1" applyAlignment="1" applyProtection="1">
      <alignment horizontal="center"/>
      <protection locked="0"/>
    </xf>
    <xf numFmtId="0" fontId="2" fillId="0" borderId="6" xfId="1" applyFont="1" applyBorder="1" applyAlignment="1" applyProtection="1">
      <alignment horizontal="left" vertical="top" indent="1"/>
      <protection locked="0"/>
    </xf>
    <xf numFmtId="0" fontId="1" fillId="0" borderId="6" xfId="1" applyBorder="1" applyAlignment="1">
      <alignment horizontal="left" vertical="center" wrapText="1" indent="1"/>
    </xf>
    <xf numFmtId="0" fontId="1" fillId="0" borderId="6" xfId="1" applyBorder="1" applyAlignment="1">
      <alignment horizontal="center" vertical="top"/>
    </xf>
    <xf numFmtId="164" fontId="1" fillId="0" borderId="0" xfId="1" applyNumberFormat="1"/>
    <xf numFmtId="0" fontId="11" fillId="0" borderId="0" xfId="5"/>
    <xf numFmtId="0" fontId="2" fillId="0" borderId="0" xfId="6" applyFont="1" applyAlignment="1">
      <alignment horizontal="left" vertical="top" wrapText="1"/>
    </xf>
    <xf numFmtId="0" fontId="12" fillId="0" borderId="0" xfId="5" applyFont="1"/>
    <xf numFmtId="0" fontId="1" fillId="0" borderId="0" xfId="6" applyAlignment="1">
      <alignment horizontal="left" vertical="top" wrapText="1"/>
    </xf>
    <xf numFmtId="0" fontId="1" fillId="0" borderId="0" xfId="6"/>
    <xf numFmtId="0" fontId="2" fillId="0" borderId="1" xfId="1" applyFont="1" applyBorder="1" applyAlignment="1" applyProtection="1">
      <alignment horizontal="center" vertical="center" wrapText="1"/>
      <protection locked="0"/>
    </xf>
    <xf numFmtId="0" fontId="13" fillId="2" borderId="3" xfId="1" applyFont="1" applyFill="1" applyBorder="1" applyAlignment="1">
      <alignment horizontal="center" vertical="center"/>
    </xf>
    <xf numFmtId="0" fontId="13" fillId="2" borderId="3" xfId="1" applyFont="1" applyFill="1" applyBorder="1" applyAlignment="1">
      <alignment horizontal="center"/>
    </xf>
    <xf numFmtId="0" fontId="1" fillId="0" borderId="3" xfId="1" applyBorder="1" applyAlignment="1">
      <alignment horizontal="center" vertical="center"/>
    </xf>
    <xf numFmtId="0" fontId="1" fillId="0" borderId="3" xfId="1" applyBorder="1"/>
    <xf numFmtId="44" fontId="1" fillId="0" borderId="3" xfId="1" applyNumberFormat="1" applyBorder="1"/>
    <xf numFmtId="0" fontId="1" fillId="2" borderId="3" xfId="1" applyFill="1" applyBorder="1" applyAlignment="1">
      <alignment horizontal="center" vertical="center"/>
    </xf>
    <xf numFmtId="0" fontId="1" fillId="2" borderId="3" xfId="1" applyFill="1" applyBorder="1"/>
    <xf numFmtId="44" fontId="1" fillId="2" borderId="3" xfId="1" applyNumberFormat="1" applyFill="1" applyBorder="1"/>
    <xf numFmtId="0" fontId="2" fillId="0" borderId="3" xfId="1" applyFont="1" applyBorder="1" applyAlignment="1">
      <alignment horizontal="right"/>
    </xf>
    <xf numFmtId="44" fontId="2" fillId="0" borderId="3" xfId="1" applyNumberFormat="1" applyFont="1" applyBorder="1"/>
    <xf numFmtId="0" fontId="2" fillId="2" borderId="3" xfId="1" applyFont="1" applyFill="1" applyBorder="1" applyAlignment="1">
      <alignment horizontal="right"/>
    </xf>
    <xf numFmtId="44" fontId="2" fillId="2" borderId="3" xfId="1" applyNumberFormat="1" applyFont="1" applyFill="1" applyBorder="1"/>
    <xf numFmtId="44" fontId="2" fillId="0" borderId="1" xfId="1" applyNumberFormat="1" applyFont="1" applyBorder="1"/>
    <xf numFmtId="0" fontId="1" fillId="2" borderId="4" xfId="1" applyFill="1" applyBorder="1"/>
  </cellXfs>
  <cellStyles count="7">
    <cellStyle name="Comma 2" xfId="2" xr:uid="{61F5D906-BCBE-4162-B22E-B7EB7E15A73E}"/>
    <cellStyle name="Normal" xfId="0" builtinId="0"/>
    <cellStyle name="Normal 2" xfId="1" xr:uid="{4DD72E00-DD65-4F02-B9C8-24C76C3E954C}"/>
    <cellStyle name="Normal 2 2 3" xfId="6" xr:uid="{7CD15358-6C3F-4194-91A5-BDFC3E344E18}"/>
    <cellStyle name="Normal 3 2 2" xfId="5" xr:uid="{D75E3B88-E39C-45D5-A11F-D2C15E06AF57}"/>
    <cellStyle name="Normal 8" xfId="4" xr:uid="{AEFBB4C1-1BCD-465D-B497-EE44006FE912}"/>
    <cellStyle name="Per cent 2" xfId="3" xr:uid="{EE4563A5-E84F-473B-B1E7-F63DA7D80E1C}"/>
  </cellStyles>
  <dxfs count="1919">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ill%20of%20Quantities/Bill%20of%20Quantities%20Maluti-a-Phofung%20Water%20Loss.xlsm" TargetMode="External"/><Relationship Id="rId2" Type="http://schemas.openxmlformats.org/officeDocument/2006/relationships/externalLinkPath" Target="file:///P:\Projects\6253%20-%20Maluti-a-Phofung%20Water%20Loss\8.%20Tender%20documentation\Bill%20of%20Quantities\Bill%20of%20Quantities%20Maluti-a-Phofung%20Water%20Loss.xlsm" TargetMode="External"/><Relationship Id="rId1" Type="http://schemas.openxmlformats.org/officeDocument/2006/relationships/externalLinkPath" Target="/Projects/6253%20-%20Maluti-a-Phofung%20Water%20Loss/8.%20Tender%20documentation/Bill%20of%20Quantities/Bill%20of%20Quantities%20Maluti-a-Phofung%20Water%20Loss.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P:\Projects\6237%20-%20Oudtshoorn%20Water%20and%20Sanitation\0.10%20Work%20Package%20G%20(MIG%202026-2027)\11.%20Tender%20documentation\Final%20Tender%20Document%20Work%20Package%20G%20Ward%204\TD%2011-04-2026%20WP%20G%20Bill%20of%20Quantities%20Unpriced%20with%20Formulas.xlsx" TargetMode="External"/><Relationship Id="rId2" Type="http://schemas.microsoft.com/office/2019/04/relationships/externalLinkLongPath" Target="/Projects/6237%20-%20Oudtshoorn%20Water%20and%20Sanitation/0.10%20Work%20Package%20G%20(MIG%202026-2027)/11.%20Tender%20documentation/Final%20Tender%20Document%20Work%20Package%20G%20Ward%204/TD%2011-04-2026%20WP%20G%20Bill%20of%20Quantities%20Unpriced%20with%20Formulas.xlsx?CC1186BC" TargetMode="External"/><Relationship Id="rId1" Type="http://schemas.openxmlformats.org/officeDocument/2006/relationships/externalLinkPath" Target="file:///\\CC1186BC\TD%2011-04-2026%20WP%20G%20Bill%20of%20Quantities%20Unpriced%20with%20Formulas.xlsx" TargetMode="External"/><Relationship Id="rId4" Type="http://schemas.openxmlformats.org/officeDocument/2006/relationships/externalLinkPath" Target="../../../../6237%20-%20Oudtshoorn%20Water%20and%20Sanitation/0.10%20Work%20Package%20G%20(MIG%202026-2027)/11.%20Tender%20documentation/Final%20Tender%20Document%20Work%20Package%20G%20Ward%204/TD%2011-04-2026%20WP%20G%20Bill%20of%20Quantities%20Unpriced%20with%20Formula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Documents%20and%20Settings/gerrite/Local%20Settings/Temporary%20Internet%20Files/OLK30C/_Cost%20master.xls" TargetMode="External"/><Relationship Id="rId1" Type="http://schemas.openxmlformats.org/officeDocument/2006/relationships/externalLinkPath" Target="/Documents%20and%20Settings/gerrite/Local%20Settings/Temporary%20Internet%20Files/OLK30C/_Cost%20master.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Documents%20and%20Settings/User/My%20Documents/Data/P593(C844)/Payment%20Cert%20ACV/Cert%2015%20Jun%20'08/Ceres%20035%2025-06-08%20Cert15.xls" TargetMode="External"/><Relationship Id="rId1" Type="http://schemas.openxmlformats.org/officeDocument/2006/relationships/externalLinkPath" Target="/Documents%20and%20Settings/User/My%20Documents/Data/P593(C844)/Payment%20Cert%20ACV/Cert%2015%20Jun%20'08/Ceres%20035%2025-06-08%20Cert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ception\projects\Projects\VKE0815_C0960_3%20Traffic%20Signals%20Upgrade_%20Phase%203\1_Project%20Management\1-4_Financial\1-4-2%20Payment%20Certificates\Certificate%201\C0960_Certificate%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structions"/>
      <sheetName val="Setup"/>
      <sheetName val="BoQ_Process"/>
      <sheetName val="PageDims"/>
      <sheetName val="BoQ_Input"/>
      <sheetName val="BoQ1"/>
    </sheetNames>
    <sheetDataSet>
      <sheetData sheetId="0"/>
      <sheetData sheetId="1">
        <row r="3">
          <cell r="C3" t="str">
            <v>CONTRACT NO: VCW380/PWLPLM/24: MALUTI-A-PHOFUNG LOCAL MUNICIPALITY: APPOINTMENT OF A MAXIMUM OF FOUR (04) CONTRACTORS FOR THE REPAIRS OF POTABLE WATER LEAKS MALUTI-A-PHOFUNG LOCAL MUNICIPALITY IN PHUTHADITJABA</v>
          </cell>
        </row>
        <row r="5">
          <cell r="D5" t="str">
            <v>SectionSinglePage</v>
          </cell>
          <cell r="E5" t="str">
            <v>SectionFirstPage</v>
          </cell>
          <cell r="F5" t="str">
            <v>SectionMiddlePage</v>
          </cell>
          <cell r="G5" t="str">
            <v>SectionLastPage</v>
          </cell>
        </row>
        <row r="6">
          <cell r="D6">
            <v>3</v>
          </cell>
          <cell r="E6">
            <v>3</v>
          </cell>
          <cell r="F6">
            <v>3</v>
          </cell>
          <cell r="G6">
            <v>3</v>
          </cell>
        </row>
        <row r="8">
          <cell r="F8">
            <v>1</v>
          </cell>
          <cell r="G8">
            <v>1</v>
          </cell>
        </row>
        <row r="10">
          <cell r="E10">
            <v>1</v>
          </cell>
          <cell r="F10">
            <v>1</v>
          </cell>
        </row>
        <row r="11">
          <cell r="D11">
            <v>1</v>
          </cell>
          <cell r="G11">
            <v>1</v>
          </cell>
        </row>
        <row r="13">
          <cell r="C13">
            <v>80</v>
          </cell>
        </row>
        <row r="14">
          <cell r="D14">
            <v>72</v>
          </cell>
          <cell r="E14">
            <v>72</v>
          </cell>
          <cell r="F14">
            <v>71</v>
          </cell>
        </row>
        <row r="15">
          <cell r="D15">
            <v>5</v>
          </cell>
          <cell r="E15">
            <v>5</v>
          </cell>
          <cell r="F15">
            <v>6</v>
          </cell>
          <cell r="G15">
            <v>6</v>
          </cell>
        </row>
        <row r="16">
          <cell r="D16">
            <v>3</v>
          </cell>
          <cell r="E16">
            <v>3</v>
          </cell>
          <cell r="F16">
            <v>3</v>
          </cell>
          <cell r="G16">
            <v>3</v>
          </cell>
        </row>
        <row r="17">
          <cell r="D17">
            <v>5</v>
          </cell>
          <cell r="E17">
            <v>5</v>
          </cell>
          <cell r="F17">
            <v>5</v>
          </cell>
          <cell r="G17">
            <v>5</v>
          </cell>
        </row>
        <row r="18">
          <cell r="D18">
            <v>1</v>
          </cell>
          <cell r="E18">
            <v>1</v>
          </cell>
          <cell r="F18">
            <v>1</v>
          </cell>
          <cell r="G18">
            <v>1</v>
          </cell>
        </row>
        <row r="19">
          <cell r="F19">
            <v>5</v>
          </cell>
          <cell r="G19">
            <v>5</v>
          </cell>
        </row>
        <row r="20">
          <cell r="F20">
            <v>-5</v>
          </cell>
          <cell r="G20">
            <v>-5</v>
          </cell>
        </row>
        <row r="25">
          <cell r="C25">
            <v>0</v>
          </cell>
          <cell r="D25">
            <v>11</v>
          </cell>
          <cell r="E25">
            <v>12</v>
          </cell>
          <cell r="F25">
            <v>55</v>
          </cell>
          <cell r="G25">
            <v>10</v>
          </cell>
          <cell r="H25">
            <v>14</v>
          </cell>
          <cell r="I25">
            <v>16</v>
          </cell>
          <cell r="J25">
            <v>17</v>
          </cell>
        </row>
        <row r="30">
          <cell r="D30" t="str">
            <v>CONTRACT NO: VCW380/PWLPLM/24: MALUTI-A-PHOFUNG LOCAL MUNICIPALITY: APPOINTMENT OF A MAXIMUM OF FOUR (04) CONTRACTORS FOR THE REPAIRS OF POTABLE WATER LEAKS MALUTI-A-PHOFUNG LOCAL MUNICIPALITY IN PHUTHADITJABA</v>
          </cell>
          <cell r="G30" t="str">
            <v>SECTION [SECTION NAME]</v>
          </cell>
        </row>
        <row r="35">
          <cell r="C35" t="str">
            <v>UID</v>
          </cell>
          <cell r="D35" t="str">
            <v>ITEM</v>
          </cell>
          <cell r="E35" t="str">
            <v>PAY REFS</v>
          </cell>
          <cell r="F35" t="str">
            <v>DESCRIPTION</v>
          </cell>
          <cell r="G35" t="str">
            <v>UNIT</v>
          </cell>
          <cell r="H35" t="str">
            <v>QTY</v>
          </cell>
          <cell r="I35" t="str">
            <v>RATE</v>
          </cell>
          <cell r="J35" t="str">
            <v>AMOUNT</v>
          </cell>
        </row>
        <row r="40">
          <cell r="C40" t="str">
            <v>TBF</v>
          </cell>
          <cell r="D40" t="str">
            <v>TOTAL BROUGHT FORWARD</v>
          </cell>
          <cell r="J40" t="str">
            <v/>
          </cell>
        </row>
        <row r="46">
          <cell r="C46" t="str">
            <v>TCF</v>
          </cell>
          <cell r="D46" t="str">
            <v>TOTAL CARRIED FORWARD</v>
          </cell>
          <cell r="J46" t="str">
            <v/>
          </cell>
        </row>
        <row r="51">
          <cell r="C51" t="str">
            <v>TSF</v>
          </cell>
          <cell r="D51" t="str">
            <v>TOTAL SECTION [SECTION NAME] CARRIED TO SUMMARY</v>
          </cell>
          <cell r="J51" t="str">
            <v/>
          </cell>
        </row>
        <row r="55">
          <cell r="C55" t="str">
            <v>H</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Disclaimer"/>
      <sheetName val="BoQ"/>
      <sheetName val="Summary"/>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es"/>
      <sheetName val="Calc"/>
      <sheetName val="Cost Summary"/>
      <sheetName val="Chrt Prnt"/>
      <sheetName val="CPI Trend"/>
      <sheetName val="Indices Trend"/>
      <sheetName val="CIFSA Trend"/>
      <sheetName val="Sheet2"/>
    </sheetNames>
    <sheetDataSet>
      <sheetData sheetId="0" refreshError="1"/>
      <sheetData sheetId="1" refreshError="1"/>
      <sheetData sheetId="2" refreshError="1">
        <row r="1">
          <cell r="AG1" t="str">
            <v>ACT/REV CASHFLOW (VAT incl)</v>
          </cell>
        </row>
        <row r="2">
          <cell r="AD2" t="str">
            <v>ACT/REV WORKS         (aftr Retention)</v>
          </cell>
          <cell r="AE2" t="str">
            <v>ACT/REV ESC           (1)</v>
          </cell>
          <cell r="AF2" t="str">
            <v>PAID/REV ESC             (2)</v>
          </cell>
          <cell r="AG2" t="str">
            <v>ACT/REV CASHFLOW (VAT incl)</v>
          </cell>
          <cell r="AH2" t="str">
            <v>PAID/REV CASHFLOW (VAT incl)</v>
          </cell>
        </row>
        <row r="4">
          <cell r="AG4">
            <v>2009666.3051999998</v>
          </cell>
        </row>
        <row r="5">
          <cell r="AG5">
            <v>1437561.3864000002</v>
          </cell>
        </row>
        <row r="6">
          <cell r="AG6">
            <v>1272727.9200000002</v>
          </cell>
        </row>
        <row r="7">
          <cell r="AG7">
            <v>1314057.8675999998</v>
          </cell>
        </row>
        <row r="8">
          <cell r="AG8">
            <v>3432419.8325999989</v>
          </cell>
        </row>
        <row r="9">
          <cell r="AG9">
            <v>4168695.3647999973</v>
          </cell>
        </row>
        <row r="10">
          <cell r="AG10">
            <v>2519705.0298000001</v>
          </cell>
        </row>
        <row r="11">
          <cell r="AG11">
            <v>2218887.5119415363</v>
          </cell>
        </row>
        <row r="12">
          <cell r="AG12">
            <v>4449671.4840000002</v>
          </cell>
        </row>
        <row r="13">
          <cell r="AG13">
            <v>4350853.5479999995</v>
          </cell>
        </row>
        <row r="14">
          <cell r="AG14">
            <v>4367932.2299999995</v>
          </cell>
        </row>
        <row r="15">
          <cell r="AG15">
            <v>2977634.4</v>
          </cell>
        </row>
        <row r="16">
          <cell r="AG16">
            <v>2989174.05</v>
          </cell>
        </row>
        <row r="17">
          <cell r="AG17">
            <v>3828145.5359999994</v>
          </cell>
        </row>
        <row r="18">
          <cell r="AG18">
            <v>3842916.2879999997</v>
          </cell>
        </row>
        <row r="19">
          <cell r="AG19">
            <v>3857687.0399999996</v>
          </cell>
        </row>
        <row r="20">
          <cell r="AG20">
            <v>3809364.8659405201</v>
          </cell>
        </row>
        <row r="21">
          <cell r="AG21">
            <v>5558227.5679112403</v>
          </cell>
        </row>
        <row r="22">
          <cell r="AG22">
            <v>2964252.7629283802</v>
          </cell>
        </row>
        <row r="23">
          <cell r="AG23">
            <v>0</v>
          </cell>
        </row>
        <row r="24">
          <cell r="AG24">
            <v>0</v>
          </cell>
        </row>
        <row r="25">
          <cell r="AG25">
            <v>0</v>
          </cell>
        </row>
        <row r="26">
          <cell r="AG26">
            <v>0</v>
          </cell>
        </row>
        <row r="27">
          <cell r="AG27">
            <v>0</v>
          </cell>
        </row>
        <row r="28">
          <cell r="AG28">
            <v>0</v>
          </cell>
        </row>
        <row r="29">
          <cell r="AG29">
            <v>0</v>
          </cell>
        </row>
        <row r="30">
          <cell r="AG30">
            <v>0</v>
          </cell>
        </row>
        <row r="31">
          <cell r="AG31">
            <v>0</v>
          </cell>
        </row>
        <row r="32">
          <cell r="AG32">
            <v>0</v>
          </cell>
        </row>
        <row r="33">
          <cell r="AG33">
            <v>0</v>
          </cell>
        </row>
        <row r="34">
          <cell r="AG34">
            <v>113999.99999999999</v>
          </cell>
        </row>
        <row r="35">
          <cell r="AG35">
            <v>0</v>
          </cell>
        </row>
        <row r="36">
          <cell r="AG36">
            <v>0</v>
          </cell>
        </row>
        <row r="37">
          <cell r="AG37">
            <v>0</v>
          </cell>
        </row>
        <row r="38">
          <cell r="AG38">
            <v>0</v>
          </cell>
        </row>
        <row r="39">
          <cell r="AG39">
            <v>0</v>
          </cell>
        </row>
        <row r="40">
          <cell r="AG40">
            <v>61483580.991121672</v>
          </cell>
        </row>
        <row r="41">
          <cell r="AG41">
            <v>0</v>
          </cell>
        </row>
        <row r="42">
          <cell r="AG42">
            <v>-61483580.991121672</v>
          </cell>
        </row>
        <row r="43">
          <cell r="AG43">
            <v>0</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CV Invoice"/>
      <sheetName val="START"/>
      <sheetName val="W1"/>
      <sheetName val="W2 Sched"/>
      <sheetName val="W3 var"/>
      <sheetName val="W4 dayw"/>
      <sheetName val="W5 red pay"/>
      <sheetName val="W6 non esc"/>
      <sheetName val="W7 sm &amp; val for cpa"/>
      <sheetName val="W8.1 cpa rw"/>
      <sheetName val="W8.2 cpa s"/>
      <sheetName val="W9 mos"/>
      <sheetName val="W10 Fin Report"/>
      <sheetName val="W11 record"/>
      <sheetName val="W12 Cash flow"/>
      <sheetName val="W13 Plant"/>
      <sheetName val="W14 Site Staff Contractor"/>
      <sheetName val="W15 Site Staff Consultant"/>
      <sheetName val="B of Q"/>
      <sheetName val="Summary"/>
      <sheetName val="B of Q Bridge"/>
      <sheetName val="Summary Bridge"/>
    </sheetNames>
    <sheetDataSet>
      <sheetData sheetId="0" refreshError="1"/>
      <sheetData sheetId="1" refreshError="1">
        <row r="12">
          <cell r="D12" t="str">
            <v>ACV Civils (Pty) Ltd</v>
          </cell>
        </row>
        <row r="13">
          <cell r="D13" t="str">
            <v>V&amp;V Consulting Engineers (Pty) Ltd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laVKE Sert"/>
      <sheetName val="Front Page"/>
      <sheetName val="York &amp; Game"/>
      <sheetName val="York &amp; Union"/>
      <sheetName val="N2 &amp; Beach"/>
      <sheetName val="P's &amp; G's &amp; Civils"/>
      <sheetName val="Front Page (2)"/>
      <sheetName val="Traffic Signals - M.O.S"/>
      <sheetName val="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6E58-B595-403C-80F0-D029DD4DF843}">
  <dimension ref="A1:I15"/>
  <sheetViews>
    <sheetView tabSelected="1" view="pageBreakPreview" zoomScaleNormal="100" zoomScaleSheetLayoutView="100" workbookViewId="0">
      <selection activeCell="H10" sqref="H10"/>
    </sheetView>
  </sheetViews>
  <sheetFormatPr defaultRowHeight="13.5" x14ac:dyDescent="0.25"/>
  <cols>
    <col min="1" max="1" width="4.7109375" style="140" customWidth="1"/>
    <col min="2" max="2" width="50.28515625" style="142" customWidth="1"/>
    <col min="3" max="3" width="4.7109375" style="140" customWidth="1"/>
    <col min="4" max="257" width="9.140625" style="140"/>
    <col min="258" max="258" width="50.28515625" style="140" customWidth="1"/>
    <col min="259" max="513" width="9.140625" style="140"/>
    <col min="514" max="514" width="50.28515625" style="140" customWidth="1"/>
    <col min="515" max="769" width="9.140625" style="140"/>
    <col min="770" max="770" width="50.28515625" style="140" customWidth="1"/>
    <col min="771" max="1025" width="9.140625" style="140"/>
    <col min="1026" max="1026" width="50.28515625" style="140" customWidth="1"/>
    <col min="1027" max="1281" width="9.140625" style="140"/>
    <col min="1282" max="1282" width="50.28515625" style="140" customWidth="1"/>
    <col min="1283" max="1537" width="9.140625" style="140"/>
    <col min="1538" max="1538" width="50.28515625" style="140" customWidth="1"/>
    <col min="1539" max="1793" width="9.140625" style="140"/>
    <col min="1794" max="1794" width="50.28515625" style="140" customWidth="1"/>
    <col min="1795" max="2049" width="9.140625" style="140"/>
    <col min="2050" max="2050" width="50.28515625" style="140" customWidth="1"/>
    <col min="2051" max="2305" width="9.140625" style="140"/>
    <col min="2306" max="2306" width="50.28515625" style="140" customWidth="1"/>
    <col min="2307" max="2561" width="9.140625" style="140"/>
    <col min="2562" max="2562" width="50.28515625" style="140" customWidth="1"/>
    <col min="2563" max="2817" width="9.140625" style="140"/>
    <col min="2818" max="2818" width="50.28515625" style="140" customWidth="1"/>
    <col min="2819" max="3073" width="9.140625" style="140"/>
    <col min="3074" max="3074" width="50.28515625" style="140" customWidth="1"/>
    <col min="3075" max="3329" width="9.140625" style="140"/>
    <col min="3330" max="3330" width="50.28515625" style="140" customWidth="1"/>
    <col min="3331" max="3585" width="9.140625" style="140"/>
    <col min="3586" max="3586" width="50.28515625" style="140" customWidth="1"/>
    <col min="3587" max="3841" width="9.140625" style="140"/>
    <col min="3842" max="3842" width="50.28515625" style="140" customWidth="1"/>
    <col min="3843" max="4097" width="9.140625" style="140"/>
    <col min="4098" max="4098" width="50.28515625" style="140" customWidth="1"/>
    <col min="4099" max="4353" width="9.140625" style="140"/>
    <col min="4354" max="4354" width="50.28515625" style="140" customWidth="1"/>
    <col min="4355" max="4609" width="9.140625" style="140"/>
    <col min="4610" max="4610" width="50.28515625" style="140" customWidth="1"/>
    <col min="4611" max="4865" width="9.140625" style="140"/>
    <col min="4866" max="4866" width="50.28515625" style="140" customWidth="1"/>
    <col min="4867" max="5121" width="9.140625" style="140"/>
    <col min="5122" max="5122" width="50.28515625" style="140" customWidth="1"/>
    <col min="5123" max="5377" width="9.140625" style="140"/>
    <col min="5378" max="5378" width="50.28515625" style="140" customWidth="1"/>
    <col min="5379" max="5633" width="9.140625" style="140"/>
    <col min="5634" max="5634" width="50.28515625" style="140" customWidth="1"/>
    <col min="5635" max="5889" width="9.140625" style="140"/>
    <col min="5890" max="5890" width="50.28515625" style="140" customWidth="1"/>
    <col min="5891" max="6145" width="9.140625" style="140"/>
    <col min="6146" max="6146" width="50.28515625" style="140" customWidth="1"/>
    <col min="6147" max="6401" width="9.140625" style="140"/>
    <col min="6402" max="6402" width="50.28515625" style="140" customWidth="1"/>
    <col min="6403" max="6657" width="9.140625" style="140"/>
    <col min="6658" max="6658" width="50.28515625" style="140" customWidth="1"/>
    <col min="6659" max="6913" width="9.140625" style="140"/>
    <col min="6914" max="6914" width="50.28515625" style="140" customWidth="1"/>
    <col min="6915" max="7169" width="9.140625" style="140"/>
    <col min="7170" max="7170" width="50.28515625" style="140" customWidth="1"/>
    <col min="7171" max="7425" width="9.140625" style="140"/>
    <col min="7426" max="7426" width="50.28515625" style="140" customWidth="1"/>
    <col min="7427" max="7681" width="9.140625" style="140"/>
    <col min="7682" max="7682" width="50.28515625" style="140" customWidth="1"/>
    <col min="7683" max="7937" width="9.140625" style="140"/>
    <col min="7938" max="7938" width="50.28515625" style="140" customWidth="1"/>
    <col min="7939" max="8193" width="9.140625" style="140"/>
    <col min="8194" max="8194" width="50.28515625" style="140" customWidth="1"/>
    <col min="8195" max="8449" width="9.140625" style="140"/>
    <col min="8450" max="8450" width="50.28515625" style="140" customWidth="1"/>
    <col min="8451" max="8705" width="9.140625" style="140"/>
    <col min="8706" max="8706" width="50.28515625" style="140" customWidth="1"/>
    <col min="8707" max="8961" width="9.140625" style="140"/>
    <col min="8962" max="8962" width="50.28515625" style="140" customWidth="1"/>
    <col min="8963" max="9217" width="9.140625" style="140"/>
    <col min="9218" max="9218" width="50.28515625" style="140" customWidth="1"/>
    <col min="9219" max="9473" width="9.140625" style="140"/>
    <col min="9474" max="9474" width="50.28515625" style="140" customWidth="1"/>
    <col min="9475" max="9729" width="9.140625" style="140"/>
    <col min="9730" max="9730" width="50.28515625" style="140" customWidth="1"/>
    <col min="9731" max="9985" width="9.140625" style="140"/>
    <col min="9986" max="9986" width="50.28515625" style="140" customWidth="1"/>
    <col min="9987" max="10241" width="9.140625" style="140"/>
    <col min="10242" max="10242" width="50.28515625" style="140" customWidth="1"/>
    <col min="10243" max="10497" width="9.140625" style="140"/>
    <col min="10498" max="10498" width="50.28515625" style="140" customWidth="1"/>
    <col min="10499" max="10753" width="9.140625" style="140"/>
    <col min="10754" max="10754" width="50.28515625" style="140" customWidth="1"/>
    <col min="10755" max="11009" width="9.140625" style="140"/>
    <col min="11010" max="11010" width="50.28515625" style="140" customWidth="1"/>
    <col min="11011" max="11265" width="9.140625" style="140"/>
    <col min="11266" max="11266" width="50.28515625" style="140" customWidth="1"/>
    <col min="11267" max="11521" width="9.140625" style="140"/>
    <col min="11522" max="11522" width="50.28515625" style="140" customWidth="1"/>
    <col min="11523" max="11777" width="9.140625" style="140"/>
    <col min="11778" max="11778" width="50.28515625" style="140" customWidth="1"/>
    <col min="11779" max="12033" width="9.140625" style="140"/>
    <col min="12034" max="12034" width="50.28515625" style="140" customWidth="1"/>
    <col min="12035" max="12289" width="9.140625" style="140"/>
    <col min="12290" max="12290" width="50.28515625" style="140" customWidth="1"/>
    <col min="12291" max="12545" width="9.140625" style="140"/>
    <col min="12546" max="12546" width="50.28515625" style="140" customWidth="1"/>
    <col min="12547" max="12801" width="9.140625" style="140"/>
    <col min="12802" max="12802" width="50.28515625" style="140" customWidth="1"/>
    <col min="12803" max="13057" width="9.140625" style="140"/>
    <col min="13058" max="13058" width="50.28515625" style="140" customWidth="1"/>
    <col min="13059" max="13313" width="9.140625" style="140"/>
    <col min="13314" max="13314" width="50.28515625" style="140" customWidth="1"/>
    <col min="13315" max="13569" width="9.140625" style="140"/>
    <col min="13570" max="13570" width="50.28515625" style="140" customWidth="1"/>
    <col min="13571" max="13825" width="9.140625" style="140"/>
    <col min="13826" max="13826" width="50.28515625" style="140" customWidth="1"/>
    <col min="13827" max="14081" width="9.140625" style="140"/>
    <col min="14082" max="14082" width="50.28515625" style="140" customWidth="1"/>
    <col min="14083" max="14337" width="9.140625" style="140"/>
    <col min="14338" max="14338" width="50.28515625" style="140" customWidth="1"/>
    <col min="14339" max="14593" width="9.140625" style="140"/>
    <col min="14594" max="14594" width="50.28515625" style="140" customWidth="1"/>
    <col min="14595" max="14849" width="9.140625" style="140"/>
    <col min="14850" max="14850" width="50.28515625" style="140" customWidth="1"/>
    <col min="14851" max="15105" width="9.140625" style="140"/>
    <col min="15106" max="15106" width="50.28515625" style="140" customWidth="1"/>
    <col min="15107" max="15361" width="9.140625" style="140"/>
    <col min="15362" max="15362" width="50.28515625" style="140" customWidth="1"/>
    <col min="15363" max="15617" width="9.140625" style="140"/>
    <col min="15618" max="15618" width="50.28515625" style="140" customWidth="1"/>
    <col min="15619" max="15873" width="9.140625" style="140"/>
    <col min="15874" max="15874" width="50.28515625" style="140" customWidth="1"/>
    <col min="15875" max="16129" width="9.140625" style="140"/>
    <col min="16130" max="16130" width="50.28515625" style="140" customWidth="1"/>
    <col min="16131" max="16384" width="9.140625" style="140"/>
  </cols>
  <sheetData>
    <row r="1" spans="1:9" x14ac:dyDescent="0.25">
      <c r="A1" s="138"/>
      <c r="B1" s="139" t="s">
        <v>1573</v>
      </c>
      <c r="C1" s="138"/>
      <c r="D1" s="138"/>
      <c r="E1" s="138"/>
      <c r="F1" s="138"/>
      <c r="G1" s="138"/>
      <c r="H1" s="138"/>
      <c r="I1" s="138"/>
    </row>
    <row r="2" spans="1:9" x14ac:dyDescent="0.25">
      <c r="A2" s="138"/>
      <c r="B2" s="141"/>
      <c r="C2" s="138"/>
      <c r="D2" s="138"/>
      <c r="E2" s="138"/>
      <c r="F2" s="138"/>
      <c r="G2" s="138"/>
      <c r="H2" s="138"/>
      <c r="I2" s="138"/>
    </row>
    <row r="3" spans="1:9" ht="140.25" x14ac:dyDescent="0.25">
      <c r="A3" s="138"/>
      <c r="B3" s="141" t="s">
        <v>1582</v>
      </c>
      <c r="C3" s="138"/>
      <c r="D3" s="138"/>
    </row>
    <row r="4" spans="1:9" x14ac:dyDescent="0.25">
      <c r="A4" s="138"/>
      <c r="B4" s="141"/>
      <c r="C4" s="138"/>
    </row>
    <row r="5" spans="1:9" ht="63.75" x14ac:dyDescent="0.25">
      <c r="A5" s="138"/>
      <c r="B5" s="141" t="s">
        <v>1574</v>
      </c>
      <c r="C5" s="138"/>
    </row>
    <row r="6" spans="1:9" x14ac:dyDescent="0.25">
      <c r="A6" s="138"/>
      <c r="B6" s="141"/>
      <c r="C6" s="138"/>
    </row>
    <row r="7" spans="1:9" x14ac:dyDescent="0.25">
      <c r="A7" s="138"/>
      <c r="B7" s="141"/>
      <c r="C7" s="138"/>
    </row>
    <row r="8" spans="1:9" x14ac:dyDescent="0.25">
      <c r="A8" s="138"/>
      <c r="B8" s="139" t="s">
        <v>1575</v>
      </c>
      <c r="C8" s="138"/>
    </row>
    <row r="9" spans="1:9" x14ac:dyDescent="0.25">
      <c r="A9" s="138"/>
      <c r="B9" s="141"/>
      <c r="C9" s="138"/>
    </row>
    <row r="10" spans="1:9" ht="153" x14ac:dyDescent="0.25">
      <c r="A10" s="138"/>
      <c r="B10" s="141" t="s">
        <v>1583</v>
      </c>
      <c r="C10" s="138"/>
    </row>
    <row r="11" spans="1:9" x14ac:dyDescent="0.25">
      <c r="A11" s="138"/>
      <c r="B11" s="141"/>
      <c r="C11" s="138"/>
    </row>
    <row r="12" spans="1:9" ht="76.5" x14ac:dyDescent="0.25">
      <c r="A12" s="138"/>
      <c r="B12" s="141" t="s">
        <v>1576</v>
      </c>
      <c r="C12" s="138"/>
    </row>
    <row r="13" spans="1:9" x14ac:dyDescent="0.25">
      <c r="A13" s="138"/>
      <c r="C13" s="138"/>
    </row>
    <row r="14" spans="1:9" x14ac:dyDescent="0.25">
      <c r="A14" s="138"/>
      <c r="C14" s="138"/>
    </row>
    <row r="15" spans="1:9" x14ac:dyDescent="0.25">
      <c r="A15" s="138"/>
      <c r="C15" s="138"/>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2606C-D415-44D8-B903-F4F89487DFEC}">
  <dimension ref="A1:H61"/>
  <sheetViews>
    <sheetView showGridLines="0" topLeftCell="B31" workbookViewId="0">
      <selection activeCell="M265" sqref="M265"/>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1399</v>
      </c>
      <c r="F1" s="4"/>
      <c r="G1" s="4"/>
      <c r="H1" s="4"/>
    </row>
    <row r="2" spans="1:8" x14ac:dyDescent="0.2">
      <c r="A2" s="5"/>
      <c r="B2" s="3"/>
      <c r="C2" s="3"/>
      <c r="D2" s="3"/>
      <c r="E2" s="6" t="s">
        <v>19</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x14ac:dyDescent="0.2">
      <c r="A6" s="20">
        <v>670</v>
      </c>
      <c r="B6" s="21" t="s">
        <v>18</v>
      </c>
      <c r="C6" s="22"/>
      <c r="D6" s="57" t="s">
        <v>1400</v>
      </c>
      <c r="E6" s="24"/>
      <c r="F6" s="28"/>
      <c r="G6" s="25"/>
      <c r="H6" s="19"/>
    </row>
    <row r="7" spans="1:8" x14ac:dyDescent="0.2">
      <c r="A7" s="10"/>
      <c r="B7" s="11"/>
      <c r="C7" s="11"/>
      <c r="D7" s="11"/>
      <c r="E7" s="11"/>
      <c r="F7" s="11"/>
      <c r="G7" s="11"/>
      <c r="H7" s="12"/>
    </row>
    <row r="8" spans="1:8" x14ac:dyDescent="0.2">
      <c r="A8" s="20">
        <v>671</v>
      </c>
      <c r="B8" s="21" t="s">
        <v>1401</v>
      </c>
      <c r="C8" s="22"/>
      <c r="D8" s="48" t="s">
        <v>1402</v>
      </c>
      <c r="E8" s="24"/>
      <c r="F8" s="28"/>
      <c r="G8" s="25"/>
      <c r="H8" s="19"/>
    </row>
    <row r="9" spans="1:8" x14ac:dyDescent="0.2">
      <c r="A9" s="10"/>
      <c r="B9" s="11"/>
      <c r="C9" s="11"/>
      <c r="D9" s="11"/>
      <c r="E9" s="11"/>
      <c r="F9" s="11"/>
      <c r="G9" s="11"/>
      <c r="H9" s="12"/>
    </row>
    <row r="10" spans="1:8" ht="25.5" x14ac:dyDescent="0.2">
      <c r="A10" s="20">
        <v>672</v>
      </c>
      <c r="B10" s="21" t="s">
        <v>1403</v>
      </c>
      <c r="C10" s="136" t="s">
        <v>1404</v>
      </c>
      <c r="D10" s="86" t="s">
        <v>1405</v>
      </c>
      <c r="E10" s="46" t="s">
        <v>233</v>
      </c>
      <c r="F10" s="115">
        <v>150</v>
      </c>
      <c r="G10" s="25"/>
      <c r="H10" s="12">
        <f>F10*G10</f>
        <v>0</v>
      </c>
    </row>
    <row r="11" spans="1:8" x14ac:dyDescent="0.2">
      <c r="A11" s="10"/>
      <c r="B11" s="11"/>
      <c r="C11" s="11"/>
      <c r="D11" s="11"/>
      <c r="E11" s="11"/>
      <c r="F11" s="11"/>
      <c r="G11" s="11"/>
      <c r="H11" s="12"/>
    </row>
    <row r="12" spans="1:8" ht="25.5" x14ac:dyDescent="0.2">
      <c r="A12" s="20">
        <v>673</v>
      </c>
      <c r="B12" s="21" t="s">
        <v>1406</v>
      </c>
      <c r="C12" s="136" t="s">
        <v>1407</v>
      </c>
      <c r="D12" s="86" t="s">
        <v>1408</v>
      </c>
      <c r="E12" s="46" t="s">
        <v>233</v>
      </c>
      <c r="F12" s="115">
        <v>100</v>
      </c>
      <c r="G12" s="25"/>
      <c r="H12" s="12">
        <f>F12*G12</f>
        <v>0</v>
      </c>
    </row>
    <row r="13" spans="1:8" x14ac:dyDescent="0.2">
      <c r="A13" s="10"/>
      <c r="B13" s="11"/>
      <c r="C13" s="11"/>
      <c r="D13" s="11"/>
      <c r="E13" s="11"/>
      <c r="F13" s="11"/>
      <c r="G13" s="11"/>
      <c r="H13" s="12"/>
    </row>
    <row r="14" spans="1:8" ht="38.25" x14ac:dyDescent="0.2">
      <c r="A14" s="20">
        <v>674</v>
      </c>
      <c r="B14" s="21" t="s">
        <v>1409</v>
      </c>
      <c r="C14" s="136" t="s">
        <v>1410</v>
      </c>
      <c r="D14" s="86" t="s">
        <v>1411</v>
      </c>
      <c r="E14" s="46" t="s">
        <v>416</v>
      </c>
      <c r="F14" s="115">
        <v>500</v>
      </c>
      <c r="G14" s="25"/>
      <c r="H14" s="12">
        <f>F14*G14</f>
        <v>0</v>
      </c>
    </row>
    <row r="15" spans="1:8" x14ac:dyDescent="0.2">
      <c r="A15" s="10"/>
      <c r="B15" s="11"/>
      <c r="C15" s="11"/>
      <c r="D15" s="11"/>
      <c r="E15" s="11"/>
      <c r="F15" s="11"/>
      <c r="G15" s="11"/>
      <c r="H15" s="12"/>
    </row>
    <row r="16" spans="1:8" ht="25.5" x14ac:dyDescent="0.2">
      <c r="A16" s="20">
        <v>675</v>
      </c>
      <c r="B16" s="21" t="s">
        <v>1412</v>
      </c>
      <c r="C16" s="136" t="s">
        <v>1413</v>
      </c>
      <c r="D16" s="86" t="s">
        <v>1414</v>
      </c>
      <c r="E16" s="46" t="s">
        <v>416</v>
      </c>
      <c r="F16" s="115">
        <v>60</v>
      </c>
      <c r="G16" s="25"/>
      <c r="H16" s="12">
        <f>F16*G16</f>
        <v>0</v>
      </c>
    </row>
    <row r="17" spans="1:8" x14ac:dyDescent="0.2">
      <c r="A17" s="10"/>
      <c r="B17" s="11"/>
      <c r="C17" s="11"/>
      <c r="D17" s="11"/>
      <c r="E17" s="11"/>
      <c r="F17" s="11"/>
      <c r="G17" s="11"/>
      <c r="H17" s="12"/>
    </row>
    <row r="18" spans="1:8" x14ac:dyDescent="0.2">
      <c r="A18" s="20">
        <v>676</v>
      </c>
      <c r="B18" s="21" t="s">
        <v>1415</v>
      </c>
      <c r="C18" s="22"/>
      <c r="D18" s="48" t="s">
        <v>1416</v>
      </c>
      <c r="E18" s="24"/>
      <c r="F18" s="28"/>
      <c r="G18" s="25"/>
      <c r="H18" s="19"/>
    </row>
    <row r="19" spans="1:8" x14ac:dyDescent="0.2">
      <c r="A19" s="10"/>
      <c r="B19" s="11"/>
      <c r="C19" s="11"/>
      <c r="D19" s="11"/>
      <c r="E19" s="11"/>
      <c r="F19" s="11"/>
      <c r="G19" s="11"/>
      <c r="H19" s="12"/>
    </row>
    <row r="20" spans="1:8" ht="25.5" x14ac:dyDescent="0.2">
      <c r="A20" s="20">
        <v>677</v>
      </c>
      <c r="B20" s="21" t="s">
        <v>1417</v>
      </c>
      <c r="C20" s="136" t="s">
        <v>1418</v>
      </c>
      <c r="D20" s="51" t="s">
        <v>1419</v>
      </c>
      <c r="E20" s="46" t="s">
        <v>50</v>
      </c>
      <c r="F20" s="53">
        <v>10</v>
      </c>
      <c r="G20" s="25"/>
      <c r="H20" s="12">
        <f>F20*G20</f>
        <v>0</v>
      </c>
    </row>
    <row r="21" spans="1:8" x14ac:dyDescent="0.2">
      <c r="A21" s="10"/>
      <c r="B21" s="11"/>
      <c r="C21" s="11"/>
      <c r="D21" s="11"/>
      <c r="E21" s="11"/>
      <c r="F21" s="11"/>
      <c r="G21" s="11"/>
      <c r="H21" s="12"/>
    </row>
    <row r="22" spans="1:8" ht="25.5" x14ac:dyDescent="0.2">
      <c r="A22" s="20">
        <v>678</v>
      </c>
      <c r="B22" s="21" t="s">
        <v>1420</v>
      </c>
      <c r="C22" s="136" t="s">
        <v>1421</v>
      </c>
      <c r="D22" s="51" t="s">
        <v>1422</v>
      </c>
      <c r="E22" s="46" t="s">
        <v>50</v>
      </c>
      <c r="F22" s="53">
        <v>10</v>
      </c>
      <c r="G22" s="25"/>
      <c r="H22" s="12">
        <f>F22*G22</f>
        <v>0</v>
      </c>
    </row>
    <row r="23" spans="1:8" x14ac:dyDescent="0.2">
      <c r="A23" s="10"/>
      <c r="B23" s="11"/>
      <c r="C23" s="11"/>
      <c r="D23" s="11"/>
      <c r="E23" s="11"/>
      <c r="F23" s="11"/>
      <c r="G23" s="11"/>
      <c r="H23" s="12"/>
    </row>
    <row r="24" spans="1:8" ht="25.5" x14ac:dyDescent="0.2">
      <c r="A24" s="20">
        <v>679</v>
      </c>
      <c r="B24" s="21" t="s">
        <v>1423</v>
      </c>
      <c r="C24" s="136" t="s">
        <v>1424</v>
      </c>
      <c r="D24" s="51" t="s">
        <v>1425</v>
      </c>
      <c r="E24" s="46" t="s">
        <v>50</v>
      </c>
      <c r="F24" s="53">
        <v>10</v>
      </c>
      <c r="G24" s="25"/>
      <c r="H24" s="12">
        <f>F24*G24</f>
        <v>0</v>
      </c>
    </row>
    <row r="25" spans="1:8" x14ac:dyDescent="0.2">
      <c r="A25" s="10"/>
      <c r="B25" s="11"/>
      <c r="C25" s="11"/>
      <c r="D25" s="11"/>
      <c r="E25" s="11"/>
      <c r="F25" s="11"/>
      <c r="G25" s="11"/>
      <c r="H25" s="12"/>
    </row>
    <row r="26" spans="1:8" ht="25.5" x14ac:dyDescent="0.2">
      <c r="A26" s="20">
        <v>680</v>
      </c>
      <c r="B26" s="21" t="s">
        <v>1426</v>
      </c>
      <c r="C26" s="136" t="s">
        <v>1427</v>
      </c>
      <c r="D26" s="51" t="s">
        <v>1428</v>
      </c>
      <c r="E26" s="46" t="s">
        <v>50</v>
      </c>
      <c r="F26" s="53">
        <v>10</v>
      </c>
      <c r="G26" s="25"/>
      <c r="H26" s="12">
        <f>F26*G26</f>
        <v>0</v>
      </c>
    </row>
    <row r="27" spans="1:8" x14ac:dyDescent="0.2">
      <c r="A27" s="10"/>
      <c r="B27" s="11"/>
      <c r="C27" s="11"/>
      <c r="D27" s="11"/>
      <c r="E27" s="11"/>
      <c r="F27" s="11"/>
      <c r="G27" s="11"/>
      <c r="H27" s="12"/>
    </row>
    <row r="28" spans="1:8" ht="38.25" x14ac:dyDescent="0.2">
      <c r="A28" s="20">
        <v>681</v>
      </c>
      <c r="B28" s="21" t="s">
        <v>1429</v>
      </c>
      <c r="C28" s="22" t="s">
        <v>1430</v>
      </c>
      <c r="D28" s="48" t="s">
        <v>1431</v>
      </c>
      <c r="E28" s="24"/>
      <c r="F28" s="28"/>
      <c r="G28" s="25"/>
      <c r="H28" s="19"/>
    </row>
    <row r="29" spans="1:8" x14ac:dyDescent="0.2">
      <c r="A29" s="10"/>
      <c r="B29" s="11"/>
      <c r="C29" s="11"/>
      <c r="D29" s="11"/>
      <c r="E29" s="11"/>
      <c r="F29" s="11"/>
      <c r="G29" s="11"/>
      <c r="H29" s="12"/>
    </row>
    <row r="30" spans="1:8" ht="25.5" x14ac:dyDescent="0.2">
      <c r="A30" s="20">
        <v>682</v>
      </c>
      <c r="B30" s="21" t="s">
        <v>1432</v>
      </c>
      <c r="C30" s="136" t="s">
        <v>162</v>
      </c>
      <c r="D30" s="86" t="s">
        <v>1433</v>
      </c>
      <c r="E30" s="46" t="s">
        <v>474</v>
      </c>
      <c r="F30" s="46">
        <v>10</v>
      </c>
      <c r="G30" s="25"/>
      <c r="H30" s="12">
        <f>F30*G30</f>
        <v>0</v>
      </c>
    </row>
    <row r="31" spans="1:8" x14ac:dyDescent="0.2">
      <c r="A31" s="10"/>
      <c r="B31" s="11"/>
      <c r="C31" s="11"/>
      <c r="D31" s="11"/>
      <c r="E31" s="11"/>
      <c r="F31" s="11"/>
      <c r="G31" s="11"/>
      <c r="H31" s="12"/>
    </row>
    <row r="32" spans="1:8" ht="25.5" x14ac:dyDescent="0.2">
      <c r="A32" s="20">
        <v>683</v>
      </c>
      <c r="B32" s="21" t="s">
        <v>1434</v>
      </c>
      <c r="C32" s="136" t="s">
        <v>162</v>
      </c>
      <c r="D32" s="86" t="s">
        <v>1435</v>
      </c>
      <c r="E32" s="46" t="s">
        <v>474</v>
      </c>
      <c r="F32" s="46">
        <v>10</v>
      </c>
      <c r="G32" s="25"/>
      <c r="H32" s="12">
        <f>F32*G32</f>
        <v>0</v>
      </c>
    </row>
    <row r="33" spans="1:8" x14ac:dyDescent="0.2">
      <c r="A33" s="10"/>
      <c r="B33" s="11"/>
      <c r="C33" s="11"/>
      <c r="D33" s="11"/>
      <c r="E33" s="11"/>
      <c r="F33" s="11"/>
      <c r="G33" s="11"/>
      <c r="H33" s="12"/>
    </row>
    <row r="34" spans="1:8" ht="25.5" x14ac:dyDescent="0.2">
      <c r="A34" s="20">
        <v>684</v>
      </c>
      <c r="B34" s="21" t="s">
        <v>1436</v>
      </c>
      <c r="C34" s="136" t="s">
        <v>162</v>
      </c>
      <c r="D34" s="86" t="s">
        <v>1437</v>
      </c>
      <c r="E34" s="46" t="s">
        <v>474</v>
      </c>
      <c r="F34" s="46">
        <v>10</v>
      </c>
      <c r="G34" s="25"/>
      <c r="H34" s="12">
        <f>F34*G34</f>
        <v>0</v>
      </c>
    </row>
    <row r="35" spans="1:8" x14ac:dyDescent="0.2">
      <c r="A35" s="10"/>
      <c r="B35" s="11"/>
      <c r="C35" s="11"/>
      <c r="D35" s="11"/>
      <c r="E35" s="11"/>
      <c r="F35" s="11"/>
      <c r="G35" s="11"/>
      <c r="H35" s="12"/>
    </row>
    <row r="36" spans="1:8" x14ac:dyDescent="0.2">
      <c r="A36" s="20">
        <v>685</v>
      </c>
      <c r="B36" s="21" t="s">
        <v>1438</v>
      </c>
      <c r="C36" s="136" t="s">
        <v>40</v>
      </c>
      <c r="D36" s="86" t="s">
        <v>1439</v>
      </c>
      <c r="E36" s="46" t="s">
        <v>1342</v>
      </c>
      <c r="F36" s="46">
        <v>4</v>
      </c>
      <c r="G36" s="25"/>
      <c r="H36" s="12">
        <f>F36*G36</f>
        <v>0</v>
      </c>
    </row>
    <row r="37" spans="1:8" x14ac:dyDescent="0.2">
      <c r="A37" s="10"/>
      <c r="B37" s="11"/>
      <c r="C37" s="11"/>
      <c r="D37" s="11"/>
      <c r="E37" s="11"/>
      <c r="F37" s="11"/>
      <c r="G37" s="11"/>
      <c r="H37" s="12"/>
    </row>
    <row r="38" spans="1:8" x14ac:dyDescent="0.2">
      <c r="A38" s="20">
        <v>686</v>
      </c>
      <c r="B38" s="21" t="s">
        <v>1440</v>
      </c>
      <c r="C38" s="136" t="s">
        <v>343</v>
      </c>
      <c r="D38" s="86" t="s">
        <v>1441</v>
      </c>
      <c r="E38" s="46" t="s">
        <v>416</v>
      </c>
      <c r="F38" s="46">
        <v>55</v>
      </c>
      <c r="G38" s="25"/>
      <c r="H38" s="12">
        <f>F38*G38</f>
        <v>0</v>
      </c>
    </row>
    <row r="39" spans="1:8" x14ac:dyDescent="0.2">
      <c r="A39" s="10"/>
      <c r="B39" s="11"/>
      <c r="C39" s="11"/>
      <c r="D39" s="11"/>
      <c r="E39" s="11"/>
      <c r="F39" s="11"/>
      <c r="G39" s="11"/>
      <c r="H39" s="12"/>
    </row>
    <row r="40" spans="1:8" x14ac:dyDescent="0.2">
      <c r="A40" s="20">
        <v>687</v>
      </c>
      <c r="B40" s="21" t="s">
        <v>1442</v>
      </c>
      <c r="C40" s="136" t="s">
        <v>343</v>
      </c>
      <c r="D40" s="86" t="s">
        <v>1443</v>
      </c>
      <c r="E40" s="46" t="s">
        <v>416</v>
      </c>
      <c r="F40" s="46">
        <v>30</v>
      </c>
      <c r="G40" s="25"/>
      <c r="H40" s="12">
        <f>F40*G40</f>
        <v>0</v>
      </c>
    </row>
    <row r="41" spans="1:8" x14ac:dyDescent="0.2">
      <c r="A41" s="10"/>
      <c r="B41" s="11"/>
      <c r="C41" s="11"/>
      <c r="D41" s="11"/>
      <c r="E41" s="11"/>
      <c r="F41" s="11"/>
      <c r="G41" s="11"/>
      <c r="H41" s="12"/>
    </row>
    <row r="42" spans="1:8" ht="25.5" x14ac:dyDescent="0.2">
      <c r="A42" s="20">
        <v>688</v>
      </c>
      <c r="B42" s="21" t="s">
        <v>1444</v>
      </c>
      <c r="C42" s="136">
        <v>8.6999999999999993</v>
      </c>
      <c r="D42" s="86" t="s">
        <v>1445</v>
      </c>
      <c r="E42" s="46" t="s">
        <v>474</v>
      </c>
      <c r="F42" s="46">
        <v>5</v>
      </c>
      <c r="G42" s="25"/>
      <c r="H42" s="12">
        <f>F42*G42</f>
        <v>0</v>
      </c>
    </row>
    <row r="43" spans="1:8" x14ac:dyDescent="0.2">
      <c r="A43" s="10"/>
      <c r="B43" s="11"/>
      <c r="C43" s="11"/>
      <c r="D43" s="11"/>
      <c r="E43" s="11"/>
      <c r="F43" s="11"/>
      <c r="G43" s="11"/>
      <c r="H43" s="12"/>
    </row>
    <row r="44" spans="1:8" x14ac:dyDescent="0.2">
      <c r="A44" s="20">
        <v>689</v>
      </c>
      <c r="B44" s="21" t="s">
        <v>1446</v>
      </c>
      <c r="C44" s="22"/>
      <c r="D44" s="48" t="s">
        <v>1447</v>
      </c>
      <c r="E44" s="24"/>
      <c r="F44" s="24"/>
      <c r="G44" s="25"/>
      <c r="H44" s="19"/>
    </row>
    <row r="45" spans="1:8" x14ac:dyDescent="0.2">
      <c r="A45" s="10"/>
      <c r="B45" s="11"/>
      <c r="C45" s="11"/>
      <c r="D45" s="11"/>
      <c r="E45" s="11"/>
      <c r="F45" s="11"/>
      <c r="G45" s="11"/>
      <c r="H45" s="12"/>
    </row>
    <row r="46" spans="1:8" ht="25.5" x14ac:dyDescent="0.2">
      <c r="A46" s="20">
        <v>690</v>
      </c>
      <c r="B46" s="21" t="s">
        <v>1448</v>
      </c>
      <c r="C46" s="136" t="s">
        <v>1449</v>
      </c>
      <c r="D46" s="86" t="s">
        <v>1450</v>
      </c>
      <c r="E46" s="46" t="s">
        <v>1451</v>
      </c>
      <c r="F46" s="46">
        <v>5</v>
      </c>
      <c r="G46" s="25"/>
      <c r="H46" s="12">
        <f>F46*G46</f>
        <v>0</v>
      </c>
    </row>
    <row r="47" spans="1:8" x14ac:dyDescent="0.2">
      <c r="A47" s="10"/>
      <c r="B47" s="11"/>
      <c r="C47" s="11"/>
      <c r="D47" s="11"/>
      <c r="E47" s="11"/>
      <c r="F47" s="11"/>
      <c r="G47" s="11"/>
      <c r="H47" s="12"/>
    </row>
    <row r="48" spans="1:8" ht="25.5" x14ac:dyDescent="0.2">
      <c r="A48" s="20">
        <v>691</v>
      </c>
      <c r="B48" s="21" t="s">
        <v>1452</v>
      </c>
      <c r="C48" s="136" t="s">
        <v>1453</v>
      </c>
      <c r="D48" s="86" t="s">
        <v>1454</v>
      </c>
      <c r="E48" s="46" t="s">
        <v>233</v>
      </c>
      <c r="F48" s="46">
        <v>50</v>
      </c>
      <c r="G48" s="25"/>
      <c r="H48" s="12">
        <f>F48*G48</f>
        <v>0</v>
      </c>
    </row>
    <row r="49" spans="1:8" x14ac:dyDescent="0.2">
      <c r="A49" s="10"/>
      <c r="B49" s="11"/>
      <c r="C49" s="11"/>
      <c r="D49" s="11"/>
      <c r="E49" s="11"/>
      <c r="F49" s="11"/>
      <c r="G49" s="11"/>
      <c r="H49" s="12"/>
    </row>
    <row r="50" spans="1:8" x14ac:dyDescent="0.2">
      <c r="A50" s="10"/>
      <c r="B50" s="11"/>
      <c r="C50" s="11"/>
      <c r="D50" s="11"/>
      <c r="E50" s="11"/>
      <c r="F50" s="11"/>
      <c r="G50" s="11"/>
      <c r="H50" s="12"/>
    </row>
    <row r="51" spans="1:8" x14ac:dyDescent="0.2">
      <c r="A51" s="10"/>
      <c r="B51" s="11"/>
      <c r="C51" s="11"/>
      <c r="D51" s="11"/>
      <c r="E51" s="11"/>
      <c r="F51" s="11"/>
      <c r="G51" s="11"/>
      <c r="H51" s="12"/>
    </row>
    <row r="52" spans="1:8" x14ac:dyDescent="0.2">
      <c r="A52" s="10"/>
      <c r="B52" s="11"/>
      <c r="C52" s="11"/>
      <c r="D52" s="11"/>
      <c r="E52" s="11"/>
      <c r="F52" s="11"/>
      <c r="G52" s="11"/>
      <c r="H52" s="12"/>
    </row>
    <row r="53" spans="1:8" x14ac:dyDescent="0.2">
      <c r="A53" s="10"/>
      <c r="B53" s="11"/>
      <c r="C53" s="11"/>
      <c r="D53" s="11"/>
      <c r="E53" s="11"/>
      <c r="F53" s="11"/>
      <c r="G53" s="11"/>
      <c r="H53" s="12"/>
    </row>
    <row r="54" spans="1:8" x14ac:dyDescent="0.2">
      <c r="A54" s="10"/>
      <c r="B54" s="11"/>
      <c r="C54" s="11"/>
      <c r="D54" s="11"/>
      <c r="E54" s="11"/>
      <c r="F54" s="11"/>
      <c r="G54" s="11"/>
      <c r="H54" s="12"/>
    </row>
    <row r="55" spans="1:8" x14ac:dyDescent="0.2">
      <c r="A55" s="10"/>
      <c r="B55" s="11"/>
      <c r="C55" s="11"/>
      <c r="D55" s="11"/>
      <c r="E55" s="11"/>
      <c r="F55" s="11"/>
      <c r="G55" s="11"/>
      <c r="H55" s="12"/>
    </row>
    <row r="56" spans="1:8" x14ac:dyDescent="0.2">
      <c r="A56" s="10"/>
      <c r="B56" s="11"/>
      <c r="C56" s="11"/>
      <c r="D56" s="11"/>
      <c r="E56" s="11"/>
      <c r="F56" s="11"/>
      <c r="G56" s="11"/>
      <c r="H56" s="12"/>
    </row>
    <row r="57" spans="1:8" x14ac:dyDescent="0.2">
      <c r="A57" s="10"/>
      <c r="B57" s="11"/>
      <c r="C57" s="11"/>
      <c r="D57" s="11"/>
      <c r="E57" s="11"/>
      <c r="F57" s="11"/>
      <c r="G57" s="11"/>
      <c r="H57" s="12"/>
    </row>
    <row r="58" spans="1:8" x14ac:dyDescent="0.2">
      <c r="A58" s="10"/>
      <c r="B58" s="11"/>
      <c r="C58" s="11"/>
      <c r="D58" s="11"/>
      <c r="E58" s="11"/>
      <c r="F58" s="11"/>
      <c r="G58" s="11"/>
      <c r="H58" s="12"/>
    </row>
    <row r="59" spans="1:8" x14ac:dyDescent="0.2">
      <c r="A59" s="10"/>
      <c r="B59" s="11"/>
      <c r="C59" s="11"/>
      <c r="D59" s="11"/>
      <c r="E59" s="11"/>
      <c r="F59" s="11"/>
      <c r="G59" s="11"/>
      <c r="H59" s="12"/>
    </row>
    <row r="60" spans="1:8" x14ac:dyDescent="0.2">
      <c r="A60" s="10"/>
      <c r="B60" s="11"/>
      <c r="C60" s="11"/>
      <c r="D60" s="11"/>
      <c r="E60" s="11"/>
      <c r="F60" s="11"/>
      <c r="G60" s="11"/>
      <c r="H60" s="12"/>
    </row>
    <row r="61" spans="1:8" ht="15.75" x14ac:dyDescent="0.2">
      <c r="A61" s="41" t="s">
        <v>276</v>
      </c>
      <c r="B61" s="42" t="s">
        <v>1455</v>
      </c>
      <c r="C61" s="39"/>
      <c r="D61" s="39"/>
      <c r="E61" s="39"/>
      <c r="F61" s="39"/>
      <c r="G61" s="43"/>
      <c r="H61" s="40">
        <f>SUM(H5:H60)</f>
        <v>0</v>
      </c>
    </row>
  </sheetData>
  <mergeCells count="3">
    <mergeCell ref="B1:D3"/>
    <mergeCell ref="E1:H1"/>
    <mergeCell ref="E2:H3"/>
  </mergeCells>
  <conditionalFormatting sqref="B6">
    <cfRule type="expression" dxfId="157" priority="22">
      <formula>$M6=1</formula>
    </cfRule>
  </conditionalFormatting>
  <conditionalFormatting sqref="B8">
    <cfRule type="expression" dxfId="156" priority="21">
      <formula>$M8=1</formula>
    </cfRule>
  </conditionalFormatting>
  <conditionalFormatting sqref="B10">
    <cfRule type="expression" dxfId="155" priority="20">
      <formula>$M10=1</formula>
    </cfRule>
  </conditionalFormatting>
  <conditionalFormatting sqref="B12">
    <cfRule type="expression" dxfId="154" priority="19">
      <formula>$M12=1</formula>
    </cfRule>
  </conditionalFormatting>
  <conditionalFormatting sqref="B14">
    <cfRule type="expression" dxfId="153" priority="18">
      <formula>$M14=1</formula>
    </cfRule>
  </conditionalFormatting>
  <conditionalFormatting sqref="B16">
    <cfRule type="expression" dxfId="152" priority="17">
      <formula>$M16=1</formula>
    </cfRule>
  </conditionalFormatting>
  <conditionalFormatting sqref="B18">
    <cfRule type="expression" dxfId="151" priority="16">
      <formula>$M18=1</formula>
    </cfRule>
  </conditionalFormatting>
  <conditionalFormatting sqref="B20">
    <cfRule type="expression" dxfId="150" priority="15">
      <formula>$M20=1</formula>
    </cfRule>
  </conditionalFormatting>
  <conditionalFormatting sqref="B22">
    <cfRule type="expression" dxfId="149" priority="14">
      <formula>$M22=1</formula>
    </cfRule>
  </conditionalFormatting>
  <conditionalFormatting sqref="B24">
    <cfRule type="expression" dxfId="148" priority="13">
      <formula>$M24=1</formula>
    </cfRule>
  </conditionalFormatting>
  <conditionalFormatting sqref="B26">
    <cfRule type="expression" dxfId="147" priority="12">
      <formula>$M26=1</formula>
    </cfRule>
  </conditionalFormatting>
  <conditionalFormatting sqref="B28">
    <cfRule type="expression" dxfId="146" priority="11">
      <formula>$M28=1</formula>
    </cfRule>
  </conditionalFormatting>
  <conditionalFormatting sqref="B30">
    <cfRule type="expression" dxfId="145" priority="10">
      <formula>$M30=1</formula>
    </cfRule>
  </conditionalFormatting>
  <conditionalFormatting sqref="B32">
    <cfRule type="expression" dxfId="144" priority="9">
      <formula>$M32=1</formula>
    </cfRule>
  </conditionalFormatting>
  <conditionalFormatting sqref="B34">
    <cfRule type="expression" dxfId="143" priority="8">
      <formula>$M34=1</formula>
    </cfRule>
  </conditionalFormatting>
  <conditionalFormatting sqref="B36">
    <cfRule type="expression" dxfId="142" priority="7">
      <formula>$M36=1</formula>
    </cfRule>
  </conditionalFormatting>
  <conditionalFormatting sqref="B38">
    <cfRule type="expression" dxfId="141" priority="6">
      <formula>$M38=1</formula>
    </cfRule>
  </conditionalFormatting>
  <conditionalFormatting sqref="B40">
    <cfRule type="expression" dxfId="140" priority="5">
      <formula>$M40=1</formula>
    </cfRule>
  </conditionalFormatting>
  <conditionalFormatting sqref="B42">
    <cfRule type="expression" dxfId="139" priority="4">
      <formula>$M42=1</formula>
    </cfRule>
  </conditionalFormatting>
  <conditionalFormatting sqref="B44">
    <cfRule type="expression" dxfId="138" priority="3">
      <formula>$M44=1</formula>
    </cfRule>
  </conditionalFormatting>
  <conditionalFormatting sqref="B46">
    <cfRule type="expression" dxfId="137" priority="2">
      <formula>$M46=1</formula>
    </cfRule>
  </conditionalFormatting>
  <conditionalFormatting sqref="B48">
    <cfRule type="expression" dxfId="136" priority="1">
      <formula>$M48=1</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5250-6C8A-4676-B2BA-71F65228A360}">
  <dimension ref="A1:H71"/>
  <sheetViews>
    <sheetView showGridLines="0" topLeftCell="B35" workbookViewId="0">
      <selection activeCell="M265" sqref="M265"/>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1456</v>
      </c>
      <c r="F1" s="4"/>
      <c r="G1" s="4"/>
      <c r="H1" s="4"/>
    </row>
    <row r="2" spans="1:8" x14ac:dyDescent="0.2">
      <c r="A2" s="5"/>
      <c r="B2" s="3"/>
      <c r="C2" s="3"/>
      <c r="D2" s="3"/>
      <c r="E2" s="6" t="s">
        <v>21</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x14ac:dyDescent="0.2">
      <c r="A6" s="20">
        <v>692</v>
      </c>
      <c r="B6" s="21" t="s">
        <v>20</v>
      </c>
      <c r="C6" s="22"/>
      <c r="D6" s="57" t="s">
        <v>1457</v>
      </c>
      <c r="E6" s="24"/>
      <c r="F6" s="24"/>
      <c r="G6" s="25"/>
      <c r="H6" s="19"/>
    </row>
    <row r="7" spans="1:8" x14ac:dyDescent="0.2">
      <c r="A7" s="10"/>
      <c r="B7" s="11"/>
      <c r="C7" s="11"/>
      <c r="D7" s="11"/>
      <c r="E7" s="11"/>
      <c r="F7" s="11"/>
      <c r="G7" s="11"/>
      <c r="H7" s="12"/>
    </row>
    <row r="8" spans="1:8" x14ac:dyDescent="0.2">
      <c r="A8" s="20">
        <v>693</v>
      </c>
      <c r="B8" s="21" t="s">
        <v>1458</v>
      </c>
      <c r="C8" s="22" t="s">
        <v>1459</v>
      </c>
      <c r="D8" s="48" t="s">
        <v>1460</v>
      </c>
      <c r="E8" s="24"/>
      <c r="F8" s="24"/>
      <c r="G8" s="25"/>
      <c r="H8" s="19"/>
    </row>
    <row r="9" spans="1:8" x14ac:dyDescent="0.2">
      <c r="A9" s="10"/>
      <c r="B9" s="11"/>
      <c r="C9" s="11"/>
      <c r="D9" s="11"/>
      <c r="E9" s="11"/>
      <c r="F9" s="11"/>
      <c r="G9" s="11"/>
      <c r="H9" s="12"/>
    </row>
    <row r="10" spans="1:8" ht="25.5" x14ac:dyDescent="0.2">
      <c r="A10" s="20">
        <v>694</v>
      </c>
      <c r="B10" s="21" t="s">
        <v>1461</v>
      </c>
      <c r="C10" s="136"/>
      <c r="D10" s="51" t="s">
        <v>1462</v>
      </c>
      <c r="E10" s="24" t="s">
        <v>50</v>
      </c>
      <c r="F10" s="24">
        <v>10</v>
      </c>
      <c r="G10" s="25"/>
      <c r="H10" s="12">
        <f>F10*G10</f>
        <v>0</v>
      </c>
    </row>
    <row r="11" spans="1:8" x14ac:dyDescent="0.2">
      <c r="A11" s="10"/>
      <c r="B11" s="11"/>
      <c r="C11" s="11"/>
      <c r="D11" s="11"/>
      <c r="E11" s="11"/>
      <c r="F11" s="11"/>
      <c r="G11" s="11"/>
      <c r="H11" s="12"/>
    </row>
    <row r="12" spans="1:8" ht="25.5" x14ac:dyDescent="0.2">
      <c r="A12" s="20">
        <v>695</v>
      </c>
      <c r="B12" s="21" t="s">
        <v>1463</v>
      </c>
      <c r="C12" s="136"/>
      <c r="D12" s="51" t="s">
        <v>1464</v>
      </c>
      <c r="E12" s="24" t="s">
        <v>50</v>
      </c>
      <c r="F12" s="24">
        <v>10</v>
      </c>
      <c r="G12" s="25"/>
      <c r="H12" s="12">
        <f>F12*G12</f>
        <v>0</v>
      </c>
    </row>
    <row r="13" spans="1:8" x14ac:dyDescent="0.2">
      <c r="A13" s="10"/>
      <c r="B13" s="11"/>
      <c r="C13" s="11"/>
      <c r="D13" s="11"/>
      <c r="E13" s="11"/>
      <c r="F13" s="11"/>
      <c r="G13" s="11"/>
      <c r="H13" s="12"/>
    </row>
    <row r="14" spans="1:8" ht="25.5" x14ac:dyDescent="0.2">
      <c r="A14" s="20">
        <v>696</v>
      </c>
      <c r="B14" s="21" t="s">
        <v>1465</v>
      </c>
      <c r="C14" s="136"/>
      <c r="D14" s="51" t="s">
        <v>1466</v>
      </c>
      <c r="E14" s="24" t="s">
        <v>50</v>
      </c>
      <c r="F14" s="24">
        <v>10</v>
      </c>
      <c r="G14" s="25"/>
      <c r="H14" s="12">
        <f>F14*G14</f>
        <v>0</v>
      </c>
    </row>
    <row r="15" spans="1:8" x14ac:dyDescent="0.2">
      <c r="A15" s="10"/>
      <c r="B15" s="11"/>
      <c r="C15" s="11"/>
      <c r="D15" s="11"/>
      <c r="E15" s="11"/>
      <c r="F15" s="11"/>
      <c r="G15" s="11"/>
      <c r="H15" s="12"/>
    </row>
    <row r="16" spans="1:8" x14ac:dyDescent="0.2">
      <c r="A16" s="20">
        <v>697</v>
      </c>
      <c r="B16" s="21" t="s">
        <v>1467</v>
      </c>
      <c r="C16" s="136" t="s">
        <v>1468</v>
      </c>
      <c r="D16" s="51" t="s">
        <v>1469</v>
      </c>
      <c r="E16" s="24" t="s">
        <v>50</v>
      </c>
      <c r="F16" s="24">
        <v>10</v>
      </c>
      <c r="G16" s="25"/>
      <c r="H16" s="12">
        <f>F16*G16</f>
        <v>0</v>
      </c>
    </row>
    <row r="17" spans="1:8" x14ac:dyDescent="0.2">
      <c r="A17" s="10"/>
      <c r="B17" s="11"/>
      <c r="C17" s="11"/>
      <c r="D17" s="11"/>
      <c r="E17" s="11"/>
      <c r="F17" s="11"/>
      <c r="G17" s="11"/>
      <c r="H17" s="12"/>
    </row>
    <row r="18" spans="1:8" x14ac:dyDescent="0.2">
      <c r="A18" s="20">
        <v>698</v>
      </c>
      <c r="B18" s="21" t="s">
        <v>1470</v>
      </c>
      <c r="C18" s="136" t="s">
        <v>1471</v>
      </c>
      <c r="D18" s="51" t="s">
        <v>1472</v>
      </c>
      <c r="E18" s="24" t="s">
        <v>1382</v>
      </c>
      <c r="F18" s="24">
        <v>20</v>
      </c>
      <c r="G18" s="25"/>
      <c r="H18" s="12">
        <f>F18*G18</f>
        <v>0</v>
      </c>
    </row>
    <row r="19" spans="1:8" x14ac:dyDescent="0.2">
      <c r="A19" s="10"/>
      <c r="B19" s="11"/>
      <c r="C19" s="11"/>
      <c r="D19" s="11"/>
      <c r="E19" s="11"/>
      <c r="F19" s="11"/>
      <c r="G19" s="11"/>
      <c r="H19" s="12"/>
    </row>
    <row r="20" spans="1:8" x14ac:dyDescent="0.2">
      <c r="A20" s="20">
        <v>699</v>
      </c>
      <c r="B20" s="21" t="s">
        <v>1473</v>
      </c>
      <c r="C20" s="22"/>
      <c r="D20" s="48" t="s">
        <v>1474</v>
      </c>
      <c r="E20" s="24"/>
      <c r="F20" s="24"/>
      <c r="G20" s="25"/>
      <c r="H20" s="19"/>
    </row>
    <row r="21" spans="1:8" x14ac:dyDescent="0.2">
      <c r="A21" s="10"/>
      <c r="B21" s="11"/>
      <c r="C21" s="11"/>
      <c r="D21" s="11"/>
      <c r="E21" s="11"/>
      <c r="F21" s="11"/>
      <c r="G21" s="11"/>
      <c r="H21" s="12"/>
    </row>
    <row r="22" spans="1:8" x14ac:dyDescent="0.2">
      <c r="A22" s="20">
        <v>700</v>
      </c>
      <c r="B22" s="21" t="s">
        <v>1475</v>
      </c>
      <c r="C22" s="136" t="s">
        <v>1476</v>
      </c>
      <c r="D22" s="51" t="s">
        <v>1477</v>
      </c>
      <c r="E22" s="24" t="s">
        <v>1478</v>
      </c>
      <c r="F22" s="53">
        <v>40</v>
      </c>
      <c r="G22" s="25"/>
      <c r="H22" s="12">
        <f>F22*G22</f>
        <v>0</v>
      </c>
    </row>
    <row r="23" spans="1:8" x14ac:dyDescent="0.2">
      <c r="A23" s="10"/>
      <c r="B23" s="11"/>
      <c r="C23" s="11"/>
      <c r="D23" s="11"/>
      <c r="E23" s="11"/>
      <c r="F23" s="11"/>
      <c r="G23" s="11"/>
      <c r="H23" s="12"/>
    </row>
    <row r="24" spans="1:8" x14ac:dyDescent="0.2">
      <c r="A24" s="20">
        <v>701</v>
      </c>
      <c r="B24" s="21" t="s">
        <v>1479</v>
      </c>
      <c r="C24" s="136" t="s">
        <v>1480</v>
      </c>
      <c r="D24" s="51" t="s">
        <v>1481</v>
      </c>
      <c r="E24" s="24" t="s">
        <v>1478</v>
      </c>
      <c r="F24" s="53">
        <v>30</v>
      </c>
      <c r="G24" s="25"/>
      <c r="H24" s="12">
        <f>F24*G24</f>
        <v>0</v>
      </c>
    </row>
    <row r="25" spans="1:8" x14ac:dyDescent="0.2">
      <c r="A25" s="10"/>
      <c r="B25" s="11"/>
      <c r="C25" s="11"/>
      <c r="D25" s="11"/>
      <c r="E25" s="11"/>
      <c r="F25" s="11"/>
      <c r="G25" s="11"/>
      <c r="H25" s="12"/>
    </row>
    <row r="26" spans="1:8" ht="25.5" x14ac:dyDescent="0.2">
      <c r="A26" s="20">
        <v>702</v>
      </c>
      <c r="B26" s="21" t="s">
        <v>1482</v>
      </c>
      <c r="C26" s="136" t="s">
        <v>1483</v>
      </c>
      <c r="D26" s="51" t="s">
        <v>1484</v>
      </c>
      <c r="E26" s="24" t="s">
        <v>50</v>
      </c>
      <c r="F26" s="53">
        <v>10</v>
      </c>
      <c r="G26" s="25"/>
      <c r="H26" s="12">
        <f>F26*G26</f>
        <v>0</v>
      </c>
    </row>
    <row r="27" spans="1:8" x14ac:dyDescent="0.2">
      <c r="A27" s="10"/>
      <c r="B27" s="11"/>
      <c r="C27" s="11"/>
      <c r="D27" s="11"/>
      <c r="E27" s="11"/>
      <c r="F27" s="11"/>
      <c r="G27" s="11"/>
      <c r="H27" s="12"/>
    </row>
    <row r="28" spans="1:8" ht="25.5" x14ac:dyDescent="0.2">
      <c r="A28" s="20">
        <v>703</v>
      </c>
      <c r="B28" s="21" t="s">
        <v>1485</v>
      </c>
      <c r="C28" s="136" t="s">
        <v>1486</v>
      </c>
      <c r="D28" s="51" t="s">
        <v>1487</v>
      </c>
      <c r="E28" s="24" t="s">
        <v>50</v>
      </c>
      <c r="F28" s="53">
        <v>10</v>
      </c>
      <c r="G28" s="25"/>
      <c r="H28" s="12">
        <f>F28*G28</f>
        <v>0</v>
      </c>
    </row>
    <row r="29" spans="1:8" x14ac:dyDescent="0.2">
      <c r="A29" s="10"/>
      <c r="B29" s="11"/>
      <c r="C29" s="11"/>
      <c r="D29" s="11"/>
      <c r="E29" s="11"/>
      <c r="F29" s="11"/>
      <c r="G29" s="11"/>
      <c r="H29" s="12"/>
    </row>
    <row r="30" spans="1:8" ht="25.5" x14ac:dyDescent="0.2">
      <c r="A30" s="20">
        <v>704</v>
      </c>
      <c r="B30" s="21" t="s">
        <v>1488</v>
      </c>
      <c r="C30" s="136" t="s">
        <v>1489</v>
      </c>
      <c r="D30" s="51" t="s">
        <v>1490</v>
      </c>
      <c r="E30" s="24" t="s">
        <v>50</v>
      </c>
      <c r="F30" s="53">
        <v>10</v>
      </c>
      <c r="G30" s="25"/>
      <c r="H30" s="12">
        <f>F30*G30</f>
        <v>0</v>
      </c>
    </row>
    <row r="31" spans="1:8" x14ac:dyDescent="0.2">
      <c r="A31" s="10"/>
      <c r="B31" s="11"/>
      <c r="C31" s="11"/>
      <c r="D31" s="11"/>
      <c r="E31" s="11"/>
      <c r="F31" s="11"/>
      <c r="G31" s="11"/>
      <c r="H31" s="12"/>
    </row>
    <row r="32" spans="1:8" x14ac:dyDescent="0.2">
      <c r="A32" s="20">
        <v>705</v>
      </c>
      <c r="B32" s="21" t="s">
        <v>1491</v>
      </c>
      <c r="C32" s="136" t="s">
        <v>1492</v>
      </c>
      <c r="D32" s="51" t="s">
        <v>1493</v>
      </c>
      <c r="E32" s="24" t="s">
        <v>50</v>
      </c>
      <c r="F32" s="53">
        <v>30</v>
      </c>
      <c r="G32" s="25"/>
      <c r="H32" s="12">
        <f>F32*G32</f>
        <v>0</v>
      </c>
    </row>
    <row r="33" spans="1:8" x14ac:dyDescent="0.2">
      <c r="A33" s="10"/>
      <c r="B33" s="11"/>
      <c r="C33" s="11"/>
      <c r="D33" s="11"/>
      <c r="E33" s="11"/>
      <c r="F33" s="11"/>
      <c r="G33" s="11"/>
      <c r="H33" s="12"/>
    </row>
    <row r="34" spans="1:8" x14ac:dyDescent="0.2">
      <c r="A34" s="10"/>
      <c r="B34" s="11"/>
      <c r="C34" s="11"/>
      <c r="D34" s="11"/>
      <c r="E34" s="11"/>
      <c r="F34" s="11"/>
      <c r="G34" s="11"/>
      <c r="H34" s="12"/>
    </row>
    <row r="35" spans="1:8" x14ac:dyDescent="0.2">
      <c r="A35" s="10"/>
      <c r="B35" s="11"/>
      <c r="C35" s="11"/>
      <c r="D35" s="11"/>
      <c r="E35" s="11"/>
      <c r="F35" s="11"/>
      <c r="G35" s="11"/>
      <c r="H35" s="12"/>
    </row>
    <row r="36" spans="1:8" x14ac:dyDescent="0.2">
      <c r="A36" s="10"/>
      <c r="B36" s="11"/>
      <c r="C36" s="11"/>
      <c r="D36" s="11"/>
      <c r="E36" s="11"/>
      <c r="F36" s="11"/>
      <c r="G36" s="11"/>
      <c r="H36" s="12"/>
    </row>
    <row r="37" spans="1:8" x14ac:dyDescent="0.2">
      <c r="A37" s="10"/>
      <c r="B37" s="11"/>
      <c r="C37" s="11"/>
      <c r="D37" s="11"/>
      <c r="E37" s="11"/>
      <c r="F37" s="11"/>
      <c r="G37" s="11"/>
      <c r="H37" s="12"/>
    </row>
    <row r="38" spans="1:8" x14ac:dyDescent="0.2">
      <c r="A38" s="10"/>
      <c r="B38" s="11"/>
      <c r="C38" s="11"/>
      <c r="D38" s="11"/>
      <c r="E38" s="11"/>
      <c r="F38" s="11"/>
      <c r="G38" s="11"/>
      <c r="H38" s="12"/>
    </row>
    <row r="39" spans="1:8" x14ac:dyDescent="0.2">
      <c r="A39" s="10"/>
      <c r="B39" s="11"/>
      <c r="C39" s="11"/>
      <c r="D39" s="11"/>
      <c r="E39" s="11"/>
      <c r="F39" s="11"/>
      <c r="G39" s="11"/>
      <c r="H39" s="12"/>
    </row>
    <row r="40" spans="1:8" x14ac:dyDescent="0.2">
      <c r="A40" s="10"/>
      <c r="B40" s="11"/>
      <c r="C40" s="11"/>
      <c r="D40" s="11"/>
      <c r="E40" s="11"/>
      <c r="F40" s="11"/>
      <c r="G40" s="11"/>
      <c r="H40" s="12"/>
    </row>
    <row r="41" spans="1:8" x14ac:dyDescent="0.2">
      <c r="A41" s="10"/>
      <c r="B41" s="11"/>
      <c r="C41" s="11"/>
      <c r="D41" s="11"/>
      <c r="E41" s="11"/>
      <c r="F41" s="11"/>
      <c r="G41" s="11"/>
      <c r="H41" s="12"/>
    </row>
    <row r="42" spans="1:8" x14ac:dyDescent="0.2">
      <c r="A42" s="10"/>
      <c r="B42" s="11"/>
      <c r="C42" s="11"/>
      <c r="D42" s="11"/>
      <c r="E42" s="11"/>
      <c r="F42" s="11"/>
      <c r="G42" s="11"/>
      <c r="H42" s="12"/>
    </row>
    <row r="43" spans="1:8" x14ac:dyDescent="0.2">
      <c r="A43" s="10"/>
      <c r="B43" s="11"/>
      <c r="C43" s="11"/>
      <c r="D43" s="11"/>
      <c r="E43" s="11"/>
      <c r="F43" s="11"/>
      <c r="G43" s="11"/>
      <c r="H43" s="12"/>
    </row>
    <row r="44" spans="1:8" x14ac:dyDescent="0.2">
      <c r="A44" s="10"/>
      <c r="B44" s="11"/>
      <c r="C44" s="11"/>
      <c r="D44" s="11"/>
      <c r="E44" s="11"/>
      <c r="F44" s="11"/>
      <c r="G44" s="11"/>
      <c r="H44" s="12"/>
    </row>
    <row r="45" spans="1:8" x14ac:dyDescent="0.2">
      <c r="A45" s="10"/>
      <c r="B45" s="11"/>
      <c r="C45" s="11"/>
      <c r="D45" s="11"/>
      <c r="E45" s="11"/>
      <c r="F45" s="11"/>
      <c r="G45" s="11"/>
      <c r="H45" s="12"/>
    </row>
    <row r="46" spans="1:8" x14ac:dyDescent="0.2">
      <c r="A46" s="10"/>
      <c r="B46" s="11"/>
      <c r="C46" s="11"/>
      <c r="D46" s="11"/>
      <c r="E46" s="11"/>
      <c r="F46" s="11"/>
      <c r="G46" s="11"/>
      <c r="H46" s="12"/>
    </row>
    <row r="47" spans="1:8" x14ac:dyDescent="0.2">
      <c r="A47" s="10"/>
      <c r="B47" s="11"/>
      <c r="C47" s="11"/>
      <c r="D47" s="11"/>
      <c r="E47" s="11"/>
      <c r="F47" s="11"/>
      <c r="G47" s="11"/>
      <c r="H47" s="12"/>
    </row>
    <row r="48" spans="1:8" x14ac:dyDescent="0.2">
      <c r="A48" s="10"/>
      <c r="B48" s="11"/>
      <c r="C48" s="11"/>
      <c r="D48" s="11"/>
      <c r="E48" s="11"/>
      <c r="F48" s="11"/>
      <c r="G48" s="11"/>
      <c r="H48" s="12"/>
    </row>
    <row r="49" spans="1:8" x14ac:dyDescent="0.2">
      <c r="A49" s="10"/>
      <c r="B49" s="11"/>
      <c r="C49" s="11"/>
      <c r="D49" s="11"/>
      <c r="E49" s="11"/>
      <c r="F49" s="11"/>
      <c r="G49" s="11"/>
      <c r="H49" s="12"/>
    </row>
    <row r="50" spans="1:8" x14ac:dyDescent="0.2">
      <c r="A50" s="10"/>
      <c r="B50" s="11"/>
      <c r="C50" s="11"/>
      <c r="D50" s="11"/>
      <c r="E50" s="11"/>
      <c r="F50" s="11"/>
      <c r="G50" s="11"/>
      <c r="H50" s="12"/>
    </row>
    <row r="51" spans="1:8" x14ac:dyDescent="0.2">
      <c r="A51" s="10"/>
      <c r="B51" s="11"/>
      <c r="C51" s="11"/>
      <c r="D51" s="11"/>
      <c r="E51" s="11"/>
      <c r="F51" s="11"/>
      <c r="G51" s="11"/>
      <c r="H51" s="12"/>
    </row>
    <row r="52" spans="1:8" x14ac:dyDescent="0.2">
      <c r="A52" s="10"/>
      <c r="B52" s="11"/>
      <c r="C52" s="11"/>
      <c r="D52" s="11"/>
      <c r="E52" s="11"/>
      <c r="F52" s="11"/>
      <c r="G52" s="11"/>
      <c r="H52" s="12"/>
    </row>
    <row r="53" spans="1:8" x14ac:dyDescent="0.2">
      <c r="A53" s="10"/>
      <c r="B53" s="11"/>
      <c r="C53" s="11"/>
      <c r="D53" s="11"/>
      <c r="E53" s="11"/>
      <c r="F53" s="11"/>
      <c r="G53" s="11"/>
      <c r="H53" s="12"/>
    </row>
    <row r="54" spans="1:8" x14ac:dyDescent="0.2">
      <c r="A54" s="10"/>
      <c r="B54" s="11"/>
      <c r="C54" s="11"/>
      <c r="D54" s="11"/>
      <c r="E54" s="11"/>
      <c r="F54" s="11"/>
      <c r="G54" s="11"/>
      <c r="H54" s="12"/>
    </row>
    <row r="55" spans="1:8" x14ac:dyDescent="0.2">
      <c r="A55" s="10"/>
      <c r="B55" s="11"/>
      <c r="C55" s="11"/>
      <c r="D55" s="11"/>
      <c r="E55" s="11"/>
      <c r="F55" s="11"/>
      <c r="G55" s="11"/>
      <c r="H55" s="12"/>
    </row>
    <row r="56" spans="1:8" x14ac:dyDescent="0.2">
      <c r="A56" s="10"/>
      <c r="B56" s="11"/>
      <c r="C56" s="11"/>
      <c r="D56" s="11"/>
      <c r="E56" s="11"/>
      <c r="F56" s="11"/>
      <c r="G56" s="11"/>
      <c r="H56" s="12"/>
    </row>
    <row r="57" spans="1:8" x14ac:dyDescent="0.2">
      <c r="A57" s="10"/>
      <c r="B57" s="11"/>
      <c r="C57" s="11"/>
      <c r="D57" s="11"/>
      <c r="E57" s="11"/>
      <c r="F57" s="11"/>
      <c r="G57" s="11"/>
      <c r="H57" s="12"/>
    </row>
    <row r="58" spans="1:8" x14ac:dyDescent="0.2">
      <c r="A58" s="10"/>
      <c r="B58" s="11"/>
      <c r="C58" s="11"/>
      <c r="D58" s="11"/>
      <c r="E58" s="11"/>
      <c r="F58" s="11"/>
      <c r="G58" s="11"/>
      <c r="H58" s="12"/>
    </row>
    <row r="59" spans="1:8" x14ac:dyDescent="0.2">
      <c r="A59" s="10"/>
      <c r="B59" s="11"/>
      <c r="C59" s="11"/>
      <c r="D59" s="11"/>
      <c r="E59" s="11"/>
      <c r="F59" s="11"/>
      <c r="G59" s="11"/>
      <c r="H59" s="12"/>
    </row>
    <row r="60" spans="1:8" x14ac:dyDescent="0.2">
      <c r="A60" s="10"/>
      <c r="B60" s="11"/>
      <c r="C60" s="11"/>
      <c r="D60" s="11"/>
      <c r="E60" s="11"/>
      <c r="F60" s="11"/>
      <c r="G60" s="11"/>
      <c r="H60" s="12"/>
    </row>
    <row r="61" spans="1:8" x14ac:dyDescent="0.2">
      <c r="A61" s="10"/>
      <c r="B61" s="11"/>
      <c r="C61" s="11"/>
      <c r="D61" s="11"/>
      <c r="E61" s="11"/>
      <c r="F61" s="11"/>
      <c r="G61" s="11"/>
      <c r="H61" s="12"/>
    </row>
    <row r="62" spans="1:8" x14ac:dyDescent="0.2">
      <c r="A62" s="10"/>
      <c r="B62" s="11"/>
      <c r="C62" s="11"/>
      <c r="D62" s="11"/>
      <c r="E62" s="11"/>
      <c r="F62" s="11"/>
      <c r="G62" s="11"/>
      <c r="H62" s="12"/>
    </row>
    <row r="63" spans="1:8" x14ac:dyDescent="0.2">
      <c r="A63" s="10"/>
      <c r="B63" s="11"/>
      <c r="C63" s="11"/>
      <c r="D63" s="11"/>
      <c r="E63" s="11"/>
      <c r="F63" s="11"/>
      <c r="G63" s="11"/>
      <c r="H63" s="12"/>
    </row>
    <row r="64" spans="1:8" x14ac:dyDescent="0.2">
      <c r="A64" s="10"/>
      <c r="B64" s="11"/>
      <c r="C64" s="11"/>
      <c r="D64" s="11"/>
      <c r="E64" s="11"/>
      <c r="F64" s="11"/>
      <c r="G64" s="11"/>
      <c r="H64" s="12"/>
    </row>
    <row r="65" spans="1:8" x14ac:dyDescent="0.2">
      <c r="A65" s="10"/>
      <c r="B65" s="11"/>
      <c r="C65" s="11"/>
      <c r="D65" s="11"/>
      <c r="E65" s="11"/>
      <c r="F65" s="11"/>
      <c r="G65" s="11"/>
      <c r="H65" s="12"/>
    </row>
    <row r="66" spans="1:8" x14ac:dyDescent="0.2">
      <c r="A66" s="10"/>
      <c r="B66" s="11"/>
      <c r="C66" s="11"/>
      <c r="D66" s="11"/>
      <c r="E66" s="11"/>
      <c r="F66" s="11"/>
      <c r="G66" s="11"/>
      <c r="H66" s="12"/>
    </row>
    <row r="67" spans="1:8" x14ac:dyDescent="0.2">
      <c r="A67" s="10"/>
      <c r="B67" s="11"/>
      <c r="C67" s="11"/>
      <c r="D67" s="11"/>
      <c r="E67" s="11"/>
      <c r="F67" s="11"/>
      <c r="G67" s="11"/>
      <c r="H67" s="12"/>
    </row>
    <row r="68" spans="1:8" x14ac:dyDescent="0.2">
      <c r="A68" s="10"/>
      <c r="B68" s="11"/>
      <c r="C68" s="11"/>
      <c r="D68" s="11"/>
      <c r="E68" s="11"/>
      <c r="F68" s="11"/>
      <c r="G68" s="11"/>
      <c r="H68" s="12"/>
    </row>
    <row r="69" spans="1:8" x14ac:dyDescent="0.2">
      <c r="A69" s="10"/>
      <c r="B69" s="11"/>
      <c r="C69" s="11"/>
      <c r="D69" s="11"/>
      <c r="E69" s="11"/>
      <c r="F69" s="11"/>
      <c r="G69" s="11"/>
      <c r="H69" s="12"/>
    </row>
    <row r="70" spans="1:8" x14ac:dyDescent="0.2">
      <c r="A70" s="10"/>
      <c r="B70" s="11"/>
      <c r="C70" s="11"/>
      <c r="D70" s="11"/>
      <c r="E70" s="11"/>
      <c r="F70" s="11"/>
      <c r="G70" s="11"/>
      <c r="H70" s="12"/>
    </row>
    <row r="71" spans="1:8" ht="15.75" x14ac:dyDescent="0.2">
      <c r="A71" s="41" t="s">
        <v>276</v>
      </c>
      <c r="B71" s="42" t="s">
        <v>1494</v>
      </c>
      <c r="C71" s="39"/>
      <c r="D71" s="39"/>
      <c r="E71" s="39"/>
      <c r="F71" s="39"/>
      <c r="G71" s="43"/>
      <c r="H71" s="40">
        <f>SUM(H5:H70)</f>
        <v>0</v>
      </c>
    </row>
  </sheetData>
  <mergeCells count="3">
    <mergeCell ref="B1:D3"/>
    <mergeCell ref="E1:H1"/>
    <mergeCell ref="E2:H3"/>
  </mergeCells>
  <conditionalFormatting sqref="B6">
    <cfRule type="expression" dxfId="135" priority="14">
      <formula>$M6=1</formula>
    </cfRule>
  </conditionalFormatting>
  <conditionalFormatting sqref="B8">
    <cfRule type="expression" dxfId="134" priority="13">
      <formula>$M8=1</formula>
    </cfRule>
  </conditionalFormatting>
  <conditionalFormatting sqref="B10">
    <cfRule type="expression" dxfId="133" priority="12">
      <formula>$M10=1</formula>
    </cfRule>
  </conditionalFormatting>
  <conditionalFormatting sqref="B12">
    <cfRule type="expression" dxfId="132" priority="11">
      <formula>$M12=1</formula>
    </cfRule>
  </conditionalFormatting>
  <conditionalFormatting sqref="B14">
    <cfRule type="expression" dxfId="131" priority="10">
      <formula>$M14=1</formula>
    </cfRule>
  </conditionalFormatting>
  <conditionalFormatting sqref="B16">
    <cfRule type="expression" dxfId="130" priority="9">
      <formula>$M16=1</formula>
    </cfRule>
  </conditionalFormatting>
  <conditionalFormatting sqref="B18">
    <cfRule type="expression" dxfId="129" priority="8">
      <formula>$M18=1</formula>
    </cfRule>
  </conditionalFormatting>
  <conditionalFormatting sqref="B20">
    <cfRule type="expression" dxfId="128" priority="7">
      <formula>$M20=1</formula>
    </cfRule>
  </conditionalFormatting>
  <conditionalFormatting sqref="B22">
    <cfRule type="expression" dxfId="127" priority="6">
      <formula>$M22=1</formula>
    </cfRule>
  </conditionalFormatting>
  <conditionalFormatting sqref="B24">
    <cfRule type="expression" dxfId="126" priority="5">
      <formula>$M24=1</formula>
    </cfRule>
  </conditionalFormatting>
  <conditionalFormatting sqref="B26">
    <cfRule type="expression" dxfId="125" priority="4">
      <formula>$M26=1</formula>
    </cfRule>
  </conditionalFormatting>
  <conditionalFormatting sqref="B28">
    <cfRule type="expression" dxfId="124" priority="3">
      <formula>$M28=1</formula>
    </cfRule>
  </conditionalFormatting>
  <conditionalFormatting sqref="B30">
    <cfRule type="expression" dxfId="123" priority="2">
      <formula>$M30=1</formula>
    </cfRule>
  </conditionalFormatting>
  <conditionalFormatting sqref="B32">
    <cfRule type="expression" dxfId="122" priority="1">
      <formula>$M32=1</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9DE72-ACC3-4166-814F-92C0DA7E3A0C}">
  <dimension ref="A1:H74"/>
  <sheetViews>
    <sheetView showGridLines="0" topLeftCell="B39" workbookViewId="0">
      <selection activeCell="M265" sqref="M265"/>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1495</v>
      </c>
      <c r="F1" s="4"/>
      <c r="G1" s="4"/>
      <c r="H1" s="4"/>
    </row>
    <row r="2" spans="1:8" x14ac:dyDescent="0.2">
      <c r="A2" s="5"/>
      <c r="B2" s="3"/>
      <c r="C2" s="3"/>
      <c r="D2" s="3"/>
      <c r="E2" s="6" t="s">
        <v>23</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ht="25.5" x14ac:dyDescent="0.2">
      <c r="A6" s="20">
        <v>706</v>
      </c>
      <c r="B6" s="21" t="s">
        <v>22</v>
      </c>
      <c r="C6" s="22"/>
      <c r="D6" s="57" t="s">
        <v>1496</v>
      </c>
      <c r="E6" s="24"/>
      <c r="F6" s="32"/>
      <c r="G6" s="25"/>
      <c r="H6" s="19"/>
    </row>
    <row r="7" spans="1:8" x14ac:dyDescent="0.2">
      <c r="A7" s="10"/>
      <c r="B7" s="11"/>
      <c r="C7" s="11"/>
      <c r="D7" s="11"/>
      <c r="E7" s="11"/>
      <c r="F7" s="11"/>
      <c r="G7" s="11"/>
      <c r="H7" s="12"/>
    </row>
    <row r="8" spans="1:8" x14ac:dyDescent="0.2">
      <c r="A8" s="20">
        <v>707</v>
      </c>
      <c r="B8" s="21" t="s">
        <v>1497</v>
      </c>
      <c r="C8" s="22"/>
      <c r="D8" s="48" t="s">
        <v>1498</v>
      </c>
      <c r="E8" s="24"/>
      <c r="F8" s="32"/>
      <c r="G8" s="25"/>
      <c r="H8" s="19"/>
    </row>
    <row r="9" spans="1:8" x14ac:dyDescent="0.2">
      <c r="A9" s="10"/>
      <c r="B9" s="11"/>
      <c r="C9" s="11"/>
      <c r="D9" s="11"/>
      <c r="E9" s="11"/>
      <c r="F9" s="11"/>
      <c r="G9" s="11"/>
      <c r="H9" s="12"/>
    </row>
    <row r="10" spans="1:8" x14ac:dyDescent="0.2">
      <c r="A10" s="20">
        <v>708</v>
      </c>
      <c r="B10" s="21" t="s">
        <v>1499</v>
      </c>
      <c r="C10" s="136" t="s">
        <v>1500</v>
      </c>
      <c r="D10" s="51" t="s">
        <v>1501</v>
      </c>
      <c r="E10" s="46" t="s">
        <v>1502</v>
      </c>
      <c r="F10" s="53">
        <v>30</v>
      </c>
      <c r="G10" s="25"/>
      <c r="H10" s="12">
        <f>F10*G10</f>
        <v>0</v>
      </c>
    </row>
    <row r="11" spans="1:8" x14ac:dyDescent="0.2">
      <c r="A11" s="10"/>
      <c r="B11" s="11"/>
      <c r="C11" s="11"/>
      <c r="D11" s="11"/>
      <c r="E11" s="11"/>
      <c r="F11" s="11"/>
      <c r="G11" s="11"/>
      <c r="H11" s="12"/>
    </row>
    <row r="12" spans="1:8" ht="25.5" x14ac:dyDescent="0.2">
      <c r="A12" s="20">
        <v>709</v>
      </c>
      <c r="B12" s="21" t="s">
        <v>1503</v>
      </c>
      <c r="C12" s="136" t="s">
        <v>1504</v>
      </c>
      <c r="D12" s="51" t="s">
        <v>1505</v>
      </c>
      <c r="E12" s="46" t="s">
        <v>1506</v>
      </c>
      <c r="F12" s="53">
        <v>60</v>
      </c>
      <c r="G12" s="25"/>
      <c r="H12" s="12">
        <f>F12*G12</f>
        <v>0</v>
      </c>
    </row>
    <row r="13" spans="1:8" x14ac:dyDescent="0.2">
      <c r="A13" s="10"/>
      <c r="B13" s="11"/>
      <c r="C13" s="11"/>
      <c r="D13" s="11"/>
      <c r="E13" s="11"/>
      <c r="F13" s="11"/>
      <c r="G13" s="11"/>
      <c r="H13" s="12"/>
    </row>
    <row r="14" spans="1:8" x14ac:dyDescent="0.2">
      <c r="A14" s="20">
        <v>710</v>
      </c>
      <c r="B14" s="21" t="s">
        <v>1507</v>
      </c>
      <c r="C14" s="136" t="s">
        <v>1508</v>
      </c>
      <c r="D14" s="51" t="s">
        <v>1509</v>
      </c>
      <c r="E14" s="46" t="s">
        <v>1510</v>
      </c>
      <c r="F14" s="53">
        <v>60</v>
      </c>
      <c r="G14" s="25"/>
      <c r="H14" s="12">
        <f>F14*G14</f>
        <v>0</v>
      </c>
    </row>
    <row r="15" spans="1:8" x14ac:dyDescent="0.2">
      <c r="A15" s="10"/>
      <c r="B15" s="11"/>
      <c r="C15" s="11"/>
      <c r="D15" s="11"/>
      <c r="E15" s="11"/>
      <c r="F15" s="11"/>
      <c r="G15" s="11"/>
      <c r="H15" s="12"/>
    </row>
    <row r="16" spans="1:8" x14ac:dyDescent="0.2">
      <c r="A16" s="20">
        <v>711</v>
      </c>
      <c r="B16" s="21" t="s">
        <v>1511</v>
      </c>
      <c r="C16" s="136" t="s">
        <v>1512</v>
      </c>
      <c r="D16" s="51" t="s">
        <v>1513</v>
      </c>
      <c r="E16" s="46" t="s">
        <v>1514</v>
      </c>
      <c r="F16" s="53">
        <v>1000</v>
      </c>
      <c r="G16" s="25"/>
      <c r="H16" s="12">
        <f>F16*G16</f>
        <v>0</v>
      </c>
    </row>
    <row r="17" spans="1:8" x14ac:dyDescent="0.2">
      <c r="A17" s="10"/>
      <c r="B17" s="11"/>
      <c r="C17" s="11"/>
      <c r="D17" s="11"/>
      <c r="E17" s="11"/>
      <c r="F17" s="11"/>
      <c r="G17" s="11"/>
      <c r="H17" s="12"/>
    </row>
    <row r="18" spans="1:8" x14ac:dyDescent="0.2">
      <c r="A18" s="20">
        <v>712</v>
      </c>
      <c r="B18" s="21" t="s">
        <v>1515</v>
      </c>
      <c r="C18" s="136" t="s">
        <v>1516</v>
      </c>
      <c r="D18" s="51" t="s">
        <v>1517</v>
      </c>
      <c r="E18" s="46" t="s">
        <v>1514</v>
      </c>
      <c r="F18" s="53">
        <v>500</v>
      </c>
      <c r="G18" s="25"/>
      <c r="H18" s="12">
        <f>F18*G18</f>
        <v>0</v>
      </c>
    </row>
    <row r="19" spans="1:8" x14ac:dyDescent="0.2">
      <c r="A19" s="10"/>
      <c r="B19" s="11"/>
      <c r="C19" s="11"/>
      <c r="D19" s="11"/>
      <c r="E19" s="11"/>
      <c r="F19" s="11"/>
      <c r="G19" s="11"/>
      <c r="H19" s="12"/>
    </row>
    <row r="20" spans="1:8" x14ac:dyDescent="0.2">
      <c r="A20" s="20">
        <v>713</v>
      </c>
      <c r="B20" s="21" t="s">
        <v>1518</v>
      </c>
      <c r="C20" s="22"/>
      <c r="D20" s="48" t="s">
        <v>1519</v>
      </c>
      <c r="E20" s="24"/>
      <c r="F20" s="32"/>
      <c r="G20" s="25"/>
      <c r="H20" s="19"/>
    </row>
    <row r="21" spans="1:8" x14ac:dyDescent="0.2">
      <c r="A21" s="10"/>
      <c r="B21" s="11"/>
      <c r="C21" s="11"/>
      <c r="D21" s="11"/>
      <c r="E21" s="11"/>
      <c r="F21" s="11"/>
      <c r="G21" s="11"/>
      <c r="H21" s="12"/>
    </row>
    <row r="22" spans="1:8" x14ac:dyDescent="0.2">
      <c r="A22" s="20">
        <v>714</v>
      </c>
      <c r="B22" s="21" t="s">
        <v>1520</v>
      </c>
      <c r="C22" s="136" t="s">
        <v>1521</v>
      </c>
      <c r="D22" s="51" t="s">
        <v>1522</v>
      </c>
      <c r="E22" s="24" t="s">
        <v>1523</v>
      </c>
      <c r="F22" s="32">
        <v>30</v>
      </c>
      <c r="G22" s="25"/>
      <c r="H22" s="12">
        <f>F22*G22</f>
        <v>0</v>
      </c>
    </row>
    <row r="23" spans="1:8" x14ac:dyDescent="0.2">
      <c r="A23" s="10"/>
      <c r="B23" s="11"/>
      <c r="C23" s="11"/>
      <c r="D23" s="11"/>
      <c r="E23" s="11"/>
      <c r="F23" s="11"/>
      <c r="G23" s="11"/>
      <c r="H23" s="12"/>
    </row>
    <row r="24" spans="1:8" x14ac:dyDescent="0.2">
      <c r="A24" s="20">
        <v>715</v>
      </c>
      <c r="B24" s="21" t="s">
        <v>1524</v>
      </c>
      <c r="C24" s="136" t="s">
        <v>1525</v>
      </c>
      <c r="D24" s="51" t="s">
        <v>1526</v>
      </c>
      <c r="E24" s="24" t="s">
        <v>1506</v>
      </c>
      <c r="F24" s="32">
        <v>30</v>
      </c>
      <c r="G24" s="25"/>
      <c r="H24" s="12">
        <f>F24*G24</f>
        <v>0</v>
      </c>
    </row>
    <row r="25" spans="1:8" x14ac:dyDescent="0.2">
      <c r="A25" s="10"/>
      <c r="B25" s="11"/>
      <c r="C25" s="11"/>
      <c r="D25" s="11"/>
      <c r="E25" s="11"/>
      <c r="F25" s="11"/>
      <c r="G25" s="11"/>
      <c r="H25" s="12"/>
    </row>
    <row r="26" spans="1:8" ht="25.5" x14ac:dyDescent="0.2">
      <c r="A26" s="20">
        <v>716</v>
      </c>
      <c r="B26" s="21" t="s">
        <v>1527</v>
      </c>
      <c r="C26" s="136" t="s">
        <v>1528</v>
      </c>
      <c r="D26" s="51" t="s">
        <v>1529</v>
      </c>
      <c r="E26" s="24" t="s">
        <v>50</v>
      </c>
      <c r="F26" s="32">
        <v>20</v>
      </c>
      <c r="G26" s="25"/>
      <c r="H26" s="12">
        <f>F26*G26</f>
        <v>0</v>
      </c>
    </row>
    <row r="27" spans="1:8" x14ac:dyDescent="0.2">
      <c r="A27" s="10"/>
      <c r="B27" s="11"/>
      <c r="C27" s="11"/>
      <c r="D27" s="11"/>
      <c r="E27" s="11"/>
      <c r="F27" s="11"/>
      <c r="G27" s="11"/>
      <c r="H27" s="12"/>
    </row>
    <row r="28" spans="1:8" ht="25.5" x14ac:dyDescent="0.2">
      <c r="A28" s="20">
        <v>717</v>
      </c>
      <c r="B28" s="21" t="s">
        <v>1530</v>
      </c>
      <c r="C28" s="136" t="s">
        <v>1531</v>
      </c>
      <c r="D28" s="51" t="s">
        <v>1532</v>
      </c>
      <c r="E28" s="24" t="s">
        <v>50</v>
      </c>
      <c r="F28" s="32">
        <v>100</v>
      </c>
      <c r="G28" s="25"/>
      <c r="H28" s="12">
        <f>F28*G28</f>
        <v>0</v>
      </c>
    </row>
    <row r="29" spans="1:8" x14ac:dyDescent="0.2">
      <c r="A29" s="10"/>
      <c r="B29" s="11"/>
      <c r="C29" s="11"/>
      <c r="D29" s="11"/>
      <c r="E29" s="11"/>
      <c r="F29" s="11"/>
      <c r="G29" s="11"/>
      <c r="H29" s="12"/>
    </row>
    <row r="30" spans="1:8" x14ac:dyDescent="0.2">
      <c r="A30" s="10"/>
      <c r="B30" s="11"/>
      <c r="C30" s="11"/>
      <c r="D30" s="11"/>
      <c r="E30" s="11"/>
      <c r="F30" s="11"/>
      <c r="G30" s="11"/>
      <c r="H30" s="12"/>
    </row>
    <row r="31" spans="1:8" x14ac:dyDescent="0.2">
      <c r="A31" s="10"/>
      <c r="B31" s="11"/>
      <c r="C31" s="11"/>
      <c r="D31" s="11"/>
      <c r="E31" s="11"/>
      <c r="F31" s="11"/>
      <c r="G31" s="11"/>
      <c r="H31" s="12"/>
    </row>
    <row r="32" spans="1:8" x14ac:dyDescent="0.2">
      <c r="A32" s="10"/>
      <c r="B32" s="11"/>
      <c r="C32" s="11"/>
      <c r="D32" s="11"/>
      <c r="E32" s="11"/>
      <c r="F32" s="11"/>
      <c r="G32" s="11"/>
      <c r="H32" s="12"/>
    </row>
    <row r="33" spans="1:8" x14ac:dyDescent="0.2">
      <c r="A33" s="10"/>
      <c r="B33" s="11"/>
      <c r="C33" s="11"/>
      <c r="D33" s="11"/>
      <c r="E33" s="11"/>
      <c r="F33" s="11"/>
      <c r="G33" s="11"/>
      <c r="H33" s="12"/>
    </row>
    <row r="34" spans="1:8" x14ac:dyDescent="0.2">
      <c r="A34" s="10"/>
      <c r="B34" s="11"/>
      <c r="C34" s="11"/>
      <c r="D34" s="11"/>
      <c r="E34" s="11"/>
      <c r="F34" s="11"/>
      <c r="G34" s="11"/>
      <c r="H34" s="12"/>
    </row>
    <row r="35" spans="1:8" x14ac:dyDescent="0.2">
      <c r="A35" s="10"/>
      <c r="B35" s="11"/>
      <c r="C35" s="11"/>
      <c r="D35" s="11"/>
      <c r="E35" s="11"/>
      <c r="F35" s="11"/>
      <c r="G35" s="11"/>
      <c r="H35" s="12"/>
    </row>
    <row r="36" spans="1:8" x14ac:dyDescent="0.2">
      <c r="A36" s="10"/>
      <c r="B36" s="11"/>
      <c r="C36" s="11"/>
      <c r="D36" s="11"/>
      <c r="E36" s="11"/>
      <c r="F36" s="11"/>
      <c r="G36" s="11"/>
      <c r="H36" s="12"/>
    </row>
    <row r="37" spans="1:8" x14ac:dyDescent="0.2">
      <c r="A37" s="10"/>
      <c r="B37" s="11"/>
      <c r="C37" s="11"/>
      <c r="D37" s="11"/>
      <c r="E37" s="11"/>
      <c r="F37" s="11"/>
      <c r="G37" s="11"/>
      <c r="H37" s="12"/>
    </row>
    <row r="38" spans="1:8" x14ac:dyDescent="0.2">
      <c r="A38" s="10"/>
      <c r="B38" s="11"/>
      <c r="C38" s="11"/>
      <c r="D38" s="11"/>
      <c r="E38" s="11"/>
      <c r="F38" s="11"/>
      <c r="G38" s="11"/>
      <c r="H38" s="12"/>
    </row>
    <row r="39" spans="1:8" x14ac:dyDescent="0.2">
      <c r="A39" s="10"/>
      <c r="B39" s="11"/>
      <c r="C39" s="11"/>
      <c r="D39" s="11"/>
      <c r="E39" s="11"/>
      <c r="F39" s="11"/>
      <c r="G39" s="11"/>
      <c r="H39" s="12"/>
    </row>
    <row r="40" spans="1:8" x14ac:dyDescent="0.2">
      <c r="A40" s="10"/>
      <c r="B40" s="11"/>
      <c r="C40" s="11"/>
      <c r="D40" s="11"/>
      <c r="E40" s="11"/>
      <c r="F40" s="11"/>
      <c r="G40" s="11"/>
      <c r="H40" s="12"/>
    </row>
    <row r="41" spans="1:8" x14ac:dyDescent="0.2">
      <c r="A41" s="10"/>
      <c r="B41" s="11"/>
      <c r="C41" s="11"/>
      <c r="D41" s="11"/>
      <c r="E41" s="11"/>
      <c r="F41" s="11"/>
      <c r="G41" s="11"/>
      <c r="H41" s="12"/>
    </row>
    <row r="42" spans="1:8" x14ac:dyDescent="0.2">
      <c r="A42" s="10"/>
      <c r="B42" s="11"/>
      <c r="C42" s="11"/>
      <c r="D42" s="11"/>
      <c r="E42" s="11"/>
      <c r="F42" s="11"/>
      <c r="G42" s="11"/>
      <c r="H42" s="12"/>
    </row>
    <row r="43" spans="1:8" x14ac:dyDescent="0.2">
      <c r="A43" s="10"/>
      <c r="B43" s="11"/>
      <c r="C43" s="11"/>
      <c r="D43" s="11"/>
      <c r="E43" s="11"/>
      <c r="F43" s="11"/>
      <c r="G43" s="11"/>
      <c r="H43" s="12"/>
    </row>
    <row r="44" spans="1:8" x14ac:dyDescent="0.2">
      <c r="A44" s="10"/>
      <c r="B44" s="11"/>
      <c r="C44" s="11"/>
      <c r="D44" s="11"/>
      <c r="E44" s="11"/>
      <c r="F44" s="11"/>
      <c r="G44" s="11"/>
      <c r="H44" s="12"/>
    </row>
    <row r="45" spans="1:8" x14ac:dyDescent="0.2">
      <c r="A45" s="10"/>
      <c r="B45" s="11"/>
      <c r="C45" s="11"/>
      <c r="D45" s="11"/>
      <c r="E45" s="11"/>
      <c r="F45" s="11"/>
      <c r="G45" s="11"/>
      <c r="H45" s="12"/>
    </row>
    <row r="46" spans="1:8" x14ac:dyDescent="0.2">
      <c r="A46" s="10"/>
      <c r="B46" s="11"/>
      <c r="C46" s="11"/>
      <c r="D46" s="11"/>
      <c r="E46" s="11"/>
      <c r="F46" s="11"/>
      <c r="G46" s="11"/>
      <c r="H46" s="12"/>
    </row>
    <row r="47" spans="1:8" x14ac:dyDescent="0.2">
      <c r="A47" s="10"/>
      <c r="B47" s="11"/>
      <c r="C47" s="11"/>
      <c r="D47" s="11"/>
      <c r="E47" s="11"/>
      <c r="F47" s="11"/>
      <c r="G47" s="11"/>
      <c r="H47" s="12"/>
    </row>
    <row r="48" spans="1:8" x14ac:dyDescent="0.2">
      <c r="A48" s="10"/>
      <c r="B48" s="11"/>
      <c r="C48" s="11"/>
      <c r="D48" s="11"/>
      <c r="E48" s="11"/>
      <c r="F48" s="11"/>
      <c r="G48" s="11"/>
      <c r="H48" s="12"/>
    </row>
    <row r="49" spans="1:8" x14ac:dyDescent="0.2">
      <c r="A49" s="10"/>
      <c r="B49" s="11"/>
      <c r="C49" s="11"/>
      <c r="D49" s="11"/>
      <c r="E49" s="11"/>
      <c r="F49" s="11"/>
      <c r="G49" s="11"/>
      <c r="H49" s="12"/>
    </row>
    <row r="50" spans="1:8" x14ac:dyDescent="0.2">
      <c r="A50" s="10"/>
      <c r="B50" s="11"/>
      <c r="C50" s="11"/>
      <c r="D50" s="11"/>
      <c r="E50" s="11"/>
      <c r="F50" s="11"/>
      <c r="G50" s="11"/>
      <c r="H50" s="12"/>
    </row>
    <row r="51" spans="1:8" x14ac:dyDescent="0.2">
      <c r="A51" s="10"/>
      <c r="B51" s="11"/>
      <c r="C51" s="11"/>
      <c r="D51" s="11"/>
      <c r="E51" s="11"/>
      <c r="F51" s="11"/>
      <c r="G51" s="11"/>
      <c r="H51" s="12"/>
    </row>
    <row r="52" spans="1:8" x14ac:dyDescent="0.2">
      <c r="A52" s="10"/>
      <c r="B52" s="11"/>
      <c r="C52" s="11"/>
      <c r="D52" s="11"/>
      <c r="E52" s="11"/>
      <c r="F52" s="11"/>
      <c r="G52" s="11"/>
      <c r="H52" s="12"/>
    </row>
    <row r="53" spans="1:8" x14ac:dyDescent="0.2">
      <c r="A53" s="10"/>
      <c r="B53" s="11"/>
      <c r="C53" s="11"/>
      <c r="D53" s="11"/>
      <c r="E53" s="11"/>
      <c r="F53" s="11"/>
      <c r="G53" s="11"/>
      <c r="H53" s="12"/>
    </row>
    <row r="54" spans="1:8" x14ac:dyDescent="0.2">
      <c r="A54" s="10"/>
      <c r="B54" s="11"/>
      <c r="C54" s="11"/>
      <c r="D54" s="11"/>
      <c r="E54" s="11"/>
      <c r="F54" s="11"/>
      <c r="G54" s="11"/>
      <c r="H54" s="12"/>
    </row>
    <row r="55" spans="1:8" x14ac:dyDescent="0.2">
      <c r="A55" s="10"/>
      <c r="B55" s="11"/>
      <c r="C55" s="11"/>
      <c r="D55" s="11"/>
      <c r="E55" s="11"/>
      <c r="F55" s="11"/>
      <c r="G55" s="11"/>
      <c r="H55" s="12"/>
    </row>
    <row r="56" spans="1:8" x14ac:dyDescent="0.2">
      <c r="A56" s="10"/>
      <c r="B56" s="11"/>
      <c r="C56" s="11"/>
      <c r="D56" s="11"/>
      <c r="E56" s="11"/>
      <c r="F56" s="11"/>
      <c r="G56" s="11"/>
      <c r="H56" s="12"/>
    </row>
    <row r="57" spans="1:8" x14ac:dyDescent="0.2">
      <c r="A57" s="10"/>
      <c r="B57" s="11"/>
      <c r="C57" s="11"/>
      <c r="D57" s="11"/>
      <c r="E57" s="11"/>
      <c r="F57" s="11"/>
      <c r="G57" s="11"/>
      <c r="H57" s="12"/>
    </row>
    <row r="58" spans="1:8" x14ac:dyDescent="0.2">
      <c r="A58" s="10"/>
      <c r="B58" s="11"/>
      <c r="C58" s="11"/>
      <c r="D58" s="11"/>
      <c r="E58" s="11"/>
      <c r="F58" s="11"/>
      <c r="G58" s="11"/>
      <c r="H58" s="12"/>
    </row>
    <row r="59" spans="1:8" x14ac:dyDescent="0.2">
      <c r="A59" s="10"/>
      <c r="B59" s="11"/>
      <c r="C59" s="11"/>
      <c r="D59" s="11"/>
      <c r="E59" s="11"/>
      <c r="F59" s="11"/>
      <c r="G59" s="11"/>
      <c r="H59" s="12"/>
    </row>
    <row r="60" spans="1:8" x14ac:dyDescent="0.2">
      <c r="A60" s="10"/>
      <c r="B60" s="11"/>
      <c r="C60" s="11"/>
      <c r="D60" s="11"/>
      <c r="E60" s="11"/>
      <c r="F60" s="11"/>
      <c r="G60" s="11"/>
      <c r="H60" s="12"/>
    </row>
    <row r="61" spans="1:8" x14ac:dyDescent="0.2">
      <c r="A61" s="10"/>
      <c r="B61" s="11"/>
      <c r="C61" s="11"/>
      <c r="D61" s="11"/>
      <c r="E61" s="11"/>
      <c r="F61" s="11"/>
      <c r="G61" s="11"/>
      <c r="H61" s="12"/>
    </row>
    <row r="62" spans="1:8" x14ac:dyDescent="0.2">
      <c r="A62" s="10"/>
      <c r="B62" s="11"/>
      <c r="C62" s="11"/>
      <c r="D62" s="11"/>
      <c r="E62" s="11"/>
      <c r="F62" s="11"/>
      <c r="G62" s="11"/>
      <c r="H62" s="12"/>
    </row>
    <row r="63" spans="1:8" x14ac:dyDescent="0.2">
      <c r="A63" s="10"/>
      <c r="B63" s="11"/>
      <c r="C63" s="11"/>
      <c r="D63" s="11"/>
      <c r="E63" s="11"/>
      <c r="F63" s="11"/>
      <c r="G63" s="11"/>
      <c r="H63" s="12"/>
    </row>
    <row r="64" spans="1:8" x14ac:dyDescent="0.2">
      <c r="A64" s="10"/>
      <c r="B64" s="11"/>
      <c r="C64" s="11"/>
      <c r="D64" s="11"/>
      <c r="E64" s="11"/>
      <c r="F64" s="11"/>
      <c r="G64" s="11"/>
      <c r="H64" s="12"/>
    </row>
    <row r="65" spans="1:8" x14ac:dyDescent="0.2">
      <c r="A65" s="10"/>
      <c r="B65" s="11"/>
      <c r="C65" s="11"/>
      <c r="D65" s="11"/>
      <c r="E65" s="11"/>
      <c r="F65" s="11"/>
      <c r="G65" s="11"/>
      <c r="H65" s="12"/>
    </row>
    <row r="66" spans="1:8" x14ac:dyDescent="0.2">
      <c r="A66" s="10"/>
      <c r="B66" s="11"/>
      <c r="C66" s="11"/>
      <c r="D66" s="11"/>
      <c r="E66" s="11"/>
      <c r="F66" s="11"/>
      <c r="G66" s="11"/>
      <c r="H66" s="12"/>
    </row>
    <row r="67" spans="1:8" x14ac:dyDescent="0.2">
      <c r="A67" s="10"/>
      <c r="B67" s="11"/>
      <c r="C67" s="11"/>
      <c r="D67" s="11"/>
      <c r="E67" s="11"/>
      <c r="F67" s="11"/>
      <c r="G67" s="11"/>
      <c r="H67" s="12"/>
    </row>
    <row r="68" spans="1:8" x14ac:dyDescent="0.2">
      <c r="A68" s="10"/>
      <c r="B68" s="11"/>
      <c r="C68" s="11"/>
      <c r="D68" s="11"/>
      <c r="E68" s="11"/>
      <c r="F68" s="11"/>
      <c r="G68" s="11"/>
      <c r="H68" s="12"/>
    </row>
    <row r="69" spans="1:8" x14ac:dyDescent="0.2">
      <c r="A69" s="10"/>
      <c r="B69" s="11"/>
      <c r="C69" s="11"/>
      <c r="D69" s="11"/>
      <c r="E69" s="11"/>
      <c r="F69" s="11"/>
      <c r="G69" s="11"/>
      <c r="H69" s="12"/>
    </row>
    <row r="70" spans="1:8" x14ac:dyDescent="0.2">
      <c r="A70" s="10"/>
      <c r="B70" s="11"/>
      <c r="C70" s="11"/>
      <c r="D70" s="11"/>
      <c r="E70" s="11"/>
      <c r="F70" s="11"/>
      <c r="G70" s="11"/>
      <c r="H70" s="12"/>
    </row>
    <row r="71" spans="1:8" x14ac:dyDescent="0.2">
      <c r="A71" s="10"/>
      <c r="B71" s="11"/>
      <c r="C71" s="11"/>
      <c r="D71" s="11"/>
      <c r="E71" s="11"/>
      <c r="F71" s="11"/>
      <c r="G71" s="11"/>
      <c r="H71" s="12"/>
    </row>
    <row r="72" spans="1:8" x14ac:dyDescent="0.2">
      <c r="A72" s="10"/>
      <c r="B72" s="11"/>
      <c r="C72" s="11"/>
      <c r="D72" s="11"/>
      <c r="E72" s="11"/>
      <c r="F72" s="11"/>
      <c r="G72" s="11"/>
      <c r="H72" s="12"/>
    </row>
    <row r="73" spans="1:8" x14ac:dyDescent="0.2">
      <c r="A73" s="10"/>
      <c r="B73" s="11"/>
      <c r="C73" s="11"/>
      <c r="D73" s="11"/>
      <c r="E73" s="11"/>
      <c r="F73" s="11"/>
      <c r="G73" s="11"/>
      <c r="H73" s="12"/>
    </row>
    <row r="74" spans="1:8" ht="15.75" x14ac:dyDescent="0.2">
      <c r="A74" s="41" t="s">
        <v>276</v>
      </c>
      <c r="B74" s="42" t="s">
        <v>1533</v>
      </c>
      <c r="C74" s="39"/>
      <c r="D74" s="39"/>
      <c r="E74" s="39"/>
      <c r="F74" s="39"/>
      <c r="G74" s="43"/>
      <c r="H74" s="40">
        <f>SUM(H5:H73)</f>
        <v>0</v>
      </c>
    </row>
  </sheetData>
  <mergeCells count="3">
    <mergeCell ref="B1:D3"/>
    <mergeCell ref="E1:H1"/>
    <mergeCell ref="E2:H3"/>
  </mergeCells>
  <conditionalFormatting sqref="B6">
    <cfRule type="expression" dxfId="121" priority="12">
      <formula>$M6=1</formula>
    </cfRule>
  </conditionalFormatting>
  <conditionalFormatting sqref="B8">
    <cfRule type="expression" dxfId="120" priority="11">
      <formula>$M8=1</formula>
    </cfRule>
  </conditionalFormatting>
  <conditionalFormatting sqref="B10">
    <cfRule type="expression" dxfId="119" priority="10">
      <formula>$M10=1</formula>
    </cfRule>
  </conditionalFormatting>
  <conditionalFormatting sqref="B12">
    <cfRule type="expression" dxfId="118" priority="9">
      <formula>$M12=1</formula>
    </cfRule>
  </conditionalFormatting>
  <conditionalFormatting sqref="B14">
    <cfRule type="expression" dxfId="117" priority="8">
      <formula>$M14=1</formula>
    </cfRule>
  </conditionalFormatting>
  <conditionalFormatting sqref="B16">
    <cfRule type="expression" dxfId="116" priority="7">
      <formula>$M16=1</formula>
    </cfRule>
  </conditionalFormatting>
  <conditionalFormatting sqref="B18">
    <cfRule type="expression" dxfId="115" priority="6">
      <formula>$M18=1</formula>
    </cfRule>
  </conditionalFormatting>
  <conditionalFormatting sqref="B20">
    <cfRule type="expression" dxfId="114" priority="5">
      <formula>$M20=1</formula>
    </cfRule>
  </conditionalFormatting>
  <conditionalFormatting sqref="B22">
    <cfRule type="expression" dxfId="113" priority="4">
      <formula>$M22=1</formula>
    </cfRule>
  </conditionalFormatting>
  <conditionalFormatting sqref="B24">
    <cfRule type="expression" dxfId="112" priority="3">
      <formula>$M24=1</formula>
    </cfRule>
  </conditionalFormatting>
  <conditionalFormatting sqref="B26">
    <cfRule type="expression" dxfId="111" priority="2">
      <formula>$M26=1</formula>
    </cfRule>
  </conditionalFormatting>
  <conditionalFormatting sqref="B28">
    <cfRule type="expression" dxfId="110" priority="1">
      <formula>$M28=1</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D91C8-9146-4AC5-AFAC-A0637F00D59F}">
  <dimension ref="A1:H119"/>
  <sheetViews>
    <sheetView showGridLines="0" topLeftCell="B1" workbookViewId="0">
      <selection activeCell="M265" sqref="M265"/>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1534</v>
      </c>
      <c r="F1" s="4"/>
      <c r="G1" s="4"/>
      <c r="H1" s="4"/>
    </row>
    <row r="2" spans="1:8" x14ac:dyDescent="0.2">
      <c r="A2" s="5"/>
      <c r="B2" s="3"/>
      <c r="C2" s="3"/>
      <c r="D2" s="3"/>
      <c r="E2" s="6" t="s">
        <v>25</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x14ac:dyDescent="0.2">
      <c r="A6" s="20">
        <v>718</v>
      </c>
      <c r="B6" s="21" t="s">
        <v>24</v>
      </c>
      <c r="C6" s="22"/>
      <c r="D6" s="57" t="s">
        <v>1535</v>
      </c>
      <c r="E6" s="24"/>
      <c r="F6" s="32"/>
      <c r="G6" s="25"/>
      <c r="H6" s="19"/>
    </row>
    <row r="7" spans="1:8" x14ac:dyDescent="0.2">
      <c r="A7" s="10"/>
      <c r="B7" s="11"/>
      <c r="C7" s="11"/>
      <c r="D7" s="11"/>
      <c r="E7" s="11"/>
      <c r="F7" s="11"/>
      <c r="G7" s="11"/>
      <c r="H7" s="12"/>
    </row>
    <row r="8" spans="1:8" ht="38.25" x14ac:dyDescent="0.2">
      <c r="A8" s="20">
        <v>719</v>
      </c>
      <c r="B8" s="21" t="s">
        <v>1536</v>
      </c>
      <c r="C8" s="22" t="s">
        <v>1537</v>
      </c>
      <c r="D8" s="48" t="s">
        <v>1538</v>
      </c>
      <c r="E8" s="24"/>
      <c r="F8" s="24"/>
      <c r="G8" s="25"/>
      <c r="H8" s="19"/>
    </row>
    <row r="9" spans="1:8" x14ac:dyDescent="0.2">
      <c r="A9" s="10"/>
      <c r="B9" s="11"/>
      <c r="C9" s="11"/>
      <c r="D9" s="11"/>
      <c r="E9" s="11"/>
      <c r="F9" s="11"/>
      <c r="G9" s="11"/>
      <c r="H9" s="12"/>
    </row>
    <row r="10" spans="1:8" ht="25.5" x14ac:dyDescent="0.2">
      <c r="A10" s="20">
        <v>720</v>
      </c>
      <c r="B10" s="21" t="s">
        <v>1539</v>
      </c>
      <c r="C10" s="22"/>
      <c r="D10" s="45" t="s">
        <v>1540</v>
      </c>
      <c r="E10" s="24" t="s">
        <v>188</v>
      </c>
      <c r="F10" s="24">
        <v>1</v>
      </c>
      <c r="G10" s="25">
        <v>100000</v>
      </c>
      <c r="H10" s="19">
        <f>F10*G10</f>
        <v>100000</v>
      </c>
    </row>
    <row r="11" spans="1:8" x14ac:dyDescent="0.2">
      <c r="A11" s="10"/>
      <c r="B11" s="11"/>
      <c r="C11" s="11"/>
      <c r="D11" s="11"/>
      <c r="E11" s="11"/>
      <c r="F11" s="11"/>
      <c r="G11" s="11"/>
      <c r="H11" s="12"/>
    </row>
    <row r="12" spans="1:8" x14ac:dyDescent="0.2">
      <c r="A12" s="20">
        <v>721</v>
      </c>
      <c r="B12" s="21" t="s">
        <v>1541</v>
      </c>
      <c r="C12" s="22"/>
      <c r="D12" s="45" t="s">
        <v>1542</v>
      </c>
      <c r="E12" s="24" t="s">
        <v>191</v>
      </c>
      <c r="F12" s="31">
        <v>100000</v>
      </c>
      <c r="G12" s="54"/>
      <c r="H12" s="19">
        <f>F12*G12</f>
        <v>0</v>
      </c>
    </row>
    <row r="13" spans="1:8" x14ac:dyDescent="0.2">
      <c r="A13" s="10"/>
      <c r="B13" s="11"/>
      <c r="C13" s="11"/>
      <c r="D13" s="11"/>
      <c r="E13" s="11"/>
      <c r="F13" s="11"/>
      <c r="G13" s="11"/>
      <c r="H13" s="12"/>
    </row>
    <row r="14" spans="1:8" x14ac:dyDescent="0.2">
      <c r="A14" s="20">
        <v>722</v>
      </c>
      <c r="B14" s="21" t="s">
        <v>1543</v>
      </c>
      <c r="C14" s="22"/>
      <c r="D14" s="45" t="s">
        <v>1544</v>
      </c>
      <c r="E14" s="24" t="s">
        <v>188</v>
      </c>
      <c r="F14" s="24">
        <v>1</v>
      </c>
      <c r="G14" s="25">
        <v>500000</v>
      </c>
      <c r="H14" s="19">
        <f>F14*G14</f>
        <v>500000</v>
      </c>
    </row>
    <row r="15" spans="1:8" x14ac:dyDescent="0.2">
      <c r="A15" s="10"/>
      <c r="B15" s="11"/>
      <c r="C15" s="11"/>
      <c r="D15" s="11"/>
      <c r="E15" s="11"/>
      <c r="F15" s="11"/>
      <c r="G15" s="11"/>
      <c r="H15" s="12"/>
    </row>
    <row r="16" spans="1:8" x14ac:dyDescent="0.2">
      <c r="A16" s="20">
        <v>723</v>
      </c>
      <c r="B16" s="21" t="s">
        <v>1545</v>
      </c>
      <c r="C16" s="22"/>
      <c r="D16" s="45" t="s">
        <v>1546</v>
      </c>
      <c r="E16" s="24" t="s">
        <v>191</v>
      </c>
      <c r="F16" s="31">
        <v>500000</v>
      </c>
      <c r="G16" s="55"/>
      <c r="H16" s="19">
        <f>F16*G16</f>
        <v>0</v>
      </c>
    </row>
    <row r="17" spans="1:8" x14ac:dyDescent="0.2">
      <c r="A17" s="10"/>
      <c r="B17" s="11"/>
      <c r="C17" s="11"/>
      <c r="D17" s="11"/>
      <c r="E17" s="11"/>
      <c r="F17" s="11"/>
      <c r="G17" s="11"/>
      <c r="H17" s="12"/>
    </row>
    <row r="18" spans="1:8" x14ac:dyDescent="0.2">
      <c r="A18" s="20">
        <v>724</v>
      </c>
      <c r="B18" s="21" t="s">
        <v>1547</v>
      </c>
      <c r="C18" s="22"/>
      <c r="D18" s="45" t="s">
        <v>1548</v>
      </c>
      <c r="E18" s="24" t="s">
        <v>188</v>
      </c>
      <c r="F18" s="24">
        <v>1</v>
      </c>
      <c r="G18" s="25">
        <v>300000</v>
      </c>
      <c r="H18" s="19">
        <f>F18*G18</f>
        <v>300000</v>
      </c>
    </row>
    <row r="19" spans="1:8" x14ac:dyDescent="0.2">
      <c r="A19" s="10"/>
      <c r="B19" s="11"/>
      <c r="C19" s="11"/>
      <c r="D19" s="11"/>
      <c r="E19" s="11"/>
      <c r="F19" s="11"/>
      <c r="G19" s="11"/>
      <c r="H19" s="12"/>
    </row>
    <row r="20" spans="1:8" x14ac:dyDescent="0.2">
      <c r="A20" s="20">
        <v>725</v>
      </c>
      <c r="B20" s="21" t="s">
        <v>1549</v>
      </c>
      <c r="C20" s="22"/>
      <c r="D20" s="45" t="s">
        <v>1550</v>
      </c>
      <c r="E20" s="24" t="s">
        <v>191</v>
      </c>
      <c r="F20" s="31">
        <v>300000</v>
      </c>
      <c r="G20" s="54"/>
      <c r="H20" s="19">
        <f>F20*G20</f>
        <v>0</v>
      </c>
    </row>
    <row r="21" spans="1:8" x14ac:dyDescent="0.2">
      <c r="A21" s="10"/>
      <c r="B21" s="11"/>
      <c r="C21" s="11"/>
      <c r="D21" s="11"/>
      <c r="E21" s="11"/>
      <c r="F21" s="11"/>
      <c r="G21" s="11"/>
      <c r="H21" s="12"/>
    </row>
    <row r="22" spans="1:8" ht="25.5" x14ac:dyDescent="0.2">
      <c r="A22" s="20">
        <v>726</v>
      </c>
      <c r="B22" s="21" t="s">
        <v>1551</v>
      </c>
      <c r="C22" s="22" t="s">
        <v>1552</v>
      </c>
      <c r="D22" s="45" t="s">
        <v>1553</v>
      </c>
      <c r="E22" s="24" t="s">
        <v>188</v>
      </c>
      <c r="F22" s="28">
        <v>1</v>
      </c>
      <c r="G22" s="58">
        <v>100000</v>
      </c>
      <c r="H22" s="19">
        <f>F22*G22</f>
        <v>100000</v>
      </c>
    </row>
    <row r="23" spans="1:8" x14ac:dyDescent="0.2">
      <c r="A23" s="10"/>
      <c r="B23" s="11"/>
      <c r="C23" s="11"/>
      <c r="D23" s="11"/>
      <c r="E23" s="11"/>
      <c r="F23" s="11"/>
      <c r="G23" s="11"/>
      <c r="H23" s="12"/>
    </row>
    <row r="24" spans="1:8" x14ac:dyDescent="0.2">
      <c r="A24" s="20">
        <v>727</v>
      </c>
      <c r="B24" s="21" t="s">
        <v>1554</v>
      </c>
      <c r="C24" s="22"/>
      <c r="D24" s="45" t="s">
        <v>1555</v>
      </c>
      <c r="E24" s="24" t="s">
        <v>191</v>
      </c>
      <c r="F24" s="31">
        <v>100000</v>
      </c>
      <c r="G24" s="54"/>
      <c r="H24" s="19">
        <f>F24*G24</f>
        <v>0</v>
      </c>
    </row>
    <row r="25" spans="1:8" x14ac:dyDescent="0.2">
      <c r="A25" s="10"/>
      <c r="B25" s="11"/>
      <c r="C25" s="11"/>
      <c r="D25" s="11"/>
      <c r="E25" s="11"/>
      <c r="F25" s="11"/>
      <c r="G25" s="11"/>
      <c r="H25" s="12"/>
    </row>
    <row r="26" spans="1:8" ht="25.5" x14ac:dyDescent="0.2">
      <c r="A26" s="20">
        <v>728</v>
      </c>
      <c r="B26" s="21" t="s">
        <v>1556</v>
      </c>
      <c r="C26" s="22"/>
      <c r="D26" s="51" t="s">
        <v>1557</v>
      </c>
      <c r="E26" s="24" t="s">
        <v>188</v>
      </c>
      <c r="F26" s="28">
        <v>1</v>
      </c>
      <c r="G26" s="58">
        <v>100000</v>
      </c>
      <c r="H26" s="19">
        <f>F26*G26</f>
        <v>100000</v>
      </c>
    </row>
    <row r="27" spans="1:8" x14ac:dyDescent="0.2">
      <c r="A27" s="10"/>
      <c r="B27" s="11"/>
      <c r="C27" s="11"/>
      <c r="D27" s="11"/>
      <c r="E27" s="11"/>
      <c r="F27" s="11"/>
      <c r="G27" s="11"/>
      <c r="H27" s="12"/>
    </row>
    <row r="28" spans="1:8" x14ac:dyDescent="0.2">
      <c r="A28" s="20">
        <v>729</v>
      </c>
      <c r="B28" s="21" t="s">
        <v>1558</v>
      </c>
      <c r="C28" s="22"/>
      <c r="D28" s="45" t="s">
        <v>1559</v>
      </c>
      <c r="E28" s="24" t="s">
        <v>191</v>
      </c>
      <c r="F28" s="31">
        <v>100000</v>
      </c>
      <c r="G28" s="54"/>
      <c r="H28" s="19">
        <f>F28*G28</f>
        <v>0</v>
      </c>
    </row>
    <row r="29" spans="1:8" x14ac:dyDescent="0.2">
      <c r="A29" s="10"/>
      <c r="B29" s="11"/>
      <c r="C29" s="11"/>
      <c r="D29" s="11"/>
      <c r="E29" s="11"/>
      <c r="F29" s="11"/>
      <c r="G29" s="11"/>
      <c r="H29" s="12"/>
    </row>
    <row r="30" spans="1:8" ht="25.5" x14ac:dyDescent="0.2">
      <c r="A30" s="20">
        <v>730</v>
      </c>
      <c r="B30" s="21" t="s">
        <v>1560</v>
      </c>
      <c r="C30" s="22"/>
      <c r="D30" s="45" t="s">
        <v>1561</v>
      </c>
      <c r="E30" s="24" t="s">
        <v>188</v>
      </c>
      <c r="F30" s="28">
        <v>1</v>
      </c>
      <c r="G30" s="58">
        <v>200000</v>
      </c>
      <c r="H30" s="19">
        <f>F30*G30</f>
        <v>200000</v>
      </c>
    </row>
    <row r="31" spans="1:8" x14ac:dyDescent="0.2">
      <c r="A31" s="10"/>
      <c r="B31" s="11"/>
      <c r="C31" s="11"/>
      <c r="D31" s="11"/>
      <c r="E31" s="11"/>
      <c r="F31" s="11"/>
      <c r="G31" s="11"/>
      <c r="H31" s="12"/>
    </row>
    <row r="32" spans="1:8" x14ac:dyDescent="0.2">
      <c r="A32" s="20">
        <v>731</v>
      </c>
      <c r="B32" s="21" t="s">
        <v>1562</v>
      </c>
      <c r="C32" s="22"/>
      <c r="D32" s="45" t="s">
        <v>1563</v>
      </c>
      <c r="E32" s="24" t="s">
        <v>191</v>
      </c>
      <c r="F32" s="31">
        <v>200000</v>
      </c>
      <c r="G32" s="54"/>
      <c r="H32" s="19">
        <f>F32*G32</f>
        <v>0</v>
      </c>
    </row>
    <row r="33" spans="1:8" x14ac:dyDescent="0.2">
      <c r="A33" s="10"/>
      <c r="B33" s="11"/>
      <c r="C33" s="11"/>
      <c r="D33" s="11"/>
      <c r="E33" s="11"/>
      <c r="F33" s="11"/>
      <c r="G33" s="11"/>
      <c r="H33" s="12"/>
    </row>
    <row r="34" spans="1:8" x14ac:dyDescent="0.2">
      <c r="A34" s="20">
        <v>732</v>
      </c>
      <c r="B34" s="21" t="s">
        <v>1564</v>
      </c>
      <c r="C34" s="22"/>
      <c r="D34" s="45" t="s">
        <v>1565</v>
      </c>
      <c r="E34" s="24" t="s">
        <v>188</v>
      </c>
      <c r="F34" s="28">
        <v>1</v>
      </c>
      <c r="G34" s="58">
        <v>100000</v>
      </c>
      <c r="H34" s="19">
        <f>F34*G34</f>
        <v>100000</v>
      </c>
    </row>
    <row r="35" spans="1:8" x14ac:dyDescent="0.2">
      <c r="A35" s="10"/>
      <c r="B35" s="11"/>
      <c r="C35" s="11"/>
      <c r="D35" s="11"/>
      <c r="E35" s="11"/>
      <c r="F35" s="11"/>
      <c r="G35" s="11"/>
      <c r="H35" s="12"/>
    </row>
    <row r="36" spans="1:8" x14ac:dyDescent="0.2">
      <c r="A36" s="20">
        <v>733</v>
      </c>
      <c r="B36" s="21" t="s">
        <v>1566</v>
      </c>
      <c r="C36" s="22"/>
      <c r="D36" s="45" t="s">
        <v>1567</v>
      </c>
      <c r="E36" s="24" t="s">
        <v>191</v>
      </c>
      <c r="F36" s="31">
        <v>100000</v>
      </c>
      <c r="G36" s="54"/>
      <c r="H36" s="19">
        <f>F36*G36</f>
        <v>0</v>
      </c>
    </row>
    <row r="37" spans="1:8" x14ac:dyDescent="0.2">
      <c r="A37" s="10"/>
      <c r="B37" s="11"/>
      <c r="C37" s="11"/>
      <c r="D37" s="11"/>
      <c r="E37" s="11"/>
      <c r="F37" s="11"/>
      <c r="G37" s="11"/>
      <c r="H37" s="12"/>
    </row>
    <row r="38" spans="1:8" ht="25.5" x14ac:dyDescent="0.2">
      <c r="A38" s="20">
        <v>734</v>
      </c>
      <c r="B38" s="21" t="s">
        <v>1568</v>
      </c>
      <c r="C38" s="22"/>
      <c r="D38" s="45" t="s">
        <v>1569</v>
      </c>
      <c r="E38" s="24" t="s">
        <v>188</v>
      </c>
      <c r="F38" s="28">
        <v>1</v>
      </c>
      <c r="G38" s="58">
        <v>100000</v>
      </c>
      <c r="H38" s="19">
        <f>F38*G38</f>
        <v>100000</v>
      </c>
    </row>
    <row r="39" spans="1:8" x14ac:dyDescent="0.2">
      <c r="A39" s="10"/>
      <c r="B39" s="11"/>
      <c r="C39" s="11"/>
      <c r="D39" s="11"/>
      <c r="E39" s="11"/>
      <c r="F39" s="11"/>
      <c r="G39" s="11"/>
      <c r="H39" s="12"/>
    </row>
    <row r="40" spans="1:8" x14ac:dyDescent="0.2">
      <c r="A40" s="20">
        <v>735</v>
      </c>
      <c r="B40" s="21" t="s">
        <v>1570</v>
      </c>
      <c r="C40" s="22"/>
      <c r="D40" s="45" t="s">
        <v>1571</v>
      </c>
      <c r="E40" s="24" t="s">
        <v>191</v>
      </c>
      <c r="F40" s="31">
        <v>100000</v>
      </c>
      <c r="G40" s="54"/>
      <c r="H40" s="19">
        <f>F40*G40</f>
        <v>0</v>
      </c>
    </row>
    <row r="41" spans="1:8" x14ac:dyDescent="0.2">
      <c r="A41" s="10"/>
      <c r="B41" s="11"/>
      <c r="C41" s="11"/>
      <c r="D41" s="11"/>
      <c r="E41" s="11"/>
      <c r="F41" s="11"/>
      <c r="G41" s="11"/>
      <c r="H41" s="12"/>
    </row>
    <row r="42" spans="1:8" x14ac:dyDescent="0.2">
      <c r="A42" s="10"/>
      <c r="B42" s="11"/>
      <c r="C42" s="11"/>
      <c r="D42" s="11"/>
      <c r="E42" s="11"/>
      <c r="F42" s="11"/>
      <c r="G42" s="11"/>
      <c r="H42" s="12"/>
    </row>
    <row r="43" spans="1:8" x14ac:dyDescent="0.2">
      <c r="A43" s="10"/>
      <c r="B43" s="11"/>
      <c r="C43" s="11"/>
      <c r="D43" s="11"/>
      <c r="E43" s="11"/>
      <c r="F43" s="11"/>
      <c r="G43" s="11"/>
      <c r="H43" s="12"/>
    </row>
    <row r="44" spans="1:8" x14ac:dyDescent="0.2">
      <c r="A44" s="10"/>
      <c r="B44" s="11"/>
      <c r="C44" s="11"/>
      <c r="D44" s="11"/>
      <c r="E44" s="11"/>
      <c r="F44" s="11"/>
      <c r="G44" s="11"/>
      <c r="H44" s="12"/>
    </row>
    <row r="45" spans="1:8" x14ac:dyDescent="0.2">
      <c r="A45" s="10"/>
      <c r="B45" s="11"/>
      <c r="C45" s="11"/>
      <c r="D45" s="11"/>
      <c r="E45" s="11"/>
      <c r="F45" s="11"/>
      <c r="G45" s="11"/>
      <c r="H45" s="12"/>
    </row>
    <row r="46" spans="1:8" x14ac:dyDescent="0.2">
      <c r="A46" s="10"/>
      <c r="B46" s="11"/>
      <c r="C46" s="11"/>
      <c r="D46" s="11"/>
      <c r="E46" s="11"/>
      <c r="F46" s="11"/>
      <c r="G46" s="11"/>
      <c r="H46" s="12"/>
    </row>
    <row r="47" spans="1:8" x14ac:dyDescent="0.2">
      <c r="A47" s="10"/>
      <c r="B47" s="11"/>
      <c r="C47" s="11"/>
      <c r="D47" s="11"/>
      <c r="E47" s="11"/>
      <c r="F47" s="11"/>
      <c r="G47" s="11"/>
      <c r="H47" s="12"/>
    </row>
    <row r="48" spans="1:8" x14ac:dyDescent="0.2">
      <c r="A48" s="10"/>
      <c r="B48" s="11"/>
      <c r="C48" s="11"/>
      <c r="D48" s="11"/>
      <c r="E48" s="11"/>
      <c r="F48" s="11"/>
      <c r="G48" s="11"/>
      <c r="H48" s="12"/>
    </row>
    <row r="49" spans="1:8" x14ac:dyDescent="0.2">
      <c r="A49" s="10"/>
      <c r="B49" s="11"/>
      <c r="C49" s="11"/>
      <c r="D49" s="11"/>
      <c r="E49" s="11"/>
      <c r="F49" s="11"/>
      <c r="G49" s="11"/>
      <c r="H49" s="12"/>
    </row>
    <row r="50" spans="1:8" x14ac:dyDescent="0.2">
      <c r="A50" s="10"/>
      <c r="B50" s="11"/>
      <c r="C50" s="11"/>
      <c r="D50" s="11"/>
      <c r="E50" s="11"/>
      <c r="F50" s="11"/>
      <c r="G50" s="11"/>
      <c r="H50" s="12"/>
    </row>
    <row r="51" spans="1:8" x14ac:dyDescent="0.2">
      <c r="A51" s="10"/>
      <c r="B51" s="11"/>
      <c r="C51" s="11"/>
      <c r="D51" s="11"/>
      <c r="E51" s="11"/>
      <c r="F51" s="11"/>
      <c r="G51" s="11"/>
      <c r="H51" s="12"/>
    </row>
    <row r="52" spans="1:8" x14ac:dyDescent="0.2">
      <c r="A52" s="10"/>
      <c r="B52" s="11"/>
      <c r="C52" s="11"/>
      <c r="D52" s="11"/>
      <c r="E52" s="11"/>
      <c r="F52" s="11"/>
      <c r="G52" s="11"/>
      <c r="H52" s="12"/>
    </row>
    <row r="53" spans="1:8" x14ac:dyDescent="0.2">
      <c r="A53" s="10"/>
      <c r="B53" s="11"/>
      <c r="C53" s="11"/>
      <c r="D53" s="11"/>
      <c r="E53" s="11"/>
      <c r="F53" s="11"/>
      <c r="G53" s="11"/>
      <c r="H53" s="12"/>
    </row>
    <row r="54" spans="1:8" x14ac:dyDescent="0.2">
      <c r="A54" s="10"/>
      <c r="B54" s="11"/>
      <c r="C54" s="11"/>
      <c r="D54" s="11"/>
      <c r="E54" s="11"/>
      <c r="F54" s="11"/>
      <c r="G54" s="11"/>
      <c r="H54" s="12"/>
    </row>
    <row r="55" spans="1:8" x14ac:dyDescent="0.2">
      <c r="A55" s="10"/>
      <c r="B55" s="11"/>
      <c r="C55" s="11"/>
      <c r="D55" s="11"/>
      <c r="E55" s="11"/>
      <c r="F55" s="11"/>
      <c r="G55" s="11"/>
      <c r="H55" s="12"/>
    </row>
    <row r="56" spans="1:8" x14ac:dyDescent="0.2">
      <c r="A56" s="10"/>
      <c r="B56" s="11"/>
      <c r="C56" s="11"/>
      <c r="D56" s="11"/>
      <c r="E56" s="11"/>
      <c r="F56" s="11"/>
      <c r="G56" s="11"/>
      <c r="H56" s="12"/>
    </row>
    <row r="57" spans="1:8" x14ac:dyDescent="0.2">
      <c r="A57" s="10"/>
      <c r="B57" s="11"/>
      <c r="C57" s="11"/>
      <c r="D57" s="11"/>
      <c r="E57" s="11"/>
      <c r="F57" s="11"/>
      <c r="G57" s="11"/>
      <c r="H57" s="12"/>
    </row>
    <row r="58" spans="1:8" x14ac:dyDescent="0.2">
      <c r="A58" s="10"/>
      <c r="B58" s="11"/>
      <c r="C58" s="11"/>
      <c r="D58" s="11"/>
      <c r="E58" s="11"/>
      <c r="F58" s="11"/>
      <c r="G58" s="11"/>
      <c r="H58" s="12"/>
    </row>
    <row r="59" spans="1:8" x14ac:dyDescent="0.2">
      <c r="A59" s="10"/>
      <c r="B59" s="11"/>
      <c r="C59" s="11"/>
      <c r="D59" s="11"/>
      <c r="E59" s="11"/>
      <c r="F59" s="11"/>
      <c r="G59" s="11"/>
      <c r="H59" s="12"/>
    </row>
    <row r="60" spans="1:8" x14ac:dyDescent="0.2">
      <c r="A60" s="10"/>
      <c r="B60" s="11"/>
      <c r="C60" s="11"/>
      <c r="D60" s="11"/>
      <c r="E60" s="11"/>
      <c r="F60" s="11"/>
      <c r="G60" s="11"/>
      <c r="H60" s="12"/>
    </row>
    <row r="61" spans="1:8" x14ac:dyDescent="0.2">
      <c r="A61" s="10"/>
      <c r="B61" s="11"/>
      <c r="C61" s="11"/>
      <c r="D61" s="11"/>
      <c r="E61" s="11"/>
      <c r="F61" s="11"/>
      <c r="G61" s="11"/>
      <c r="H61" s="12"/>
    </row>
    <row r="62" spans="1:8" x14ac:dyDescent="0.2">
      <c r="A62" s="10"/>
      <c r="B62" s="11"/>
      <c r="C62" s="11"/>
      <c r="D62" s="11"/>
      <c r="E62" s="11"/>
      <c r="F62" s="11"/>
      <c r="G62" s="11"/>
      <c r="H62" s="12"/>
    </row>
    <row r="63" spans="1:8" x14ac:dyDescent="0.2">
      <c r="A63" s="10"/>
      <c r="B63" s="11"/>
      <c r="C63" s="11"/>
      <c r="D63" s="11"/>
      <c r="E63" s="11"/>
      <c r="F63" s="11"/>
      <c r="G63" s="11"/>
      <c r="H63" s="12"/>
    </row>
    <row r="64" spans="1:8" x14ac:dyDescent="0.2">
      <c r="A64" s="10"/>
      <c r="B64" s="11"/>
      <c r="C64" s="11"/>
      <c r="D64" s="11"/>
      <c r="E64" s="11"/>
      <c r="F64" s="11"/>
      <c r="G64" s="11"/>
      <c r="H64" s="12"/>
    </row>
    <row r="65" spans="1:8" x14ac:dyDescent="0.2">
      <c r="A65" s="10"/>
      <c r="B65" s="11"/>
      <c r="C65" s="11"/>
      <c r="D65" s="11"/>
      <c r="E65" s="11"/>
      <c r="F65" s="11"/>
      <c r="G65" s="11"/>
      <c r="H65" s="12"/>
    </row>
    <row r="66" spans="1:8" x14ac:dyDescent="0.2">
      <c r="A66" s="10"/>
      <c r="B66" s="11"/>
      <c r="C66" s="11"/>
      <c r="D66" s="11"/>
      <c r="E66" s="11"/>
      <c r="F66" s="11"/>
      <c r="G66" s="11"/>
      <c r="H66" s="12"/>
    </row>
    <row r="67" spans="1:8" x14ac:dyDescent="0.2">
      <c r="A67" s="10"/>
      <c r="B67" s="11"/>
      <c r="C67" s="11"/>
      <c r="D67" s="11"/>
      <c r="E67" s="11"/>
      <c r="F67" s="11"/>
      <c r="G67" s="11"/>
      <c r="H67" s="12"/>
    </row>
    <row r="68" spans="1:8" x14ac:dyDescent="0.2">
      <c r="A68" s="10"/>
      <c r="B68" s="11"/>
      <c r="C68" s="11"/>
      <c r="D68" s="11"/>
      <c r="E68" s="11"/>
      <c r="F68" s="11"/>
      <c r="G68" s="11"/>
      <c r="H68" s="12"/>
    </row>
    <row r="69" spans="1:8" x14ac:dyDescent="0.2">
      <c r="A69" s="10"/>
      <c r="B69" s="11"/>
      <c r="C69" s="11"/>
      <c r="D69" s="11"/>
      <c r="E69" s="11"/>
      <c r="F69" s="11"/>
      <c r="G69" s="11"/>
      <c r="H69" s="12"/>
    </row>
    <row r="70" spans="1:8" x14ac:dyDescent="0.2">
      <c r="A70" s="10"/>
      <c r="B70" s="11"/>
      <c r="C70" s="11"/>
      <c r="D70" s="11"/>
      <c r="E70" s="11"/>
      <c r="F70" s="11"/>
      <c r="G70" s="11"/>
      <c r="H70" s="12"/>
    </row>
    <row r="71" spans="1:8" x14ac:dyDescent="0.2">
      <c r="A71" s="10"/>
      <c r="B71" s="11"/>
      <c r="C71" s="11"/>
      <c r="D71" s="11"/>
      <c r="E71" s="11"/>
      <c r="F71" s="11"/>
      <c r="G71" s="11"/>
      <c r="H71" s="12"/>
    </row>
    <row r="72" spans="1:8" x14ac:dyDescent="0.2">
      <c r="A72" s="10"/>
      <c r="B72" s="11"/>
      <c r="C72" s="11"/>
      <c r="D72" s="11"/>
      <c r="E72" s="11"/>
      <c r="F72" s="11"/>
      <c r="G72" s="11"/>
      <c r="H72" s="12"/>
    </row>
    <row r="73" spans="1:8" x14ac:dyDescent="0.2">
      <c r="A73" s="10"/>
      <c r="B73" s="11"/>
      <c r="C73" s="11"/>
      <c r="D73" s="11"/>
      <c r="E73" s="11"/>
      <c r="F73" s="11"/>
      <c r="G73" s="11"/>
      <c r="H73" s="12"/>
    </row>
    <row r="74" spans="1:8" x14ac:dyDescent="0.2">
      <c r="A74" s="10"/>
      <c r="B74" s="11"/>
      <c r="C74" s="11"/>
      <c r="D74" s="11"/>
      <c r="E74" s="11"/>
      <c r="F74" s="11"/>
      <c r="G74" s="11"/>
      <c r="H74" s="12"/>
    </row>
    <row r="75" spans="1:8" x14ac:dyDescent="0.2">
      <c r="A75" s="10"/>
      <c r="B75" s="11"/>
      <c r="C75" s="11"/>
      <c r="D75" s="11"/>
      <c r="E75" s="11"/>
      <c r="F75" s="11"/>
      <c r="G75" s="11"/>
      <c r="H75" s="12"/>
    </row>
    <row r="76" spans="1:8" x14ac:dyDescent="0.2">
      <c r="A76" s="10"/>
      <c r="B76" s="11"/>
      <c r="C76" s="11"/>
      <c r="D76" s="11"/>
      <c r="E76" s="11"/>
      <c r="F76" s="11"/>
      <c r="G76" s="11"/>
      <c r="H76" s="12"/>
    </row>
    <row r="77" spans="1:8" x14ac:dyDescent="0.2">
      <c r="A77" s="10"/>
      <c r="B77" s="11"/>
      <c r="C77" s="11"/>
      <c r="D77" s="11"/>
      <c r="E77" s="11"/>
      <c r="F77" s="11"/>
      <c r="G77" s="11"/>
      <c r="H77" s="12"/>
    </row>
    <row r="78" spans="1:8" x14ac:dyDescent="0.2">
      <c r="A78" s="10"/>
      <c r="B78" s="11"/>
      <c r="C78" s="11"/>
      <c r="D78" s="11"/>
      <c r="E78" s="11"/>
      <c r="F78" s="11"/>
      <c r="G78" s="11"/>
      <c r="H78" s="12"/>
    </row>
    <row r="79" spans="1:8" x14ac:dyDescent="0.2">
      <c r="A79" s="10"/>
      <c r="B79" s="11"/>
      <c r="C79" s="11"/>
      <c r="D79" s="11"/>
      <c r="E79" s="11"/>
      <c r="F79" s="11"/>
      <c r="G79" s="11"/>
      <c r="H79" s="12"/>
    </row>
    <row r="80" spans="1:8" ht="15.75" x14ac:dyDescent="0.2">
      <c r="A80" s="41" t="s">
        <v>276</v>
      </c>
      <c r="B80" s="42" t="s">
        <v>1572</v>
      </c>
      <c r="C80" s="39"/>
      <c r="D80" s="39"/>
      <c r="E80" s="39"/>
      <c r="F80" s="39"/>
      <c r="G80" s="43"/>
      <c r="H80" s="40">
        <f>SUM(H5:H79)</f>
        <v>1500000</v>
      </c>
    </row>
    <row r="81" spans="8:8" x14ac:dyDescent="0.2">
      <c r="H81" s="137"/>
    </row>
    <row r="82" spans="8:8" x14ac:dyDescent="0.2">
      <c r="H82" s="137"/>
    </row>
    <row r="83" spans="8:8" x14ac:dyDescent="0.2">
      <c r="H83" s="137"/>
    </row>
    <row r="84" spans="8:8" x14ac:dyDescent="0.2">
      <c r="H84" s="137"/>
    </row>
    <row r="85" spans="8:8" x14ac:dyDescent="0.2">
      <c r="H85" s="137"/>
    </row>
    <row r="86" spans="8:8" x14ac:dyDescent="0.2">
      <c r="H86" s="137"/>
    </row>
    <row r="87" spans="8:8" x14ac:dyDescent="0.2">
      <c r="H87" s="137"/>
    </row>
    <row r="88" spans="8:8" x14ac:dyDescent="0.2">
      <c r="H88" s="137"/>
    </row>
    <row r="89" spans="8:8" x14ac:dyDescent="0.2">
      <c r="H89" s="137"/>
    </row>
    <row r="90" spans="8:8" x14ac:dyDescent="0.2">
      <c r="H90" s="137"/>
    </row>
    <row r="91" spans="8:8" x14ac:dyDescent="0.2">
      <c r="H91" s="137"/>
    </row>
    <row r="92" spans="8:8" x14ac:dyDescent="0.2">
      <c r="H92" s="137"/>
    </row>
    <row r="93" spans="8:8" x14ac:dyDescent="0.2">
      <c r="H93" s="137"/>
    </row>
    <row r="94" spans="8:8" x14ac:dyDescent="0.2">
      <c r="H94" s="137"/>
    </row>
    <row r="95" spans="8:8" x14ac:dyDescent="0.2">
      <c r="H95" s="137"/>
    </row>
    <row r="96" spans="8:8" x14ac:dyDescent="0.2">
      <c r="H96" s="137"/>
    </row>
    <row r="97" spans="8:8" x14ac:dyDescent="0.2">
      <c r="H97" s="137"/>
    </row>
    <row r="98" spans="8:8" x14ac:dyDescent="0.2">
      <c r="H98" s="137"/>
    </row>
    <row r="99" spans="8:8" x14ac:dyDescent="0.2">
      <c r="H99" s="137"/>
    </row>
    <row r="100" spans="8:8" x14ac:dyDescent="0.2">
      <c r="H100" s="137"/>
    </row>
    <row r="101" spans="8:8" x14ac:dyDescent="0.2">
      <c r="H101" s="137"/>
    </row>
    <row r="102" spans="8:8" x14ac:dyDescent="0.2">
      <c r="H102" s="137"/>
    </row>
    <row r="103" spans="8:8" x14ac:dyDescent="0.2">
      <c r="H103" s="137"/>
    </row>
    <row r="104" spans="8:8" x14ac:dyDescent="0.2">
      <c r="H104" s="137"/>
    </row>
    <row r="105" spans="8:8" x14ac:dyDescent="0.2">
      <c r="H105" s="137"/>
    </row>
    <row r="106" spans="8:8" x14ac:dyDescent="0.2">
      <c r="H106" s="137"/>
    </row>
    <row r="107" spans="8:8" x14ac:dyDescent="0.2">
      <c r="H107" s="137"/>
    </row>
    <row r="108" spans="8:8" x14ac:dyDescent="0.2">
      <c r="H108" s="137"/>
    </row>
    <row r="109" spans="8:8" x14ac:dyDescent="0.2">
      <c r="H109" s="137"/>
    </row>
    <row r="110" spans="8:8" x14ac:dyDescent="0.2">
      <c r="H110" s="137"/>
    </row>
    <row r="111" spans="8:8" x14ac:dyDescent="0.2">
      <c r="H111" s="137"/>
    </row>
    <row r="112" spans="8:8" x14ac:dyDescent="0.2">
      <c r="H112" s="137"/>
    </row>
    <row r="113" spans="8:8" x14ac:dyDescent="0.2">
      <c r="H113" s="137"/>
    </row>
    <row r="114" spans="8:8" x14ac:dyDescent="0.2">
      <c r="H114" s="137"/>
    </row>
    <row r="115" spans="8:8" x14ac:dyDescent="0.2">
      <c r="H115" s="137"/>
    </row>
    <row r="116" spans="8:8" x14ac:dyDescent="0.2">
      <c r="H116" s="137"/>
    </row>
    <row r="117" spans="8:8" x14ac:dyDescent="0.2">
      <c r="H117" s="137"/>
    </row>
    <row r="118" spans="8:8" x14ac:dyDescent="0.2">
      <c r="H118" s="137"/>
    </row>
    <row r="119" spans="8:8" x14ac:dyDescent="0.2">
      <c r="H119" s="137"/>
    </row>
  </sheetData>
  <mergeCells count="3">
    <mergeCell ref="B1:D3"/>
    <mergeCell ref="E1:H1"/>
    <mergeCell ref="E2:H3"/>
  </mergeCells>
  <conditionalFormatting sqref="B6">
    <cfRule type="expression" dxfId="109" priority="110">
      <formula>$M6=1</formula>
    </cfRule>
  </conditionalFormatting>
  <conditionalFormatting sqref="B8">
    <cfRule type="expression" dxfId="108" priority="109">
      <formula>$M8=1</formula>
    </cfRule>
  </conditionalFormatting>
  <conditionalFormatting sqref="C8">
    <cfRule type="expression" dxfId="107" priority="108">
      <formula>#REF!=1</formula>
    </cfRule>
  </conditionalFormatting>
  <conditionalFormatting sqref="D8">
    <cfRule type="expression" dxfId="106" priority="107">
      <formula>#REF!=1</formula>
    </cfRule>
  </conditionalFormatting>
  <conditionalFormatting sqref="E8">
    <cfRule type="expression" dxfId="105" priority="106">
      <formula>#REF!=1</formula>
    </cfRule>
  </conditionalFormatting>
  <conditionalFormatting sqref="F8">
    <cfRule type="expression" dxfId="104" priority="105">
      <formula>#REF!=1</formula>
    </cfRule>
  </conditionalFormatting>
  <conditionalFormatting sqref="G8">
    <cfRule type="expression" dxfId="103" priority="104">
      <formula>#REF!=1</formula>
    </cfRule>
  </conditionalFormatting>
  <conditionalFormatting sqref="H8">
    <cfRule type="expression" dxfId="102" priority="103">
      <formula>#REF!=1</formula>
    </cfRule>
  </conditionalFormatting>
  <conditionalFormatting sqref="B10">
    <cfRule type="expression" dxfId="101" priority="102">
      <formula>$M10=1</formula>
    </cfRule>
  </conditionalFormatting>
  <conditionalFormatting sqref="C10">
    <cfRule type="expression" dxfId="100" priority="101">
      <formula>#REF!=1</formula>
    </cfRule>
  </conditionalFormatting>
  <conditionalFormatting sqref="D10">
    <cfRule type="expression" dxfId="99" priority="100">
      <formula>#REF!=1</formula>
    </cfRule>
  </conditionalFormatting>
  <conditionalFormatting sqref="E10">
    <cfRule type="expression" dxfId="98" priority="99">
      <formula>#REF!=1</formula>
    </cfRule>
  </conditionalFormatting>
  <conditionalFormatting sqref="F10">
    <cfRule type="expression" dxfId="97" priority="98">
      <formula>#REF!=1</formula>
    </cfRule>
  </conditionalFormatting>
  <conditionalFormatting sqref="G10">
    <cfRule type="expression" dxfId="96" priority="97">
      <formula>#REF!=1</formula>
    </cfRule>
  </conditionalFormatting>
  <conditionalFormatting sqref="H10">
    <cfRule type="expression" dxfId="95" priority="96">
      <formula>#REF!=1</formula>
    </cfRule>
  </conditionalFormatting>
  <conditionalFormatting sqref="B12">
    <cfRule type="expression" dxfId="94" priority="95">
      <formula>$M12=1</formula>
    </cfRule>
  </conditionalFormatting>
  <conditionalFormatting sqref="C12">
    <cfRule type="expression" dxfId="93" priority="94">
      <formula>#REF!=1</formula>
    </cfRule>
  </conditionalFormatting>
  <conditionalFormatting sqref="D12">
    <cfRule type="expression" dxfId="92" priority="93">
      <formula>#REF!=1</formula>
    </cfRule>
  </conditionalFormatting>
  <conditionalFormatting sqref="E12">
    <cfRule type="expression" dxfId="91" priority="92">
      <formula>#REF!=1</formula>
    </cfRule>
  </conditionalFormatting>
  <conditionalFormatting sqref="F12">
    <cfRule type="expression" dxfId="90" priority="91">
      <formula>#REF!=1</formula>
    </cfRule>
  </conditionalFormatting>
  <conditionalFormatting sqref="G12">
    <cfRule type="expression" dxfId="89" priority="90">
      <formula>#REF!=1</formula>
    </cfRule>
  </conditionalFormatting>
  <conditionalFormatting sqref="H12">
    <cfRule type="expression" dxfId="88" priority="89">
      <formula>#REF!=1</formula>
    </cfRule>
  </conditionalFormatting>
  <conditionalFormatting sqref="B14">
    <cfRule type="expression" dxfId="87" priority="88">
      <formula>$M14=1</formula>
    </cfRule>
  </conditionalFormatting>
  <conditionalFormatting sqref="C14">
    <cfRule type="expression" dxfId="86" priority="87">
      <formula>#REF!=1</formula>
    </cfRule>
  </conditionalFormatting>
  <conditionalFormatting sqref="D14">
    <cfRule type="expression" dxfId="85" priority="86">
      <formula>#REF!=1</formula>
    </cfRule>
  </conditionalFormatting>
  <conditionalFormatting sqref="E14">
    <cfRule type="expression" dxfId="84" priority="85">
      <formula>#REF!=1</formula>
    </cfRule>
  </conditionalFormatting>
  <conditionalFormatting sqref="F14">
    <cfRule type="expression" dxfId="83" priority="84">
      <formula>#REF!=1</formula>
    </cfRule>
  </conditionalFormatting>
  <conditionalFormatting sqref="G14">
    <cfRule type="expression" dxfId="82" priority="83">
      <formula>#REF!=1</formula>
    </cfRule>
  </conditionalFormatting>
  <conditionalFormatting sqref="H14">
    <cfRule type="expression" dxfId="81" priority="82">
      <formula>#REF!=1</formula>
    </cfRule>
  </conditionalFormatting>
  <conditionalFormatting sqref="B16">
    <cfRule type="expression" dxfId="80" priority="81">
      <formula>$M16=1</formula>
    </cfRule>
  </conditionalFormatting>
  <conditionalFormatting sqref="C16">
    <cfRule type="expression" dxfId="79" priority="80">
      <formula>#REF!=1</formula>
    </cfRule>
  </conditionalFormatting>
  <conditionalFormatting sqref="D16">
    <cfRule type="expression" dxfId="78" priority="79">
      <formula>#REF!=1</formula>
    </cfRule>
  </conditionalFormatting>
  <conditionalFormatting sqref="E16">
    <cfRule type="expression" dxfId="77" priority="78">
      <formula>#REF!=1</formula>
    </cfRule>
  </conditionalFormatting>
  <conditionalFormatting sqref="F16">
    <cfRule type="expression" dxfId="76" priority="77">
      <formula>#REF!=1</formula>
    </cfRule>
  </conditionalFormatting>
  <conditionalFormatting sqref="G16">
    <cfRule type="expression" dxfId="75" priority="76">
      <formula>#REF!=1</formula>
    </cfRule>
  </conditionalFormatting>
  <conditionalFormatting sqref="H16">
    <cfRule type="expression" dxfId="74" priority="75">
      <formula>#REF!=1</formula>
    </cfRule>
  </conditionalFormatting>
  <conditionalFormatting sqref="B18">
    <cfRule type="expression" dxfId="73" priority="74">
      <formula>$M18=1</formula>
    </cfRule>
  </conditionalFormatting>
  <conditionalFormatting sqref="C18">
    <cfRule type="expression" dxfId="72" priority="73">
      <formula>#REF!=1</formula>
    </cfRule>
  </conditionalFormatting>
  <conditionalFormatting sqref="D18">
    <cfRule type="expression" dxfId="71" priority="72">
      <formula>#REF!=1</formula>
    </cfRule>
  </conditionalFormatting>
  <conditionalFormatting sqref="E18">
    <cfRule type="expression" dxfId="70" priority="71">
      <formula>#REF!=1</formula>
    </cfRule>
  </conditionalFormatting>
  <conditionalFormatting sqref="F18">
    <cfRule type="expression" dxfId="69" priority="70">
      <formula>#REF!=1</formula>
    </cfRule>
  </conditionalFormatting>
  <conditionalFormatting sqref="G18">
    <cfRule type="expression" dxfId="68" priority="69">
      <formula>#REF!=1</formula>
    </cfRule>
  </conditionalFormatting>
  <conditionalFormatting sqref="H18">
    <cfRule type="expression" dxfId="67" priority="68">
      <formula>#REF!=1</formula>
    </cfRule>
  </conditionalFormatting>
  <conditionalFormatting sqref="B20">
    <cfRule type="expression" dxfId="66" priority="67">
      <formula>$M20=1</formula>
    </cfRule>
  </conditionalFormatting>
  <conditionalFormatting sqref="C20">
    <cfRule type="expression" dxfId="65" priority="66">
      <formula>#REF!=1</formula>
    </cfRule>
  </conditionalFormatting>
  <conditionalFormatting sqref="D20">
    <cfRule type="expression" dxfId="64" priority="65">
      <formula>#REF!=1</formula>
    </cfRule>
  </conditionalFormatting>
  <conditionalFormatting sqref="E20">
    <cfRule type="expression" dxfId="63" priority="64">
      <formula>#REF!=1</formula>
    </cfRule>
  </conditionalFormatting>
  <conditionalFormatting sqref="F20">
    <cfRule type="expression" dxfId="62" priority="63">
      <formula>#REF!=1</formula>
    </cfRule>
  </conditionalFormatting>
  <conditionalFormatting sqref="G20">
    <cfRule type="expression" dxfId="61" priority="62">
      <formula>#REF!=1</formula>
    </cfRule>
  </conditionalFormatting>
  <conditionalFormatting sqref="H20">
    <cfRule type="expression" dxfId="60" priority="61">
      <formula>#REF!=1</formula>
    </cfRule>
  </conditionalFormatting>
  <conditionalFormatting sqref="B22">
    <cfRule type="expression" dxfId="59" priority="60">
      <formula>$M22=1</formula>
    </cfRule>
  </conditionalFormatting>
  <conditionalFormatting sqref="C22">
    <cfRule type="expression" dxfId="58" priority="59">
      <formula>#REF!=1</formula>
    </cfRule>
  </conditionalFormatting>
  <conditionalFormatting sqref="D22">
    <cfRule type="expression" dxfId="57" priority="58">
      <formula>#REF!=1</formula>
    </cfRule>
  </conditionalFormatting>
  <conditionalFormatting sqref="E22">
    <cfRule type="expression" dxfId="56" priority="57">
      <formula>#REF!=1</formula>
    </cfRule>
  </conditionalFormatting>
  <conditionalFormatting sqref="F22">
    <cfRule type="expression" dxfId="55" priority="56">
      <formula>#REF!=1</formula>
    </cfRule>
  </conditionalFormatting>
  <conditionalFormatting sqref="G22">
    <cfRule type="expression" dxfId="54" priority="55">
      <formula>#REF!=1</formula>
    </cfRule>
  </conditionalFormatting>
  <conditionalFormatting sqref="H22">
    <cfRule type="expression" dxfId="53" priority="54">
      <formula>#REF!=1</formula>
    </cfRule>
  </conditionalFormatting>
  <conditionalFormatting sqref="B24">
    <cfRule type="expression" dxfId="52" priority="53">
      <formula>$M24=1</formula>
    </cfRule>
  </conditionalFormatting>
  <conditionalFormatting sqref="C24">
    <cfRule type="expression" dxfId="51" priority="52">
      <formula>#REF!=1</formula>
    </cfRule>
  </conditionalFormatting>
  <conditionalFormatting sqref="D24">
    <cfRule type="expression" dxfId="50" priority="51">
      <formula>#REF!=1</formula>
    </cfRule>
  </conditionalFormatting>
  <conditionalFormatting sqref="E24">
    <cfRule type="expression" dxfId="49" priority="50">
      <formula>#REF!=1</formula>
    </cfRule>
  </conditionalFormatting>
  <conditionalFormatting sqref="F24">
    <cfRule type="expression" dxfId="48" priority="49">
      <formula>#REF!=1</formula>
    </cfRule>
  </conditionalFormatting>
  <conditionalFormatting sqref="G24">
    <cfRule type="expression" dxfId="47" priority="48">
      <formula>#REF!=1</formula>
    </cfRule>
  </conditionalFormatting>
  <conditionalFormatting sqref="H24">
    <cfRule type="expression" dxfId="46" priority="47">
      <formula>#REF!=1</formula>
    </cfRule>
  </conditionalFormatting>
  <conditionalFormatting sqref="B26">
    <cfRule type="expression" dxfId="45" priority="46">
      <formula>$M26=1</formula>
    </cfRule>
  </conditionalFormatting>
  <conditionalFormatting sqref="E26">
    <cfRule type="expression" dxfId="44" priority="45">
      <formula>#REF!=1</formula>
    </cfRule>
  </conditionalFormatting>
  <conditionalFormatting sqref="F26">
    <cfRule type="expression" dxfId="43" priority="44">
      <formula>#REF!=1</formula>
    </cfRule>
  </conditionalFormatting>
  <conditionalFormatting sqref="G26">
    <cfRule type="expression" dxfId="42" priority="43">
      <formula>#REF!=1</formula>
    </cfRule>
  </conditionalFormatting>
  <conditionalFormatting sqref="H26">
    <cfRule type="expression" dxfId="41" priority="42">
      <formula>#REF!=1</formula>
    </cfRule>
  </conditionalFormatting>
  <conditionalFormatting sqref="B28">
    <cfRule type="expression" dxfId="40" priority="41">
      <formula>$M28=1</formula>
    </cfRule>
  </conditionalFormatting>
  <conditionalFormatting sqref="D28">
    <cfRule type="expression" dxfId="39" priority="40">
      <formula>#REF!=1</formula>
    </cfRule>
  </conditionalFormatting>
  <conditionalFormatting sqref="E28">
    <cfRule type="expression" dxfId="38" priority="39">
      <formula>#REF!=1</formula>
    </cfRule>
  </conditionalFormatting>
  <conditionalFormatting sqref="F28">
    <cfRule type="expression" dxfId="37" priority="38">
      <formula>#REF!=1</formula>
    </cfRule>
  </conditionalFormatting>
  <conditionalFormatting sqref="G28">
    <cfRule type="expression" dxfId="36" priority="37">
      <formula>#REF!=1</formula>
    </cfRule>
  </conditionalFormatting>
  <conditionalFormatting sqref="H28">
    <cfRule type="expression" dxfId="35" priority="36">
      <formula>#REF!=1</formula>
    </cfRule>
  </conditionalFormatting>
  <conditionalFormatting sqref="B30">
    <cfRule type="expression" dxfId="34" priority="35">
      <formula>$M30=1</formula>
    </cfRule>
  </conditionalFormatting>
  <conditionalFormatting sqref="E30">
    <cfRule type="expression" dxfId="33" priority="34">
      <formula>#REF!=1</formula>
    </cfRule>
  </conditionalFormatting>
  <conditionalFormatting sqref="F30">
    <cfRule type="expression" dxfId="32" priority="33">
      <formula>#REF!=1</formula>
    </cfRule>
  </conditionalFormatting>
  <conditionalFormatting sqref="G30">
    <cfRule type="expression" dxfId="31" priority="32">
      <formula>#REF!=1</formula>
    </cfRule>
  </conditionalFormatting>
  <conditionalFormatting sqref="H30">
    <cfRule type="expression" dxfId="30" priority="31">
      <formula>#REF!=1</formula>
    </cfRule>
  </conditionalFormatting>
  <conditionalFormatting sqref="B32">
    <cfRule type="expression" dxfId="29" priority="30">
      <formula>$M32=1</formula>
    </cfRule>
  </conditionalFormatting>
  <conditionalFormatting sqref="D32">
    <cfRule type="expression" dxfId="28" priority="29">
      <formula>#REF!=1</formula>
    </cfRule>
  </conditionalFormatting>
  <conditionalFormatting sqref="E32">
    <cfRule type="expression" dxfId="27" priority="28">
      <formula>#REF!=1</formula>
    </cfRule>
  </conditionalFormatting>
  <conditionalFormatting sqref="F32">
    <cfRule type="expression" dxfId="26" priority="27">
      <formula>#REF!=1</formula>
    </cfRule>
  </conditionalFormatting>
  <conditionalFormatting sqref="G32">
    <cfRule type="expression" dxfId="25" priority="26">
      <formula>#REF!=1</formula>
    </cfRule>
  </conditionalFormatting>
  <conditionalFormatting sqref="H32">
    <cfRule type="expression" dxfId="24" priority="25">
      <formula>#REF!=1</formula>
    </cfRule>
  </conditionalFormatting>
  <conditionalFormatting sqref="B34">
    <cfRule type="expression" dxfId="23" priority="24">
      <formula>$M34=1</formula>
    </cfRule>
  </conditionalFormatting>
  <conditionalFormatting sqref="D34">
    <cfRule type="expression" dxfId="22" priority="23">
      <formula>#REF!=1</formula>
    </cfRule>
  </conditionalFormatting>
  <conditionalFormatting sqref="E34">
    <cfRule type="expression" dxfId="21" priority="22">
      <formula>#REF!=1</formula>
    </cfRule>
  </conditionalFormatting>
  <conditionalFormatting sqref="F34">
    <cfRule type="expression" dxfId="20" priority="21">
      <formula>#REF!=1</formula>
    </cfRule>
  </conditionalFormatting>
  <conditionalFormatting sqref="G34">
    <cfRule type="expression" dxfId="19" priority="20">
      <formula>#REF!=1</formula>
    </cfRule>
  </conditionalFormatting>
  <conditionalFormatting sqref="H34">
    <cfRule type="expression" dxfId="18" priority="19">
      <formula>#REF!=1</formula>
    </cfRule>
  </conditionalFormatting>
  <conditionalFormatting sqref="B36">
    <cfRule type="expression" dxfId="17" priority="18">
      <formula>$M36=1</formula>
    </cfRule>
  </conditionalFormatting>
  <conditionalFormatting sqref="D36">
    <cfRule type="expression" dxfId="16" priority="17">
      <formula>#REF!=1</formula>
    </cfRule>
  </conditionalFormatting>
  <conditionalFormatting sqref="E36">
    <cfRule type="expression" dxfId="15" priority="16">
      <formula>#REF!=1</formula>
    </cfRule>
  </conditionalFormatting>
  <conditionalFormatting sqref="F36">
    <cfRule type="expression" dxfId="14" priority="15">
      <formula>#REF!=1</formula>
    </cfRule>
  </conditionalFormatting>
  <conditionalFormatting sqref="G36">
    <cfRule type="expression" dxfId="13" priority="14">
      <formula>#REF!=1</formula>
    </cfRule>
  </conditionalFormatting>
  <conditionalFormatting sqref="H36">
    <cfRule type="expression" dxfId="12" priority="13">
      <formula>#REF!=1</formula>
    </cfRule>
  </conditionalFormatting>
  <conditionalFormatting sqref="B38">
    <cfRule type="expression" dxfId="11" priority="12">
      <formula>$M38=1</formula>
    </cfRule>
  </conditionalFormatting>
  <conditionalFormatting sqref="D38">
    <cfRule type="expression" dxfId="10" priority="11">
      <formula>#REF!=1</formula>
    </cfRule>
  </conditionalFormatting>
  <conditionalFormatting sqref="E38">
    <cfRule type="expression" dxfId="9" priority="10">
      <formula>#REF!=1</formula>
    </cfRule>
  </conditionalFormatting>
  <conditionalFormatting sqref="F38">
    <cfRule type="expression" dxfId="8" priority="9">
      <formula>#REF!=1</formula>
    </cfRule>
  </conditionalFormatting>
  <conditionalFormatting sqref="G38">
    <cfRule type="expression" dxfId="7" priority="8">
      <formula>#REF!=1</formula>
    </cfRule>
  </conditionalFormatting>
  <conditionalFormatting sqref="H38">
    <cfRule type="expression" dxfId="6" priority="7">
      <formula>#REF!=1</formula>
    </cfRule>
  </conditionalFormatting>
  <conditionalFormatting sqref="B40">
    <cfRule type="expression" dxfId="5" priority="6">
      <formula>$M40=1</formula>
    </cfRule>
  </conditionalFormatting>
  <conditionalFormatting sqref="D40">
    <cfRule type="expression" dxfId="4" priority="5">
      <formula>#REF!=1</formula>
    </cfRule>
  </conditionalFormatting>
  <conditionalFormatting sqref="E40">
    <cfRule type="expression" dxfId="3" priority="4">
      <formula>#REF!=1</formula>
    </cfRule>
  </conditionalFormatting>
  <conditionalFormatting sqref="F40">
    <cfRule type="expression" dxfId="2" priority="3">
      <formula>#REF!=1</formula>
    </cfRule>
  </conditionalFormatting>
  <conditionalFormatting sqref="G40">
    <cfRule type="expression" dxfId="1" priority="2">
      <formula>#REF!=1</formula>
    </cfRule>
  </conditionalFormatting>
  <conditionalFormatting sqref="H40">
    <cfRule type="expression" dxfId="0" priority="1">
      <formula>#REF!=1</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F70D2-DB12-4028-A468-E5FE89379066}">
  <sheetPr>
    <pageSetUpPr fitToPage="1"/>
  </sheetPr>
  <dimension ref="B2:D39"/>
  <sheetViews>
    <sheetView showGridLines="0" view="pageBreakPreview" topLeftCell="A4" zoomScaleNormal="100" zoomScaleSheetLayoutView="100" workbookViewId="0">
      <selection activeCell="C14" sqref="C14"/>
    </sheetView>
  </sheetViews>
  <sheetFormatPr defaultRowHeight="12.75" x14ac:dyDescent="0.2"/>
  <cols>
    <col min="1" max="1" width="2.7109375" style="1" customWidth="1"/>
    <col min="2" max="2" width="9.140625" style="1"/>
    <col min="3" max="3" width="73.140625" style="1" bestFit="1" customWidth="1"/>
    <col min="4" max="4" width="18.7109375" style="1" customWidth="1"/>
    <col min="5" max="16384" width="9.140625" style="1"/>
  </cols>
  <sheetData>
    <row r="2" spans="2:4" ht="38.25" customHeight="1" x14ac:dyDescent="0.2">
      <c r="B2" s="143" t="s">
        <v>1584</v>
      </c>
      <c r="C2" s="143"/>
      <c r="D2" s="143"/>
    </row>
    <row r="3" spans="2:4" x14ac:dyDescent="0.2">
      <c r="B3" s="143"/>
      <c r="C3" s="143"/>
      <c r="D3" s="143"/>
    </row>
    <row r="4" spans="2:4" x14ac:dyDescent="0.2">
      <c r="B4" s="143"/>
      <c r="C4" s="143"/>
      <c r="D4" s="143"/>
    </row>
    <row r="5" spans="2:4" x14ac:dyDescent="0.2">
      <c r="B5" s="144"/>
      <c r="C5" s="145"/>
      <c r="D5" s="144"/>
    </row>
    <row r="6" spans="2:4" x14ac:dyDescent="0.2">
      <c r="B6" s="146" t="s">
        <v>2</v>
      </c>
      <c r="C6" s="147" t="s">
        <v>3</v>
      </c>
      <c r="D6" s="148">
        <f>'A '!H322</f>
        <v>490000</v>
      </c>
    </row>
    <row r="7" spans="2:4" x14ac:dyDescent="0.2">
      <c r="B7" s="149"/>
      <c r="C7" s="150"/>
      <c r="D7" s="151"/>
    </row>
    <row r="8" spans="2:4" x14ac:dyDescent="0.2">
      <c r="B8" s="146" t="s">
        <v>1577</v>
      </c>
      <c r="C8" s="147" t="s">
        <v>5</v>
      </c>
      <c r="D8" s="148">
        <f>B!H73</f>
        <v>250000</v>
      </c>
    </row>
    <row r="9" spans="2:4" x14ac:dyDescent="0.2">
      <c r="B9" s="149"/>
      <c r="C9" s="150"/>
      <c r="D9" s="151"/>
    </row>
    <row r="10" spans="2:4" x14ac:dyDescent="0.2">
      <c r="B10" s="146" t="s">
        <v>1581</v>
      </c>
      <c r="C10" s="147" t="s">
        <v>7</v>
      </c>
      <c r="D10" s="148">
        <f>'C '!H140</f>
        <v>0</v>
      </c>
    </row>
    <row r="11" spans="2:4" x14ac:dyDescent="0.2">
      <c r="B11" s="149"/>
      <c r="C11" s="150"/>
      <c r="D11" s="151"/>
    </row>
    <row r="12" spans="2:4" x14ac:dyDescent="0.2">
      <c r="B12" s="146" t="s">
        <v>8</v>
      </c>
      <c r="C12" s="147" t="s">
        <v>9</v>
      </c>
      <c r="D12" s="148">
        <f>D!H277</f>
        <v>300000</v>
      </c>
    </row>
    <row r="13" spans="2:4" x14ac:dyDescent="0.2">
      <c r="B13" s="149"/>
      <c r="C13" s="150"/>
      <c r="D13" s="151"/>
    </row>
    <row r="14" spans="2:4" x14ac:dyDescent="0.2">
      <c r="B14" s="146" t="s">
        <v>10</v>
      </c>
      <c r="C14" s="147" t="s">
        <v>11</v>
      </c>
      <c r="D14" s="148">
        <f>E!H74</f>
        <v>0</v>
      </c>
    </row>
    <row r="15" spans="2:4" x14ac:dyDescent="0.2">
      <c r="B15" s="149"/>
      <c r="C15" s="150"/>
      <c r="D15" s="151"/>
    </row>
    <row r="16" spans="2:4" x14ac:dyDescent="0.2">
      <c r="B16" s="146" t="s">
        <v>12</v>
      </c>
      <c r="C16" s="147" t="s">
        <v>13</v>
      </c>
      <c r="D16" s="148">
        <f>F!H857</f>
        <v>0</v>
      </c>
    </row>
    <row r="17" spans="2:4" x14ac:dyDescent="0.2">
      <c r="B17" s="149"/>
      <c r="C17" s="150"/>
      <c r="D17" s="151"/>
    </row>
    <row r="18" spans="2:4" x14ac:dyDescent="0.2">
      <c r="B18" s="146" t="s">
        <v>14</v>
      </c>
      <c r="C18" s="147" t="s">
        <v>15</v>
      </c>
      <c r="D18" s="148">
        <f>G!H148</f>
        <v>0</v>
      </c>
    </row>
    <row r="19" spans="2:4" x14ac:dyDescent="0.2">
      <c r="B19" s="149"/>
      <c r="C19" s="150"/>
      <c r="D19" s="151"/>
    </row>
    <row r="20" spans="2:4" x14ac:dyDescent="0.2">
      <c r="B20" s="146" t="s">
        <v>16</v>
      </c>
      <c r="C20" s="147" t="s">
        <v>17</v>
      </c>
      <c r="D20" s="148">
        <f>H!H75</f>
        <v>0</v>
      </c>
    </row>
    <row r="21" spans="2:4" x14ac:dyDescent="0.2">
      <c r="B21" s="149"/>
      <c r="C21" s="150"/>
      <c r="D21" s="151"/>
    </row>
    <row r="22" spans="2:4" x14ac:dyDescent="0.2">
      <c r="B22" s="146" t="s">
        <v>18</v>
      </c>
      <c r="C22" s="147" t="s">
        <v>19</v>
      </c>
      <c r="D22" s="148">
        <f>I!H61</f>
        <v>0</v>
      </c>
    </row>
    <row r="23" spans="2:4" x14ac:dyDescent="0.2">
      <c r="B23" s="149"/>
      <c r="C23" s="150"/>
      <c r="D23" s="151"/>
    </row>
    <row r="24" spans="2:4" x14ac:dyDescent="0.2">
      <c r="B24" s="146" t="s">
        <v>20</v>
      </c>
      <c r="C24" s="147" t="s">
        <v>21</v>
      </c>
      <c r="D24" s="148">
        <f>J!H71</f>
        <v>0</v>
      </c>
    </row>
    <row r="25" spans="2:4" x14ac:dyDescent="0.2">
      <c r="B25" s="149"/>
      <c r="C25" s="150"/>
      <c r="D25" s="151"/>
    </row>
    <row r="26" spans="2:4" x14ac:dyDescent="0.2">
      <c r="B26" s="146" t="s">
        <v>22</v>
      </c>
      <c r="C26" s="147" t="s">
        <v>23</v>
      </c>
      <c r="D26" s="148">
        <f>K!H74</f>
        <v>0</v>
      </c>
    </row>
    <row r="27" spans="2:4" x14ac:dyDescent="0.2">
      <c r="B27" s="149"/>
      <c r="C27" s="150"/>
      <c r="D27" s="151"/>
    </row>
    <row r="28" spans="2:4" x14ac:dyDescent="0.2">
      <c r="B28" s="146" t="s">
        <v>24</v>
      </c>
      <c r="C28" s="147" t="s">
        <v>25</v>
      </c>
      <c r="D28" s="148">
        <f>L!H80</f>
        <v>1500000</v>
      </c>
    </row>
    <row r="29" spans="2:4" x14ac:dyDescent="0.2">
      <c r="B29" s="149"/>
      <c r="C29" s="150"/>
      <c r="D29" s="151"/>
    </row>
    <row r="30" spans="2:4" ht="11.25" customHeight="1" x14ac:dyDescent="0.2">
      <c r="B30" s="146"/>
      <c r="C30" s="152" t="s">
        <v>1578</v>
      </c>
      <c r="D30" s="153">
        <f>SUM(D6:D29)</f>
        <v>2540000</v>
      </c>
    </row>
    <row r="31" spans="2:4" x14ac:dyDescent="0.2">
      <c r="B31" s="150"/>
      <c r="C31" s="150"/>
      <c r="D31" s="150"/>
    </row>
    <row r="32" spans="2:4" x14ac:dyDescent="0.2">
      <c r="B32" s="147"/>
      <c r="C32" s="152" t="s">
        <v>1579</v>
      </c>
      <c r="D32" s="153">
        <f>D30*0.1</f>
        <v>254000</v>
      </c>
    </row>
    <row r="33" spans="2:4" x14ac:dyDescent="0.2">
      <c r="B33" s="150"/>
      <c r="C33" s="150"/>
      <c r="D33" s="150"/>
    </row>
    <row r="34" spans="2:4" x14ac:dyDescent="0.2">
      <c r="B34" s="147"/>
      <c r="C34" s="152" t="s">
        <v>1578</v>
      </c>
      <c r="D34" s="153">
        <f>SUM(D30:D33)</f>
        <v>2794000</v>
      </c>
    </row>
    <row r="35" spans="2:4" x14ac:dyDescent="0.2">
      <c r="B35" s="150"/>
      <c r="C35" s="154"/>
      <c r="D35" s="155"/>
    </row>
    <row r="36" spans="2:4" x14ac:dyDescent="0.2">
      <c r="B36" s="147"/>
      <c r="C36" s="152" t="s">
        <v>1580</v>
      </c>
      <c r="D36" s="153">
        <f>D34*0.15</f>
        <v>419100</v>
      </c>
    </row>
    <row r="37" spans="2:4" x14ac:dyDescent="0.2">
      <c r="B37" s="150"/>
      <c r="C37" s="150"/>
      <c r="D37" s="150"/>
    </row>
    <row r="38" spans="2:4" x14ac:dyDescent="0.2">
      <c r="B38" s="147"/>
      <c r="C38" s="152" t="s">
        <v>26</v>
      </c>
      <c r="D38" s="156">
        <f>D34+D36</f>
        <v>3213100</v>
      </c>
    </row>
    <row r="39" spans="2:4" x14ac:dyDescent="0.2">
      <c r="B39" s="157"/>
      <c r="C39" s="157"/>
      <c r="D39" s="157"/>
    </row>
  </sheetData>
  <mergeCells count="1">
    <mergeCell ref="B2:D4"/>
  </mergeCells>
  <pageMargins left="0.70866141732283472" right="0.70866141732283472" top="0.74803149606299213" bottom="0.74803149606299213" header="0.31496062992125984" footer="0.31496062992125984"/>
  <pageSetup paperSize="9" scale="77" orientation="portrait" r:id="rId1"/>
  <headerFooter>
    <oddFooter>&amp;CPage&amp;P+14 of 244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5921A-2C3F-4507-BE65-F74E66FF1679}">
  <dimension ref="A1:H322"/>
  <sheetViews>
    <sheetView showGridLines="0" topLeftCell="B287" workbookViewId="0">
      <selection activeCell="G163" sqref="G163"/>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27</v>
      </c>
      <c r="F1" s="4"/>
      <c r="G1" s="4"/>
      <c r="H1" s="4"/>
    </row>
    <row r="2" spans="1:8" x14ac:dyDescent="0.2">
      <c r="A2" s="5"/>
      <c r="B2" s="3"/>
      <c r="C2" s="3"/>
      <c r="D2" s="3"/>
      <c r="E2" s="6" t="s">
        <v>3</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ht="25.5" x14ac:dyDescent="0.2">
      <c r="A6" s="13">
        <v>1</v>
      </c>
      <c r="B6" s="14" t="s">
        <v>2</v>
      </c>
      <c r="C6" s="15" t="s">
        <v>34</v>
      </c>
      <c r="D6" s="16" t="s">
        <v>35</v>
      </c>
      <c r="E6" s="17"/>
      <c r="F6" s="17"/>
      <c r="G6" s="18"/>
      <c r="H6" s="19"/>
    </row>
    <row r="7" spans="1:8" x14ac:dyDescent="0.2">
      <c r="A7" s="10"/>
      <c r="B7" s="11"/>
      <c r="C7" s="11"/>
      <c r="D7" s="11"/>
      <c r="E7" s="11"/>
      <c r="F7" s="11"/>
      <c r="G7" s="11"/>
      <c r="H7" s="12"/>
    </row>
    <row r="8" spans="1:8" ht="38.25" x14ac:dyDescent="0.2">
      <c r="A8" s="20">
        <v>2</v>
      </c>
      <c r="B8" s="21" t="s">
        <v>36</v>
      </c>
      <c r="C8" s="22" t="s">
        <v>37</v>
      </c>
      <c r="D8" s="23" t="s">
        <v>38</v>
      </c>
      <c r="E8" s="24"/>
      <c r="F8" s="24"/>
      <c r="G8" s="25"/>
      <c r="H8" s="19"/>
    </row>
    <row r="9" spans="1:8" x14ac:dyDescent="0.2">
      <c r="A9" s="10"/>
      <c r="B9" s="11"/>
      <c r="C9" s="11"/>
      <c r="D9" s="11"/>
      <c r="E9" s="11"/>
      <c r="F9" s="11"/>
      <c r="G9" s="11"/>
      <c r="H9" s="12"/>
    </row>
    <row r="10" spans="1:8" x14ac:dyDescent="0.2">
      <c r="A10" s="20">
        <v>3</v>
      </c>
      <c r="B10" s="21" t="s">
        <v>39</v>
      </c>
      <c r="C10" s="22" t="s">
        <v>40</v>
      </c>
      <c r="D10" s="26" t="s">
        <v>41</v>
      </c>
      <c r="E10" s="24"/>
      <c r="F10" s="24"/>
      <c r="G10" s="25"/>
      <c r="H10" s="19"/>
    </row>
    <row r="11" spans="1:8" x14ac:dyDescent="0.2">
      <c r="A11" s="10"/>
      <c r="B11" s="11"/>
      <c r="C11" s="11"/>
      <c r="D11" s="11"/>
      <c r="E11" s="11"/>
      <c r="F11" s="11"/>
      <c r="G11" s="11"/>
      <c r="H11" s="12"/>
    </row>
    <row r="12" spans="1:8" ht="25.5" x14ac:dyDescent="0.2">
      <c r="A12" s="20">
        <v>4</v>
      </c>
      <c r="B12" s="21" t="s">
        <v>42</v>
      </c>
      <c r="C12" s="22"/>
      <c r="D12" s="27" t="s">
        <v>43</v>
      </c>
      <c r="E12" s="24" t="s">
        <v>44</v>
      </c>
      <c r="F12" s="28">
        <v>1</v>
      </c>
      <c r="G12" s="25"/>
      <c r="H12" s="19">
        <f>F12*G12</f>
        <v>0</v>
      </c>
    </row>
    <row r="13" spans="1:8" x14ac:dyDescent="0.2">
      <c r="A13" s="10"/>
      <c r="B13" s="11"/>
      <c r="C13" s="11"/>
      <c r="D13" s="11"/>
      <c r="E13" s="11"/>
      <c r="F13" s="11"/>
      <c r="G13" s="11"/>
      <c r="H13" s="12"/>
    </row>
    <row r="14" spans="1:8" ht="38.25" x14ac:dyDescent="0.2">
      <c r="A14" s="20">
        <v>5</v>
      </c>
      <c r="B14" s="21" t="s">
        <v>45</v>
      </c>
      <c r="C14" s="22"/>
      <c r="D14" s="27" t="s">
        <v>46</v>
      </c>
      <c r="E14" s="24" t="s">
        <v>47</v>
      </c>
      <c r="F14" s="28">
        <v>1</v>
      </c>
      <c r="G14" s="25"/>
      <c r="H14" s="19">
        <f>F14*G14</f>
        <v>0</v>
      </c>
    </row>
    <row r="15" spans="1:8" x14ac:dyDescent="0.2">
      <c r="A15" s="10"/>
      <c r="B15" s="11"/>
      <c r="C15" s="11"/>
      <c r="D15" s="11"/>
      <c r="E15" s="11"/>
      <c r="F15" s="11"/>
      <c r="G15" s="11"/>
      <c r="H15" s="12"/>
    </row>
    <row r="16" spans="1:8" ht="38.25" x14ac:dyDescent="0.2">
      <c r="A16" s="20">
        <v>6</v>
      </c>
      <c r="B16" s="21" t="s">
        <v>48</v>
      </c>
      <c r="C16" s="22"/>
      <c r="D16" s="27" t="s">
        <v>49</v>
      </c>
      <c r="E16" s="24" t="s">
        <v>50</v>
      </c>
      <c r="F16" s="28">
        <v>1</v>
      </c>
      <c r="G16" s="25"/>
      <c r="H16" s="19">
        <f>F16*G16</f>
        <v>0</v>
      </c>
    </row>
    <row r="17" spans="1:8" x14ac:dyDescent="0.2">
      <c r="A17" s="10"/>
      <c r="B17" s="11"/>
      <c r="C17" s="11"/>
      <c r="D17" s="11"/>
      <c r="E17" s="11"/>
      <c r="F17" s="11"/>
      <c r="G17" s="11"/>
      <c r="H17" s="12"/>
    </row>
    <row r="18" spans="1:8" ht="63.75" x14ac:dyDescent="0.2">
      <c r="A18" s="20">
        <v>7</v>
      </c>
      <c r="B18" s="21" t="s">
        <v>51</v>
      </c>
      <c r="C18" s="22"/>
      <c r="D18" s="27" t="s">
        <v>52</v>
      </c>
      <c r="E18" s="24" t="s">
        <v>44</v>
      </c>
      <c r="F18" s="28">
        <v>1</v>
      </c>
      <c r="G18" s="25"/>
      <c r="H18" s="19">
        <f>F18*G18</f>
        <v>0</v>
      </c>
    </row>
    <row r="19" spans="1:8" x14ac:dyDescent="0.2">
      <c r="A19" s="10"/>
      <c r="B19" s="11"/>
      <c r="C19" s="11"/>
      <c r="D19" s="11"/>
      <c r="E19" s="11"/>
      <c r="F19" s="11"/>
      <c r="G19" s="11"/>
      <c r="H19" s="12"/>
    </row>
    <row r="20" spans="1:8" ht="25.5" x14ac:dyDescent="0.2">
      <c r="A20" s="20">
        <v>8</v>
      </c>
      <c r="B20" s="21" t="s">
        <v>53</v>
      </c>
      <c r="C20" s="22"/>
      <c r="D20" s="27" t="s">
        <v>54</v>
      </c>
      <c r="E20" s="24" t="s">
        <v>44</v>
      </c>
      <c r="F20" s="28">
        <v>1</v>
      </c>
      <c r="G20" s="25"/>
      <c r="H20" s="19">
        <f>F20*G20</f>
        <v>0</v>
      </c>
    </row>
    <row r="21" spans="1:8" x14ac:dyDescent="0.2">
      <c r="A21" s="10"/>
      <c r="B21" s="11"/>
      <c r="C21" s="11"/>
      <c r="D21" s="11"/>
      <c r="E21" s="11"/>
      <c r="F21" s="11"/>
      <c r="G21" s="11"/>
      <c r="H21" s="12"/>
    </row>
    <row r="22" spans="1:8" ht="25.5" x14ac:dyDescent="0.2">
      <c r="A22" s="20">
        <v>9</v>
      </c>
      <c r="B22" s="21" t="s">
        <v>55</v>
      </c>
      <c r="C22" s="22"/>
      <c r="D22" s="27" t="s">
        <v>56</v>
      </c>
      <c r="E22" s="24" t="s">
        <v>44</v>
      </c>
      <c r="F22" s="28">
        <v>1</v>
      </c>
      <c r="G22" s="25"/>
      <c r="H22" s="19">
        <f>F22*G22</f>
        <v>0</v>
      </c>
    </row>
    <row r="23" spans="1:8" x14ac:dyDescent="0.2">
      <c r="A23" s="10"/>
      <c r="B23" s="11"/>
      <c r="C23" s="11"/>
      <c r="D23" s="11"/>
      <c r="E23" s="11"/>
      <c r="F23" s="11"/>
      <c r="G23" s="11"/>
      <c r="H23" s="12"/>
    </row>
    <row r="24" spans="1:8" ht="25.5" x14ac:dyDescent="0.2">
      <c r="A24" s="20">
        <v>10</v>
      </c>
      <c r="B24" s="21" t="s">
        <v>57</v>
      </c>
      <c r="C24" s="22"/>
      <c r="D24" s="27" t="s">
        <v>58</v>
      </c>
      <c r="E24" s="24" t="s">
        <v>44</v>
      </c>
      <c r="F24" s="28">
        <v>1</v>
      </c>
      <c r="G24" s="25"/>
      <c r="H24" s="19">
        <f>F24*G24</f>
        <v>0</v>
      </c>
    </row>
    <row r="25" spans="1:8" x14ac:dyDescent="0.2">
      <c r="A25" s="10"/>
      <c r="B25" s="11"/>
      <c r="C25" s="11"/>
      <c r="D25" s="11"/>
      <c r="E25" s="11"/>
      <c r="F25" s="11"/>
      <c r="G25" s="11"/>
      <c r="H25" s="12"/>
    </row>
    <row r="26" spans="1:8" ht="63.75" x14ac:dyDescent="0.2">
      <c r="A26" s="20">
        <v>11</v>
      </c>
      <c r="B26" s="21" t="s">
        <v>59</v>
      </c>
      <c r="C26" s="22" t="s">
        <v>60</v>
      </c>
      <c r="D26" s="26" t="s">
        <v>61</v>
      </c>
      <c r="E26" s="24"/>
      <c r="F26" s="24"/>
      <c r="G26" s="25"/>
      <c r="H26" s="19"/>
    </row>
    <row r="27" spans="1:8" x14ac:dyDescent="0.2">
      <c r="A27" s="10"/>
      <c r="B27" s="11"/>
      <c r="C27" s="11"/>
      <c r="D27" s="11"/>
      <c r="E27" s="11"/>
      <c r="F27" s="11"/>
      <c r="G27" s="11"/>
      <c r="H27" s="12"/>
    </row>
    <row r="28" spans="1:8" x14ac:dyDescent="0.2">
      <c r="A28" s="20">
        <v>12</v>
      </c>
      <c r="B28" s="21" t="s">
        <v>62</v>
      </c>
      <c r="C28" s="22" t="s">
        <v>63</v>
      </c>
      <c r="D28" s="29" t="s">
        <v>64</v>
      </c>
      <c r="E28" s="24"/>
      <c r="F28" s="24"/>
      <c r="G28" s="25"/>
      <c r="H28" s="19"/>
    </row>
    <row r="29" spans="1:8" x14ac:dyDescent="0.2">
      <c r="A29" s="10"/>
      <c r="B29" s="11"/>
      <c r="C29" s="11"/>
      <c r="D29" s="11"/>
      <c r="E29" s="11"/>
      <c r="F29" s="11"/>
      <c r="G29" s="11"/>
      <c r="H29" s="12"/>
    </row>
    <row r="30" spans="1:8" x14ac:dyDescent="0.2">
      <c r="A30" s="20">
        <v>13</v>
      </c>
      <c r="B30" s="21" t="s">
        <v>65</v>
      </c>
      <c r="C30" s="22"/>
      <c r="D30" s="30" t="s">
        <v>66</v>
      </c>
      <c r="E30" s="24" t="s">
        <v>44</v>
      </c>
      <c r="F30" s="24">
        <v>1</v>
      </c>
      <c r="G30" s="25"/>
      <c r="H30" s="19">
        <f>F30*G30</f>
        <v>0</v>
      </c>
    </row>
    <row r="31" spans="1:8" x14ac:dyDescent="0.2">
      <c r="A31" s="10"/>
      <c r="B31" s="11"/>
      <c r="C31" s="11"/>
      <c r="D31" s="11"/>
      <c r="E31" s="11"/>
      <c r="F31" s="11"/>
      <c r="G31" s="11"/>
      <c r="H31" s="12"/>
    </row>
    <row r="32" spans="1:8" ht="25.5" x14ac:dyDescent="0.2">
      <c r="A32" s="20">
        <v>14</v>
      </c>
      <c r="B32" s="21" t="s">
        <v>67</v>
      </c>
      <c r="C32" s="22"/>
      <c r="D32" s="30" t="s">
        <v>68</v>
      </c>
      <c r="E32" s="24" t="s">
        <v>69</v>
      </c>
      <c r="F32" s="24">
        <v>24</v>
      </c>
      <c r="G32" s="25"/>
      <c r="H32" s="19">
        <f>F32*G32</f>
        <v>0</v>
      </c>
    </row>
    <row r="33" spans="1:8" x14ac:dyDescent="0.2">
      <c r="A33" s="10"/>
      <c r="B33" s="11"/>
      <c r="C33" s="11"/>
      <c r="D33" s="11"/>
      <c r="E33" s="11"/>
      <c r="F33" s="11"/>
      <c r="G33" s="11"/>
      <c r="H33" s="12"/>
    </row>
    <row r="34" spans="1:8" ht="25.5" x14ac:dyDescent="0.2">
      <c r="A34" s="20">
        <v>15</v>
      </c>
      <c r="B34" s="21" t="s">
        <v>70</v>
      </c>
      <c r="C34" s="22"/>
      <c r="D34" s="30" t="s">
        <v>71</v>
      </c>
      <c r="E34" s="24" t="s">
        <v>69</v>
      </c>
      <c r="F34" s="24">
        <v>24</v>
      </c>
      <c r="G34" s="25"/>
      <c r="H34" s="19">
        <f>F34*G34</f>
        <v>0</v>
      </c>
    </row>
    <row r="35" spans="1:8" x14ac:dyDescent="0.2">
      <c r="A35" s="10"/>
      <c r="B35" s="11"/>
      <c r="C35" s="11"/>
      <c r="D35" s="11"/>
      <c r="E35" s="11"/>
      <c r="F35" s="11"/>
      <c r="G35" s="11"/>
      <c r="H35" s="12"/>
    </row>
    <row r="36" spans="1:8" ht="38.25" x14ac:dyDescent="0.2">
      <c r="A36" s="20">
        <v>16</v>
      </c>
      <c r="B36" s="21" t="s">
        <v>72</v>
      </c>
      <c r="C36" s="22"/>
      <c r="D36" s="30" t="s">
        <v>73</v>
      </c>
      <c r="E36" s="24" t="s">
        <v>44</v>
      </c>
      <c r="F36" s="24">
        <v>1</v>
      </c>
      <c r="G36" s="25"/>
      <c r="H36" s="19">
        <f>F36*G36</f>
        <v>0</v>
      </c>
    </row>
    <row r="37" spans="1:8" x14ac:dyDescent="0.2">
      <c r="A37" s="10"/>
      <c r="B37" s="11"/>
      <c r="C37" s="11"/>
      <c r="D37" s="11"/>
      <c r="E37" s="11"/>
      <c r="F37" s="11"/>
      <c r="G37" s="11"/>
      <c r="H37" s="12"/>
    </row>
    <row r="38" spans="1:8" ht="63.75" x14ac:dyDescent="0.2">
      <c r="A38" s="20">
        <v>17</v>
      </c>
      <c r="B38" s="21" t="s">
        <v>74</v>
      </c>
      <c r="C38" s="22"/>
      <c r="D38" s="30" t="s">
        <v>75</v>
      </c>
      <c r="E38" s="31" t="s">
        <v>50</v>
      </c>
      <c r="F38" s="32">
        <v>1</v>
      </c>
      <c r="G38" s="33"/>
      <c r="H38" s="34">
        <f>G38*F38</f>
        <v>0</v>
      </c>
    </row>
    <row r="39" spans="1:8" x14ac:dyDescent="0.2">
      <c r="A39" s="10"/>
      <c r="B39" s="11"/>
      <c r="C39" s="11"/>
      <c r="D39" s="11"/>
      <c r="E39" s="11"/>
      <c r="F39" s="11"/>
      <c r="G39" s="11"/>
      <c r="H39" s="12"/>
    </row>
    <row r="40" spans="1:8" x14ac:dyDescent="0.2">
      <c r="A40" s="20">
        <v>18</v>
      </c>
      <c r="B40" s="21" t="s">
        <v>76</v>
      </c>
      <c r="C40" s="22"/>
      <c r="D40" s="30" t="s">
        <v>77</v>
      </c>
      <c r="E40" s="24" t="s">
        <v>44</v>
      </c>
      <c r="F40" s="24">
        <v>1</v>
      </c>
      <c r="G40" s="25"/>
      <c r="H40" s="19">
        <f>F40*G40</f>
        <v>0</v>
      </c>
    </row>
    <row r="41" spans="1:8" x14ac:dyDescent="0.2">
      <c r="A41" s="10"/>
      <c r="B41" s="11"/>
      <c r="C41" s="11"/>
      <c r="D41" s="11"/>
      <c r="E41" s="11"/>
      <c r="F41" s="11"/>
      <c r="G41" s="11"/>
      <c r="H41" s="12"/>
    </row>
    <row r="42" spans="1:8" x14ac:dyDescent="0.2">
      <c r="A42" s="20">
        <v>19</v>
      </c>
      <c r="B42" s="21" t="s">
        <v>78</v>
      </c>
      <c r="C42" s="22"/>
      <c r="D42" s="35" t="s">
        <v>79</v>
      </c>
      <c r="E42" s="24"/>
      <c r="F42" s="24"/>
      <c r="G42" s="25"/>
      <c r="H42" s="19"/>
    </row>
    <row r="43" spans="1:8" x14ac:dyDescent="0.2">
      <c r="A43" s="10"/>
      <c r="B43" s="11"/>
      <c r="C43" s="11"/>
      <c r="D43" s="11"/>
      <c r="E43" s="11"/>
      <c r="F43" s="11"/>
      <c r="G43" s="11"/>
      <c r="H43" s="12"/>
    </row>
    <row r="44" spans="1:8" x14ac:dyDescent="0.2">
      <c r="A44" s="20">
        <v>20</v>
      </c>
      <c r="B44" s="21" t="s">
        <v>80</v>
      </c>
      <c r="C44" s="22"/>
      <c r="D44" s="36" t="s">
        <v>81</v>
      </c>
      <c r="E44" s="24" t="s">
        <v>44</v>
      </c>
      <c r="F44" s="24">
        <v>1</v>
      </c>
      <c r="G44" s="25"/>
      <c r="H44" s="19">
        <f>F44*G44</f>
        <v>0</v>
      </c>
    </row>
    <row r="45" spans="1:8" x14ac:dyDescent="0.2">
      <c r="A45" s="10"/>
      <c r="B45" s="11"/>
      <c r="C45" s="11"/>
      <c r="D45" s="11"/>
      <c r="E45" s="11"/>
      <c r="F45" s="11"/>
      <c r="G45" s="11"/>
      <c r="H45" s="12"/>
    </row>
    <row r="46" spans="1:8" x14ac:dyDescent="0.2">
      <c r="A46" s="20">
        <v>21</v>
      </c>
      <c r="B46" s="21" t="s">
        <v>82</v>
      </c>
      <c r="C46" s="22"/>
      <c r="D46" s="36" t="s">
        <v>83</v>
      </c>
      <c r="E46" s="24" t="s">
        <v>44</v>
      </c>
      <c r="F46" s="24">
        <v>1</v>
      </c>
      <c r="G46" s="25"/>
      <c r="H46" s="19">
        <f>F46*G46</f>
        <v>0</v>
      </c>
    </row>
    <row r="47" spans="1:8" x14ac:dyDescent="0.2">
      <c r="A47" s="10"/>
      <c r="B47" s="11"/>
      <c r="C47" s="11"/>
      <c r="D47" s="11"/>
      <c r="E47" s="11"/>
      <c r="F47" s="11"/>
      <c r="G47" s="11"/>
      <c r="H47" s="12"/>
    </row>
    <row r="48" spans="1:8" x14ac:dyDescent="0.2">
      <c r="A48" s="20">
        <v>22</v>
      </c>
      <c r="B48" s="21" t="s">
        <v>84</v>
      </c>
      <c r="C48" s="22"/>
      <c r="D48" s="36" t="s">
        <v>85</v>
      </c>
      <c r="E48" s="24" t="s">
        <v>44</v>
      </c>
      <c r="F48" s="24">
        <v>1</v>
      </c>
      <c r="G48" s="25"/>
      <c r="H48" s="19">
        <f>F48*G48</f>
        <v>0</v>
      </c>
    </row>
    <row r="49" spans="1:8" x14ac:dyDescent="0.2">
      <c r="A49" s="10"/>
      <c r="B49" s="11"/>
      <c r="C49" s="11"/>
      <c r="D49" s="11"/>
      <c r="E49" s="11"/>
      <c r="F49" s="11"/>
      <c r="G49" s="11"/>
      <c r="H49" s="12"/>
    </row>
    <row r="50" spans="1:8" x14ac:dyDescent="0.2">
      <c r="A50" s="10"/>
      <c r="B50" s="11"/>
      <c r="C50" s="11"/>
      <c r="D50" s="11"/>
      <c r="E50" s="11"/>
      <c r="F50" s="11"/>
      <c r="G50" s="11"/>
      <c r="H50" s="12"/>
    </row>
    <row r="51" spans="1:8" x14ac:dyDescent="0.2">
      <c r="A51" s="10"/>
      <c r="B51" s="11"/>
      <c r="C51" s="11"/>
      <c r="D51" s="11"/>
      <c r="E51" s="11"/>
      <c r="F51" s="11"/>
      <c r="G51" s="11"/>
      <c r="H51" s="12"/>
    </row>
    <row r="52" spans="1:8" x14ac:dyDescent="0.2">
      <c r="A52" s="10"/>
      <c r="B52" s="11"/>
      <c r="C52" s="11"/>
      <c r="D52" s="11"/>
      <c r="E52" s="11"/>
      <c r="F52" s="11"/>
      <c r="G52" s="11"/>
      <c r="H52" s="12"/>
    </row>
    <row r="53" spans="1:8" ht="15.75" x14ac:dyDescent="0.2">
      <c r="A53" s="37" t="s">
        <v>86</v>
      </c>
      <c r="B53" s="38" t="s">
        <v>87</v>
      </c>
      <c r="C53" s="39"/>
      <c r="D53" s="39"/>
      <c r="E53" s="39"/>
      <c r="F53" s="39"/>
      <c r="G53" s="39"/>
      <c r="H53" s="40">
        <f>SUM(H5:H52)</f>
        <v>0</v>
      </c>
    </row>
    <row r="54" spans="1:8" ht="16.5" x14ac:dyDescent="0.2">
      <c r="A54" s="2"/>
      <c r="B54" s="3" t="str">
        <f>ProjectTitle</f>
        <v>CONTRACT NO: VCW380/PWLPLM/24: MALUTI-A-PHOFUNG LOCAL MUNICIPALITY: APPOINTMENT OF A MAXIMUM OF FOUR (04) CONTRACTORS FOR THE REPAIRS OF POTABLE WATER LEAKS MALUTI-A-PHOFUNG LOCAL MUNICIPALITY IN PHUTHADITJABA</v>
      </c>
      <c r="C54" s="3"/>
      <c r="D54" s="3"/>
      <c r="E54" s="4" t="s">
        <v>27</v>
      </c>
      <c r="F54" s="4"/>
      <c r="G54" s="4"/>
      <c r="H54" s="4"/>
    </row>
    <row r="55" spans="1:8" x14ac:dyDescent="0.2">
      <c r="A55" s="5"/>
      <c r="B55" s="3"/>
      <c r="C55" s="3"/>
      <c r="D55" s="3"/>
      <c r="E55" s="6" t="s">
        <v>3</v>
      </c>
      <c r="F55" s="6"/>
      <c r="G55" s="6"/>
      <c r="H55" s="6"/>
    </row>
    <row r="56" spans="1:8" x14ac:dyDescent="0.2">
      <c r="A56" s="7"/>
      <c r="B56" s="3"/>
      <c r="C56" s="3"/>
      <c r="D56" s="3"/>
      <c r="E56" s="6"/>
      <c r="F56" s="6"/>
      <c r="G56" s="6"/>
      <c r="H56" s="6"/>
    </row>
    <row r="57" spans="1:8" ht="15.75" x14ac:dyDescent="0.25">
      <c r="A57" s="8" t="s">
        <v>28</v>
      </c>
      <c r="B57" s="9" t="s">
        <v>29</v>
      </c>
      <c r="C57" s="9" t="s">
        <v>30</v>
      </c>
      <c r="D57" s="9" t="s">
        <v>0</v>
      </c>
      <c r="E57" s="9" t="s">
        <v>31</v>
      </c>
      <c r="F57" s="9" t="s">
        <v>32</v>
      </c>
      <c r="G57" s="9" t="s">
        <v>33</v>
      </c>
      <c r="H57" s="9" t="s">
        <v>1</v>
      </c>
    </row>
    <row r="58" spans="1:8" ht="15.75" x14ac:dyDescent="0.2">
      <c r="A58" s="41" t="s">
        <v>88</v>
      </c>
      <c r="B58" s="42" t="s">
        <v>89</v>
      </c>
      <c r="C58" s="39"/>
      <c r="D58" s="39"/>
      <c r="E58" s="39"/>
      <c r="F58" s="39"/>
      <c r="G58" s="43"/>
      <c r="H58" s="40">
        <f>H53</f>
        <v>0</v>
      </c>
    </row>
    <row r="59" spans="1:8" x14ac:dyDescent="0.2">
      <c r="A59" s="10"/>
      <c r="B59" s="11"/>
      <c r="C59" s="11"/>
      <c r="D59" s="11"/>
      <c r="E59" s="11"/>
      <c r="F59" s="11"/>
      <c r="G59" s="11"/>
      <c r="H59" s="12"/>
    </row>
    <row r="60" spans="1:8" x14ac:dyDescent="0.2">
      <c r="A60" s="20">
        <v>23</v>
      </c>
      <c r="B60" s="21" t="s">
        <v>90</v>
      </c>
      <c r="C60" s="22" t="s">
        <v>91</v>
      </c>
      <c r="D60" s="26" t="s">
        <v>92</v>
      </c>
      <c r="E60" s="24"/>
      <c r="F60" s="24"/>
      <c r="G60" s="25"/>
      <c r="H60" s="19"/>
    </row>
    <row r="61" spans="1:8" x14ac:dyDescent="0.2">
      <c r="A61" s="10"/>
      <c r="B61" s="11"/>
      <c r="C61" s="11"/>
      <c r="D61" s="11"/>
      <c r="E61" s="11"/>
      <c r="F61" s="11"/>
      <c r="G61" s="11"/>
      <c r="H61" s="12"/>
    </row>
    <row r="62" spans="1:8" x14ac:dyDescent="0.2">
      <c r="A62" s="20">
        <v>24</v>
      </c>
      <c r="B62" s="21" t="s">
        <v>93</v>
      </c>
      <c r="C62" s="22"/>
      <c r="D62" s="27" t="s">
        <v>94</v>
      </c>
      <c r="E62" s="24" t="s">
        <v>44</v>
      </c>
      <c r="F62" s="24">
        <v>1</v>
      </c>
      <c r="G62" s="25"/>
      <c r="H62" s="19">
        <f>F62*G62</f>
        <v>0</v>
      </c>
    </row>
    <row r="63" spans="1:8" x14ac:dyDescent="0.2">
      <c r="A63" s="10"/>
      <c r="B63" s="11"/>
      <c r="C63" s="11"/>
      <c r="D63" s="11"/>
      <c r="E63" s="11"/>
      <c r="F63" s="11"/>
      <c r="G63" s="11"/>
      <c r="H63" s="12"/>
    </row>
    <row r="64" spans="1:8" x14ac:dyDescent="0.2">
      <c r="A64" s="20">
        <v>25</v>
      </c>
      <c r="B64" s="21" t="s">
        <v>95</v>
      </c>
      <c r="C64" s="22"/>
      <c r="D64" s="27" t="s">
        <v>96</v>
      </c>
      <c r="E64" s="24" t="s">
        <v>44</v>
      </c>
      <c r="F64" s="24">
        <v>1</v>
      </c>
      <c r="G64" s="25"/>
      <c r="H64" s="19">
        <f>F64*G64</f>
        <v>0</v>
      </c>
    </row>
    <row r="65" spans="1:8" x14ac:dyDescent="0.2">
      <c r="A65" s="10"/>
      <c r="B65" s="11"/>
      <c r="C65" s="11"/>
      <c r="D65" s="11"/>
      <c r="E65" s="11"/>
      <c r="F65" s="11"/>
      <c r="G65" s="11"/>
      <c r="H65" s="12"/>
    </row>
    <row r="66" spans="1:8" ht="25.5" x14ac:dyDescent="0.2">
      <c r="A66" s="20">
        <v>26</v>
      </c>
      <c r="B66" s="21" t="s">
        <v>97</v>
      </c>
      <c r="C66" s="22"/>
      <c r="D66" s="44" t="s">
        <v>98</v>
      </c>
      <c r="E66" s="24" t="s">
        <v>44</v>
      </c>
      <c r="F66" s="24">
        <v>1</v>
      </c>
      <c r="G66" s="25"/>
      <c r="H66" s="19">
        <f>F66*G66</f>
        <v>0</v>
      </c>
    </row>
    <row r="67" spans="1:8" x14ac:dyDescent="0.2">
      <c r="A67" s="10"/>
      <c r="B67" s="11"/>
      <c r="C67" s="11"/>
      <c r="D67" s="11"/>
      <c r="E67" s="11"/>
      <c r="F67" s="11"/>
      <c r="G67" s="11"/>
      <c r="H67" s="12"/>
    </row>
    <row r="68" spans="1:8" x14ac:dyDescent="0.2">
      <c r="A68" s="20">
        <v>27</v>
      </c>
      <c r="B68" s="21" t="s">
        <v>99</v>
      </c>
      <c r="C68" s="22"/>
      <c r="D68" s="27" t="s">
        <v>100</v>
      </c>
      <c r="E68" s="24" t="s">
        <v>44</v>
      </c>
      <c r="F68" s="24">
        <v>1</v>
      </c>
      <c r="G68" s="25"/>
      <c r="H68" s="19">
        <f>F68*G68</f>
        <v>0</v>
      </c>
    </row>
    <row r="69" spans="1:8" x14ac:dyDescent="0.2">
      <c r="A69" s="10"/>
      <c r="B69" s="11"/>
      <c r="C69" s="11"/>
      <c r="D69" s="11"/>
      <c r="E69" s="11"/>
      <c r="F69" s="11"/>
      <c r="G69" s="11"/>
      <c r="H69" s="12"/>
    </row>
    <row r="70" spans="1:8" x14ac:dyDescent="0.2">
      <c r="A70" s="20">
        <v>28</v>
      </c>
      <c r="B70" s="21" t="s">
        <v>101</v>
      </c>
      <c r="C70" s="22"/>
      <c r="D70" s="27" t="s">
        <v>102</v>
      </c>
      <c r="E70" s="24" t="s">
        <v>44</v>
      </c>
      <c r="F70" s="24">
        <v>1</v>
      </c>
      <c r="G70" s="25"/>
      <c r="H70" s="19">
        <f>F70*G70</f>
        <v>0</v>
      </c>
    </row>
    <row r="71" spans="1:8" x14ac:dyDescent="0.2">
      <c r="A71" s="10"/>
      <c r="B71" s="11"/>
      <c r="C71" s="11"/>
      <c r="D71" s="11"/>
      <c r="E71" s="11"/>
      <c r="F71" s="11"/>
      <c r="G71" s="11"/>
      <c r="H71" s="12"/>
    </row>
    <row r="72" spans="1:8" x14ac:dyDescent="0.2">
      <c r="A72" s="20">
        <v>29</v>
      </c>
      <c r="B72" s="21" t="s">
        <v>103</v>
      </c>
      <c r="C72" s="22"/>
      <c r="D72" s="27" t="s">
        <v>104</v>
      </c>
      <c r="E72" s="24" t="s">
        <v>47</v>
      </c>
      <c r="F72" s="24">
        <v>1</v>
      </c>
      <c r="G72" s="25"/>
      <c r="H72" s="19">
        <f>F72*G72</f>
        <v>0</v>
      </c>
    </row>
    <row r="73" spans="1:8" x14ac:dyDescent="0.2">
      <c r="A73" s="10"/>
      <c r="B73" s="11"/>
      <c r="C73" s="11"/>
      <c r="D73" s="11"/>
      <c r="E73" s="11"/>
      <c r="F73" s="11"/>
      <c r="G73" s="11"/>
      <c r="H73" s="12"/>
    </row>
    <row r="74" spans="1:8" x14ac:dyDescent="0.2">
      <c r="A74" s="20">
        <v>30</v>
      </c>
      <c r="B74" s="21" t="s">
        <v>105</v>
      </c>
      <c r="C74" s="22"/>
      <c r="D74" s="27" t="s">
        <v>106</v>
      </c>
      <c r="E74" s="24" t="s">
        <v>44</v>
      </c>
      <c r="F74" s="24">
        <v>1</v>
      </c>
      <c r="G74" s="25"/>
      <c r="H74" s="19">
        <f>F74*G74</f>
        <v>0</v>
      </c>
    </row>
    <row r="75" spans="1:8" x14ac:dyDescent="0.2">
      <c r="A75" s="10"/>
      <c r="B75" s="11"/>
      <c r="C75" s="11"/>
      <c r="D75" s="11"/>
      <c r="E75" s="11"/>
      <c r="F75" s="11"/>
      <c r="G75" s="11"/>
      <c r="H75" s="12"/>
    </row>
    <row r="76" spans="1:8" x14ac:dyDescent="0.2">
      <c r="A76" s="20">
        <v>31</v>
      </c>
      <c r="B76" s="21" t="s">
        <v>107</v>
      </c>
      <c r="C76" s="22" t="s">
        <v>108</v>
      </c>
      <c r="D76" s="26" t="s">
        <v>109</v>
      </c>
      <c r="E76" s="24"/>
      <c r="F76" s="24"/>
      <c r="G76" s="25"/>
      <c r="H76" s="19"/>
    </row>
    <row r="77" spans="1:8" x14ac:dyDescent="0.2">
      <c r="A77" s="10"/>
      <c r="B77" s="11"/>
      <c r="C77" s="11"/>
      <c r="D77" s="11"/>
      <c r="E77" s="11"/>
      <c r="F77" s="11"/>
      <c r="G77" s="11"/>
      <c r="H77" s="12"/>
    </row>
    <row r="78" spans="1:8" x14ac:dyDescent="0.2">
      <c r="A78" s="20">
        <v>32</v>
      </c>
      <c r="B78" s="21" t="s">
        <v>110</v>
      </c>
      <c r="C78" s="22"/>
      <c r="D78" s="27" t="s">
        <v>111</v>
      </c>
      <c r="E78" s="24" t="s">
        <v>44</v>
      </c>
      <c r="F78" s="24">
        <v>1</v>
      </c>
      <c r="G78" s="25"/>
      <c r="H78" s="19">
        <f>F78*G78</f>
        <v>0</v>
      </c>
    </row>
    <row r="79" spans="1:8" x14ac:dyDescent="0.2">
      <c r="A79" s="10"/>
      <c r="B79" s="11"/>
      <c r="C79" s="11"/>
      <c r="D79" s="11"/>
      <c r="E79" s="11"/>
      <c r="F79" s="11"/>
      <c r="G79" s="11"/>
      <c r="H79" s="12"/>
    </row>
    <row r="80" spans="1:8" x14ac:dyDescent="0.2">
      <c r="A80" s="20">
        <v>33</v>
      </c>
      <c r="B80" s="21" t="s">
        <v>112</v>
      </c>
      <c r="C80" s="22" t="s">
        <v>113</v>
      </c>
      <c r="D80" s="45" t="s">
        <v>114</v>
      </c>
      <c r="E80" s="24" t="s">
        <v>44</v>
      </c>
      <c r="F80" s="24">
        <v>1</v>
      </c>
      <c r="G80" s="25"/>
      <c r="H80" s="19">
        <f>F80*G80</f>
        <v>0</v>
      </c>
    </row>
    <row r="81" spans="1:8" x14ac:dyDescent="0.2">
      <c r="A81" s="10"/>
      <c r="B81" s="11"/>
      <c r="C81" s="11"/>
      <c r="D81" s="11"/>
      <c r="E81" s="11"/>
      <c r="F81" s="11"/>
      <c r="G81" s="11"/>
      <c r="H81" s="12"/>
    </row>
    <row r="82" spans="1:8" x14ac:dyDescent="0.2">
      <c r="A82" s="20">
        <v>34</v>
      </c>
      <c r="B82" s="21" t="s">
        <v>115</v>
      </c>
      <c r="C82" s="46" t="s">
        <v>116</v>
      </c>
      <c r="D82" s="26" t="s">
        <v>117</v>
      </c>
      <c r="E82" s="11"/>
      <c r="F82" s="11"/>
      <c r="G82" s="25"/>
      <c r="H82" s="19"/>
    </row>
    <row r="83" spans="1:8" x14ac:dyDescent="0.2">
      <c r="A83" s="10"/>
      <c r="B83" s="11"/>
      <c r="C83" s="11"/>
      <c r="D83" s="11"/>
      <c r="E83" s="11"/>
      <c r="F83" s="11"/>
      <c r="G83" s="11"/>
      <c r="H83" s="12"/>
    </row>
    <row r="84" spans="1:8" ht="76.5" x14ac:dyDescent="0.2">
      <c r="A84" s="20">
        <v>35</v>
      </c>
      <c r="B84" s="21" t="s">
        <v>118</v>
      </c>
      <c r="C84" s="11"/>
      <c r="D84" s="47" t="s">
        <v>119</v>
      </c>
      <c r="E84" s="46" t="s">
        <v>50</v>
      </c>
      <c r="F84" s="46">
        <v>10</v>
      </c>
      <c r="G84" s="25"/>
      <c r="H84" s="19">
        <f>F84*G84</f>
        <v>0</v>
      </c>
    </row>
    <row r="85" spans="1:8" x14ac:dyDescent="0.2">
      <c r="A85" s="10"/>
      <c r="B85" s="11"/>
      <c r="C85" s="11"/>
      <c r="D85" s="11"/>
      <c r="E85" s="11"/>
      <c r="F85" s="11"/>
      <c r="G85" s="11"/>
      <c r="H85" s="12"/>
    </row>
    <row r="86" spans="1:8" ht="63.75" x14ac:dyDescent="0.2">
      <c r="A86" s="20">
        <v>36</v>
      </c>
      <c r="B86" s="21" t="s">
        <v>120</v>
      </c>
      <c r="C86" s="11"/>
      <c r="D86" s="47" t="s">
        <v>121</v>
      </c>
      <c r="E86" s="46" t="s">
        <v>50</v>
      </c>
      <c r="F86" s="46">
        <v>10</v>
      </c>
      <c r="G86" s="25"/>
      <c r="H86" s="19">
        <f>F86*G86</f>
        <v>0</v>
      </c>
    </row>
    <row r="87" spans="1:8" x14ac:dyDescent="0.2">
      <c r="A87" s="10"/>
      <c r="B87" s="11"/>
      <c r="C87" s="11"/>
      <c r="D87" s="11"/>
      <c r="E87" s="11"/>
      <c r="F87" s="11"/>
      <c r="G87" s="11"/>
      <c r="H87" s="12"/>
    </row>
    <row r="88" spans="1:8" ht="76.5" x14ac:dyDescent="0.2">
      <c r="A88" s="20">
        <v>37</v>
      </c>
      <c r="B88" s="21" t="s">
        <v>122</v>
      </c>
      <c r="C88" s="11"/>
      <c r="D88" s="47" t="s">
        <v>123</v>
      </c>
      <c r="E88" s="46" t="s">
        <v>124</v>
      </c>
      <c r="F88" s="46">
        <v>10</v>
      </c>
      <c r="G88" s="25"/>
      <c r="H88" s="19">
        <f>F88*G88</f>
        <v>0</v>
      </c>
    </row>
    <row r="89" spans="1:8" x14ac:dyDescent="0.2">
      <c r="A89" s="10"/>
      <c r="B89" s="11"/>
      <c r="C89" s="11"/>
      <c r="D89" s="11"/>
      <c r="E89" s="11"/>
      <c r="F89" s="11"/>
      <c r="G89" s="11"/>
      <c r="H89" s="12"/>
    </row>
    <row r="90" spans="1:8" x14ac:dyDescent="0.2">
      <c r="A90" s="20">
        <v>38</v>
      </c>
      <c r="B90" s="21" t="s">
        <v>125</v>
      </c>
      <c r="C90" s="22" t="s">
        <v>126</v>
      </c>
      <c r="D90" s="48" t="s">
        <v>127</v>
      </c>
      <c r="E90" s="24"/>
      <c r="F90" s="24"/>
      <c r="G90" s="25"/>
      <c r="H90" s="19"/>
    </row>
    <row r="91" spans="1:8" x14ac:dyDescent="0.2">
      <c r="A91" s="10"/>
      <c r="B91" s="11"/>
      <c r="C91" s="11"/>
      <c r="D91" s="11"/>
      <c r="E91" s="11"/>
      <c r="F91" s="11"/>
      <c r="G91" s="11"/>
      <c r="H91" s="12"/>
    </row>
    <row r="92" spans="1:8" x14ac:dyDescent="0.2">
      <c r="A92" s="20">
        <v>39</v>
      </c>
      <c r="B92" s="21" t="s">
        <v>128</v>
      </c>
      <c r="C92" s="22" t="s">
        <v>129</v>
      </c>
      <c r="D92" s="45" t="s">
        <v>130</v>
      </c>
      <c r="E92" s="24" t="s">
        <v>44</v>
      </c>
      <c r="F92" s="24">
        <v>1</v>
      </c>
      <c r="G92" s="25"/>
      <c r="H92" s="19">
        <f>F92*G92</f>
        <v>0</v>
      </c>
    </row>
    <row r="93" spans="1:8" x14ac:dyDescent="0.2">
      <c r="A93" s="10"/>
      <c r="B93" s="11"/>
      <c r="C93" s="11"/>
      <c r="D93" s="11"/>
      <c r="E93" s="11"/>
      <c r="F93" s="11"/>
      <c r="G93" s="11"/>
      <c r="H93" s="12"/>
    </row>
    <row r="94" spans="1:8" ht="25.5" x14ac:dyDescent="0.2">
      <c r="A94" s="20">
        <v>40</v>
      </c>
      <c r="B94" s="21" t="s">
        <v>131</v>
      </c>
      <c r="C94" s="22" t="s">
        <v>132</v>
      </c>
      <c r="D94" s="26" t="s">
        <v>133</v>
      </c>
      <c r="E94" s="24"/>
      <c r="F94" s="24"/>
      <c r="G94" s="25"/>
      <c r="H94" s="19"/>
    </row>
    <row r="95" spans="1:8" x14ac:dyDescent="0.2">
      <c r="A95" s="10"/>
      <c r="B95" s="11"/>
      <c r="C95" s="11"/>
      <c r="D95" s="11"/>
      <c r="E95" s="11"/>
      <c r="F95" s="11"/>
      <c r="G95" s="11"/>
      <c r="H95" s="12"/>
    </row>
    <row r="96" spans="1:8" ht="25.5" x14ac:dyDescent="0.2">
      <c r="A96" s="20">
        <v>41</v>
      </c>
      <c r="B96" s="21" t="s">
        <v>134</v>
      </c>
      <c r="C96" s="22" t="s">
        <v>135</v>
      </c>
      <c r="D96" s="26" t="s">
        <v>136</v>
      </c>
      <c r="E96" s="24"/>
      <c r="F96" s="24"/>
      <c r="G96" s="25"/>
      <c r="H96" s="19"/>
    </row>
    <row r="97" spans="1:8" x14ac:dyDescent="0.2">
      <c r="A97" s="10"/>
      <c r="B97" s="11"/>
      <c r="C97" s="11"/>
      <c r="D97" s="11"/>
      <c r="E97" s="11"/>
      <c r="F97" s="11"/>
      <c r="G97" s="11"/>
      <c r="H97" s="12"/>
    </row>
    <row r="98" spans="1:8" x14ac:dyDescent="0.2">
      <c r="A98" s="20">
        <v>42</v>
      </c>
      <c r="B98" s="21" t="s">
        <v>137</v>
      </c>
      <c r="C98" s="22"/>
      <c r="D98" s="27" t="s">
        <v>66</v>
      </c>
      <c r="E98" s="24" t="s">
        <v>44</v>
      </c>
      <c r="F98" s="24">
        <v>1</v>
      </c>
      <c r="G98" s="25"/>
      <c r="H98" s="19">
        <f>F98*G98</f>
        <v>0</v>
      </c>
    </row>
    <row r="99" spans="1:8" x14ac:dyDescent="0.2">
      <c r="A99" s="10"/>
      <c r="B99" s="11"/>
      <c r="C99" s="11"/>
      <c r="D99" s="11"/>
      <c r="E99" s="11"/>
      <c r="F99" s="11"/>
      <c r="G99" s="11"/>
      <c r="H99" s="12"/>
    </row>
    <row r="100" spans="1:8" x14ac:dyDescent="0.2">
      <c r="A100" s="20">
        <v>43</v>
      </c>
      <c r="B100" s="21" t="s">
        <v>138</v>
      </c>
      <c r="C100" s="22"/>
      <c r="D100" s="27" t="s">
        <v>139</v>
      </c>
      <c r="E100" s="24" t="s">
        <v>44</v>
      </c>
      <c r="F100" s="24">
        <v>1</v>
      </c>
      <c r="G100" s="25"/>
      <c r="H100" s="19">
        <f>F100*G100</f>
        <v>0</v>
      </c>
    </row>
    <row r="101" spans="1:8" x14ac:dyDescent="0.2">
      <c r="A101" s="10"/>
      <c r="B101" s="11"/>
      <c r="C101" s="11"/>
      <c r="D101" s="11"/>
      <c r="E101" s="11"/>
      <c r="F101" s="11"/>
      <c r="G101" s="11"/>
      <c r="H101" s="12"/>
    </row>
    <row r="102" spans="1:8" x14ac:dyDescent="0.2">
      <c r="A102" s="20">
        <v>44</v>
      </c>
      <c r="B102" s="21" t="s">
        <v>140</v>
      </c>
      <c r="C102" s="22"/>
      <c r="D102" s="27" t="s">
        <v>141</v>
      </c>
      <c r="E102" s="24" t="s">
        <v>44</v>
      </c>
      <c r="F102" s="24">
        <v>1</v>
      </c>
      <c r="G102" s="25"/>
      <c r="H102" s="19">
        <f>F102*G102</f>
        <v>0</v>
      </c>
    </row>
    <row r="103" spans="1:8" x14ac:dyDescent="0.2">
      <c r="A103" s="10"/>
      <c r="B103" s="11"/>
      <c r="C103" s="11"/>
      <c r="D103" s="11"/>
      <c r="E103" s="11"/>
      <c r="F103" s="11"/>
      <c r="G103" s="11"/>
      <c r="H103" s="12"/>
    </row>
    <row r="104" spans="1:8" ht="25.5" x14ac:dyDescent="0.2">
      <c r="A104" s="20">
        <v>45</v>
      </c>
      <c r="B104" s="21" t="s">
        <v>142</v>
      </c>
      <c r="C104" s="22" t="s">
        <v>143</v>
      </c>
      <c r="D104" s="49" t="s">
        <v>144</v>
      </c>
      <c r="E104" s="24"/>
      <c r="F104" s="24"/>
      <c r="G104" s="25"/>
      <c r="H104" s="19"/>
    </row>
    <row r="105" spans="1:8" x14ac:dyDescent="0.2">
      <c r="A105" s="10"/>
      <c r="B105" s="11"/>
      <c r="C105" s="11"/>
      <c r="D105" s="11"/>
      <c r="E105" s="11"/>
      <c r="F105" s="11"/>
      <c r="G105" s="11"/>
      <c r="H105" s="12"/>
    </row>
    <row r="106" spans="1:8" x14ac:dyDescent="0.2">
      <c r="A106" s="10"/>
      <c r="B106" s="11"/>
      <c r="C106" s="11"/>
      <c r="D106" s="11"/>
      <c r="E106" s="11"/>
      <c r="F106" s="11"/>
      <c r="G106" s="11"/>
      <c r="H106" s="12"/>
    </row>
    <row r="107" spans="1:8" x14ac:dyDescent="0.2">
      <c r="A107" s="10"/>
      <c r="B107" s="11"/>
      <c r="C107" s="11"/>
      <c r="D107" s="11"/>
      <c r="E107" s="11"/>
      <c r="F107" s="11"/>
      <c r="G107" s="11"/>
      <c r="H107" s="12"/>
    </row>
    <row r="108" spans="1:8" x14ac:dyDescent="0.2">
      <c r="A108" s="10"/>
      <c r="B108" s="11"/>
      <c r="C108" s="11"/>
      <c r="D108" s="11"/>
      <c r="E108" s="11"/>
      <c r="F108" s="11"/>
      <c r="G108" s="11"/>
      <c r="H108" s="12"/>
    </row>
    <row r="109" spans="1:8" x14ac:dyDescent="0.2">
      <c r="A109" s="10"/>
      <c r="B109" s="11"/>
      <c r="C109" s="11"/>
      <c r="D109" s="11"/>
      <c r="E109" s="11"/>
      <c r="F109" s="11"/>
      <c r="G109" s="11"/>
      <c r="H109" s="12"/>
    </row>
    <row r="110" spans="1:8" x14ac:dyDescent="0.2">
      <c r="A110" s="10"/>
      <c r="B110" s="11"/>
      <c r="C110" s="11"/>
      <c r="D110" s="11"/>
      <c r="E110" s="11"/>
      <c r="F110" s="11"/>
      <c r="G110" s="11"/>
      <c r="H110" s="12"/>
    </row>
    <row r="111" spans="1:8" x14ac:dyDescent="0.2">
      <c r="A111" s="10"/>
      <c r="B111" s="11"/>
      <c r="C111" s="11"/>
      <c r="D111" s="11"/>
      <c r="E111" s="11"/>
      <c r="F111" s="11"/>
      <c r="G111" s="11"/>
      <c r="H111" s="12"/>
    </row>
    <row r="112" spans="1:8" ht="15.75" x14ac:dyDescent="0.2">
      <c r="A112" s="37" t="s">
        <v>86</v>
      </c>
      <c r="B112" s="38" t="s">
        <v>87</v>
      </c>
      <c r="C112" s="39"/>
      <c r="D112" s="39"/>
      <c r="E112" s="39"/>
      <c r="F112" s="39"/>
      <c r="G112" s="39"/>
      <c r="H112" s="40">
        <f>SUM(H58:H111)</f>
        <v>0</v>
      </c>
    </row>
    <row r="113" spans="1:8" ht="16.5" x14ac:dyDescent="0.2">
      <c r="A113" s="2"/>
      <c r="B113" s="3" t="str">
        <f>ProjectTitle</f>
        <v>CONTRACT NO: VCW380/PWLPLM/24: MALUTI-A-PHOFUNG LOCAL MUNICIPALITY: APPOINTMENT OF A MAXIMUM OF FOUR (04) CONTRACTORS FOR THE REPAIRS OF POTABLE WATER LEAKS MALUTI-A-PHOFUNG LOCAL MUNICIPALITY IN PHUTHADITJABA</v>
      </c>
      <c r="C113" s="3"/>
      <c r="D113" s="3"/>
      <c r="E113" s="4" t="s">
        <v>27</v>
      </c>
      <c r="F113" s="4"/>
      <c r="G113" s="4"/>
      <c r="H113" s="4"/>
    </row>
    <row r="114" spans="1:8" x14ac:dyDescent="0.2">
      <c r="A114" s="5"/>
      <c r="B114" s="3"/>
      <c r="C114" s="3"/>
      <c r="D114" s="3"/>
      <c r="E114" s="6" t="s">
        <v>3</v>
      </c>
      <c r="F114" s="6"/>
      <c r="G114" s="6"/>
      <c r="H114" s="6"/>
    </row>
    <row r="115" spans="1:8" x14ac:dyDescent="0.2">
      <c r="A115" s="7"/>
      <c r="B115" s="3"/>
      <c r="C115" s="3"/>
      <c r="D115" s="3"/>
      <c r="E115" s="6"/>
      <c r="F115" s="6"/>
      <c r="G115" s="6"/>
      <c r="H115" s="6"/>
    </row>
    <row r="116" spans="1:8" ht="15.75" x14ac:dyDescent="0.25">
      <c r="A116" s="8" t="s">
        <v>28</v>
      </c>
      <c r="B116" s="9" t="s">
        <v>29</v>
      </c>
      <c r="C116" s="9" t="s">
        <v>30</v>
      </c>
      <c r="D116" s="9" t="s">
        <v>0</v>
      </c>
      <c r="E116" s="9" t="s">
        <v>31</v>
      </c>
      <c r="F116" s="9" t="s">
        <v>32</v>
      </c>
      <c r="G116" s="9" t="s">
        <v>33</v>
      </c>
      <c r="H116" s="9" t="s">
        <v>1</v>
      </c>
    </row>
    <row r="117" spans="1:8" ht="15.75" x14ac:dyDescent="0.2">
      <c r="A117" s="41" t="s">
        <v>88</v>
      </c>
      <c r="B117" s="42" t="s">
        <v>89</v>
      </c>
      <c r="C117" s="39"/>
      <c r="D117" s="39"/>
      <c r="E117" s="39"/>
      <c r="F117" s="39"/>
      <c r="G117" s="43"/>
      <c r="H117" s="40">
        <f>H112</f>
        <v>0</v>
      </c>
    </row>
    <row r="118" spans="1:8" x14ac:dyDescent="0.2">
      <c r="A118" s="10"/>
      <c r="B118" s="11"/>
      <c r="C118" s="11"/>
      <c r="D118" s="11"/>
      <c r="E118" s="11"/>
      <c r="F118" s="11"/>
      <c r="G118" s="11"/>
      <c r="H118" s="12"/>
    </row>
    <row r="119" spans="1:8" x14ac:dyDescent="0.2">
      <c r="A119" s="20">
        <v>46</v>
      </c>
      <c r="B119" s="21" t="s">
        <v>145</v>
      </c>
      <c r="C119" s="22"/>
      <c r="D119" s="27" t="s">
        <v>94</v>
      </c>
      <c r="E119" s="24" t="s">
        <v>44</v>
      </c>
      <c r="F119" s="24">
        <v>1</v>
      </c>
      <c r="G119" s="25"/>
      <c r="H119" s="19">
        <f>F119*G119</f>
        <v>0</v>
      </c>
    </row>
    <row r="120" spans="1:8" x14ac:dyDescent="0.2">
      <c r="A120" s="10"/>
      <c r="B120" s="11"/>
      <c r="C120" s="11"/>
      <c r="D120" s="11"/>
      <c r="E120" s="11"/>
      <c r="F120" s="11"/>
      <c r="G120" s="11"/>
      <c r="H120" s="12"/>
    </row>
    <row r="121" spans="1:8" x14ac:dyDescent="0.2">
      <c r="A121" s="20">
        <v>47</v>
      </c>
      <c r="B121" s="21" t="s">
        <v>146</v>
      </c>
      <c r="C121" s="22"/>
      <c r="D121" s="27" t="s">
        <v>147</v>
      </c>
      <c r="E121" s="24" t="s">
        <v>44</v>
      </c>
      <c r="F121" s="24">
        <v>1</v>
      </c>
      <c r="G121" s="25"/>
      <c r="H121" s="19">
        <f>F121*G121</f>
        <v>0</v>
      </c>
    </row>
    <row r="122" spans="1:8" x14ac:dyDescent="0.2">
      <c r="A122" s="10"/>
      <c r="B122" s="11"/>
      <c r="C122" s="11"/>
      <c r="D122" s="11"/>
      <c r="E122" s="11"/>
      <c r="F122" s="11"/>
      <c r="G122" s="11"/>
      <c r="H122" s="12"/>
    </row>
    <row r="123" spans="1:8" x14ac:dyDescent="0.2">
      <c r="A123" s="20">
        <v>48</v>
      </c>
      <c r="B123" s="21" t="s">
        <v>148</v>
      </c>
      <c r="C123" s="22"/>
      <c r="D123" s="27" t="s">
        <v>149</v>
      </c>
      <c r="E123" s="24" t="s">
        <v>44</v>
      </c>
      <c r="F123" s="24">
        <v>1</v>
      </c>
      <c r="G123" s="25"/>
      <c r="H123" s="19">
        <f>F123*G123</f>
        <v>0</v>
      </c>
    </row>
    <row r="124" spans="1:8" x14ac:dyDescent="0.2">
      <c r="A124" s="10"/>
      <c r="B124" s="11"/>
      <c r="C124" s="11"/>
      <c r="D124" s="11"/>
      <c r="E124" s="11"/>
      <c r="F124" s="11"/>
      <c r="G124" s="11"/>
      <c r="H124" s="12"/>
    </row>
    <row r="125" spans="1:8" x14ac:dyDescent="0.2">
      <c r="A125" s="20">
        <v>49</v>
      </c>
      <c r="B125" s="21" t="s">
        <v>150</v>
      </c>
      <c r="C125" s="22"/>
      <c r="D125" s="27" t="s">
        <v>96</v>
      </c>
      <c r="E125" s="24" t="s">
        <v>44</v>
      </c>
      <c r="F125" s="24">
        <v>1</v>
      </c>
      <c r="G125" s="25"/>
      <c r="H125" s="19">
        <f>F125*G125</f>
        <v>0</v>
      </c>
    </row>
    <row r="126" spans="1:8" x14ac:dyDescent="0.2">
      <c r="A126" s="10"/>
      <c r="B126" s="11"/>
      <c r="C126" s="11"/>
      <c r="D126" s="11"/>
      <c r="E126" s="11"/>
      <c r="F126" s="11"/>
      <c r="G126" s="11"/>
      <c r="H126" s="12"/>
    </row>
    <row r="127" spans="1:8" x14ac:dyDescent="0.2">
      <c r="A127" s="20">
        <v>50</v>
      </c>
      <c r="B127" s="21" t="s">
        <v>151</v>
      </c>
      <c r="C127" s="22"/>
      <c r="D127" s="27" t="s">
        <v>152</v>
      </c>
      <c r="E127" s="24" t="s">
        <v>44</v>
      </c>
      <c r="F127" s="24">
        <v>1</v>
      </c>
      <c r="G127" s="25"/>
      <c r="H127" s="19">
        <f>F127*G127</f>
        <v>0</v>
      </c>
    </row>
    <row r="128" spans="1:8" x14ac:dyDescent="0.2">
      <c r="A128" s="10"/>
      <c r="B128" s="11"/>
      <c r="C128" s="11"/>
      <c r="D128" s="11"/>
      <c r="E128" s="11"/>
      <c r="F128" s="11"/>
      <c r="G128" s="11"/>
      <c r="H128" s="12"/>
    </row>
    <row r="129" spans="1:8" x14ac:dyDescent="0.2">
      <c r="A129" s="20">
        <v>51</v>
      </c>
      <c r="B129" s="21" t="s">
        <v>153</v>
      </c>
      <c r="C129" s="22"/>
      <c r="D129" s="27" t="s">
        <v>154</v>
      </c>
      <c r="E129" s="24" t="s">
        <v>44</v>
      </c>
      <c r="F129" s="24">
        <v>1</v>
      </c>
      <c r="G129" s="25"/>
      <c r="H129" s="19">
        <f>F129*G129</f>
        <v>0</v>
      </c>
    </row>
    <row r="130" spans="1:8" x14ac:dyDescent="0.2">
      <c r="A130" s="10"/>
      <c r="B130" s="11"/>
      <c r="C130" s="11"/>
      <c r="D130" s="11"/>
      <c r="E130" s="11"/>
      <c r="F130" s="11"/>
      <c r="G130" s="11"/>
      <c r="H130" s="12"/>
    </row>
    <row r="131" spans="1:8" x14ac:dyDescent="0.2">
      <c r="A131" s="20">
        <v>52</v>
      </c>
      <c r="B131" s="21" t="s">
        <v>155</v>
      </c>
      <c r="C131" s="22"/>
      <c r="D131" s="27" t="s">
        <v>102</v>
      </c>
      <c r="E131" s="24" t="s">
        <v>44</v>
      </c>
      <c r="F131" s="24">
        <v>1</v>
      </c>
      <c r="G131" s="25"/>
      <c r="H131" s="19">
        <f>F131*G131</f>
        <v>0</v>
      </c>
    </row>
    <row r="132" spans="1:8" x14ac:dyDescent="0.2">
      <c r="A132" s="10"/>
      <c r="B132" s="11"/>
      <c r="C132" s="11"/>
      <c r="D132" s="11"/>
      <c r="E132" s="11"/>
      <c r="F132" s="11"/>
      <c r="G132" s="11"/>
      <c r="H132" s="12"/>
    </row>
    <row r="133" spans="1:8" x14ac:dyDescent="0.2">
      <c r="A133" s="20">
        <v>53</v>
      </c>
      <c r="B133" s="21" t="s">
        <v>156</v>
      </c>
      <c r="C133" s="22"/>
      <c r="D133" s="27" t="s">
        <v>106</v>
      </c>
      <c r="E133" s="24" t="s">
        <v>44</v>
      </c>
      <c r="F133" s="24">
        <v>1</v>
      </c>
      <c r="G133" s="25"/>
      <c r="H133" s="19">
        <f>F133*G133</f>
        <v>0</v>
      </c>
    </row>
    <row r="134" spans="1:8" x14ac:dyDescent="0.2">
      <c r="A134" s="10"/>
      <c r="B134" s="11"/>
      <c r="C134" s="11"/>
      <c r="D134" s="11"/>
      <c r="E134" s="11"/>
      <c r="F134" s="11"/>
      <c r="G134" s="11"/>
      <c r="H134" s="12"/>
    </row>
    <row r="135" spans="1:8" x14ac:dyDescent="0.2">
      <c r="A135" s="20">
        <v>54</v>
      </c>
      <c r="B135" s="21" t="s">
        <v>157</v>
      </c>
      <c r="C135" s="22"/>
      <c r="D135" s="27" t="s">
        <v>158</v>
      </c>
      <c r="E135" s="24" t="s">
        <v>44</v>
      </c>
      <c r="F135" s="24">
        <v>1</v>
      </c>
      <c r="G135" s="25"/>
      <c r="H135" s="19">
        <f>F135*G135</f>
        <v>0</v>
      </c>
    </row>
    <row r="136" spans="1:8" x14ac:dyDescent="0.2">
      <c r="A136" s="10"/>
      <c r="B136" s="11"/>
      <c r="C136" s="11"/>
      <c r="D136" s="11"/>
      <c r="E136" s="11"/>
      <c r="F136" s="11"/>
      <c r="G136" s="11"/>
      <c r="H136" s="12"/>
    </row>
    <row r="137" spans="1:8" x14ac:dyDescent="0.2">
      <c r="A137" s="20">
        <v>55</v>
      </c>
      <c r="B137" s="21" t="s">
        <v>159</v>
      </c>
      <c r="C137" s="22"/>
      <c r="D137" s="27" t="s">
        <v>160</v>
      </c>
      <c r="E137" s="24" t="s">
        <v>44</v>
      </c>
      <c r="F137" s="24">
        <v>1</v>
      </c>
      <c r="G137" s="25"/>
      <c r="H137" s="19">
        <f>F137*G137</f>
        <v>0</v>
      </c>
    </row>
    <row r="138" spans="1:8" x14ac:dyDescent="0.2">
      <c r="A138" s="10"/>
      <c r="B138" s="11"/>
      <c r="C138" s="11"/>
      <c r="D138" s="11"/>
      <c r="E138" s="11"/>
      <c r="F138" s="11"/>
      <c r="G138" s="11"/>
      <c r="H138" s="12"/>
    </row>
    <row r="139" spans="1:8" x14ac:dyDescent="0.2">
      <c r="A139" s="20">
        <v>56</v>
      </c>
      <c r="B139" s="21" t="s">
        <v>161</v>
      </c>
      <c r="C139" s="22" t="s">
        <v>162</v>
      </c>
      <c r="D139" s="27" t="s">
        <v>163</v>
      </c>
      <c r="E139" s="24" t="s">
        <v>44</v>
      </c>
      <c r="F139" s="24">
        <v>1</v>
      </c>
      <c r="G139" s="25"/>
      <c r="H139" s="19">
        <f>F139*G139</f>
        <v>0</v>
      </c>
    </row>
    <row r="140" spans="1:8" x14ac:dyDescent="0.2">
      <c r="A140" s="10"/>
      <c r="B140" s="11"/>
      <c r="C140" s="11"/>
      <c r="D140" s="11"/>
      <c r="E140" s="11"/>
      <c r="F140" s="11"/>
      <c r="G140" s="11"/>
      <c r="H140" s="12"/>
    </row>
    <row r="141" spans="1:8" ht="25.5" x14ac:dyDescent="0.2">
      <c r="A141" s="20">
        <v>57</v>
      </c>
      <c r="B141" s="21" t="s">
        <v>164</v>
      </c>
      <c r="C141" s="22" t="s">
        <v>165</v>
      </c>
      <c r="D141" s="27" t="s">
        <v>166</v>
      </c>
      <c r="E141" s="24" t="s">
        <v>44</v>
      </c>
      <c r="F141" s="24">
        <v>1</v>
      </c>
      <c r="G141" s="25"/>
      <c r="H141" s="19">
        <f>F141*G141</f>
        <v>0</v>
      </c>
    </row>
    <row r="142" spans="1:8" x14ac:dyDescent="0.2">
      <c r="A142" s="10"/>
      <c r="B142" s="11"/>
      <c r="C142" s="11"/>
      <c r="D142" s="11"/>
      <c r="E142" s="11"/>
      <c r="F142" s="11"/>
      <c r="G142" s="11"/>
      <c r="H142" s="12"/>
    </row>
    <row r="143" spans="1:8" ht="25.5" x14ac:dyDescent="0.2">
      <c r="A143" s="20">
        <v>58</v>
      </c>
      <c r="B143" s="21" t="s">
        <v>167</v>
      </c>
      <c r="C143" s="22" t="s">
        <v>168</v>
      </c>
      <c r="D143" s="27" t="s">
        <v>169</v>
      </c>
      <c r="E143" s="24" t="s">
        <v>44</v>
      </c>
      <c r="F143" s="24">
        <v>1</v>
      </c>
      <c r="G143" s="25"/>
      <c r="H143" s="19">
        <f>F143*G143</f>
        <v>0</v>
      </c>
    </row>
    <row r="144" spans="1:8" x14ac:dyDescent="0.2">
      <c r="A144" s="10"/>
      <c r="B144" s="11"/>
      <c r="C144" s="11"/>
      <c r="D144" s="11"/>
      <c r="E144" s="11"/>
      <c r="F144" s="11"/>
      <c r="G144" s="11"/>
      <c r="H144" s="12"/>
    </row>
    <row r="145" spans="1:8" x14ac:dyDescent="0.2">
      <c r="A145" s="20">
        <v>59</v>
      </c>
      <c r="B145" s="21" t="s">
        <v>170</v>
      </c>
      <c r="C145" s="22"/>
      <c r="D145" s="48" t="s">
        <v>171</v>
      </c>
      <c r="E145" s="24"/>
      <c r="F145" s="24"/>
      <c r="G145" s="25"/>
      <c r="H145" s="19"/>
    </row>
    <row r="146" spans="1:8" x14ac:dyDescent="0.2">
      <c r="A146" s="10"/>
      <c r="B146" s="11"/>
      <c r="C146" s="11"/>
      <c r="D146" s="11"/>
      <c r="E146" s="11"/>
      <c r="F146" s="11"/>
      <c r="G146" s="11"/>
      <c r="H146" s="12"/>
    </row>
    <row r="147" spans="1:8" x14ac:dyDescent="0.2">
      <c r="A147" s="20">
        <v>60</v>
      </c>
      <c r="B147" s="21" t="s">
        <v>172</v>
      </c>
      <c r="C147" s="50" t="s">
        <v>108</v>
      </c>
      <c r="D147" s="51" t="s">
        <v>173</v>
      </c>
      <c r="E147" s="46" t="s">
        <v>69</v>
      </c>
      <c r="F147" s="52">
        <v>24</v>
      </c>
      <c r="G147" s="25"/>
      <c r="H147" s="19">
        <f>F147*G147</f>
        <v>0</v>
      </c>
    </row>
    <row r="148" spans="1:8" x14ac:dyDescent="0.2">
      <c r="A148" s="10"/>
      <c r="B148" s="11"/>
      <c r="C148" s="11"/>
      <c r="D148" s="11"/>
      <c r="E148" s="11"/>
      <c r="F148" s="11"/>
      <c r="G148" s="11"/>
      <c r="H148" s="12"/>
    </row>
    <row r="149" spans="1:8" x14ac:dyDescent="0.2">
      <c r="A149" s="20">
        <v>61</v>
      </c>
      <c r="B149" s="21" t="s">
        <v>174</v>
      </c>
      <c r="C149" s="50" t="s">
        <v>108</v>
      </c>
      <c r="D149" s="51" t="s">
        <v>175</v>
      </c>
      <c r="E149" s="46" t="s">
        <v>69</v>
      </c>
      <c r="F149" s="52">
        <v>24</v>
      </c>
      <c r="G149" s="25"/>
      <c r="H149" s="19">
        <f>F149*G149</f>
        <v>0</v>
      </c>
    </row>
    <row r="150" spans="1:8" x14ac:dyDescent="0.2">
      <c r="A150" s="10"/>
      <c r="B150" s="11"/>
      <c r="C150" s="11"/>
      <c r="D150" s="11"/>
      <c r="E150" s="11"/>
      <c r="F150" s="11"/>
      <c r="G150" s="11"/>
      <c r="H150" s="12"/>
    </row>
    <row r="151" spans="1:8" x14ac:dyDescent="0.2">
      <c r="A151" s="20">
        <v>62</v>
      </c>
      <c r="B151" s="21" t="s">
        <v>176</v>
      </c>
      <c r="C151" s="50" t="s">
        <v>108</v>
      </c>
      <c r="D151" s="51" t="s">
        <v>177</v>
      </c>
      <c r="E151" s="46" t="s">
        <v>69</v>
      </c>
      <c r="F151" s="52">
        <v>24</v>
      </c>
      <c r="G151" s="25"/>
      <c r="H151" s="19">
        <f>F151*G151</f>
        <v>0</v>
      </c>
    </row>
    <row r="152" spans="1:8" x14ac:dyDescent="0.2">
      <c r="A152" s="10"/>
      <c r="B152" s="11"/>
      <c r="C152" s="11"/>
      <c r="D152" s="11"/>
      <c r="E152" s="11"/>
      <c r="F152" s="11"/>
      <c r="G152" s="11"/>
      <c r="H152" s="12"/>
    </row>
    <row r="153" spans="1:8" ht="25.5" x14ac:dyDescent="0.2">
      <c r="A153" s="20">
        <v>63</v>
      </c>
      <c r="B153" s="21" t="s">
        <v>178</v>
      </c>
      <c r="C153" s="50" t="s">
        <v>108</v>
      </c>
      <c r="D153" s="51" t="s">
        <v>179</v>
      </c>
      <c r="E153" s="46" t="s">
        <v>69</v>
      </c>
      <c r="F153" s="52">
        <v>24</v>
      </c>
      <c r="G153" s="25"/>
      <c r="H153" s="19">
        <f>F153*G153</f>
        <v>0</v>
      </c>
    </row>
    <row r="154" spans="1:8" x14ac:dyDescent="0.2">
      <c r="A154" s="10"/>
      <c r="B154" s="11"/>
      <c r="C154" s="11"/>
      <c r="D154" s="11"/>
      <c r="E154" s="11"/>
      <c r="F154" s="11"/>
      <c r="G154" s="11"/>
      <c r="H154" s="12"/>
    </row>
    <row r="155" spans="1:8" x14ac:dyDescent="0.2">
      <c r="A155" s="20">
        <v>64</v>
      </c>
      <c r="B155" s="21" t="s">
        <v>180</v>
      </c>
      <c r="C155" s="50" t="s">
        <v>108</v>
      </c>
      <c r="D155" s="51" t="s">
        <v>181</v>
      </c>
      <c r="E155" s="46" t="s">
        <v>69</v>
      </c>
      <c r="F155" s="52">
        <v>24</v>
      </c>
      <c r="G155" s="25"/>
      <c r="H155" s="19"/>
    </row>
    <row r="156" spans="1:8" x14ac:dyDescent="0.2">
      <c r="A156" s="10"/>
      <c r="B156" s="11"/>
      <c r="C156" s="11"/>
      <c r="D156" s="11"/>
      <c r="E156" s="11"/>
      <c r="F156" s="11"/>
      <c r="G156" s="11"/>
      <c r="H156" s="12"/>
    </row>
    <row r="157" spans="1:8" ht="76.5" x14ac:dyDescent="0.2">
      <c r="A157" s="20">
        <v>65</v>
      </c>
      <c r="B157" s="21" t="s">
        <v>182</v>
      </c>
      <c r="C157" s="22" t="s">
        <v>116</v>
      </c>
      <c r="D157" s="45" t="s">
        <v>183</v>
      </c>
      <c r="E157" s="46" t="s">
        <v>69</v>
      </c>
      <c r="F157" s="53">
        <v>24</v>
      </c>
      <c r="G157" s="25"/>
      <c r="H157" s="19">
        <f>F156*G156</f>
        <v>0</v>
      </c>
    </row>
    <row r="158" spans="1:8" x14ac:dyDescent="0.2">
      <c r="A158" s="10"/>
      <c r="B158" s="11"/>
      <c r="C158" s="11"/>
      <c r="D158" s="11"/>
      <c r="E158" s="11"/>
      <c r="F158" s="11"/>
      <c r="G158" s="11"/>
      <c r="H158" s="12"/>
    </row>
    <row r="159" spans="1:8" x14ac:dyDescent="0.2">
      <c r="A159" s="20">
        <v>66</v>
      </c>
      <c r="B159" s="21" t="s">
        <v>184</v>
      </c>
      <c r="C159" s="22"/>
      <c r="D159" s="48" t="s">
        <v>185</v>
      </c>
      <c r="E159" s="24"/>
      <c r="F159" s="24"/>
      <c r="G159" s="25"/>
      <c r="H159" s="19"/>
    </row>
    <row r="160" spans="1:8" x14ac:dyDescent="0.2">
      <c r="A160" s="10"/>
      <c r="B160" s="11"/>
      <c r="C160" s="11"/>
      <c r="D160" s="11"/>
      <c r="E160" s="11"/>
      <c r="F160" s="11"/>
      <c r="G160" s="11"/>
      <c r="H160" s="12"/>
    </row>
    <row r="161" spans="1:8" x14ac:dyDescent="0.2">
      <c r="A161" s="20">
        <v>67</v>
      </c>
      <c r="B161" s="21" t="s">
        <v>186</v>
      </c>
      <c r="C161" s="22"/>
      <c r="D161" s="45" t="s">
        <v>187</v>
      </c>
      <c r="E161" s="24" t="s">
        <v>188</v>
      </c>
      <c r="F161" s="24">
        <v>1</v>
      </c>
      <c r="G161" s="25">
        <v>50000</v>
      </c>
      <c r="H161" s="19">
        <f>F161*G161</f>
        <v>50000</v>
      </c>
    </row>
    <row r="162" spans="1:8" x14ac:dyDescent="0.2">
      <c r="A162" s="10"/>
      <c r="B162" s="11"/>
      <c r="C162" s="11"/>
      <c r="D162" s="11"/>
      <c r="E162" s="11"/>
      <c r="F162" s="11"/>
      <c r="G162" s="11"/>
      <c r="H162" s="12"/>
    </row>
    <row r="163" spans="1:8" x14ac:dyDescent="0.2">
      <c r="A163" s="20">
        <v>68</v>
      </c>
      <c r="B163" s="21" t="s">
        <v>189</v>
      </c>
      <c r="C163" s="22"/>
      <c r="D163" s="45" t="s">
        <v>190</v>
      </c>
      <c r="E163" s="24" t="s">
        <v>191</v>
      </c>
      <c r="F163" s="31">
        <v>50000</v>
      </c>
      <c r="G163" s="54"/>
      <c r="H163" s="19">
        <f>F163*G163</f>
        <v>0</v>
      </c>
    </row>
    <row r="164" spans="1:8" x14ac:dyDescent="0.2">
      <c r="A164" s="10"/>
      <c r="B164" s="11"/>
      <c r="C164" s="11"/>
      <c r="D164" s="11"/>
      <c r="E164" s="11"/>
      <c r="F164" s="11"/>
      <c r="G164" s="11"/>
      <c r="H164" s="12"/>
    </row>
    <row r="165" spans="1:8" x14ac:dyDescent="0.2">
      <c r="A165" s="20">
        <v>69</v>
      </c>
      <c r="B165" s="21" t="s">
        <v>192</v>
      </c>
      <c r="C165" s="22"/>
      <c r="D165" s="45" t="s">
        <v>193</v>
      </c>
      <c r="E165" s="24" t="s">
        <v>188</v>
      </c>
      <c r="F165" s="24">
        <v>1</v>
      </c>
      <c r="G165" s="25">
        <v>240000</v>
      </c>
      <c r="H165" s="19">
        <f>F165*G165</f>
        <v>240000</v>
      </c>
    </row>
    <row r="166" spans="1:8" x14ac:dyDescent="0.2">
      <c r="A166" s="10"/>
      <c r="B166" s="11"/>
      <c r="C166" s="11"/>
      <c r="D166" s="11"/>
      <c r="E166" s="11"/>
      <c r="F166" s="11"/>
      <c r="G166" s="11"/>
      <c r="H166" s="12"/>
    </row>
    <row r="167" spans="1:8" x14ac:dyDescent="0.2">
      <c r="A167" s="20">
        <v>70</v>
      </c>
      <c r="B167" s="21" t="s">
        <v>194</v>
      </c>
      <c r="C167" s="22"/>
      <c r="D167" s="45" t="s">
        <v>195</v>
      </c>
      <c r="E167" s="24" t="s">
        <v>191</v>
      </c>
      <c r="F167" s="31">
        <v>240000</v>
      </c>
      <c r="G167" s="54"/>
      <c r="H167" s="19">
        <f>F167*G167</f>
        <v>0</v>
      </c>
    </row>
    <row r="168" spans="1:8" x14ac:dyDescent="0.2">
      <c r="A168" s="10"/>
      <c r="B168" s="11"/>
      <c r="C168" s="11"/>
      <c r="D168" s="11"/>
      <c r="E168" s="11"/>
      <c r="F168" s="11"/>
      <c r="G168" s="11"/>
      <c r="H168" s="12"/>
    </row>
    <row r="169" spans="1:8" ht="25.5" x14ac:dyDescent="0.2">
      <c r="A169" s="20">
        <v>71</v>
      </c>
      <c r="B169" s="21" t="s">
        <v>196</v>
      </c>
      <c r="C169" s="22"/>
      <c r="D169" s="45" t="s">
        <v>197</v>
      </c>
      <c r="E169" s="24" t="s">
        <v>188</v>
      </c>
      <c r="F169" s="24">
        <v>1</v>
      </c>
      <c r="G169" s="25">
        <v>100000</v>
      </c>
      <c r="H169" s="19">
        <f>F169*G169</f>
        <v>100000</v>
      </c>
    </row>
    <row r="170" spans="1:8" x14ac:dyDescent="0.2">
      <c r="A170" s="10"/>
      <c r="B170" s="11"/>
      <c r="C170" s="11"/>
      <c r="D170" s="11"/>
      <c r="E170" s="11"/>
      <c r="F170" s="11"/>
      <c r="G170" s="11"/>
      <c r="H170" s="12"/>
    </row>
    <row r="171" spans="1:8" x14ac:dyDescent="0.2">
      <c r="A171" s="20">
        <v>72</v>
      </c>
      <c r="B171" s="21" t="s">
        <v>198</v>
      </c>
      <c r="C171" s="22"/>
      <c r="D171" s="45" t="s">
        <v>199</v>
      </c>
      <c r="E171" s="24" t="s">
        <v>191</v>
      </c>
      <c r="F171" s="31">
        <v>100000</v>
      </c>
      <c r="G171" s="55"/>
      <c r="H171" s="19">
        <f>F171*G171</f>
        <v>0</v>
      </c>
    </row>
    <row r="172" spans="1:8" x14ac:dyDescent="0.2">
      <c r="A172" s="10"/>
      <c r="B172" s="11"/>
      <c r="C172" s="11"/>
      <c r="D172" s="11"/>
      <c r="E172" s="11"/>
      <c r="F172" s="11"/>
      <c r="G172" s="11"/>
      <c r="H172" s="12"/>
    </row>
    <row r="173" spans="1:8" ht="25.5" x14ac:dyDescent="0.2">
      <c r="A173" s="20">
        <v>73</v>
      </c>
      <c r="B173" s="21" t="s">
        <v>200</v>
      </c>
      <c r="C173" s="22"/>
      <c r="D173" s="45" t="s">
        <v>201</v>
      </c>
      <c r="E173" s="24" t="s">
        <v>188</v>
      </c>
      <c r="F173" s="24">
        <v>1</v>
      </c>
      <c r="G173" s="25">
        <v>50000</v>
      </c>
      <c r="H173" s="19">
        <f>F173*G173</f>
        <v>50000</v>
      </c>
    </row>
    <row r="174" spans="1:8" x14ac:dyDescent="0.2">
      <c r="A174" s="10"/>
      <c r="B174" s="11"/>
      <c r="C174" s="11"/>
      <c r="D174" s="11"/>
      <c r="E174" s="11"/>
      <c r="F174" s="11"/>
      <c r="G174" s="11"/>
      <c r="H174" s="12"/>
    </row>
    <row r="175" spans="1:8" x14ac:dyDescent="0.2">
      <c r="A175" s="10"/>
      <c r="B175" s="11"/>
      <c r="C175" s="11"/>
      <c r="D175" s="11"/>
      <c r="E175" s="11"/>
      <c r="F175" s="11"/>
      <c r="G175" s="11"/>
      <c r="H175" s="12"/>
    </row>
    <row r="176" spans="1:8" x14ac:dyDescent="0.2">
      <c r="A176" s="10"/>
      <c r="B176" s="11"/>
      <c r="C176" s="11"/>
      <c r="D176" s="11"/>
      <c r="E176" s="11"/>
      <c r="F176" s="11"/>
      <c r="G176" s="11"/>
      <c r="H176" s="12"/>
    </row>
    <row r="177" spans="1:8" x14ac:dyDescent="0.2">
      <c r="A177" s="10"/>
      <c r="B177" s="11"/>
      <c r="C177" s="11"/>
      <c r="D177" s="11"/>
      <c r="E177" s="11"/>
      <c r="F177" s="11"/>
      <c r="G177" s="11"/>
      <c r="H177" s="12"/>
    </row>
    <row r="178" spans="1:8" x14ac:dyDescent="0.2">
      <c r="A178" s="10"/>
      <c r="B178" s="11"/>
      <c r="C178" s="11"/>
      <c r="D178" s="11"/>
      <c r="E178" s="11"/>
      <c r="F178" s="11"/>
      <c r="G178" s="11"/>
      <c r="H178" s="12"/>
    </row>
    <row r="179" spans="1:8" ht="15.75" x14ac:dyDescent="0.2">
      <c r="A179" s="37" t="s">
        <v>86</v>
      </c>
      <c r="B179" s="38" t="s">
        <v>87</v>
      </c>
      <c r="C179" s="39"/>
      <c r="D179" s="39"/>
      <c r="E179" s="39"/>
      <c r="F179" s="39"/>
      <c r="G179" s="39"/>
      <c r="H179" s="40">
        <f>SUM(H117:H178)</f>
        <v>440000</v>
      </c>
    </row>
    <row r="180" spans="1:8" ht="16.5" x14ac:dyDescent="0.2">
      <c r="A180" s="2"/>
      <c r="B180" s="3" t="str">
        <f>ProjectTitle</f>
        <v>CONTRACT NO: VCW380/PWLPLM/24: MALUTI-A-PHOFUNG LOCAL MUNICIPALITY: APPOINTMENT OF A MAXIMUM OF FOUR (04) CONTRACTORS FOR THE REPAIRS OF POTABLE WATER LEAKS MALUTI-A-PHOFUNG LOCAL MUNICIPALITY IN PHUTHADITJABA</v>
      </c>
      <c r="C180" s="3"/>
      <c r="D180" s="3"/>
      <c r="E180" s="4" t="s">
        <v>27</v>
      </c>
      <c r="F180" s="4"/>
      <c r="G180" s="4"/>
      <c r="H180" s="4"/>
    </row>
    <row r="181" spans="1:8" x14ac:dyDescent="0.2">
      <c r="A181" s="5"/>
      <c r="B181" s="3"/>
      <c r="C181" s="3"/>
      <c r="D181" s="3"/>
      <c r="E181" s="6" t="s">
        <v>3</v>
      </c>
      <c r="F181" s="6"/>
      <c r="G181" s="6"/>
      <c r="H181" s="6"/>
    </row>
    <row r="182" spans="1:8" x14ac:dyDescent="0.2">
      <c r="A182" s="7"/>
      <c r="B182" s="3"/>
      <c r="C182" s="3"/>
      <c r="D182" s="3"/>
      <c r="E182" s="6"/>
      <c r="F182" s="6"/>
      <c r="G182" s="6"/>
      <c r="H182" s="6"/>
    </row>
    <row r="183" spans="1:8" ht="15.75" x14ac:dyDescent="0.25">
      <c r="A183" s="8" t="s">
        <v>28</v>
      </c>
      <c r="B183" s="9" t="s">
        <v>29</v>
      </c>
      <c r="C183" s="9" t="s">
        <v>30</v>
      </c>
      <c r="D183" s="9" t="s">
        <v>0</v>
      </c>
      <c r="E183" s="9" t="s">
        <v>31</v>
      </c>
      <c r="F183" s="9" t="s">
        <v>32</v>
      </c>
      <c r="G183" s="9" t="s">
        <v>33</v>
      </c>
      <c r="H183" s="9" t="s">
        <v>1</v>
      </c>
    </row>
    <row r="184" spans="1:8" ht="15.75" x14ac:dyDescent="0.2">
      <c r="A184" s="41" t="s">
        <v>88</v>
      </c>
      <c r="B184" s="42" t="s">
        <v>89</v>
      </c>
      <c r="C184" s="39"/>
      <c r="D184" s="39"/>
      <c r="E184" s="39"/>
      <c r="F184" s="39"/>
      <c r="G184" s="43"/>
      <c r="H184" s="40">
        <f>H179</f>
        <v>440000</v>
      </c>
    </row>
    <row r="185" spans="1:8" x14ac:dyDescent="0.2">
      <c r="A185" s="10"/>
      <c r="B185" s="11"/>
      <c r="C185" s="11"/>
      <c r="D185" s="11"/>
      <c r="E185" s="11"/>
      <c r="F185" s="11"/>
      <c r="G185" s="11"/>
      <c r="H185" s="12"/>
    </row>
    <row r="186" spans="1:8" x14ac:dyDescent="0.2">
      <c r="A186" s="20">
        <v>74</v>
      </c>
      <c r="B186" s="21" t="s">
        <v>202</v>
      </c>
      <c r="C186" s="22"/>
      <c r="D186" s="45" t="s">
        <v>203</v>
      </c>
      <c r="E186" s="24" t="s">
        <v>191</v>
      </c>
      <c r="F186" s="31">
        <v>50000</v>
      </c>
      <c r="G186" s="54"/>
      <c r="H186" s="19">
        <f>F186*G186</f>
        <v>0</v>
      </c>
    </row>
    <row r="187" spans="1:8" x14ac:dyDescent="0.2">
      <c r="A187" s="10"/>
      <c r="B187" s="11"/>
      <c r="C187" s="11"/>
      <c r="D187" s="11"/>
      <c r="E187" s="11"/>
      <c r="F187" s="11"/>
      <c r="G187" s="11"/>
      <c r="H187" s="12"/>
    </row>
    <row r="188" spans="1:8" ht="25.5" x14ac:dyDescent="0.2">
      <c r="A188" s="20">
        <v>75</v>
      </c>
      <c r="B188" s="21" t="s">
        <v>204</v>
      </c>
      <c r="C188" s="22"/>
      <c r="D188" s="45" t="s">
        <v>205</v>
      </c>
      <c r="E188" s="24" t="s">
        <v>188</v>
      </c>
      <c r="F188" s="24">
        <v>1</v>
      </c>
      <c r="G188" s="25">
        <v>50000</v>
      </c>
      <c r="H188" s="19">
        <f>F188*G188</f>
        <v>50000</v>
      </c>
    </row>
    <row r="189" spans="1:8" x14ac:dyDescent="0.2">
      <c r="A189" s="10"/>
      <c r="B189" s="11"/>
      <c r="C189" s="11"/>
      <c r="D189" s="11"/>
      <c r="E189" s="11"/>
      <c r="F189" s="11"/>
      <c r="G189" s="11"/>
      <c r="H189" s="12"/>
    </row>
    <row r="190" spans="1:8" x14ac:dyDescent="0.2">
      <c r="A190" s="20">
        <v>76</v>
      </c>
      <c r="B190" s="21" t="s">
        <v>206</v>
      </c>
      <c r="C190" s="22"/>
      <c r="D190" s="45" t="s">
        <v>207</v>
      </c>
      <c r="E190" s="24" t="s">
        <v>191</v>
      </c>
      <c r="F190" s="31">
        <v>50000</v>
      </c>
      <c r="G190" s="54"/>
      <c r="H190" s="19">
        <f>F190*G190</f>
        <v>0</v>
      </c>
    </row>
    <row r="191" spans="1:8" x14ac:dyDescent="0.2">
      <c r="A191" s="10"/>
      <c r="B191" s="11"/>
      <c r="C191" s="11"/>
      <c r="D191" s="11"/>
      <c r="E191" s="11"/>
      <c r="F191" s="11"/>
      <c r="G191" s="11"/>
      <c r="H191" s="12"/>
    </row>
    <row r="192" spans="1:8" x14ac:dyDescent="0.2">
      <c r="A192" s="20">
        <v>77</v>
      </c>
      <c r="B192" s="21" t="s">
        <v>208</v>
      </c>
      <c r="C192" s="22">
        <v>8.8000000000000007</v>
      </c>
      <c r="D192" s="48" t="s">
        <v>209</v>
      </c>
      <c r="E192" s="24"/>
      <c r="F192" s="28"/>
      <c r="G192" s="25"/>
      <c r="H192" s="19"/>
    </row>
    <row r="193" spans="1:8" x14ac:dyDescent="0.2">
      <c r="A193" s="10"/>
      <c r="B193" s="11"/>
      <c r="C193" s="11"/>
      <c r="D193" s="11"/>
      <c r="E193" s="11"/>
      <c r="F193" s="11"/>
      <c r="G193" s="11"/>
      <c r="H193" s="12"/>
    </row>
    <row r="194" spans="1:8" x14ac:dyDescent="0.2">
      <c r="A194" s="20">
        <v>78</v>
      </c>
      <c r="B194" s="21" t="s">
        <v>210</v>
      </c>
      <c r="C194" s="22" t="s">
        <v>211</v>
      </c>
      <c r="D194" s="45" t="s">
        <v>212</v>
      </c>
      <c r="E194" s="24" t="s">
        <v>44</v>
      </c>
      <c r="F194" s="28">
        <v>1</v>
      </c>
      <c r="G194" s="25"/>
      <c r="H194" s="19">
        <f>F194*G194</f>
        <v>0</v>
      </c>
    </row>
    <row r="195" spans="1:8" x14ac:dyDescent="0.2">
      <c r="A195" s="10"/>
      <c r="B195" s="11"/>
      <c r="C195" s="11"/>
      <c r="D195" s="11"/>
      <c r="E195" s="11"/>
      <c r="F195" s="11"/>
      <c r="G195" s="11"/>
      <c r="H195" s="12"/>
    </row>
    <row r="196" spans="1:8" ht="25.5" x14ac:dyDescent="0.2">
      <c r="A196" s="20">
        <v>79</v>
      </c>
      <c r="B196" s="21" t="s">
        <v>213</v>
      </c>
      <c r="C196" s="22"/>
      <c r="D196" s="48" t="s">
        <v>214</v>
      </c>
      <c r="E196" s="24"/>
      <c r="F196" s="28"/>
      <c r="G196" s="25"/>
      <c r="H196" s="19"/>
    </row>
    <row r="197" spans="1:8" x14ac:dyDescent="0.2">
      <c r="A197" s="10"/>
      <c r="B197" s="11"/>
      <c r="C197" s="11"/>
      <c r="D197" s="11"/>
      <c r="E197" s="11"/>
      <c r="F197" s="11"/>
      <c r="G197" s="11"/>
      <c r="H197" s="12"/>
    </row>
    <row r="198" spans="1:8" x14ac:dyDescent="0.2">
      <c r="A198" s="20">
        <v>80</v>
      </c>
      <c r="B198" s="21" t="s">
        <v>215</v>
      </c>
      <c r="C198" s="22"/>
      <c r="D198" s="45" t="s">
        <v>216</v>
      </c>
      <c r="E198" s="24" t="s">
        <v>47</v>
      </c>
      <c r="F198" s="28">
        <v>4</v>
      </c>
      <c r="G198" s="25"/>
      <c r="H198" s="19">
        <f>F198*G198</f>
        <v>0</v>
      </c>
    </row>
    <row r="199" spans="1:8" x14ac:dyDescent="0.2">
      <c r="A199" s="10"/>
      <c r="B199" s="11"/>
      <c r="C199" s="11"/>
      <c r="D199" s="11"/>
      <c r="E199" s="11"/>
      <c r="F199" s="11"/>
      <c r="G199" s="11"/>
      <c r="H199" s="12"/>
    </row>
    <row r="200" spans="1:8" x14ac:dyDescent="0.2">
      <c r="A200" s="20">
        <v>81</v>
      </c>
      <c r="B200" s="21" t="s">
        <v>217</v>
      </c>
      <c r="C200" s="22"/>
      <c r="D200" s="45" t="s">
        <v>218</v>
      </c>
      <c r="E200" s="24" t="s">
        <v>47</v>
      </c>
      <c r="F200" s="28">
        <v>4</v>
      </c>
      <c r="G200" s="25"/>
      <c r="H200" s="19">
        <f>F200*G200</f>
        <v>0</v>
      </c>
    </row>
    <row r="201" spans="1:8" x14ac:dyDescent="0.2">
      <c r="A201" s="10"/>
      <c r="B201" s="11"/>
      <c r="C201" s="11"/>
      <c r="D201" s="11"/>
      <c r="E201" s="11"/>
      <c r="F201" s="11"/>
      <c r="G201" s="11"/>
      <c r="H201" s="12"/>
    </row>
    <row r="202" spans="1:8" x14ac:dyDescent="0.2">
      <c r="A202" s="20">
        <v>82</v>
      </c>
      <c r="B202" s="21" t="s">
        <v>219</v>
      </c>
      <c r="C202" s="22"/>
      <c r="D202" s="45" t="s">
        <v>220</v>
      </c>
      <c r="E202" s="24" t="s">
        <v>47</v>
      </c>
      <c r="F202" s="28">
        <v>4</v>
      </c>
      <c r="G202" s="25"/>
      <c r="H202" s="19">
        <f>F202*G202</f>
        <v>0</v>
      </c>
    </row>
    <row r="203" spans="1:8" x14ac:dyDescent="0.2">
      <c r="A203" s="10"/>
      <c r="B203" s="11"/>
      <c r="C203" s="11"/>
      <c r="D203" s="11"/>
      <c r="E203" s="11"/>
      <c r="F203" s="11"/>
      <c r="G203" s="11"/>
      <c r="H203" s="12"/>
    </row>
    <row r="204" spans="1:8" x14ac:dyDescent="0.2">
      <c r="A204" s="20">
        <v>83</v>
      </c>
      <c r="B204" s="21" t="s">
        <v>221</v>
      </c>
      <c r="C204" s="22"/>
      <c r="D204" s="45" t="s">
        <v>222</v>
      </c>
      <c r="E204" s="24" t="s">
        <v>47</v>
      </c>
      <c r="F204" s="28">
        <v>4</v>
      </c>
      <c r="G204" s="25"/>
      <c r="H204" s="19">
        <f>F204*G204</f>
        <v>0</v>
      </c>
    </row>
    <row r="205" spans="1:8" x14ac:dyDescent="0.2">
      <c r="A205" s="10"/>
      <c r="B205" s="11"/>
      <c r="C205" s="11"/>
      <c r="D205" s="11"/>
      <c r="E205" s="11"/>
      <c r="F205" s="11"/>
      <c r="G205" s="11"/>
      <c r="H205" s="12"/>
    </row>
    <row r="206" spans="1:8" x14ac:dyDescent="0.2">
      <c r="A206" s="20">
        <v>84</v>
      </c>
      <c r="B206" s="21" t="s">
        <v>223</v>
      </c>
      <c r="C206" s="22"/>
      <c r="D206" s="45" t="s">
        <v>224</v>
      </c>
      <c r="E206" s="24" t="s">
        <v>47</v>
      </c>
      <c r="F206" s="28">
        <v>4</v>
      </c>
      <c r="G206" s="25"/>
      <c r="H206" s="19">
        <f>F206*G206</f>
        <v>0</v>
      </c>
    </row>
    <row r="207" spans="1:8" x14ac:dyDescent="0.2">
      <c r="A207" s="10"/>
      <c r="B207" s="11"/>
      <c r="C207" s="11"/>
      <c r="D207" s="11"/>
      <c r="E207" s="11"/>
      <c r="F207" s="11"/>
      <c r="G207" s="11"/>
      <c r="H207" s="12"/>
    </row>
    <row r="208" spans="1:8" x14ac:dyDescent="0.2">
      <c r="A208" s="20">
        <v>85</v>
      </c>
      <c r="B208" s="21" t="s">
        <v>225</v>
      </c>
      <c r="C208" s="22"/>
      <c r="D208" s="45" t="s">
        <v>226</v>
      </c>
      <c r="E208" s="24" t="s">
        <v>47</v>
      </c>
      <c r="F208" s="28">
        <v>2</v>
      </c>
      <c r="G208" s="25"/>
      <c r="H208" s="19">
        <f>F208*G208</f>
        <v>0</v>
      </c>
    </row>
    <row r="209" spans="1:8" x14ac:dyDescent="0.2">
      <c r="A209" s="10"/>
      <c r="B209" s="11"/>
      <c r="C209" s="11"/>
      <c r="D209" s="11"/>
      <c r="E209" s="11"/>
      <c r="F209" s="11"/>
      <c r="G209" s="11"/>
      <c r="H209" s="12"/>
    </row>
    <row r="210" spans="1:8" x14ac:dyDescent="0.2">
      <c r="A210" s="20">
        <v>86</v>
      </c>
      <c r="B210" s="21" t="s">
        <v>227</v>
      </c>
      <c r="C210" s="22"/>
      <c r="D210" s="45" t="s">
        <v>228</v>
      </c>
      <c r="E210" s="24" t="s">
        <v>47</v>
      </c>
      <c r="F210" s="28">
        <v>20</v>
      </c>
      <c r="G210" s="25"/>
      <c r="H210" s="19">
        <f>F210*G210</f>
        <v>0</v>
      </c>
    </row>
    <row r="211" spans="1:8" x14ac:dyDescent="0.2">
      <c r="A211" s="10"/>
      <c r="B211" s="11"/>
      <c r="C211" s="11"/>
      <c r="D211" s="11"/>
      <c r="E211" s="11"/>
      <c r="F211" s="11"/>
      <c r="G211" s="11"/>
      <c r="H211" s="12"/>
    </row>
    <row r="212" spans="1:8" x14ac:dyDescent="0.2">
      <c r="A212" s="20">
        <v>87</v>
      </c>
      <c r="B212" s="21" t="s">
        <v>229</v>
      </c>
      <c r="C212" s="22"/>
      <c r="D212" s="45" t="s">
        <v>230</v>
      </c>
      <c r="E212" s="24" t="s">
        <v>47</v>
      </c>
      <c r="F212" s="28">
        <v>20</v>
      </c>
      <c r="G212" s="25"/>
      <c r="H212" s="19">
        <f>F212*G212</f>
        <v>0</v>
      </c>
    </row>
    <row r="213" spans="1:8" x14ac:dyDescent="0.2">
      <c r="A213" s="10"/>
      <c r="B213" s="11"/>
      <c r="C213" s="11"/>
      <c r="D213" s="11"/>
      <c r="E213" s="11"/>
      <c r="F213" s="11"/>
      <c r="G213" s="11"/>
      <c r="H213" s="12"/>
    </row>
    <row r="214" spans="1:8" ht="25.5" x14ac:dyDescent="0.2">
      <c r="A214" s="20">
        <v>88</v>
      </c>
      <c r="B214" s="21" t="s">
        <v>231</v>
      </c>
      <c r="C214" s="22"/>
      <c r="D214" s="45" t="s">
        <v>232</v>
      </c>
      <c r="E214" s="24" t="s">
        <v>233</v>
      </c>
      <c r="F214" s="28">
        <v>1000</v>
      </c>
      <c r="G214" s="25"/>
      <c r="H214" s="19">
        <f>F214*G214</f>
        <v>0</v>
      </c>
    </row>
    <row r="215" spans="1:8" x14ac:dyDescent="0.2">
      <c r="A215" s="10"/>
      <c r="B215" s="11"/>
      <c r="C215" s="11"/>
      <c r="D215" s="11"/>
      <c r="E215" s="11"/>
      <c r="F215" s="11"/>
      <c r="G215" s="11"/>
      <c r="H215" s="12"/>
    </row>
    <row r="216" spans="1:8" x14ac:dyDescent="0.2">
      <c r="A216" s="20">
        <v>89</v>
      </c>
      <c r="B216" s="21" t="s">
        <v>234</v>
      </c>
      <c r="C216" s="22"/>
      <c r="D216" s="56" t="s">
        <v>235</v>
      </c>
      <c r="E216" s="24" t="s">
        <v>44</v>
      </c>
      <c r="F216" s="28">
        <v>1</v>
      </c>
      <c r="G216" s="25"/>
      <c r="H216" s="19">
        <f>F216*G216</f>
        <v>0</v>
      </c>
    </row>
    <row r="217" spans="1:8" x14ac:dyDescent="0.2">
      <c r="A217" s="10"/>
      <c r="B217" s="11"/>
      <c r="C217" s="11"/>
      <c r="D217" s="11"/>
      <c r="E217" s="11"/>
      <c r="F217" s="11"/>
      <c r="G217" s="11"/>
      <c r="H217" s="12"/>
    </row>
    <row r="218" spans="1:8" x14ac:dyDescent="0.2">
      <c r="A218" s="20">
        <v>90</v>
      </c>
      <c r="B218" s="21" t="s">
        <v>236</v>
      </c>
      <c r="C218" s="22"/>
      <c r="D218" s="56" t="s">
        <v>237</v>
      </c>
      <c r="E218" s="24" t="s">
        <v>47</v>
      </c>
      <c r="F218" s="28">
        <v>10</v>
      </c>
      <c r="G218" s="25"/>
      <c r="H218" s="19">
        <f>F218*G218</f>
        <v>0</v>
      </c>
    </row>
    <row r="219" spans="1:8" x14ac:dyDescent="0.2">
      <c r="A219" s="10"/>
      <c r="B219" s="11"/>
      <c r="C219" s="11"/>
      <c r="D219" s="11"/>
      <c r="E219" s="11"/>
      <c r="F219" s="11"/>
      <c r="G219" s="11"/>
      <c r="H219" s="12"/>
    </row>
    <row r="220" spans="1:8" x14ac:dyDescent="0.2">
      <c r="A220" s="20">
        <v>91</v>
      </c>
      <c r="B220" s="21" t="s">
        <v>238</v>
      </c>
      <c r="C220" s="22"/>
      <c r="D220" s="48" t="s">
        <v>239</v>
      </c>
      <c r="E220" s="24"/>
      <c r="F220" s="28"/>
      <c r="G220" s="25"/>
      <c r="H220" s="19"/>
    </row>
    <row r="221" spans="1:8" x14ac:dyDescent="0.2">
      <c r="A221" s="10"/>
      <c r="B221" s="11"/>
      <c r="C221" s="11"/>
      <c r="D221" s="11"/>
      <c r="E221" s="11"/>
      <c r="F221" s="11"/>
      <c r="G221" s="11"/>
      <c r="H221" s="12"/>
    </row>
    <row r="222" spans="1:8" ht="25.5" x14ac:dyDescent="0.2">
      <c r="A222" s="20">
        <v>92</v>
      </c>
      <c r="B222" s="21" t="s">
        <v>240</v>
      </c>
      <c r="C222" s="50"/>
      <c r="D222" s="51" t="s">
        <v>241</v>
      </c>
      <c r="E222" s="46" t="s">
        <v>242</v>
      </c>
      <c r="F222" s="53">
        <v>6</v>
      </c>
      <c r="G222" s="25"/>
      <c r="H222" s="19">
        <f>F222*G222</f>
        <v>0</v>
      </c>
    </row>
    <row r="223" spans="1:8" x14ac:dyDescent="0.2">
      <c r="A223" s="10"/>
      <c r="B223" s="11"/>
      <c r="C223" s="11"/>
      <c r="D223" s="11"/>
      <c r="E223" s="11"/>
      <c r="F223" s="11"/>
      <c r="G223" s="11"/>
      <c r="H223" s="12"/>
    </row>
    <row r="224" spans="1:8" ht="25.5" x14ac:dyDescent="0.2">
      <c r="A224" s="20">
        <v>93</v>
      </c>
      <c r="B224" s="21" t="s">
        <v>243</v>
      </c>
      <c r="C224" s="50"/>
      <c r="D224" s="51" t="s">
        <v>244</v>
      </c>
      <c r="E224" s="46" t="s">
        <v>242</v>
      </c>
      <c r="F224" s="53">
        <v>10</v>
      </c>
      <c r="G224" s="25"/>
      <c r="H224" s="19">
        <f>F224*G224</f>
        <v>0</v>
      </c>
    </row>
    <row r="225" spans="1:8" x14ac:dyDescent="0.2">
      <c r="A225" s="10"/>
      <c r="B225" s="11"/>
      <c r="C225" s="11"/>
      <c r="D225" s="11"/>
      <c r="E225" s="11"/>
      <c r="F225" s="11"/>
      <c r="G225" s="11"/>
      <c r="H225" s="12"/>
    </row>
    <row r="226" spans="1:8" x14ac:dyDescent="0.2">
      <c r="A226" s="20">
        <v>94</v>
      </c>
      <c r="B226" s="21" t="s">
        <v>245</v>
      </c>
      <c r="C226" s="50"/>
      <c r="D226" s="51" t="s">
        <v>246</v>
      </c>
      <c r="E226" s="46" t="s">
        <v>69</v>
      </c>
      <c r="F226" s="52">
        <v>36</v>
      </c>
      <c r="G226" s="25"/>
      <c r="H226" s="19">
        <f>F226*G226</f>
        <v>0</v>
      </c>
    </row>
    <row r="227" spans="1:8" x14ac:dyDescent="0.2">
      <c r="A227" s="10"/>
      <c r="B227" s="11"/>
      <c r="C227" s="11"/>
      <c r="D227" s="11"/>
      <c r="E227" s="11"/>
      <c r="F227" s="11"/>
      <c r="G227" s="11"/>
      <c r="H227" s="12"/>
    </row>
    <row r="228" spans="1:8" x14ac:dyDescent="0.2">
      <c r="A228" s="20">
        <v>95</v>
      </c>
      <c r="B228" s="21" t="s">
        <v>247</v>
      </c>
      <c r="C228" s="22"/>
      <c r="D228" s="48" t="s">
        <v>248</v>
      </c>
      <c r="E228" s="24"/>
      <c r="F228" s="28"/>
      <c r="G228" s="25"/>
      <c r="H228" s="19"/>
    </row>
    <row r="229" spans="1:8" x14ac:dyDescent="0.2">
      <c r="A229" s="10"/>
      <c r="B229" s="11"/>
      <c r="C229" s="11"/>
      <c r="D229" s="11"/>
      <c r="E229" s="11"/>
      <c r="F229" s="11"/>
      <c r="G229" s="11"/>
      <c r="H229" s="12"/>
    </row>
    <row r="230" spans="1:8" ht="25.5" x14ac:dyDescent="0.2">
      <c r="A230" s="20">
        <v>96</v>
      </c>
      <c r="B230" s="21" t="s">
        <v>249</v>
      </c>
      <c r="C230" s="22" t="s">
        <v>250</v>
      </c>
      <c r="D230" s="45" t="s">
        <v>251</v>
      </c>
      <c r="E230" s="24" t="s">
        <v>69</v>
      </c>
      <c r="F230" s="28">
        <v>36</v>
      </c>
      <c r="G230" s="25"/>
      <c r="H230" s="19">
        <f>F230*G230</f>
        <v>0</v>
      </c>
    </row>
    <row r="231" spans="1:8" x14ac:dyDescent="0.2">
      <c r="A231" s="10"/>
      <c r="B231" s="11"/>
      <c r="C231" s="11"/>
      <c r="D231" s="11"/>
      <c r="E231" s="11"/>
      <c r="F231" s="11"/>
      <c r="G231" s="11"/>
      <c r="H231" s="12"/>
    </row>
    <row r="232" spans="1:8" ht="38.25" x14ac:dyDescent="0.2">
      <c r="A232" s="20">
        <v>97</v>
      </c>
      <c r="B232" s="21" t="s">
        <v>252</v>
      </c>
      <c r="C232" s="22" t="s">
        <v>253</v>
      </c>
      <c r="D232" s="45" t="s">
        <v>254</v>
      </c>
      <c r="E232" s="24" t="s">
        <v>44</v>
      </c>
      <c r="F232" s="28">
        <v>1</v>
      </c>
      <c r="G232" s="25"/>
      <c r="H232" s="19">
        <f>F232*G232</f>
        <v>0</v>
      </c>
    </row>
    <row r="233" spans="1:8" x14ac:dyDescent="0.2">
      <c r="A233" s="10"/>
      <c r="B233" s="11"/>
      <c r="C233" s="11"/>
      <c r="D233" s="11"/>
      <c r="E233" s="11"/>
      <c r="F233" s="11"/>
      <c r="G233" s="11"/>
      <c r="H233" s="12"/>
    </row>
    <row r="234" spans="1:8" x14ac:dyDescent="0.2">
      <c r="A234" s="20">
        <v>98</v>
      </c>
      <c r="B234" s="21" t="s">
        <v>255</v>
      </c>
      <c r="C234" s="22" t="s">
        <v>256</v>
      </c>
      <c r="D234" s="45" t="s">
        <v>257</v>
      </c>
      <c r="E234" s="24" t="s">
        <v>44</v>
      </c>
      <c r="F234" s="28">
        <v>1</v>
      </c>
      <c r="G234" s="25"/>
      <c r="H234" s="19">
        <f>F234*G234</f>
        <v>0</v>
      </c>
    </row>
    <row r="235" spans="1:8" x14ac:dyDescent="0.2">
      <c r="A235" s="10"/>
      <c r="B235" s="11"/>
      <c r="C235" s="11"/>
      <c r="D235" s="11"/>
      <c r="E235" s="11"/>
      <c r="F235" s="11"/>
      <c r="G235" s="11"/>
      <c r="H235" s="12"/>
    </row>
    <row r="236" spans="1:8" x14ac:dyDescent="0.2">
      <c r="A236" s="20">
        <v>99</v>
      </c>
      <c r="B236" s="21" t="s">
        <v>258</v>
      </c>
      <c r="C236" s="22" t="s">
        <v>259</v>
      </c>
      <c r="D236" s="45" t="s">
        <v>260</v>
      </c>
      <c r="E236" s="24" t="s">
        <v>50</v>
      </c>
      <c r="F236" s="28">
        <v>50</v>
      </c>
      <c r="G236" s="25"/>
      <c r="H236" s="19">
        <f>F236*G236</f>
        <v>0</v>
      </c>
    </row>
    <row r="237" spans="1:8" x14ac:dyDescent="0.2">
      <c r="A237" s="10"/>
      <c r="B237" s="11"/>
      <c r="C237" s="11"/>
      <c r="D237" s="11"/>
      <c r="E237" s="11"/>
      <c r="F237" s="11"/>
      <c r="G237" s="11"/>
      <c r="H237" s="12"/>
    </row>
    <row r="238" spans="1:8" x14ac:dyDescent="0.2">
      <c r="A238" s="20">
        <v>100</v>
      </c>
      <c r="B238" s="21" t="s">
        <v>261</v>
      </c>
      <c r="C238" s="22"/>
      <c r="D238" s="48" t="s">
        <v>262</v>
      </c>
      <c r="E238" s="24"/>
      <c r="F238" s="28"/>
      <c r="G238" s="25"/>
      <c r="H238" s="19"/>
    </row>
    <row r="239" spans="1:8" x14ac:dyDescent="0.2">
      <c r="A239" s="10"/>
      <c r="B239" s="11"/>
      <c r="C239" s="11"/>
      <c r="D239" s="11"/>
      <c r="E239" s="11"/>
      <c r="F239" s="11"/>
      <c r="G239" s="11"/>
      <c r="H239" s="12"/>
    </row>
    <row r="240" spans="1:8" x14ac:dyDescent="0.2">
      <c r="A240" s="10"/>
      <c r="B240" s="11"/>
      <c r="C240" s="11"/>
      <c r="D240" s="11"/>
      <c r="E240" s="11"/>
      <c r="F240" s="11"/>
      <c r="G240" s="11"/>
      <c r="H240" s="12"/>
    </row>
    <row r="241" spans="1:8" x14ac:dyDescent="0.2">
      <c r="A241" s="10"/>
      <c r="B241" s="11"/>
      <c r="C241" s="11"/>
      <c r="D241" s="11"/>
      <c r="E241" s="11"/>
      <c r="F241" s="11"/>
      <c r="G241" s="11"/>
      <c r="H241" s="12"/>
    </row>
    <row r="242" spans="1:8" x14ac:dyDescent="0.2">
      <c r="A242" s="10"/>
      <c r="B242" s="11"/>
      <c r="C242" s="11"/>
      <c r="D242" s="11"/>
      <c r="E242" s="11"/>
      <c r="F242" s="11"/>
      <c r="G242" s="11"/>
      <c r="H242" s="12"/>
    </row>
    <row r="243" spans="1:8" x14ac:dyDescent="0.2">
      <c r="A243" s="10"/>
      <c r="B243" s="11"/>
      <c r="C243" s="11"/>
      <c r="D243" s="11"/>
      <c r="E243" s="11"/>
      <c r="F243" s="11"/>
      <c r="G243" s="11"/>
      <c r="H243" s="12"/>
    </row>
    <row r="244" spans="1:8" ht="15.75" x14ac:dyDescent="0.2">
      <c r="A244" s="37" t="s">
        <v>86</v>
      </c>
      <c r="B244" s="38" t="s">
        <v>87</v>
      </c>
      <c r="C244" s="39"/>
      <c r="D244" s="39"/>
      <c r="E244" s="39"/>
      <c r="F244" s="39"/>
      <c r="G244" s="39"/>
      <c r="H244" s="40">
        <f>SUM(H184:H243)</f>
        <v>490000</v>
      </c>
    </row>
    <row r="245" spans="1:8" ht="16.5" x14ac:dyDescent="0.2">
      <c r="A245" s="2"/>
      <c r="B245" s="3" t="str">
        <f>ProjectTitle</f>
        <v>CONTRACT NO: VCW380/PWLPLM/24: MALUTI-A-PHOFUNG LOCAL MUNICIPALITY: APPOINTMENT OF A MAXIMUM OF FOUR (04) CONTRACTORS FOR THE REPAIRS OF POTABLE WATER LEAKS MALUTI-A-PHOFUNG LOCAL MUNICIPALITY IN PHUTHADITJABA</v>
      </c>
      <c r="C245" s="3"/>
      <c r="D245" s="3"/>
      <c r="E245" s="4" t="s">
        <v>27</v>
      </c>
      <c r="F245" s="4"/>
      <c r="G245" s="4"/>
      <c r="H245" s="4"/>
    </row>
    <row r="246" spans="1:8" x14ac:dyDescent="0.2">
      <c r="A246" s="5"/>
      <c r="B246" s="3"/>
      <c r="C246" s="3"/>
      <c r="D246" s="3"/>
      <c r="E246" s="6" t="s">
        <v>3</v>
      </c>
      <c r="F246" s="6"/>
      <c r="G246" s="6"/>
      <c r="H246" s="6"/>
    </row>
    <row r="247" spans="1:8" x14ac:dyDescent="0.2">
      <c r="A247" s="7"/>
      <c r="B247" s="3"/>
      <c r="C247" s="3"/>
      <c r="D247" s="3"/>
      <c r="E247" s="6"/>
      <c r="F247" s="6"/>
      <c r="G247" s="6"/>
      <c r="H247" s="6"/>
    </row>
    <row r="248" spans="1:8" ht="15.75" x14ac:dyDescent="0.25">
      <c r="A248" s="8" t="s">
        <v>28</v>
      </c>
      <c r="B248" s="9" t="s">
        <v>29</v>
      </c>
      <c r="C248" s="9" t="s">
        <v>30</v>
      </c>
      <c r="D248" s="9" t="s">
        <v>0</v>
      </c>
      <c r="E248" s="9" t="s">
        <v>31</v>
      </c>
      <c r="F248" s="9" t="s">
        <v>32</v>
      </c>
      <c r="G248" s="9" t="s">
        <v>33</v>
      </c>
      <c r="H248" s="9" t="s">
        <v>1</v>
      </c>
    </row>
    <row r="249" spans="1:8" ht="15.75" x14ac:dyDescent="0.2">
      <c r="A249" s="41" t="s">
        <v>88</v>
      </c>
      <c r="B249" s="42" t="s">
        <v>89</v>
      </c>
      <c r="C249" s="39"/>
      <c r="D249" s="39"/>
      <c r="E249" s="39"/>
      <c r="F249" s="39"/>
      <c r="G249" s="43"/>
      <c r="H249" s="40">
        <f>H244</f>
        <v>490000</v>
      </c>
    </row>
    <row r="250" spans="1:8" x14ac:dyDescent="0.2">
      <c r="A250" s="10"/>
      <c r="B250" s="11"/>
      <c r="C250" s="11"/>
      <c r="D250" s="11"/>
      <c r="E250" s="11"/>
      <c r="F250" s="11"/>
      <c r="G250" s="11"/>
      <c r="H250" s="12"/>
    </row>
    <row r="251" spans="1:8" x14ac:dyDescent="0.2">
      <c r="A251" s="20">
        <v>101</v>
      </c>
      <c r="B251" s="21" t="s">
        <v>263</v>
      </c>
      <c r="C251" s="22" t="s">
        <v>264</v>
      </c>
      <c r="D251" s="45" t="s">
        <v>265</v>
      </c>
      <c r="E251" s="24" t="s">
        <v>50</v>
      </c>
      <c r="F251" s="28">
        <v>1</v>
      </c>
      <c r="G251" s="25"/>
      <c r="H251" s="19">
        <f>F251*G251</f>
        <v>0</v>
      </c>
    </row>
    <row r="252" spans="1:8" x14ac:dyDescent="0.2">
      <c r="A252" s="10"/>
      <c r="B252" s="11"/>
      <c r="C252" s="11"/>
      <c r="D252" s="11"/>
      <c r="E252" s="11"/>
      <c r="F252" s="11"/>
      <c r="G252" s="11"/>
      <c r="H252" s="12"/>
    </row>
    <row r="253" spans="1:8" ht="25.5" x14ac:dyDescent="0.2">
      <c r="A253" s="20">
        <v>102</v>
      </c>
      <c r="B253" s="21" t="s">
        <v>266</v>
      </c>
      <c r="C253" s="22" t="s">
        <v>267</v>
      </c>
      <c r="D253" s="45" t="s">
        <v>268</v>
      </c>
      <c r="E253" s="24" t="s">
        <v>69</v>
      </c>
      <c r="F253" s="28">
        <v>24</v>
      </c>
      <c r="G253" s="25"/>
      <c r="H253" s="19">
        <f>F253*G253</f>
        <v>0</v>
      </c>
    </row>
    <row r="254" spans="1:8" x14ac:dyDescent="0.2">
      <c r="A254" s="10"/>
      <c r="B254" s="11"/>
      <c r="C254" s="11"/>
      <c r="D254" s="11"/>
      <c r="E254" s="11"/>
      <c r="F254" s="11"/>
      <c r="G254" s="11"/>
      <c r="H254" s="12"/>
    </row>
    <row r="255" spans="1:8" x14ac:dyDescent="0.2">
      <c r="A255" s="20">
        <v>103</v>
      </c>
      <c r="B255" s="21" t="s">
        <v>269</v>
      </c>
      <c r="C255" s="22" t="s">
        <v>270</v>
      </c>
      <c r="D255" s="48" t="s">
        <v>271</v>
      </c>
      <c r="E255" s="24"/>
      <c r="F255" s="28"/>
      <c r="G255" s="25"/>
      <c r="H255" s="19"/>
    </row>
    <row r="256" spans="1:8" x14ac:dyDescent="0.2">
      <c r="A256" s="10"/>
      <c r="B256" s="11"/>
      <c r="C256" s="11"/>
      <c r="D256" s="11"/>
      <c r="E256" s="11"/>
      <c r="F256" s="11"/>
      <c r="G256" s="11"/>
      <c r="H256" s="12"/>
    </row>
    <row r="257" spans="1:8" x14ac:dyDescent="0.2">
      <c r="A257" s="20">
        <v>104</v>
      </c>
      <c r="B257" s="21" t="s">
        <v>272</v>
      </c>
      <c r="C257" s="22" t="s">
        <v>264</v>
      </c>
      <c r="D257" s="45" t="s">
        <v>273</v>
      </c>
      <c r="E257" s="24" t="s">
        <v>50</v>
      </c>
      <c r="F257" s="28">
        <v>1</v>
      </c>
      <c r="G257" s="25"/>
      <c r="H257" s="19">
        <f>F257*G257</f>
        <v>0</v>
      </c>
    </row>
    <row r="258" spans="1:8" x14ac:dyDescent="0.2">
      <c r="A258" s="10"/>
      <c r="B258" s="11"/>
      <c r="C258" s="11"/>
      <c r="D258" s="11"/>
      <c r="E258" s="11"/>
      <c r="F258" s="11"/>
      <c r="G258" s="11"/>
      <c r="H258" s="12"/>
    </row>
    <row r="259" spans="1:8" ht="25.5" x14ac:dyDescent="0.2">
      <c r="A259" s="20">
        <v>105</v>
      </c>
      <c r="B259" s="21" t="s">
        <v>274</v>
      </c>
      <c r="C259" s="22" t="s">
        <v>267</v>
      </c>
      <c r="D259" s="45" t="s">
        <v>275</v>
      </c>
      <c r="E259" s="24" t="s">
        <v>69</v>
      </c>
      <c r="F259" s="28">
        <v>24</v>
      </c>
      <c r="G259" s="25"/>
      <c r="H259" s="19">
        <f>F259*G259</f>
        <v>0</v>
      </c>
    </row>
    <row r="260" spans="1:8" x14ac:dyDescent="0.2">
      <c r="A260" s="10"/>
      <c r="B260" s="11"/>
      <c r="C260" s="11"/>
      <c r="D260" s="11"/>
      <c r="E260" s="11"/>
      <c r="F260" s="11"/>
      <c r="G260" s="11"/>
      <c r="H260" s="12"/>
    </row>
    <row r="261" spans="1:8" x14ac:dyDescent="0.2">
      <c r="A261" s="10"/>
      <c r="B261" s="11"/>
      <c r="C261" s="11"/>
      <c r="D261" s="11"/>
      <c r="E261" s="11"/>
      <c r="F261" s="11"/>
      <c r="G261" s="11"/>
      <c r="H261" s="12"/>
    </row>
    <row r="262" spans="1:8" x14ac:dyDescent="0.2">
      <c r="A262" s="10"/>
      <c r="B262" s="11"/>
      <c r="C262" s="11"/>
      <c r="D262" s="11"/>
      <c r="E262" s="11"/>
      <c r="F262" s="11"/>
      <c r="G262" s="11"/>
      <c r="H262" s="12"/>
    </row>
    <row r="263" spans="1:8" x14ac:dyDescent="0.2">
      <c r="A263" s="10"/>
      <c r="B263" s="11"/>
      <c r="C263" s="11"/>
      <c r="D263" s="11"/>
      <c r="E263" s="11"/>
      <c r="F263" s="11"/>
      <c r="G263" s="11"/>
      <c r="H263" s="12"/>
    </row>
    <row r="264" spans="1:8" x14ac:dyDescent="0.2">
      <c r="A264" s="10"/>
      <c r="B264" s="11"/>
      <c r="C264" s="11"/>
      <c r="D264" s="11"/>
      <c r="E264" s="11"/>
      <c r="F264" s="11"/>
      <c r="G264" s="11"/>
      <c r="H264" s="12"/>
    </row>
    <row r="265" spans="1:8" x14ac:dyDescent="0.2">
      <c r="A265" s="10"/>
      <c r="B265" s="11"/>
      <c r="C265" s="11"/>
      <c r="D265" s="11"/>
      <c r="E265" s="11"/>
      <c r="F265" s="11"/>
      <c r="G265" s="11"/>
      <c r="H265" s="12"/>
    </row>
    <row r="266" spans="1:8" x14ac:dyDescent="0.2">
      <c r="A266" s="10"/>
      <c r="B266" s="11"/>
      <c r="C266" s="11"/>
      <c r="D266" s="11"/>
      <c r="E266" s="11"/>
      <c r="F266" s="11"/>
      <c r="G266" s="11"/>
      <c r="H266" s="12"/>
    </row>
    <row r="267" spans="1:8" x14ac:dyDescent="0.2">
      <c r="A267" s="10"/>
      <c r="B267" s="11"/>
      <c r="C267" s="11"/>
      <c r="D267" s="11"/>
      <c r="E267" s="11"/>
      <c r="F267" s="11"/>
      <c r="G267" s="11"/>
      <c r="H267" s="12"/>
    </row>
    <row r="268" spans="1:8" x14ac:dyDescent="0.2">
      <c r="A268" s="10"/>
      <c r="B268" s="11"/>
      <c r="C268" s="11"/>
      <c r="D268" s="11"/>
      <c r="E268" s="11"/>
      <c r="F268" s="11"/>
      <c r="G268" s="11"/>
      <c r="H268" s="12"/>
    </row>
    <row r="269" spans="1:8" x14ac:dyDescent="0.2">
      <c r="A269" s="10"/>
      <c r="B269" s="11"/>
      <c r="C269" s="11"/>
      <c r="D269" s="11"/>
      <c r="E269" s="11"/>
      <c r="F269" s="11"/>
      <c r="G269" s="11"/>
      <c r="H269" s="12"/>
    </row>
    <row r="270" spans="1:8" x14ac:dyDescent="0.2">
      <c r="A270" s="10"/>
      <c r="B270" s="11"/>
      <c r="C270" s="11"/>
      <c r="D270" s="11"/>
      <c r="E270" s="11"/>
      <c r="F270" s="11"/>
      <c r="G270" s="11"/>
      <c r="H270" s="12"/>
    </row>
    <row r="271" spans="1:8" x14ac:dyDescent="0.2">
      <c r="A271" s="10"/>
      <c r="B271" s="11"/>
      <c r="C271" s="11"/>
      <c r="D271" s="11"/>
      <c r="E271" s="11"/>
      <c r="F271" s="11"/>
      <c r="G271" s="11"/>
      <c r="H271" s="12"/>
    </row>
    <row r="272" spans="1:8" x14ac:dyDescent="0.2">
      <c r="A272" s="10"/>
      <c r="B272" s="11"/>
      <c r="C272" s="11"/>
      <c r="D272" s="11"/>
      <c r="E272" s="11"/>
      <c r="F272" s="11"/>
      <c r="G272" s="11"/>
      <c r="H272" s="12"/>
    </row>
    <row r="273" spans="1:8" x14ac:dyDescent="0.2">
      <c r="A273" s="10"/>
      <c r="B273" s="11"/>
      <c r="C273" s="11"/>
      <c r="D273" s="11"/>
      <c r="E273" s="11"/>
      <c r="F273" s="11"/>
      <c r="G273" s="11"/>
      <c r="H273" s="12"/>
    </row>
    <row r="274" spans="1:8" x14ac:dyDescent="0.2">
      <c r="A274" s="10"/>
      <c r="B274" s="11"/>
      <c r="C274" s="11"/>
      <c r="D274" s="11"/>
      <c r="E274" s="11"/>
      <c r="F274" s="11"/>
      <c r="G274" s="11"/>
      <c r="H274" s="12"/>
    </row>
    <row r="275" spans="1:8" x14ac:dyDescent="0.2">
      <c r="A275" s="10"/>
      <c r="B275" s="11"/>
      <c r="C275" s="11"/>
      <c r="D275" s="11"/>
      <c r="E275" s="11"/>
      <c r="F275" s="11"/>
      <c r="G275" s="11"/>
      <c r="H275" s="12"/>
    </row>
    <row r="276" spans="1:8" x14ac:dyDescent="0.2">
      <c r="A276" s="10"/>
      <c r="B276" s="11"/>
      <c r="C276" s="11"/>
      <c r="D276" s="11"/>
      <c r="E276" s="11"/>
      <c r="F276" s="11"/>
      <c r="G276" s="11"/>
      <c r="H276" s="12"/>
    </row>
    <row r="277" spans="1:8" x14ac:dyDescent="0.2">
      <c r="A277" s="10"/>
      <c r="B277" s="11"/>
      <c r="C277" s="11"/>
      <c r="D277" s="11"/>
      <c r="E277" s="11"/>
      <c r="F277" s="11"/>
      <c r="G277" s="11"/>
      <c r="H277" s="12"/>
    </row>
    <row r="278" spans="1:8" x14ac:dyDescent="0.2">
      <c r="A278" s="10"/>
      <c r="B278" s="11"/>
      <c r="C278" s="11"/>
      <c r="D278" s="11"/>
      <c r="E278" s="11"/>
      <c r="F278" s="11"/>
      <c r="G278" s="11"/>
      <c r="H278" s="12"/>
    </row>
    <row r="279" spans="1:8" x14ac:dyDescent="0.2">
      <c r="A279" s="10"/>
      <c r="B279" s="11"/>
      <c r="C279" s="11"/>
      <c r="D279" s="11"/>
      <c r="E279" s="11"/>
      <c r="F279" s="11"/>
      <c r="G279" s="11"/>
      <c r="H279" s="12"/>
    </row>
    <row r="280" spans="1:8" x14ac:dyDescent="0.2">
      <c r="A280" s="10"/>
      <c r="B280" s="11"/>
      <c r="C280" s="11"/>
      <c r="D280" s="11"/>
      <c r="E280" s="11"/>
      <c r="F280" s="11"/>
      <c r="G280" s="11"/>
      <c r="H280" s="12"/>
    </row>
    <row r="281" spans="1:8" x14ac:dyDescent="0.2">
      <c r="A281" s="10"/>
      <c r="B281" s="11"/>
      <c r="C281" s="11"/>
      <c r="D281" s="11"/>
      <c r="E281" s="11"/>
      <c r="F281" s="11"/>
      <c r="G281" s="11"/>
      <c r="H281" s="12"/>
    </row>
    <row r="282" spans="1:8" x14ac:dyDescent="0.2">
      <c r="A282" s="10"/>
      <c r="B282" s="11"/>
      <c r="C282" s="11"/>
      <c r="D282" s="11"/>
      <c r="E282" s="11"/>
      <c r="F282" s="11"/>
      <c r="G282" s="11"/>
      <c r="H282" s="12"/>
    </row>
    <row r="283" spans="1:8" x14ac:dyDescent="0.2">
      <c r="A283" s="10"/>
      <c r="B283" s="11"/>
      <c r="C283" s="11"/>
      <c r="D283" s="11"/>
      <c r="E283" s="11"/>
      <c r="F283" s="11"/>
      <c r="G283" s="11"/>
      <c r="H283" s="12"/>
    </row>
    <row r="284" spans="1:8" x14ac:dyDescent="0.2">
      <c r="A284" s="10"/>
      <c r="B284" s="11"/>
      <c r="C284" s="11"/>
      <c r="D284" s="11"/>
      <c r="E284" s="11"/>
      <c r="F284" s="11"/>
      <c r="G284" s="11"/>
      <c r="H284" s="12"/>
    </row>
    <row r="285" spans="1:8" x14ac:dyDescent="0.2">
      <c r="A285" s="10"/>
      <c r="B285" s="11"/>
      <c r="C285" s="11"/>
      <c r="D285" s="11"/>
      <c r="E285" s="11"/>
      <c r="F285" s="11"/>
      <c r="G285" s="11"/>
      <c r="H285" s="12"/>
    </row>
    <row r="286" spans="1:8" x14ac:dyDescent="0.2">
      <c r="A286" s="10"/>
      <c r="B286" s="11"/>
      <c r="C286" s="11"/>
      <c r="D286" s="11"/>
      <c r="E286" s="11"/>
      <c r="F286" s="11"/>
      <c r="G286" s="11"/>
      <c r="H286" s="12"/>
    </row>
    <row r="287" spans="1:8" x14ac:dyDescent="0.2">
      <c r="A287" s="10"/>
      <c r="B287" s="11"/>
      <c r="C287" s="11"/>
      <c r="D287" s="11"/>
      <c r="E287" s="11"/>
      <c r="F287" s="11"/>
      <c r="G287" s="11"/>
      <c r="H287" s="12"/>
    </row>
    <row r="288" spans="1:8" x14ac:dyDescent="0.2">
      <c r="A288" s="10"/>
      <c r="B288" s="11"/>
      <c r="C288" s="11"/>
      <c r="D288" s="11"/>
      <c r="E288" s="11"/>
      <c r="F288" s="11"/>
      <c r="G288" s="11"/>
      <c r="H288" s="12"/>
    </row>
    <row r="289" spans="1:8" x14ac:dyDescent="0.2">
      <c r="A289" s="10"/>
      <c r="B289" s="11"/>
      <c r="C289" s="11"/>
      <c r="D289" s="11"/>
      <c r="E289" s="11"/>
      <c r="F289" s="11"/>
      <c r="G289" s="11"/>
      <c r="H289" s="12"/>
    </row>
    <row r="290" spans="1:8" x14ac:dyDescent="0.2">
      <c r="A290" s="10"/>
      <c r="B290" s="11"/>
      <c r="C290" s="11"/>
      <c r="D290" s="11"/>
      <c r="E290" s="11"/>
      <c r="F290" s="11"/>
      <c r="G290" s="11"/>
      <c r="H290" s="12"/>
    </row>
    <row r="291" spans="1:8" x14ac:dyDescent="0.2">
      <c r="A291" s="10"/>
      <c r="B291" s="11"/>
      <c r="C291" s="11"/>
      <c r="D291" s="11"/>
      <c r="E291" s="11"/>
      <c r="F291" s="11"/>
      <c r="G291" s="11"/>
      <c r="H291" s="12"/>
    </row>
    <row r="292" spans="1:8" x14ac:dyDescent="0.2">
      <c r="A292" s="10"/>
      <c r="B292" s="11"/>
      <c r="C292" s="11"/>
      <c r="D292" s="11"/>
      <c r="E292" s="11"/>
      <c r="F292" s="11"/>
      <c r="G292" s="11"/>
      <c r="H292" s="12"/>
    </row>
    <row r="293" spans="1:8" x14ac:dyDescent="0.2">
      <c r="A293" s="10"/>
      <c r="B293" s="11"/>
      <c r="C293" s="11"/>
      <c r="D293" s="11"/>
      <c r="E293" s="11"/>
      <c r="F293" s="11"/>
      <c r="G293" s="11"/>
      <c r="H293" s="12"/>
    </row>
    <row r="294" spans="1:8" x14ac:dyDescent="0.2">
      <c r="A294" s="10"/>
      <c r="B294" s="11"/>
      <c r="C294" s="11"/>
      <c r="D294" s="11"/>
      <c r="E294" s="11"/>
      <c r="F294" s="11"/>
      <c r="G294" s="11"/>
      <c r="H294" s="12"/>
    </row>
    <row r="295" spans="1:8" x14ac:dyDescent="0.2">
      <c r="A295" s="10"/>
      <c r="B295" s="11"/>
      <c r="C295" s="11"/>
      <c r="D295" s="11"/>
      <c r="E295" s="11"/>
      <c r="F295" s="11"/>
      <c r="G295" s="11"/>
      <c r="H295" s="12"/>
    </row>
    <row r="296" spans="1:8" x14ac:dyDescent="0.2">
      <c r="A296" s="10"/>
      <c r="B296" s="11"/>
      <c r="C296" s="11"/>
      <c r="D296" s="11"/>
      <c r="E296" s="11"/>
      <c r="F296" s="11"/>
      <c r="G296" s="11"/>
      <c r="H296" s="12"/>
    </row>
    <row r="297" spans="1:8" x14ac:dyDescent="0.2">
      <c r="A297" s="10"/>
      <c r="B297" s="11"/>
      <c r="C297" s="11"/>
      <c r="D297" s="11"/>
      <c r="E297" s="11"/>
      <c r="F297" s="11"/>
      <c r="G297" s="11"/>
      <c r="H297" s="12"/>
    </row>
    <row r="298" spans="1:8" x14ac:dyDescent="0.2">
      <c r="A298" s="10"/>
      <c r="B298" s="11"/>
      <c r="C298" s="11"/>
      <c r="D298" s="11"/>
      <c r="E298" s="11"/>
      <c r="F298" s="11"/>
      <c r="G298" s="11"/>
      <c r="H298" s="12"/>
    </row>
    <row r="299" spans="1:8" x14ac:dyDescent="0.2">
      <c r="A299" s="10"/>
      <c r="B299" s="11"/>
      <c r="C299" s="11"/>
      <c r="D299" s="11"/>
      <c r="E299" s="11"/>
      <c r="F299" s="11"/>
      <c r="G299" s="11"/>
      <c r="H299" s="12"/>
    </row>
    <row r="300" spans="1:8" x14ac:dyDescent="0.2">
      <c r="A300" s="10"/>
      <c r="B300" s="11"/>
      <c r="C300" s="11"/>
      <c r="D300" s="11"/>
      <c r="E300" s="11"/>
      <c r="F300" s="11"/>
      <c r="G300" s="11"/>
      <c r="H300" s="12"/>
    </row>
    <row r="301" spans="1:8" x14ac:dyDescent="0.2">
      <c r="A301" s="10"/>
      <c r="B301" s="11"/>
      <c r="C301" s="11"/>
      <c r="D301" s="11"/>
      <c r="E301" s="11"/>
      <c r="F301" s="11"/>
      <c r="G301" s="11"/>
      <c r="H301" s="12"/>
    </row>
    <row r="302" spans="1:8" x14ac:dyDescent="0.2">
      <c r="A302" s="10"/>
      <c r="B302" s="11"/>
      <c r="C302" s="11"/>
      <c r="D302" s="11"/>
      <c r="E302" s="11"/>
      <c r="F302" s="11"/>
      <c r="G302" s="11"/>
      <c r="H302" s="12"/>
    </row>
    <row r="303" spans="1:8" x14ac:dyDescent="0.2">
      <c r="A303" s="10"/>
      <c r="B303" s="11"/>
      <c r="C303" s="11"/>
      <c r="D303" s="11"/>
      <c r="E303" s="11"/>
      <c r="F303" s="11"/>
      <c r="G303" s="11"/>
      <c r="H303" s="12"/>
    </row>
    <row r="304" spans="1:8" x14ac:dyDescent="0.2">
      <c r="A304" s="10"/>
      <c r="B304" s="11"/>
      <c r="C304" s="11"/>
      <c r="D304" s="11"/>
      <c r="E304" s="11"/>
      <c r="F304" s="11"/>
      <c r="G304" s="11"/>
      <c r="H304" s="12"/>
    </row>
    <row r="305" spans="1:8" x14ac:dyDescent="0.2">
      <c r="A305" s="10"/>
      <c r="B305" s="11"/>
      <c r="C305" s="11"/>
      <c r="D305" s="11"/>
      <c r="E305" s="11"/>
      <c r="F305" s="11"/>
      <c r="G305" s="11"/>
      <c r="H305" s="12"/>
    </row>
    <row r="306" spans="1:8" x14ac:dyDescent="0.2">
      <c r="A306" s="10"/>
      <c r="B306" s="11"/>
      <c r="C306" s="11"/>
      <c r="D306" s="11"/>
      <c r="E306" s="11"/>
      <c r="F306" s="11"/>
      <c r="G306" s="11"/>
      <c r="H306" s="12"/>
    </row>
    <row r="307" spans="1:8" x14ac:dyDescent="0.2">
      <c r="A307" s="10"/>
      <c r="B307" s="11"/>
      <c r="C307" s="11"/>
      <c r="D307" s="11"/>
      <c r="E307" s="11"/>
      <c r="F307" s="11"/>
      <c r="G307" s="11"/>
      <c r="H307" s="12"/>
    </row>
    <row r="308" spans="1:8" x14ac:dyDescent="0.2">
      <c r="A308" s="10"/>
      <c r="B308" s="11"/>
      <c r="C308" s="11"/>
      <c r="D308" s="11"/>
      <c r="E308" s="11"/>
      <c r="F308" s="11"/>
      <c r="G308" s="11"/>
      <c r="H308" s="12"/>
    </row>
    <row r="309" spans="1:8" x14ac:dyDescent="0.2">
      <c r="A309" s="10"/>
      <c r="B309" s="11"/>
      <c r="C309" s="11"/>
      <c r="D309" s="11"/>
      <c r="E309" s="11"/>
      <c r="F309" s="11"/>
      <c r="G309" s="11"/>
      <c r="H309" s="12"/>
    </row>
    <row r="310" spans="1:8" x14ac:dyDescent="0.2">
      <c r="A310" s="10"/>
      <c r="B310" s="11"/>
      <c r="C310" s="11"/>
      <c r="D310" s="11"/>
      <c r="E310" s="11"/>
      <c r="F310" s="11"/>
      <c r="G310" s="11"/>
      <c r="H310" s="12"/>
    </row>
    <row r="311" spans="1:8" x14ac:dyDescent="0.2">
      <c r="A311" s="10"/>
      <c r="B311" s="11"/>
      <c r="C311" s="11"/>
      <c r="D311" s="11"/>
      <c r="E311" s="11"/>
      <c r="F311" s="11"/>
      <c r="G311" s="11"/>
      <c r="H311" s="12"/>
    </row>
    <row r="312" spans="1:8" x14ac:dyDescent="0.2">
      <c r="A312" s="10"/>
      <c r="B312" s="11"/>
      <c r="C312" s="11"/>
      <c r="D312" s="11"/>
      <c r="E312" s="11"/>
      <c r="F312" s="11"/>
      <c r="G312" s="11"/>
      <c r="H312" s="12"/>
    </row>
    <row r="313" spans="1:8" x14ac:dyDescent="0.2">
      <c r="A313" s="10"/>
      <c r="B313" s="11"/>
      <c r="C313" s="11"/>
      <c r="D313" s="11"/>
      <c r="E313" s="11"/>
      <c r="F313" s="11"/>
      <c r="G313" s="11"/>
      <c r="H313" s="12"/>
    </row>
    <row r="314" spans="1:8" x14ac:dyDescent="0.2">
      <c r="A314" s="10"/>
      <c r="B314" s="11"/>
      <c r="C314" s="11"/>
      <c r="D314" s="11"/>
      <c r="E314" s="11"/>
      <c r="F314" s="11"/>
      <c r="G314" s="11"/>
      <c r="H314" s="12"/>
    </row>
    <row r="315" spans="1:8" x14ac:dyDescent="0.2">
      <c r="A315" s="10"/>
      <c r="B315" s="11"/>
      <c r="C315" s="11"/>
      <c r="D315" s="11"/>
      <c r="E315" s="11"/>
      <c r="F315" s="11"/>
      <c r="G315" s="11"/>
      <c r="H315" s="12"/>
    </row>
    <row r="316" spans="1:8" x14ac:dyDescent="0.2">
      <c r="A316" s="10"/>
      <c r="B316" s="11"/>
      <c r="C316" s="11"/>
      <c r="D316" s="11"/>
      <c r="E316" s="11"/>
      <c r="F316" s="11"/>
      <c r="G316" s="11"/>
      <c r="H316" s="12"/>
    </row>
    <row r="317" spans="1:8" x14ac:dyDescent="0.2">
      <c r="A317" s="10"/>
      <c r="B317" s="11"/>
      <c r="C317" s="11"/>
      <c r="D317" s="11"/>
      <c r="E317" s="11"/>
      <c r="F317" s="11"/>
      <c r="G317" s="11"/>
      <c r="H317" s="12"/>
    </row>
    <row r="318" spans="1:8" x14ac:dyDescent="0.2">
      <c r="A318" s="10"/>
      <c r="B318" s="11"/>
      <c r="C318" s="11"/>
      <c r="D318" s="11"/>
      <c r="E318" s="11"/>
      <c r="F318" s="11"/>
      <c r="G318" s="11"/>
      <c r="H318" s="12"/>
    </row>
    <row r="319" spans="1:8" x14ac:dyDescent="0.2">
      <c r="A319" s="10"/>
      <c r="B319" s="11"/>
      <c r="C319" s="11"/>
      <c r="D319" s="11"/>
      <c r="E319" s="11"/>
      <c r="F319" s="11"/>
      <c r="G319" s="11"/>
      <c r="H319" s="12"/>
    </row>
    <row r="320" spans="1:8" x14ac:dyDescent="0.2">
      <c r="A320" s="10"/>
      <c r="B320" s="11"/>
      <c r="C320" s="11"/>
      <c r="D320" s="11"/>
      <c r="E320" s="11"/>
      <c r="F320" s="11"/>
      <c r="G320" s="11"/>
      <c r="H320" s="12"/>
    </row>
    <row r="321" spans="1:8" x14ac:dyDescent="0.2">
      <c r="A321" s="10"/>
      <c r="B321" s="11"/>
      <c r="C321" s="11"/>
      <c r="D321" s="11"/>
      <c r="E321" s="11"/>
      <c r="F321" s="11"/>
      <c r="G321" s="11"/>
      <c r="H321" s="12"/>
    </row>
    <row r="322" spans="1:8" ht="15.75" x14ac:dyDescent="0.2">
      <c r="A322" s="41" t="s">
        <v>276</v>
      </c>
      <c r="B322" s="42" t="s">
        <v>277</v>
      </c>
      <c r="C322" s="39"/>
      <c r="D322" s="39"/>
      <c r="E322" s="39"/>
      <c r="F322" s="39"/>
      <c r="G322" s="43"/>
      <c r="H322" s="40">
        <f>SUM(H249:H321)</f>
        <v>490000</v>
      </c>
    </row>
  </sheetData>
  <mergeCells count="15">
    <mergeCell ref="B245:D247"/>
    <mergeCell ref="E245:H245"/>
    <mergeCell ref="E246:H247"/>
    <mergeCell ref="B113:D115"/>
    <mergeCell ref="E113:H113"/>
    <mergeCell ref="E114:H115"/>
    <mergeCell ref="B180:D182"/>
    <mergeCell ref="E180:H180"/>
    <mergeCell ref="E181:H182"/>
    <mergeCell ref="B1:D3"/>
    <mergeCell ref="E1:H1"/>
    <mergeCell ref="E2:H3"/>
    <mergeCell ref="B54:D56"/>
    <mergeCell ref="E54:H54"/>
    <mergeCell ref="E55:H56"/>
  </mergeCells>
  <conditionalFormatting sqref="B6">
    <cfRule type="expression" dxfId="1918" priority="717">
      <formula>$M6=1</formula>
    </cfRule>
  </conditionalFormatting>
  <conditionalFormatting sqref="C6">
    <cfRule type="expression" dxfId="1917" priority="716">
      <formula>$R6=1</formula>
    </cfRule>
  </conditionalFormatting>
  <conditionalFormatting sqref="D6">
    <cfRule type="expression" dxfId="1916" priority="715">
      <formula>$R6=1</formula>
    </cfRule>
  </conditionalFormatting>
  <conditionalFormatting sqref="E6">
    <cfRule type="expression" dxfId="1915" priority="714">
      <formula>$R6=1</formula>
    </cfRule>
  </conditionalFormatting>
  <conditionalFormatting sqref="F6">
    <cfRule type="expression" dxfId="1914" priority="713">
      <formula>$R6=1</formula>
    </cfRule>
  </conditionalFormatting>
  <conditionalFormatting sqref="G6">
    <cfRule type="expression" dxfId="1913" priority="712">
      <formula>$R6=1</formula>
    </cfRule>
  </conditionalFormatting>
  <conditionalFormatting sqref="H6">
    <cfRule type="expression" dxfId="1912" priority="711">
      <formula>$R6=1</formula>
    </cfRule>
  </conditionalFormatting>
  <conditionalFormatting sqref="B8">
    <cfRule type="expression" dxfId="1911" priority="710">
      <formula>$M8=1</formula>
    </cfRule>
  </conditionalFormatting>
  <conditionalFormatting sqref="C8">
    <cfRule type="expression" dxfId="1910" priority="709">
      <formula>$R9=1</formula>
    </cfRule>
  </conditionalFormatting>
  <conditionalFormatting sqref="D8">
    <cfRule type="expression" dxfId="1909" priority="708">
      <formula>$R9=1</formula>
    </cfRule>
  </conditionalFormatting>
  <conditionalFormatting sqref="E8">
    <cfRule type="expression" dxfId="1908" priority="707">
      <formula>$R9=1</formula>
    </cfRule>
  </conditionalFormatting>
  <conditionalFormatting sqref="F8">
    <cfRule type="expression" dxfId="1907" priority="706">
      <formula>$R9=1</formula>
    </cfRule>
  </conditionalFormatting>
  <conditionalFormatting sqref="G8">
    <cfRule type="expression" dxfId="1906" priority="705">
      <formula>$R9=1</formula>
    </cfRule>
  </conditionalFormatting>
  <conditionalFormatting sqref="H8">
    <cfRule type="expression" dxfId="1905" priority="704">
      <formula>$R9=1</formula>
    </cfRule>
  </conditionalFormatting>
  <conditionalFormatting sqref="B10">
    <cfRule type="expression" dxfId="1904" priority="703">
      <formula>$M10=1</formula>
    </cfRule>
  </conditionalFormatting>
  <conditionalFormatting sqref="C10">
    <cfRule type="expression" dxfId="1903" priority="702">
      <formula>$R19=1</formula>
    </cfRule>
  </conditionalFormatting>
  <conditionalFormatting sqref="D10">
    <cfRule type="expression" dxfId="1902" priority="701">
      <formula>$R19=1</formula>
    </cfRule>
  </conditionalFormatting>
  <conditionalFormatting sqref="E10">
    <cfRule type="expression" dxfId="1901" priority="700">
      <formula>$R19=1</formula>
    </cfRule>
  </conditionalFormatting>
  <conditionalFormatting sqref="F10">
    <cfRule type="expression" dxfId="1900" priority="699">
      <formula>$R19=1</formula>
    </cfRule>
  </conditionalFormatting>
  <conditionalFormatting sqref="G10">
    <cfRule type="expression" dxfId="1899" priority="698">
      <formula>$R19=1</formula>
    </cfRule>
  </conditionalFormatting>
  <conditionalFormatting sqref="H10">
    <cfRule type="expression" dxfId="1898" priority="697">
      <formula>$R19=1</formula>
    </cfRule>
  </conditionalFormatting>
  <conditionalFormatting sqref="B12">
    <cfRule type="expression" dxfId="1897" priority="696">
      <formula>$M12=1</formula>
    </cfRule>
  </conditionalFormatting>
  <conditionalFormatting sqref="C12">
    <cfRule type="expression" dxfId="1896" priority="695">
      <formula>$R27=1</formula>
    </cfRule>
  </conditionalFormatting>
  <conditionalFormatting sqref="D12">
    <cfRule type="expression" dxfId="1895" priority="694">
      <formula>$R27=1</formula>
    </cfRule>
  </conditionalFormatting>
  <conditionalFormatting sqref="E12">
    <cfRule type="expression" dxfId="1894" priority="693">
      <formula>$R28=1</formula>
    </cfRule>
  </conditionalFormatting>
  <conditionalFormatting sqref="F12">
    <cfRule type="expression" dxfId="1893" priority="692">
      <formula>$R27=1</formula>
    </cfRule>
  </conditionalFormatting>
  <conditionalFormatting sqref="G12">
    <cfRule type="expression" dxfId="1892" priority="691">
      <formula>$R27=1</formula>
    </cfRule>
  </conditionalFormatting>
  <conditionalFormatting sqref="H12">
    <cfRule type="expression" dxfId="1891" priority="690">
      <formula>$R27=1</formula>
    </cfRule>
  </conditionalFormatting>
  <conditionalFormatting sqref="B14">
    <cfRule type="expression" dxfId="1890" priority="689">
      <formula>$M14=1</formula>
    </cfRule>
  </conditionalFormatting>
  <conditionalFormatting sqref="C14">
    <cfRule type="expression" dxfId="1889" priority="688">
      <formula>$R28=1</formula>
    </cfRule>
  </conditionalFormatting>
  <conditionalFormatting sqref="D14">
    <cfRule type="expression" dxfId="1888" priority="687">
      <formula>$R28=1</formula>
    </cfRule>
  </conditionalFormatting>
  <conditionalFormatting sqref="E14">
    <cfRule type="expression" dxfId="1887" priority="686">
      <formula>$R30=1</formula>
    </cfRule>
  </conditionalFormatting>
  <conditionalFormatting sqref="F14">
    <cfRule type="expression" dxfId="1886" priority="685">
      <formula>$R29=1</formula>
    </cfRule>
  </conditionalFormatting>
  <conditionalFormatting sqref="G14">
    <cfRule type="expression" dxfId="1885" priority="684">
      <formula>$R28=1</formula>
    </cfRule>
  </conditionalFormatting>
  <conditionalFormatting sqref="H14">
    <cfRule type="expression" dxfId="1884" priority="683">
      <formula>$R28=1</formula>
    </cfRule>
  </conditionalFormatting>
  <conditionalFormatting sqref="B16">
    <cfRule type="expression" dxfId="1883" priority="682">
      <formula>$M16=1</formula>
    </cfRule>
  </conditionalFormatting>
  <conditionalFormatting sqref="C16">
    <cfRule type="expression" dxfId="1882" priority="681">
      <formula>$R30=1</formula>
    </cfRule>
  </conditionalFormatting>
  <conditionalFormatting sqref="D16">
    <cfRule type="expression" dxfId="1881" priority="680">
      <formula>$R30=1</formula>
    </cfRule>
  </conditionalFormatting>
  <conditionalFormatting sqref="E16">
    <cfRule type="expression" dxfId="1880" priority="679">
      <formula>$R30=1</formula>
    </cfRule>
  </conditionalFormatting>
  <conditionalFormatting sqref="F16">
    <cfRule type="expression" dxfId="1879" priority="678">
      <formula>$R30=1</formula>
    </cfRule>
  </conditionalFormatting>
  <conditionalFormatting sqref="G16">
    <cfRule type="expression" dxfId="1878" priority="677">
      <formula>$R30=1</formula>
    </cfRule>
  </conditionalFormatting>
  <conditionalFormatting sqref="H16">
    <cfRule type="expression" dxfId="1877" priority="676">
      <formula>$R30=1</formula>
    </cfRule>
  </conditionalFormatting>
  <conditionalFormatting sqref="B18">
    <cfRule type="expression" dxfId="1876" priority="675">
      <formula>$M18=1</formula>
    </cfRule>
  </conditionalFormatting>
  <conditionalFormatting sqref="C18">
    <cfRule type="expression" dxfId="1875" priority="674">
      <formula>$R32=1</formula>
    </cfRule>
  </conditionalFormatting>
  <conditionalFormatting sqref="D18">
    <cfRule type="expression" dxfId="1874" priority="673">
      <formula>$R32=1</formula>
    </cfRule>
  </conditionalFormatting>
  <conditionalFormatting sqref="E18">
    <cfRule type="expression" dxfId="1873" priority="672">
      <formula>$R32=1</formula>
    </cfRule>
  </conditionalFormatting>
  <conditionalFormatting sqref="F18">
    <cfRule type="expression" dxfId="1872" priority="671">
      <formula>$R32=1</formula>
    </cfRule>
  </conditionalFormatting>
  <conditionalFormatting sqref="G18">
    <cfRule type="expression" dxfId="1871" priority="670">
      <formula>$R32=1</formula>
    </cfRule>
  </conditionalFormatting>
  <conditionalFormatting sqref="H18">
    <cfRule type="expression" dxfId="1870" priority="669">
      <formula>$R32=1</formula>
    </cfRule>
  </conditionalFormatting>
  <conditionalFormatting sqref="B20">
    <cfRule type="expression" dxfId="1869" priority="668">
      <formula>$M20=1</formula>
    </cfRule>
  </conditionalFormatting>
  <conditionalFormatting sqref="C20">
    <cfRule type="expression" dxfId="1868" priority="667">
      <formula>$R32=1</formula>
    </cfRule>
  </conditionalFormatting>
  <conditionalFormatting sqref="D20">
    <cfRule type="expression" dxfId="1867" priority="666">
      <formula>$R32=1</formula>
    </cfRule>
  </conditionalFormatting>
  <conditionalFormatting sqref="E20">
    <cfRule type="expression" dxfId="1866" priority="665">
      <formula>$R32=1</formula>
    </cfRule>
  </conditionalFormatting>
  <conditionalFormatting sqref="F20">
    <cfRule type="expression" dxfId="1865" priority="664">
      <formula>$R32=1</formula>
    </cfRule>
  </conditionalFormatting>
  <conditionalFormatting sqref="G20">
    <cfRule type="expression" dxfId="1864" priority="663">
      <formula>$R32=1</formula>
    </cfRule>
  </conditionalFormatting>
  <conditionalFormatting sqref="H20">
    <cfRule type="expression" dxfId="1863" priority="662">
      <formula>$R33=1</formula>
    </cfRule>
  </conditionalFormatting>
  <conditionalFormatting sqref="B22">
    <cfRule type="expression" dxfId="1862" priority="661">
      <formula>$M22=1</formula>
    </cfRule>
  </conditionalFormatting>
  <conditionalFormatting sqref="C22">
    <cfRule type="expression" dxfId="1861" priority="660">
      <formula>$R34=1</formula>
    </cfRule>
  </conditionalFormatting>
  <conditionalFormatting sqref="D22">
    <cfRule type="expression" dxfId="1860" priority="659">
      <formula>$R34=1</formula>
    </cfRule>
  </conditionalFormatting>
  <conditionalFormatting sqref="E22">
    <cfRule type="expression" dxfId="1859" priority="658">
      <formula>$R34=1</formula>
    </cfRule>
  </conditionalFormatting>
  <conditionalFormatting sqref="F22">
    <cfRule type="expression" dxfId="1858" priority="657">
      <formula>$R34=1</formula>
    </cfRule>
  </conditionalFormatting>
  <conditionalFormatting sqref="G22">
    <cfRule type="expression" dxfId="1857" priority="656">
      <formula>$R34=1</formula>
    </cfRule>
  </conditionalFormatting>
  <conditionalFormatting sqref="H22">
    <cfRule type="expression" dxfId="1856" priority="655">
      <formula>$R35=1</formula>
    </cfRule>
  </conditionalFormatting>
  <conditionalFormatting sqref="B24">
    <cfRule type="expression" dxfId="1855" priority="654">
      <formula>$M24=1</formula>
    </cfRule>
  </conditionalFormatting>
  <conditionalFormatting sqref="C24">
    <cfRule type="expression" dxfId="1854" priority="653">
      <formula>$R33=1</formula>
    </cfRule>
  </conditionalFormatting>
  <conditionalFormatting sqref="D24">
    <cfRule type="expression" dxfId="1853" priority="652">
      <formula>$R33=1</formula>
    </cfRule>
  </conditionalFormatting>
  <conditionalFormatting sqref="E24">
    <cfRule type="expression" dxfId="1852" priority="651">
      <formula>$R33=1</formula>
    </cfRule>
  </conditionalFormatting>
  <conditionalFormatting sqref="F24">
    <cfRule type="expression" dxfId="1851" priority="650">
      <formula>$R33=1</formula>
    </cfRule>
  </conditionalFormatting>
  <conditionalFormatting sqref="G24">
    <cfRule type="expression" dxfId="1850" priority="649">
      <formula>$R33=1</formula>
    </cfRule>
  </conditionalFormatting>
  <conditionalFormatting sqref="H24">
    <cfRule type="expression" dxfId="1849" priority="648">
      <formula>$R37=1</formula>
    </cfRule>
  </conditionalFormatting>
  <conditionalFormatting sqref="B26">
    <cfRule type="expression" dxfId="1848" priority="647">
      <formula>$M26=1</formula>
    </cfRule>
  </conditionalFormatting>
  <conditionalFormatting sqref="C26">
    <cfRule type="expression" dxfId="1847" priority="646">
      <formula>#REF!=1</formula>
    </cfRule>
  </conditionalFormatting>
  <conditionalFormatting sqref="D26">
    <cfRule type="expression" dxfId="1846" priority="645">
      <formula>#REF!=1</formula>
    </cfRule>
  </conditionalFormatting>
  <conditionalFormatting sqref="E26">
    <cfRule type="expression" dxfId="1845" priority="644">
      <formula>#REF!=1</formula>
    </cfRule>
  </conditionalFormatting>
  <conditionalFormatting sqref="F26">
    <cfRule type="expression" dxfId="1844" priority="643">
      <formula>#REF!=1</formula>
    </cfRule>
  </conditionalFormatting>
  <conditionalFormatting sqref="G26">
    <cfRule type="expression" dxfId="1843" priority="642">
      <formula>#REF!=1</formula>
    </cfRule>
  </conditionalFormatting>
  <conditionalFormatting sqref="H26">
    <cfRule type="expression" dxfId="1842" priority="641">
      <formula>#REF!=1</formula>
    </cfRule>
  </conditionalFormatting>
  <conditionalFormatting sqref="B28">
    <cfRule type="expression" dxfId="1841" priority="640">
      <formula>$M28=1</formula>
    </cfRule>
  </conditionalFormatting>
  <conditionalFormatting sqref="C28">
    <cfRule type="expression" dxfId="1840" priority="639">
      <formula>#REF!=1</formula>
    </cfRule>
  </conditionalFormatting>
  <conditionalFormatting sqref="D28">
    <cfRule type="expression" dxfId="1839" priority="638">
      <formula>#REF!=1</formula>
    </cfRule>
  </conditionalFormatting>
  <conditionalFormatting sqref="E28">
    <cfRule type="expression" dxfId="1838" priority="637">
      <formula>#REF!=1</formula>
    </cfRule>
  </conditionalFormatting>
  <conditionalFormatting sqref="F28">
    <cfRule type="expression" dxfId="1837" priority="636">
      <formula>#REF!=1</formula>
    </cfRule>
  </conditionalFormatting>
  <conditionalFormatting sqref="G28">
    <cfRule type="expression" dxfId="1836" priority="635">
      <formula>#REF!=1</formula>
    </cfRule>
  </conditionalFormatting>
  <conditionalFormatting sqref="H28">
    <cfRule type="expression" dxfId="1835" priority="634">
      <formula>#REF!=1</formula>
    </cfRule>
  </conditionalFormatting>
  <conditionalFormatting sqref="B30">
    <cfRule type="expression" dxfId="1834" priority="633">
      <formula>$M30=1</formula>
    </cfRule>
  </conditionalFormatting>
  <conditionalFormatting sqref="C30">
    <cfRule type="expression" dxfId="1833" priority="632">
      <formula>#REF!=1</formula>
    </cfRule>
  </conditionalFormatting>
  <conditionalFormatting sqref="D30">
    <cfRule type="expression" dxfId="1832" priority="631">
      <formula>#REF!=1</formula>
    </cfRule>
  </conditionalFormatting>
  <conditionalFormatting sqref="E30">
    <cfRule type="expression" dxfId="1831" priority="630">
      <formula>#REF!=1</formula>
    </cfRule>
  </conditionalFormatting>
  <conditionalFormatting sqref="F30">
    <cfRule type="expression" dxfId="1830" priority="629">
      <formula>#REF!=1</formula>
    </cfRule>
  </conditionalFormatting>
  <conditionalFormatting sqref="G30">
    <cfRule type="expression" dxfId="1829" priority="628">
      <formula>#REF!=1</formula>
    </cfRule>
  </conditionalFormatting>
  <conditionalFormatting sqref="H30">
    <cfRule type="expression" dxfId="1828" priority="627">
      <formula>#REF!=1</formula>
    </cfRule>
  </conditionalFormatting>
  <conditionalFormatting sqref="B32">
    <cfRule type="expression" dxfId="1827" priority="626">
      <formula>$M32=1</formula>
    </cfRule>
  </conditionalFormatting>
  <conditionalFormatting sqref="C32">
    <cfRule type="expression" dxfId="1826" priority="625">
      <formula>#REF!=1</formula>
    </cfRule>
  </conditionalFormatting>
  <conditionalFormatting sqref="D32">
    <cfRule type="expression" dxfId="1825" priority="624">
      <formula>#REF!=1</formula>
    </cfRule>
  </conditionalFormatting>
  <conditionalFormatting sqref="E32">
    <cfRule type="expression" dxfId="1824" priority="623">
      <formula>#REF!=1</formula>
    </cfRule>
  </conditionalFormatting>
  <conditionalFormatting sqref="F32">
    <cfRule type="expression" dxfId="1823" priority="622">
      <formula>#REF!=1</formula>
    </cfRule>
  </conditionalFormatting>
  <conditionalFormatting sqref="G32">
    <cfRule type="expression" dxfId="1822" priority="621">
      <formula>#REF!=1</formula>
    </cfRule>
  </conditionalFormatting>
  <conditionalFormatting sqref="H32">
    <cfRule type="expression" dxfId="1821" priority="620">
      <formula>#REF!=1</formula>
    </cfRule>
  </conditionalFormatting>
  <conditionalFormatting sqref="B34">
    <cfRule type="expression" dxfId="1820" priority="619">
      <formula>$M34=1</formula>
    </cfRule>
  </conditionalFormatting>
  <conditionalFormatting sqref="C34">
    <cfRule type="expression" dxfId="1819" priority="618">
      <formula>#REF!=1</formula>
    </cfRule>
  </conditionalFormatting>
  <conditionalFormatting sqref="D34">
    <cfRule type="expression" dxfId="1818" priority="617">
      <formula>#REF!=1</formula>
    </cfRule>
  </conditionalFormatting>
  <conditionalFormatting sqref="E34">
    <cfRule type="expression" dxfId="1817" priority="616">
      <formula>#REF!=1</formula>
    </cfRule>
  </conditionalFormatting>
  <conditionalFormatting sqref="F34">
    <cfRule type="expression" dxfId="1816" priority="615">
      <formula>#REF!=1</formula>
    </cfRule>
  </conditionalFormatting>
  <conditionalFormatting sqref="G34">
    <cfRule type="expression" dxfId="1815" priority="614">
      <formula>#REF!=1</formula>
    </cfRule>
  </conditionalFormatting>
  <conditionalFormatting sqref="H34">
    <cfRule type="expression" dxfId="1814" priority="613">
      <formula>#REF!=1</formula>
    </cfRule>
  </conditionalFormatting>
  <conditionalFormatting sqref="B36">
    <cfRule type="expression" dxfId="1813" priority="612">
      <formula>$M36=1</formula>
    </cfRule>
  </conditionalFormatting>
  <conditionalFormatting sqref="C36">
    <cfRule type="expression" dxfId="1812" priority="611">
      <formula>#REF!=1</formula>
    </cfRule>
  </conditionalFormatting>
  <conditionalFormatting sqref="D36">
    <cfRule type="expression" dxfId="1811" priority="610">
      <formula>#REF!=1</formula>
    </cfRule>
  </conditionalFormatting>
  <conditionalFormatting sqref="E36">
    <cfRule type="expression" dxfId="1810" priority="609">
      <formula>#REF!=1</formula>
    </cfRule>
  </conditionalFormatting>
  <conditionalFormatting sqref="F36">
    <cfRule type="expression" dxfId="1809" priority="608">
      <formula>#REF!=1</formula>
    </cfRule>
  </conditionalFormatting>
  <conditionalFormatting sqref="G36">
    <cfRule type="expression" dxfId="1808" priority="607">
      <formula>#REF!=1</formula>
    </cfRule>
  </conditionalFormatting>
  <conditionalFormatting sqref="H36">
    <cfRule type="expression" dxfId="1807" priority="606">
      <formula>#REF!=1</formula>
    </cfRule>
  </conditionalFormatting>
  <conditionalFormatting sqref="B38">
    <cfRule type="expression" dxfId="1806" priority="605">
      <formula>$M38=1</formula>
    </cfRule>
  </conditionalFormatting>
  <conditionalFormatting sqref="C38">
    <cfRule type="expression" dxfId="1805" priority="604">
      <formula>#REF!=1</formula>
    </cfRule>
  </conditionalFormatting>
  <conditionalFormatting sqref="D38">
    <cfRule type="expression" dxfId="1804" priority="603">
      <formula>$Q38=1</formula>
    </cfRule>
  </conditionalFormatting>
  <conditionalFormatting sqref="E38">
    <cfRule type="expression" dxfId="1803" priority="602">
      <formula>$Q38=1</formula>
    </cfRule>
  </conditionalFormatting>
  <conditionalFormatting sqref="F38">
    <cfRule type="expression" dxfId="1802" priority="601">
      <formula>$Q38=1</formula>
    </cfRule>
  </conditionalFormatting>
  <conditionalFormatting sqref="H38">
    <cfRule type="expression" dxfId="1801" priority="600">
      <formula>$Q38=1</formula>
    </cfRule>
  </conditionalFormatting>
  <conditionalFormatting sqref="B40">
    <cfRule type="expression" dxfId="1800" priority="599">
      <formula>$M40=1</formula>
    </cfRule>
  </conditionalFormatting>
  <conditionalFormatting sqref="C40">
    <cfRule type="expression" dxfId="1799" priority="598">
      <formula>#REF!=1</formula>
    </cfRule>
  </conditionalFormatting>
  <conditionalFormatting sqref="D40">
    <cfRule type="expression" dxfId="1798" priority="597">
      <formula>#REF!=1</formula>
    </cfRule>
  </conditionalFormatting>
  <conditionalFormatting sqref="E40">
    <cfRule type="expression" dxfId="1797" priority="596">
      <formula>#REF!=1</formula>
    </cfRule>
  </conditionalFormatting>
  <conditionalFormatting sqref="F40">
    <cfRule type="expression" dxfId="1796" priority="595">
      <formula>#REF!=1</formula>
    </cfRule>
  </conditionalFormatting>
  <conditionalFormatting sqref="G40">
    <cfRule type="expression" dxfId="1795" priority="594">
      <formula>#REF!=1</formula>
    </cfRule>
  </conditionalFormatting>
  <conditionalFormatting sqref="H40">
    <cfRule type="expression" dxfId="1794" priority="593">
      <formula>#REF!=1</formula>
    </cfRule>
  </conditionalFormatting>
  <conditionalFormatting sqref="B42">
    <cfRule type="expression" dxfId="1793" priority="592">
      <formula>$M42=1</formula>
    </cfRule>
  </conditionalFormatting>
  <conditionalFormatting sqref="C42">
    <cfRule type="expression" dxfId="1792" priority="591">
      <formula>#REF!=1</formula>
    </cfRule>
  </conditionalFormatting>
  <conditionalFormatting sqref="D42">
    <cfRule type="expression" dxfId="1791" priority="590">
      <formula>#REF!=1</formula>
    </cfRule>
  </conditionalFormatting>
  <conditionalFormatting sqref="E42">
    <cfRule type="expression" dxfId="1790" priority="589">
      <formula>#REF!=1</formula>
    </cfRule>
  </conditionalFormatting>
  <conditionalFormatting sqref="F42">
    <cfRule type="expression" dxfId="1789" priority="588">
      <formula>#REF!=1</formula>
    </cfRule>
  </conditionalFormatting>
  <conditionalFormatting sqref="G42">
    <cfRule type="expression" dxfId="1788" priority="587">
      <formula>#REF!=1</formula>
    </cfRule>
  </conditionalFormatting>
  <conditionalFormatting sqref="H42">
    <cfRule type="expression" dxfId="1787" priority="586">
      <formula>#REF!=1</formula>
    </cfRule>
  </conditionalFormatting>
  <conditionalFormatting sqref="B44">
    <cfRule type="expression" dxfId="1786" priority="585">
      <formula>$M44=1</formula>
    </cfRule>
  </conditionalFormatting>
  <conditionalFormatting sqref="C44">
    <cfRule type="expression" dxfId="1785" priority="584">
      <formula>#REF!=1</formula>
    </cfRule>
  </conditionalFormatting>
  <conditionalFormatting sqref="D44">
    <cfRule type="expression" dxfId="1784" priority="583">
      <formula>#REF!=1</formula>
    </cfRule>
  </conditionalFormatting>
  <conditionalFormatting sqref="E44">
    <cfRule type="expression" dxfId="1783" priority="582">
      <formula>#REF!=1</formula>
    </cfRule>
  </conditionalFormatting>
  <conditionalFormatting sqref="F44">
    <cfRule type="expression" dxfId="1782" priority="581">
      <formula>#REF!=1</formula>
    </cfRule>
  </conditionalFormatting>
  <conditionalFormatting sqref="G44">
    <cfRule type="expression" dxfId="1781" priority="580">
      <formula>#REF!=1</formula>
    </cfRule>
  </conditionalFormatting>
  <conditionalFormatting sqref="H44">
    <cfRule type="expression" dxfId="1780" priority="579">
      <formula>#REF!=1</formula>
    </cfRule>
  </conditionalFormatting>
  <conditionalFormatting sqref="B46">
    <cfRule type="expression" dxfId="1779" priority="578">
      <formula>$M46=1</formula>
    </cfRule>
  </conditionalFormatting>
  <conditionalFormatting sqref="C46">
    <cfRule type="expression" dxfId="1778" priority="577">
      <formula>#REF!=1</formula>
    </cfRule>
  </conditionalFormatting>
  <conditionalFormatting sqref="D46">
    <cfRule type="expression" dxfId="1777" priority="576">
      <formula>#REF!=1</formula>
    </cfRule>
  </conditionalFormatting>
  <conditionalFormatting sqref="E46">
    <cfRule type="expression" dxfId="1776" priority="575">
      <formula>#REF!=1</formula>
    </cfRule>
  </conditionalFormatting>
  <conditionalFormatting sqref="F46">
    <cfRule type="expression" dxfId="1775" priority="574">
      <formula>#REF!=1</formula>
    </cfRule>
  </conditionalFormatting>
  <conditionalFormatting sqref="G46">
    <cfRule type="expression" dxfId="1774" priority="573">
      <formula>#REF!=1</formula>
    </cfRule>
  </conditionalFormatting>
  <conditionalFormatting sqref="H46">
    <cfRule type="expression" dxfId="1773" priority="572">
      <formula>#REF!=1</formula>
    </cfRule>
  </conditionalFormatting>
  <conditionalFormatting sqref="B48">
    <cfRule type="expression" dxfId="1772" priority="571">
      <formula>$M48=1</formula>
    </cfRule>
  </conditionalFormatting>
  <conditionalFormatting sqref="C48">
    <cfRule type="expression" dxfId="1771" priority="570">
      <formula>#REF!=1</formula>
    </cfRule>
  </conditionalFormatting>
  <conditionalFormatting sqref="D48">
    <cfRule type="expression" dxfId="1770" priority="569">
      <formula>#REF!=1</formula>
    </cfRule>
  </conditionalFormatting>
  <conditionalFormatting sqref="E48">
    <cfRule type="expression" dxfId="1769" priority="568">
      <formula>#REF!=1</formula>
    </cfRule>
  </conditionalFormatting>
  <conditionalFormatting sqref="F48">
    <cfRule type="expression" dxfId="1768" priority="567">
      <formula>#REF!=1</formula>
    </cfRule>
  </conditionalFormatting>
  <conditionalFormatting sqref="G48">
    <cfRule type="expression" dxfId="1767" priority="566">
      <formula>#REF!=1</formula>
    </cfRule>
  </conditionalFormatting>
  <conditionalFormatting sqref="H48">
    <cfRule type="expression" dxfId="1766" priority="565">
      <formula>#REF!=1</formula>
    </cfRule>
  </conditionalFormatting>
  <conditionalFormatting sqref="B60">
    <cfRule type="expression" dxfId="1765" priority="564">
      <formula>$M60=1</formula>
    </cfRule>
  </conditionalFormatting>
  <conditionalFormatting sqref="C60">
    <cfRule type="expression" dxfId="1764" priority="563">
      <formula>$R76=1</formula>
    </cfRule>
  </conditionalFormatting>
  <conditionalFormatting sqref="D60">
    <cfRule type="expression" dxfId="1763" priority="562">
      <formula>$R76=1</formula>
    </cfRule>
  </conditionalFormatting>
  <conditionalFormatting sqref="E60">
    <cfRule type="expression" dxfId="1762" priority="561">
      <formula>$R76=1</formula>
    </cfRule>
  </conditionalFormatting>
  <conditionalFormatting sqref="F60">
    <cfRule type="expression" dxfId="1761" priority="560">
      <formula>$R76=1</formula>
    </cfRule>
  </conditionalFormatting>
  <conditionalFormatting sqref="G60">
    <cfRule type="expression" dxfId="1760" priority="559">
      <formula>$R76=1</formula>
    </cfRule>
  </conditionalFormatting>
  <conditionalFormatting sqref="H60">
    <cfRule type="expression" dxfId="1759" priority="558">
      <formula>$R76=1</formula>
    </cfRule>
  </conditionalFormatting>
  <conditionalFormatting sqref="B62">
    <cfRule type="expression" dxfId="1758" priority="557">
      <formula>$M62=1</formula>
    </cfRule>
  </conditionalFormatting>
  <conditionalFormatting sqref="C62">
    <cfRule type="expression" dxfId="1757" priority="556">
      <formula>$R79=1</formula>
    </cfRule>
  </conditionalFormatting>
  <conditionalFormatting sqref="D62">
    <cfRule type="expression" dxfId="1756" priority="555">
      <formula>$R79=1</formula>
    </cfRule>
  </conditionalFormatting>
  <conditionalFormatting sqref="E62">
    <cfRule type="expression" dxfId="1755" priority="554">
      <formula>$R79=1</formula>
    </cfRule>
  </conditionalFormatting>
  <conditionalFormatting sqref="F62">
    <cfRule type="expression" dxfId="1754" priority="553">
      <formula>$R79=1</formula>
    </cfRule>
  </conditionalFormatting>
  <conditionalFormatting sqref="G62">
    <cfRule type="expression" dxfId="1753" priority="552">
      <formula>$R79=1</formula>
    </cfRule>
  </conditionalFormatting>
  <conditionalFormatting sqref="H62">
    <cfRule type="expression" dxfId="1752" priority="551">
      <formula>$R79=1</formula>
    </cfRule>
  </conditionalFormatting>
  <conditionalFormatting sqref="B64">
    <cfRule type="expression" dxfId="1751" priority="550">
      <formula>$M64=1</formula>
    </cfRule>
  </conditionalFormatting>
  <conditionalFormatting sqref="C64">
    <cfRule type="expression" dxfId="1750" priority="549">
      <formula>$R84=1</formula>
    </cfRule>
  </conditionalFormatting>
  <conditionalFormatting sqref="D64">
    <cfRule type="expression" dxfId="1749" priority="548">
      <formula>$R84=1</formula>
    </cfRule>
  </conditionalFormatting>
  <conditionalFormatting sqref="E64">
    <cfRule type="expression" dxfId="1748" priority="547">
      <formula>$R84=1</formula>
    </cfRule>
  </conditionalFormatting>
  <conditionalFormatting sqref="F64">
    <cfRule type="expression" dxfId="1747" priority="546">
      <formula>$R84=1</formula>
    </cfRule>
  </conditionalFormatting>
  <conditionalFormatting sqref="G64">
    <cfRule type="expression" dxfId="1746" priority="545">
      <formula>$R84=1</formula>
    </cfRule>
  </conditionalFormatting>
  <conditionalFormatting sqref="H64">
    <cfRule type="expression" dxfId="1745" priority="544">
      <formula>$R84=1</formula>
    </cfRule>
  </conditionalFormatting>
  <conditionalFormatting sqref="B66">
    <cfRule type="expression" dxfId="1744" priority="543">
      <formula>$M66=1</formula>
    </cfRule>
  </conditionalFormatting>
  <conditionalFormatting sqref="C66">
    <cfRule type="expression" dxfId="1743" priority="542">
      <formula>#REF!=1</formula>
    </cfRule>
  </conditionalFormatting>
  <conditionalFormatting sqref="D66">
    <cfRule type="expression" dxfId="1742" priority="541">
      <formula>#REF!=1</formula>
    </cfRule>
  </conditionalFormatting>
  <conditionalFormatting sqref="E66">
    <cfRule type="expression" dxfId="1741" priority="540">
      <formula>#REF!=1</formula>
    </cfRule>
  </conditionalFormatting>
  <conditionalFormatting sqref="F66">
    <cfRule type="expression" dxfId="1740" priority="539">
      <formula>#REF!=1</formula>
    </cfRule>
  </conditionalFormatting>
  <conditionalFormatting sqref="G66">
    <cfRule type="expression" dxfId="1739" priority="538">
      <formula>#REF!=1</formula>
    </cfRule>
  </conditionalFormatting>
  <conditionalFormatting sqref="H66">
    <cfRule type="expression" dxfId="1738" priority="537">
      <formula>#REF!=1</formula>
    </cfRule>
  </conditionalFormatting>
  <conditionalFormatting sqref="B68">
    <cfRule type="expression" dxfId="1737" priority="536">
      <formula>$M68=1</formula>
    </cfRule>
  </conditionalFormatting>
  <conditionalFormatting sqref="C68">
    <cfRule type="expression" dxfId="1736" priority="535">
      <formula>$R86=1</formula>
    </cfRule>
  </conditionalFormatting>
  <conditionalFormatting sqref="D68">
    <cfRule type="expression" dxfId="1735" priority="534">
      <formula>$R86=1</formula>
    </cfRule>
  </conditionalFormatting>
  <conditionalFormatting sqref="E68">
    <cfRule type="expression" dxfId="1734" priority="533">
      <formula>$R86=1</formula>
    </cfRule>
  </conditionalFormatting>
  <conditionalFormatting sqref="F68">
    <cfRule type="expression" dxfId="1733" priority="532">
      <formula>$R86=1</formula>
    </cfRule>
  </conditionalFormatting>
  <conditionalFormatting sqref="G68">
    <cfRule type="expression" dxfId="1732" priority="531">
      <formula>$R86=1</formula>
    </cfRule>
  </conditionalFormatting>
  <conditionalFormatting sqref="H68">
    <cfRule type="expression" dxfId="1731" priority="530">
      <formula>$R86=1</formula>
    </cfRule>
  </conditionalFormatting>
  <conditionalFormatting sqref="B70">
    <cfRule type="expression" dxfId="1730" priority="529">
      <formula>$M70=1</formula>
    </cfRule>
  </conditionalFormatting>
  <conditionalFormatting sqref="C70">
    <cfRule type="expression" dxfId="1729" priority="528">
      <formula>$R88=1</formula>
    </cfRule>
  </conditionalFormatting>
  <conditionalFormatting sqref="D70">
    <cfRule type="expression" dxfId="1728" priority="527">
      <formula>$R88=1</formula>
    </cfRule>
  </conditionalFormatting>
  <conditionalFormatting sqref="E70">
    <cfRule type="expression" dxfId="1727" priority="526">
      <formula>$R89=1</formula>
    </cfRule>
  </conditionalFormatting>
  <conditionalFormatting sqref="F70">
    <cfRule type="expression" dxfId="1726" priority="525">
      <formula>$R88=1</formula>
    </cfRule>
  </conditionalFormatting>
  <conditionalFormatting sqref="G70">
    <cfRule type="expression" dxfId="1725" priority="524">
      <formula>$R88=1</formula>
    </cfRule>
  </conditionalFormatting>
  <conditionalFormatting sqref="H70">
    <cfRule type="expression" dxfId="1724" priority="523">
      <formula>$R88=1</formula>
    </cfRule>
  </conditionalFormatting>
  <conditionalFormatting sqref="B72">
    <cfRule type="expression" dxfId="1723" priority="522">
      <formula>$M72=1</formula>
    </cfRule>
  </conditionalFormatting>
  <conditionalFormatting sqref="C72">
    <cfRule type="expression" dxfId="1722" priority="521">
      <formula>#REF!=1</formula>
    </cfRule>
  </conditionalFormatting>
  <conditionalFormatting sqref="D72">
    <cfRule type="expression" dxfId="1721" priority="520">
      <formula>#REF!=1</formula>
    </cfRule>
  </conditionalFormatting>
  <conditionalFormatting sqref="E72">
    <cfRule type="expression" dxfId="1720" priority="519">
      <formula>#REF!=1</formula>
    </cfRule>
  </conditionalFormatting>
  <conditionalFormatting sqref="F72">
    <cfRule type="expression" dxfId="1719" priority="518">
      <formula>#REF!=1</formula>
    </cfRule>
  </conditionalFormatting>
  <conditionalFormatting sqref="G72">
    <cfRule type="expression" dxfId="1718" priority="517">
      <formula>#REF!=1</formula>
    </cfRule>
  </conditionalFormatting>
  <conditionalFormatting sqref="H72">
    <cfRule type="expression" dxfId="1717" priority="516">
      <formula>#REF!=1</formula>
    </cfRule>
  </conditionalFormatting>
  <conditionalFormatting sqref="B74">
    <cfRule type="expression" dxfId="1716" priority="515">
      <formula>$M74=1</formula>
    </cfRule>
  </conditionalFormatting>
  <conditionalFormatting sqref="C74">
    <cfRule type="expression" dxfId="1715" priority="514">
      <formula>$R91=1</formula>
    </cfRule>
  </conditionalFormatting>
  <conditionalFormatting sqref="D74">
    <cfRule type="expression" dxfId="1714" priority="513">
      <formula>$R91=1</formula>
    </cfRule>
  </conditionalFormatting>
  <conditionalFormatting sqref="E74">
    <cfRule type="expression" dxfId="1713" priority="512">
      <formula>$R92=1</formula>
    </cfRule>
  </conditionalFormatting>
  <conditionalFormatting sqref="F74">
    <cfRule type="expression" dxfId="1712" priority="511">
      <formula>$R91=1</formula>
    </cfRule>
  </conditionalFormatting>
  <conditionalFormatting sqref="G74">
    <cfRule type="expression" dxfId="1711" priority="510">
      <formula>$R91=1</formula>
    </cfRule>
  </conditionalFormatting>
  <conditionalFormatting sqref="H74">
    <cfRule type="expression" dxfId="1710" priority="509">
      <formula>$R91=1</formula>
    </cfRule>
  </conditionalFormatting>
  <conditionalFormatting sqref="B76">
    <cfRule type="expression" dxfId="1709" priority="508">
      <formula>$M76=1</formula>
    </cfRule>
  </conditionalFormatting>
  <conditionalFormatting sqref="C76">
    <cfRule type="expression" dxfId="1708" priority="507">
      <formula>$R98=1</formula>
    </cfRule>
  </conditionalFormatting>
  <conditionalFormatting sqref="D76">
    <cfRule type="expression" dxfId="1707" priority="506">
      <formula>$R98=1</formula>
    </cfRule>
  </conditionalFormatting>
  <conditionalFormatting sqref="E76">
    <cfRule type="expression" dxfId="1706" priority="505">
      <formula>$R98=1</formula>
    </cfRule>
  </conditionalFormatting>
  <conditionalFormatting sqref="F76">
    <cfRule type="expression" dxfId="1705" priority="504">
      <formula>$R98=1</formula>
    </cfRule>
  </conditionalFormatting>
  <conditionalFormatting sqref="G76">
    <cfRule type="expression" dxfId="1704" priority="503">
      <formula>$R98=1</formula>
    </cfRule>
  </conditionalFormatting>
  <conditionalFormatting sqref="H76">
    <cfRule type="expression" dxfId="1703" priority="502">
      <formula>$R98=1</formula>
    </cfRule>
  </conditionalFormatting>
  <conditionalFormatting sqref="B78">
    <cfRule type="expression" dxfId="1702" priority="501">
      <formula>$M78=1</formula>
    </cfRule>
  </conditionalFormatting>
  <conditionalFormatting sqref="C78">
    <cfRule type="expression" dxfId="1701" priority="500">
      <formula>$R100=1</formula>
    </cfRule>
  </conditionalFormatting>
  <conditionalFormatting sqref="D78">
    <cfRule type="expression" dxfId="1700" priority="499">
      <formula>$R100=1</formula>
    </cfRule>
  </conditionalFormatting>
  <conditionalFormatting sqref="E78">
    <cfRule type="expression" dxfId="1699" priority="498">
      <formula>$R100=1</formula>
    </cfRule>
  </conditionalFormatting>
  <conditionalFormatting sqref="F78">
    <cfRule type="expression" dxfId="1698" priority="497">
      <formula>$R100=1</formula>
    </cfRule>
  </conditionalFormatting>
  <conditionalFormatting sqref="G78">
    <cfRule type="expression" dxfId="1697" priority="496">
      <formula>$R100=1</formula>
    </cfRule>
  </conditionalFormatting>
  <conditionalFormatting sqref="H78">
    <cfRule type="expression" dxfId="1696" priority="495">
      <formula>$R95=1</formula>
    </cfRule>
  </conditionalFormatting>
  <conditionalFormatting sqref="B80">
    <cfRule type="expression" dxfId="1695" priority="494">
      <formula>$M80=1</formula>
    </cfRule>
  </conditionalFormatting>
  <conditionalFormatting sqref="C80">
    <cfRule type="expression" dxfId="1694" priority="493">
      <formula>#REF!=1</formula>
    </cfRule>
  </conditionalFormatting>
  <conditionalFormatting sqref="D80">
    <cfRule type="expression" dxfId="1693" priority="492">
      <formula>#REF!=1</formula>
    </cfRule>
  </conditionalFormatting>
  <conditionalFormatting sqref="E80">
    <cfRule type="expression" dxfId="1692" priority="491">
      <formula>#REF!=1</formula>
    </cfRule>
  </conditionalFormatting>
  <conditionalFormatting sqref="F80">
    <cfRule type="expression" dxfId="1691" priority="490">
      <formula>#REF!=1</formula>
    </cfRule>
  </conditionalFormatting>
  <conditionalFormatting sqref="G80">
    <cfRule type="expression" dxfId="1690" priority="489">
      <formula>#REF!=1</formula>
    </cfRule>
  </conditionalFormatting>
  <conditionalFormatting sqref="H80">
    <cfRule type="expression" dxfId="1689" priority="488">
      <formula>#REF!=1</formula>
    </cfRule>
  </conditionalFormatting>
  <conditionalFormatting sqref="B82">
    <cfRule type="expression" dxfId="1688" priority="487">
      <formula>$M82=1</formula>
    </cfRule>
  </conditionalFormatting>
  <conditionalFormatting sqref="D82">
    <cfRule type="expression" dxfId="1687" priority="486">
      <formula>#REF!=1</formula>
    </cfRule>
  </conditionalFormatting>
  <conditionalFormatting sqref="G82">
    <cfRule type="expression" dxfId="1686" priority="485">
      <formula>#REF!=1</formula>
    </cfRule>
  </conditionalFormatting>
  <conditionalFormatting sqref="H82">
    <cfRule type="expression" dxfId="1685" priority="484">
      <formula>#REF!=1</formula>
    </cfRule>
  </conditionalFormatting>
  <conditionalFormatting sqref="B84">
    <cfRule type="expression" dxfId="1684" priority="483">
      <formula>$M84=1</formula>
    </cfRule>
  </conditionalFormatting>
  <conditionalFormatting sqref="G84">
    <cfRule type="expression" dxfId="1683" priority="482">
      <formula>#REF!=1</formula>
    </cfRule>
  </conditionalFormatting>
  <conditionalFormatting sqref="H84">
    <cfRule type="expression" dxfId="1682" priority="481">
      <formula>#REF!=1</formula>
    </cfRule>
  </conditionalFormatting>
  <conditionalFormatting sqref="B86">
    <cfRule type="expression" dxfId="1681" priority="480">
      <formula>$M86=1</formula>
    </cfRule>
  </conditionalFormatting>
  <conditionalFormatting sqref="G86">
    <cfRule type="expression" dxfId="1680" priority="479">
      <formula>#REF!=1</formula>
    </cfRule>
  </conditionalFormatting>
  <conditionalFormatting sqref="H86">
    <cfRule type="expression" dxfId="1679" priority="478">
      <formula>#REF!=1</formula>
    </cfRule>
  </conditionalFormatting>
  <conditionalFormatting sqref="B88">
    <cfRule type="expression" dxfId="1678" priority="477">
      <formula>$M88=1</formula>
    </cfRule>
  </conditionalFormatting>
  <conditionalFormatting sqref="G88">
    <cfRule type="expression" dxfId="1677" priority="476">
      <formula>#REF!=1</formula>
    </cfRule>
  </conditionalFormatting>
  <conditionalFormatting sqref="H88">
    <cfRule type="expression" dxfId="1676" priority="475">
      <formula>#REF!=1</formula>
    </cfRule>
  </conditionalFormatting>
  <conditionalFormatting sqref="B90">
    <cfRule type="expression" dxfId="1675" priority="474">
      <formula>$M90=1</formula>
    </cfRule>
  </conditionalFormatting>
  <conditionalFormatting sqref="C90">
    <cfRule type="expression" dxfId="1674" priority="473">
      <formula>#REF!=1</formula>
    </cfRule>
  </conditionalFormatting>
  <conditionalFormatting sqref="D90">
    <cfRule type="expression" dxfId="1673" priority="472">
      <formula>#REF!=1</formula>
    </cfRule>
  </conditionalFormatting>
  <conditionalFormatting sqref="E90">
    <cfRule type="expression" dxfId="1672" priority="471">
      <formula>#REF!=1</formula>
    </cfRule>
  </conditionalFormatting>
  <conditionalFormatting sqref="F90">
    <cfRule type="expression" dxfId="1671" priority="470">
      <formula>#REF!=1</formula>
    </cfRule>
  </conditionalFormatting>
  <conditionalFormatting sqref="G90">
    <cfRule type="expression" dxfId="1670" priority="469">
      <formula>#REF!=1</formula>
    </cfRule>
  </conditionalFormatting>
  <conditionalFormatting sqref="H90">
    <cfRule type="expression" dxfId="1669" priority="468">
      <formula>#REF!=1</formula>
    </cfRule>
  </conditionalFormatting>
  <conditionalFormatting sqref="B92">
    <cfRule type="expression" dxfId="1668" priority="467">
      <formula>$M92=1</formula>
    </cfRule>
  </conditionalFormatting>
  <conditionalFormatting sqref="C92">
    <cfRule type="expression" dxfId="1667" priority="466">
      <formula>#REF!=1</formula>
    </cfRule>
  </conditionalFormatting>
  <conditionalFormatting sqref="D92">
    <cfRule type="expression" dxfId="1666" priority="465">
      <formula>#REF!=1</formula>
    </cfRule>
  </conditionalFormatting>
  <conditionalFormatting sqref="E92">
    <cfRule type="expression" dxfId="1665" priority="464">
      <formula>#REF!=1</formula>
    </cfRule>
  </conditionalFormatting>
  <conditionalFormatting sqref="F92">
    <cfRule type="expression" dxfId="1664" priority="463">
      <formula>#REF!=1</formula>
    </cfRule>
  </conditionalFormatting>
  <conditionalFormatting sqref="G92">
    <cfRule type="expression" dxfId="1663" priority="462">
      <formula>#REF!=1</formula>
    </cfRule>
  </conditionalFormatting>
  <conditionalFormatting sqref="H92">
    <cfRule type="expression" dxfId="1662" priority="461">
      <formula>#REF!=1</formula>
    </cfRule>
  </conditionalFormatting>
  <conditionalFormatting sqref="B94">
    <cfRule type="expression" dxfId="1661" priority="460">
      <formula>$M94=1</formula>
    </cfRule>
  </conditionalFormatting>
  <conditionalFormatting sqref="C94">
    <cfRule type="expression" dxfId="1660" priority="459">
      <formula>#REF!=1</formula>
    </cfRule>
  </conditionalFormatting>
  <conditionalFormatting sqref="D94">
    <cfRule type="expression" dxfId="1659" priority="458">
      <formula>#REF!=1</formula>
    </cfRule>
  </conditionalFormatting>
  <conditionalFormatting sqref="E94">
    <cfRule type="expression" dxfId="1658" priority="457">
      <formula>#REF!=1</formula>
    </cfRule>
  </conditionalFormatting>
  <conditionalFormatting sqref="F94">
    <cfRule type="expression" dxfId="1657" priority="456">
      <formula>#REF!=1</formula>
    </cfRule>
  </conditionalFormatting>
  <conditionalFormatting sqref="G94">
    <cfRule type="expression" dxfId="1656" priority="455">
      <formula>#REF!=1</formula>
    </cfRule>
  </conditionalFormatting>
  <conditionalFormatting sqref="H94">
    <cfRule type="expression" dxfId="1655" priority="454">
      <formula>#REF!=1</formula>
    </cfRule>
  </conditionalFormatting>
  <conditionalFormatting sqref="B96">
    <cfRule type="expression" dxfId="1654" priority="453">
      <formula>$M96=1</formula>
    </cfRule>
  </conditionalFormatting>
  <conditionalFormatting sqref="C96">
    <cfRule type="expression" dxfId="1653" priority="452">
      <formula>#REF!=1</formula>
    </cfRule>
  </conditionalFormatting>
  <conditionalFormatting sqref="D96">
    <cfRule type="expression" dxfId="1652" priority="451">
      <formula>#REF!=1</formula>
    </cfRule>
  </conditionalFormatting>
  <conditionalFormatting sqref="E96">
    <cfRule type="expression" dxfId="1651" priority="450">
      <formula>#REF!=1</formula>
    </cfRule>
  </conditionalFormatting>
  <conditionalFormatting sqref="F96">
    <cfRule type="expression" dxfId="1650" priority="449">
      <formula>#REF!=1</formula>
    </cfRule>
  </conditionalFormatting>
  <conditionalFormatting sqref="G96">
    <cfRule type="expression" dxfId="1649" priority="448">
      <formula>#REF!=1</formula>
    </cfRule>
  </conditionalFormatting>
  <conditionalFormatting sqref="H96">
    <cfRule type="expression" dxfId="1648" priority="447">
      <formula>#REF!=1</formula>
    </cfRule>
  </conditionalFormatting>
  <conditionalFormatting sqref="B98">
    <cfRule type="expression" dxfId="1647" priority="446">
      <formula>$M98=1</formula>
    </cfRule>
  </conditionalFormatting>
  <conditionalFormatting sqref="C98">
    <cfRule type="expression" dxfId="1646" priority="445">
      <formula>#REF!=1</formula>
    </cfRule>
  </conditionalFormatting>
  <conditionalFormatting sqref="D98">
    <cfRule type="expression" dxfId="1645" priority="444">
      <formula>#REF!=1</formula>
    </cfRule>
  </conditionalFormatting>
  <conditionalFormatting sqref="E98">
    <cfRule type="expression" dxfId="1644" priority="443">
      <formula>#REF!=1</formula>
    </cfRule>
  </conditionalFormatting>
  <conditionalFormatting sqref="F98">
    <cfRule type="expression" dxfId="1643" priority="442">
      <formula>#REF!=1</formula>
    </cfRule>
  </conditionalFormatting>
  <conditionalFormatting sqref="G98">
    <cfRule type="expression" dxfId="1642" priority="441">
      <formula>#REF!=1</formula>
    </cfRule>
  </conditionalFormatting>
  <conditionalFormatting sqref="H98">
    <cfRule type="expression" dxfId="1641" priority="440">
      <formula>#REF!=1</formula>
    </cfRule>
  </conditionalFormatting>
  <conditionalFormatting sqref="B100">
    <cfRule type="expression" dxfId="1640" priority="439">
      <formula>$M100=1</formula>
    </cfRule>
  </conditionalFormatting>
  <conditionalFormatting sqref="C100">
    <cfRule type="expression" dxfId="1639" priority="438">
      <formula>#REF!=1</formula>
    </cfRule>
  </conditionalFormatting>
  <conditionalFormatting sqref="D100">
    <cfRule type="expression" dxfId="1638" priority="437">
      <formula>#REF!=1</formula>
    </cfRule>
  </conditionalFormatting>
  <conditionalFormatting sqref="E100">
    <cfRule type="expression" dxfId="1637" priority="436">
      <formula>#REF!=1</formula>
    </cfRule>
  </conditionalFormatting>
  <conditionalFormatting sqref="F100">
    <cfRule type="expression" dxfId="1636" priority="435">
      <formula>#REF!=1</formula>
    </cfRule>
  </conditionalFormatting>
  <conditionalFormatting sqref="G100">
    <cfRule type="expression" dxfId="1635" priority="434">
      <formula>#REF!=1</formula>
    </cfRule>
  </conditionalFormatting>
  <conditionalFormatting sqref="H100">
    <cfRule type="expression" dxfId="1634" priority="433">
      <formula>#REF!=1</formula>
    </cfRule>
  </conditionalFormatting>
  <conditionalFormatting sqref="B102">
    <cfRule type="expression" dxfId="1633" priority="432">
      <formula>$M102=1</formula>
    </cfRule>
  </conditionalFormatting>
  <conditionalFormatting sqref="C102">
    <cfRule type="expression" dxfId="1632" priority="431">
      <formula>#REF!=1</formula>
    </cfRule>
  </conditionalFormatting>
  <conditionalFormatting sqref="D102">
    <cfRule type="expression" dxfId="1631" priority="430">
      <formula>#REF!=1</formula>
    </cfRule>
  </conditionalFormatting>
  <conditionalFormatting sqref="E102">
    <cfRule type="expression" dxfId="1630" priority="429">
      <formula>#REF!=1</formula>
    </cfRule>
  </conditionalFormatting>
  <conditionalFormatting sqref="F102">
    <cfRule type="expression" dxfId="1629" priority="428">
      <formula>#REF!=1</formula>
    </cfRule>
  </conditionalFormatting>
  <conditionalFormatting sqref="G102">
    <cfRule type="expression" dxfId="1628" priority="427">
      <formula>#REF!=1</formula>
    </cfRule>
  </conditionalFormatting>
  <conditionalFormatting sqref="H102">
    <cfRule type="expression" dxfId="1627" priority="426">
      <formula>#REF!=1</formula>
    </cfRule>
  </conditionalFormatting>
  <conditionalFormatting sqref="B104">
    <cfRule type="expression" dxfId="1626" priority="425">
      <formula>$M104=1</formula>
    </cfRule>
  </conditionalFormatting>
  <conditionalFormatting sqref="C104">
    <cfRule type="expression" dxfId="1625" priority="424">
      <formula>#REF!=1</formula>
    </cfRule>
  </conditionalFormatting>
  <conditionalFormatting sqref="E104">
    <cfRule type="expression" dxfId="1624" priority="423">
      <formula>#REF!=1</formula>
    </cfRule>
  </conditionalFormatting>
  <conditionalFormatting sqref="F104">
    <cfRule type="expression" dxfId="1623" priority="422">
      <formula>#REF!=1</formula>
    </cfRule>
  </conditionalFormatting>
  <conditionalFormatting sqref="G104">
    <cfRule type="expression" dxfId="1622" priority="421">
      <formula>#REF!=1</formula>
    </cfRule>
  </conditionalFormatting>
  <conditionalFormatting sqref="H104">
    <cfRule type="expression" dxfId="1621" priority="420">
      <formula>#REF!=1</formula>
    </cfRule>
  </conditionalFormatting>
  <conditionalFormatting sqref="B119">
    <cfRule type="expression" dxfId="1620" priority="419">
      <formula>$M119=1</formula>
    </cfRule>
  </conditionalFormatting>
  <conditionalFormatting sqref="C119">
    <cfRule type="expression" dxfId="1619" priority="418">
      <formula>#REF!=1</formula>
    </cfRule>
  </conditionalFormatting>
  <conditionalFormatting sqref="D119">
    <cfRule type="expression" dxfId="1618" priority="417">
      <formula>#REF!=1</formula>
    </cfRule>
  </conditionalFormatting>
  <conditionalFormatting sqref="E119">
    <cfRule type="expression" dxfId="1617" priority="416">
      <formula>#REF!=1</formula>
    </cfRule>
  </conditionalFormatting>
  <conditionalFormatting sqref="F119">
    <cfRule type="expression" dxfId="1616" priority="415">
      <formula>#REF!=1</formula>
    </cfRule>
  </conditionalFormatting>
  <conditionalFormatting sqref="G119">
    <cfRule type="expression" dxfId="1615" priority="414">
      <formula>#REF!=1</formula>
    </cfRule>
  </conditionalFormatting>
  <conditionalFormatting sqref="H119">
    <cfRule type="expression" dxfId="1614" priority="413">
      <formula>#REF!=1</formula>
    </cfRule>
  </conditionalFormatting>
  <conditionalFormatting sqref="B121">
    <cfRule type="expression" dxfId="1613" priority="412">
      <formula>$M121=1</formula>
    </cfRule>
  </conditionalFormatting>
  <conditionalFormatting sqref="C121">
    <cfRule type="expression" dxfId="1612" priority="411">
      <formula>#REF!=1</formula>
    </cfRule>
  </conditionalFormatting>
  <conditionalFormatting sqref="D121">
    <cfRule type="expression" dxfId="1611" priority="410">
      <formula>#REF!=1</formula>
    </cfRule>
  </conditionalFormatting>
  <conditionalFormatting sqref="E121">
    <cfRule type="expression" dxfId="1610" priority="409">
      <formula>#REF!=1</formula>
    </cfRule>
  </conditionalFormatting>
  <conditionalFormatting sqref="F121">
    <cfRule type="expression" dxfId="1609" priority="408">
      <formula>#REF!=1</formula>
    </cfRule>
  </conditionalFormatting>
  <conditionalFormatting sqref="G121">
    <cfRule type="expression" dxfId="1608" priority="407">
      <formula>#REF!=1</formula>
    </cfRule>
  </conditionalFormatting>
  <conditionalFormatting sqref="H121">
    <cfRule type="expression" dxfId="1607" priority="406">
      <formula>#REF!=1</formula>
    </cfRule>
  </conditionalFormatting>
  <conditionalFormatting sqref="B123">
    <cfRule type="expression" dxfId="1606" priority="405">
      <formula>$M123=1</formula>
    </cfRule>
  </conditionalFormatting>
  <conditionalFormatting sqref="C123">
    <cfRule type="expression" dxfId="1605" priority="404">
      <formula>#REF!=1</formula>
    </cfRule>
  </conditionalFormatting>
  <conditionalFormatting sqref="D123">
    <cfRule type="expression" dxfId="1604" priority="403">
      <formula>#REF!=1</formula>
    </cfRule>
  </conditionalFormatting>
  <conditionalFormatting sqref="E123">
    <cfRule type="expression" dxfId="1603" priority="402">
      <formula>#REF!=1</formula>
    </cfRule>
  </conditionalFormatting>
  <conditionalFormatting sqref="F123">
    <cfRule type="expression" dxfId="1602" priority="401">
      <formula>#REF!=1</formula>
    </cfRule>
  </conditionalFormatting>
  <conditionalFormatting sqref="G123">
    <cfRule type="expression" dxfId="1601" priority="400">
      <formula>#REF!=1</formula>
    </cfRule>
  </conditionalFormatting>
  <conditionalFormatting sqref="H123">
    <cfRule type="expression" dxfId="1600" priority="399">
      <formula>#REF!=1</formula>
    </cfRule>
  </conditionalFormatting>
  <conditionalFormatting sqref="B125">
    <cfRule type="expression" dxfId="1599" priority="398">
      <formula>$M125=1</formula>
    </cfRule>
  </conditionalFormatting>
  <conditionalFormatting sqref="C125">
    <cfRule type="expression" dxfId="1598" priority="397">
      <formula>#REF!=1</formula>
    </cfRule>
  </conditionalFormatting>
  <conditionalFormatting sqref="D125">
    <cfRule type="expression" dxfId="1597" priority="396">
      <formula>#REF!=1</formula>
    </cfRule>
  </conditionalFormatting>
  <conditionalFormatting sqref="E125">
    <cfRule type="expression" dxfId="1596" priority="395">
      <formula>#REF!=1</formula>
    </cfRule>
  </conditionalFormatting>
  <conditionalFormatting sqref="F125">
    <cfRule type="expression" dxfId="1595" priority="394">
      <formula>#REF!=1</formula>
    </cfRule>
  </conditionalFormatting>
  <conditionalFormatting sqref="G125">
    <cfRule type="expression" dxfId="1594" priority="393">
      <formula>#REF!=1</formula>
    </cfRule>
  </conditionalFormatting>
  <conditionalFormatting sqref="H125">
    <cfRule type="expression" dxfId="1593" priority="392">
      <formula>#REF!=1</formula>
    </cfRule>
  </conditionalFormatting>
  <conditionalFormatting sqref="B127">
    <cfRule type="expression" dxfId="1592" priority="391">
      <formula>$M127=1</formula>
    </cfRule>
  </conditionalFormatting>
  <conditionalFormatting sqref="C127">
    <cfRule type="expression" dxfId="1591" priority="390">
      <formula>#REF!=1</formula>
    </cfRule>
  </conditionalFormatting>
  <conditionalFormatting sqref="D127">
    <cfRule type="expression" dxfId="1590" priority="389">
      <formula>#REF!=1</formula>
    </cfRule>
  </conditionalFormatting>
  <conditionalFormatting sqref="E127">
    <cfRule type="expression" dxfId="1589" priority="388">
      <formula>#REF!=1</formula>
    </cfRule>
  </conditionalFormatting>
  <conditionalFormatting sqref="F127">
    <cfRule type="expression" dxfId="1588" priority="387">
      <formula>#REF!=1</formula>
    </cfRule>
  </conditionalFormatting>
  <conditionalFormatting sqref="G127">
    <cfRule type="expression" dxfId="1587" priority="386">
      <formula>#REF!=1</formula>
    </cfRule>
  </conditionalFormatting>
  <conditionalFormatting sqref="H127">
    <cfRule type="expression" dxfId="1586" priority="385">
      <formula>#REF!=1</formula>
    </cfRule>
  </conditionalFormatting>
  <conditionalFormatting sqref="B129">
    <cfRule type="expression" dxfId="1585" priority="384">
      <formula>$M129=1</formula>
    </cfRule>
  </conditionalFormatting>
  <conditionalFormatting sqref="C129">
    <cfRule type="expression" dxfId="1584" priority="383">
      <formula>#REF!=1</formula>
    </cfRule>
  </conditionalFormatting>
  <conditionalFormatting sqref="D129">
    <cfRule type="expression" dxfId="1583" priority="382">
      <formula>#REF!=1</formula>
    </cfRule>
  </conditionalFormatting>
  <conditionalFormatting sqref="E129">
    <cfRule type="expression" dxfId="1582" priority="381">
      <formula>#REF!=1</formula>
    </cfRule>
  </conditionalFormatting>
  <conditionalFormatting sqref="F129">
    <cfRule type="expression" dxfId="1581" priority="380">
      <formula>#REF!=1</formula>
    </cfRule>
  </conditionalFormatting>
  <conditionalFormatting sqref="G129">
    <cfRule type="expression" dxfId="1580" priority="379">
      <formula>#REF!=1</formula>
    </cfRule>
  </conditionalFormatting>
  <conditionalFormatting sqref="H129">
    <cfRule type="expression" dxfId="1579" priority="378">
      <formula>#REF!=1</formula>
    </cfRule>
  </conditionalFormatting>
  <conditionalFormatting sqref="B131">
    <cfRule type="expression" dxfId="1578" priority="377">
      <formula>$M131=1</formula>
    </cfRule>
  </conditionalFormatting>
  <conditionalFormatting sqref="C131">
    <cfRule type="expression" dxfId="1577" priority="376">
      <formula>#REF!=1</formula>
    </cfRule>
  </conditionalFormatting>
  <conditionalFormatting sqref="D131">
    <cfRule type="expression" dxfId="1576" priority="375">
      <formula>#REF!=1</formula>
    </cfRule>
  </conditionalFormatting>
  <conditionalFormatting sqref="E131">
    <cfRule type="expression" dxfId="1575" priority="374">
      <formula>#REF!=1</formula>
    </cfRule>
  </conditionalFormatting>
  <conditionalFormatting sqref="F131">
    <cfRule type="expression" dxfId="1574" priority="373">
      <formula>#REF!=1</formula>
    </cfRule>
  </conditionalFormatting>
  <conditionalFormatting sqref="G131">
    <cfRule type="expression" dxfId="1573" priority="372">
      <formula>#REF!=1</formula>
    </cfRule>
  </conditionalFormatting>
  <conditionalFormatting sqref="H131">
    <cfRule type="expression" dxfId="1572" priority="371">
      <formula>#REF!=1</formula>
    </cfRule>
  </conditionalFormatting>
  <conditionalFormatting sqref="B133">
    <cfRule type="expression" dxfId="1571" priority="370">
      <formula>$M133=1</formula>
    </cfRule>
  </conditionalFormatting>
  <conditionalFormatting sqref="C133">
    <cfRule type="expression" dxfId="1570" priority="369">
      <formula>#REF!=1</formula>
    </cfRule>
  </conditionalFormatting>
  <conditionalFormatting sqref="D133">
    <cfRule type="expression" dxfId="1569" priority="368">
      <formula>#REF!=1</formula>
    </cfRule>
  </conditionalFormatting>
  <conditionalFormatting sqref="E133">
    <cfRule type="expression" dxfId="1568" priority="367">
      <formula>#REF!=1</formula>
    </cfRule>
  </conditionalFormatting>
  <conditionalFormatting sqref="F133">
    <cfRule type="expression" dxfId="1567" priority="366">
      <formula>#REF!=1</formula>
    </cfRule>
  </conditionalFormatting>
  <conditionalFormatting sqref="G133">
    <cfRule type="expression" dxfId="1566" priority="365">
      <formula>#REF!=1</formula>
    </cfRule>
  </conditionalFormatting>
  <conditionalFormatting sqref="H133">
    <cfRule type="expression" dxfId="1565" priority="364">
      <formula>#REF!=1</formula>
    </cfRule>
  </conditionalFormatting>
  <conditionalFormatting sqref="B135">
    <cfRule type="expression" dxfId="1564" priority="363">
      <formula>$M135=1</formula>
    </cfRule>
  </conditionalFormatting>
  <conditionalFormatting sqref="C135">
    <cfRule type="expression" dxfId="1563" priority="362">
      <formula>#REF!=1</formula>
    </cfRule>
  </conditionalFormatting>
  <conditionalFormatting sqref="D135">
    <cfRule type="expression" dxfId="1562" priority="361">
      <formula>#REF!=1</formula>
    </cfRule>
  </conditionalFormatting>
  <conditionalFormatting sqref="E135">
    <cfRule type="expression" dxfId="1561" priority="360">
      <formula>#REF!=1</formula>
    </cfRule>
  </conditionalFormatting>
  <conditionalFormatting sqref="F135">
    <cfRule type="expression" dxfId="1560" priority="359">
      <formula>#REF!=1</formula>
    </cfRule>
  </conditionalFormatting>
  <conditionalFormatting sqref="G135">
    <cfRule type="expression" dxfId="1559" priority="358">
      <formula>#REF!=1</formula>
    </cfRule>
  </conditionalFormatting>
  <conditionalFormatting sqref="H135">
    <cfRule type="expression" dxfId="1558" priority="357">
      <formula>#REF!=1</formula>
    </cfRule>
  </conditionalFormatting>
  <conditionalFormatting sqref="B137">
    <cfRule type="expression" dxfId="1557" priority="356">
      <formula>$M137=1</formula>
    </cfRule>
  </conditionalFormatting>
  <conditionalFormatting sqref="C137">
    <cfRule type="expression" dxfId="1556" priority="355">
      <formula>#REF!=1</formula>
    </cfRule>
  </conditionalFormatting>
  <conditionalFormatting sqref="D137">
    <cfRule type="expression" dxfId="1555" priority="354">
      <formula>#REF!=1</formula>
    </cfRule>
  </conditionalFormatting>
  <conditionalFormatting sqref="E137">
    <cfRule type="expression" dxfId="1554" priority="353">
      <formula>#REF!=1</formula>
    </cfRule>
  </conditionalFormatting>
  <conditionalFormatting sqref="F137">
    <cfRule type="expression" dxfId="1553" priority="352">
      <formula>#REF!=1</formula>
    </cfRule>
  </conditionalFormatting>
  <conditionalFormatting sqref="G137">
    <cfRule type="expression" dxfId="1552" priority="351">
      <formula>#REF!=1</formula>
    </cfRule>
  </conditionalFormatting>
  <conditionalFormatting sqref="H137">
    <cfRule type="expression" dxfId="1551" priority="350">
      <formula>#REF!=1</formula>
    </cfRule>
  </conditionalFormatting>
  <conditionalFormatting sqref="B139">
    <cfRule type="expression" dxfId="1550" priority="349">
      <formula>$M139=1</formula>
    </cfRule>
  </conditionalFormatting>
  <conditionalFormatting sqref="C139">
    <cfRule type="expression" dxfId="1549" priority="348">
      <formula>#REF!=1</formula>
    </cfRule>
  </conditionalFormatting>
  <conditionalFormatting sqref="D139">
    <cfRule type="expression" dxfId="1548" priority="347">
      <formula>#REF!=1</formula>
    </cfRule>
  </conditionalFormatting>
  <conditionalFormatting sqref="E139">
    <cfRule type="expression" dxfId="1547" priority="346">
      <formula>#REF!=1</formula>
    </cfRule>
  </conditionalFormatting>
  <conditionalFormatting sqref="F139">
    <cfRule type="expression" dxfId="1546" priority="345">
      <formula>#REF!=1</formula>
    </cfRule>
  </conditionalFormatting>
  <conditionalFormatting sqref="G139">
    <cfRule type="expression" dxfId="1545" priority="344">
      <formula>#REF!=1</formula>
    </cfRule>
  </conditionalFormatting>
  <conditionalFormatting sqref="H139">
    <cfRule type="expression" dxfId="1544" priority="343">
      <formula>#REF!=1</formula>
    </cfRule>
  </conditionalFormatting>
  <conditionalFormatting sqref="B141">
    <cfRule type="expression" dxfId="1543" priority="342">
      <formula>$M141=1</formula>
    </cfRule>
  </conditionalFormatting>
  <conditionalFormatting sqref="C141">
    <cfRule type="expression" dxfId="1542" priority="341">
      <formula>#REF!=1</formula>
    </cfRule>
  </conditionalFormatting>
  <conditionalFormatting sqref="D141">
    <cfRule type="expression" dxfId="1541" priority="340">
      <formula>#REF!=1</formula>
    </cfRule>
  </conditionalFormatting>
  <conditionalFormatting sqref="E141">
    <cfRule type="expression" dxfId="1540" priority="339">
      <formula>#REF!=1</formula>
    </cfRule>
  </conditionalFormatting>
  <conditionalFormatting sqref="F141">
    <cfRule type="expression" dxfId="1539" priority="338">
      <formula>#REF!=1</formula>
    </cfRule>
  </conditionalFormatting>
  <conditionalFormatting sqref="G141">
    <cfRule type="expression" dxfId="1538" priority="337">
      <formula>#REF!=1</formula>
    </cfRule>
  </conditionalFormatting>
  <conditionalFormatting sqref="H141">
    <cfRule type="expression" dxfId="1537" priority="336">
      <formula>#REF!=1</formula>
    </cfRule>
  </conditionalFormatting>
  <conditionalFormatting sqref="B143">
    <cfRule type="expression" dxfId="1536" priority="335">
      <formula>$M143=1</formula>
    </cfRule>
  </conditionalFormatting>
  <conditionalFormatting sqref="C143">
    <cfRule type="expression" dxfId="1535" priority="334">
      <formula>#REF!=1</formula>
    </cfRule>
  </conditionalFormatting>
  <conditionalFormatting sqref="D143">
    <cfRule type="expression" dxfId="1534" priority="333">
      <formula>#REF!=1</formula>
    </cfRule>
  </conditionalFormatting>
  <conditionalFormatting sqref="E143">
    <cfRule type="expression" dxfId="1533" priority="332">
      <formula>#REF!=1</formula>
    </cfRule>
  </conditionalFormatting>
  <conditionalFormatting sqref="F143">
    <cfRule type="expression" dxfId="1532" priority="331">
      <formula>#REF!=1</formula>
    </cfRule>
  </conditionalFormatting>
  <conditionalFormatting sqref="G143">
    <cfRule type="expression" dxfId="1531" priority="330">
      <formula>#REF!=1</formula>
    </cfRule>
  </conditionalFormatting>
  <conditionalFormatting sqref="H143">
    <cfRule type="expression" dxfId="1530" priority="329">
      <formula>#REF!=1</formula>
    </cfRule>
  </conditionalFormatting>
  <conditionalFormatting sqref="B145">
    <cfRule type="expression" dxfId="1529" priority="328">
      <formula>$M145=1</formula>
    </cfRule>
  </conditionalFormatting>
  <conditionalFormatting sqref="C145">
    <cfRule type="expression" dxfId="1528" priority="327">
      <formula>#REF!=1</formula>
    </cfRule>
  </conditionalFormatting>
  <conditionalFormatting sqref="D145">
    <cfRule type="expression" dxfId="1527" priority="326">
      <formula>#REF!=1</formula>
    </cfRule>
  </conditionalFormatting>
  <conditionalFormatting sqref="E145">
    <cfRule type="expression" dxfId="1526" priority="325">
      <formula>#REF!=1</formula>
    </cfRule>
  </conditionalFormatting>
  <conditionalFormatting sqref="F145">
    <cfRule type="expression" dxfId="1525" priority="324">
      <formula>#REF!=1</formula>
    </cfRule>
  </conditionalFormatting>
  <conditionalFormatting sqref="G145">
    <cfRule type="expression" dxfId="1524" priority="323">
      <formula>#REF!=1</formula>
    </cfRule>
  </conditionalFormatting>
  <conditionalFormatting sqref="H145">
    <cfRule type="expression" dxfId="1523" priority="322">
      <formula>#REF!=1</formula>
    </cfRule>
  </conditionalFormatting>
  <conditionalFormatting sqref="B147">
    <cfRule type="expression" dxfId="1522" priority="321">
      <formula>$M147=1</formula>
    </cfRule>
  </conditionalFormatting>
  <conditionalFormatting sqref="C147">
    <cfRule type="expression" dxfId="1521" priority="320">
      <formula>#REF!=1</formula>
    </cfRule>
  </conditionalFormatting>
  <conditionalFormatting sqref="D147">
    <cfRule type="expression" dxfId="1520" priority="319">
      <formula>#REF!=1</formula>
    </cfRule>
  </conditionalFormatting>
  <conditionalFormatting sqref="E147">
    <cfRule type="expression" dxfId="1519" priority="318">
      <formula>#REF!=1</formula>
    </cfRule>
  </conditionalFormatting>
  <conditionalFormatting sqref="F147">
    <cfRule type="expression" dxfId="1518" priority="317">
      <formula>#REF!=1</formula>
    </cfRule>
  </conditionalFormatting>
  <conditionalFormatting sqref="G147">
    <cfRule type="expression" dxfId="1517" priority="316">
      <formula>#REF!=1</formula>
    </cfRule>
  </conditionalFormatting>
  <conditionalFormatting sqref="H147">
    <cfRule type="expression" dxfId="1516" priority="315">
      <formula>#REF!=1</formula>
    </cfRule>
  </conditionalFormatting>
  <conditionalFormatting sqref="B149">
    <cfRule type="expression" dxfId="1515" priority="314">
      <formula>$M149=1</formula>
    </cfRule>
  </conditionalFormatting>
  <conditionalFormatting sqref="C149">
    <cfRule type="expression" dxfId="1514" priority="313">
      <formula>#REF!=1</formula>
    </cfRule>
  </conditionalFormatting>
  <conditionalFormatting sqref="D149">
    <cfRule type="expression" dxfId="1513" priority="312">
      <formula>#REF!=1</formula>
    </cfRule>
  </conditionalFormatting>
  <conditionalFormatting sqref="E149">
    <cfRule type="expression" dxfId="1512" priority="311">
      <formula>#REF!=1</formula>
    </cfRule>
  </conditionalFormatting>
  <conditionalFormatting sqref="F149">
    <cfRule type="expression" dxfId="1511" priority="310">
      <formula>#REF!=1</formula>
    </cfRule>
  </conditionalFormatting>
  <conditionalFormatting sqref="G149">
    <cfRule type="expression" dxfId="1510" priority="309">
      <formula>#REF!=1</formula>
    </cfRule>
  </conditionalFormatting>
  <conditionalFormatting sqref="H149">
    <cfRule type="expression" dxfId="1509" priority="308">
      <formula>#REF!=1</formula>
    </cfRule>
  </conditionalFormatting>
  <conditionalFormatting sqref="B151">
    <cfRule type="expression" dxfId="1508" priority="307">
      <formula>$M151=1</formula>
    </cfRule>
  </conditionalFormatting>
  <conditionalFormatting sqref="C151">
    <cfRule type="expression" dxfId="1507" priority="306">
      <formula>#REF!=1</formula>
    </cfRule>
  </conditionalFormatting>
  <conditionalFormatting sqref="D151">
    <cfRule type="expression" dxfId="1506" priority="305">
      <formula>#REF!=1</formula>
    </cfRule>
  </conditionalFormatting>
  <conditionalFormatting sqref="E151">
    <cfRule type="expression" dxfId="1505" priority="304">
      <formula>#REF!=1</formula>
    </cfRule>
  </conditionalFormatting>
  <conditionalFormatting sqref="F151">
    <cfRule type="expression" dxfId="1504" priority="303">
      <formula>#REF!=1</formula>
    </cfRule>
  </conditionalFormatting>
  <conditionalFormatting sqref="G151">
    <cfRule type="expression" dxfId="1503" priority="302">
      <formula>#REF!=1</formula>
    </cfRule>
  </conditionalFormatting>
  <conditionalFormatting sqref="H151">
    <cfRule type="expression" dxfId="1502" priority="301">
      <formula>#REF!=1</formula>
    </cfRule>
  </conditionalFormatting>
  <conditionalFormatting sqref="B153">
    <cfRule type="expression" dxfId="1501" priority="300">
      <formula>$M153=1</formula>
    </cfRule>
  </conditionalFormatting>
  <conditionalFormatting sqref="C153">
    <cfRule type="expression" dxfId="1500" priority="299">
      <formula>#REF!=1</formula>
    </cfRule>
  </conditionalFormatting>
  <conditionalFormatting sqref="D153">
    <cfRule type="expression" dxfId="1499" priority="298">
      <formula>#REF!=1</formula>
    </cfRule>
  </conditionalFormatting>
  <conditionalFormatting sqref="E153">
    <cfRule type="expression" dxfId="1498" priority="297">
      <formula>#REF!=1</formula>
    </cfRule>
  </conditionalFormatting>
  <conditionalFormatting sqref="F153">
    <cfRule type="expression" dxfId="1497" priority="296">
      <formula>#REF!=1</formula>
    </cfRule>
  </conditionalFormatting>
  <conditionalFormatting sqref="G153">
    <cfRule type="expression" dxfId="1496" priority="295">
      <formula>#REF!=1</formula>
    </cfRule>
  </conditionalFormatting>
  <conditionalFormatting sqref="H153">
    <cfRule type="expression" dxfId="1495" priority="294">
      <formula>#REF!=1</formula>
    </cfRule>
  </conditionalFormatting>
  <conditionalFormatting sqref="B155">
    <cfRule type="expression" dxfId="1494" priority="293">
      <formula>$M155=1</formula>
    </cfRule>
  </conditionalFormatting>
  <conditionalFormatting sqref="C155">
    <cfRule type="expression" dxfId="1493" priority="292">
      <formula>#REF!=1</formula>
    </cfRule>
  </conditionalFormatting>
  <conditionalFormatting sqref="D155">
    <cfRule type="expression" dxfId="1492" priority="291">
      <formula>#REF!=1</formula>
    </cfRule>
  </conditionalFormatting>
  <conditionalFormatting sqref="E155">
    <cfRule type="expression" dxfId="1491" priority="290">
      <formula>#REF!=1</formula>
    </cfRule>
  </conditionalFormatting>
  <conditionalFormatting sqref="F155">
    <cfRule type="expression" dxfId="1490" priority="289">
      <formula>#REF!=1</formula>
    </cfRule>
  </conditionalFormatting>
  <conditionalFormatting sqref="G155">
    <cfRule type="expression" dxfId="1489" priority="288">
      <formula>#REF!=1</formula>
    </cfRule>
  </conditionalFormatting>
  <conditionalFormatting sqref="B157">
    <cfRule type="expression" dxfId="1488" priority="287">
      <formula>$M157=1</formula>
    </cfRule>
  </conditionalFormatting>
  <conditionalFormatting sqref="C157">
    <cfRule type="expression" dxfId="1487" priority="286">
      <formula>#REF!=1</formula>
    </cfRule>
  </conditionalFormatting>
  <conditionalFormatting sqref="D157">
    <cfRule type="expression" dxfId="1486" priority="285">
      <formula>#REF!=1</formula>
    </cfRule>
  </conditionalFormatting>
  <conditionalFormatting sqref="E157">
    <cfRule type="expression" dxfId="1485" priority="284">
      <formula>#REF!=1</formula>
    </cfRule>
  </conditionalFormatting>
  <conditionalFormatting sqref="F157">
    <cfRule type="expression" dxfId="1484" priority="283">
      <formula>#REF!=1</formula>
    </cfRule>
  </conditionalFormatting>
  <conditionalFormatting sqref="G157">
    <cfRule type="expression" dxfId="1483" priority="282">
      <formula>#REF!=1</formula>
    </cfRule>
  </conditionalFormatting>
  <conditionalFormatting sqref="H157">
    <cfRule type="expression" dxfId="1482" priority="281">
      <formula>#REF!=1</formula>
    </cfRule>
  </conditionalFormatting>
  <conditionalFormatting sqref="B159">
    <cfRule type="expression" dxfId="1481" priority="280">
      <formula>$M159=1</formula>
    </cfRule>
  </conditionalFormatting>
  <conditionalFormatting sqref="C159">
    <cfRule type="expression" dxfId="1480" priority="279">
      <formula>#REF!=1</formula>
    </cfRule>
  </conditionalFormatting>
  <conditionalFormatting sqref="D159">
    <cfRule type="expression" dxfId="1479" priority="278">
      <formula>#REF!=1</formula>
    </cfRule>
  </conditionalFormatting>
  <conditionalFormatting sqref="E159">
    <cfRule type="expression" dxfId="1478" priority="277">
      <formula>#REF!=1</formula>
    </cfRule>
  </conditionalFormatting>
  <conditionalFormatting sqref="F159">
    <cfRule type="expression" dxfId="1477" priority="276">
      <formula>#REF!=1</formula>
    </cfRule>
  </conditionalFormatting>
  <conditionalFormatting sqref="G159">
    <cfRule type="expression" dxfId="1476" priority="275">
      <formula>#REF!=1</formula>
    </cfRule>
  </conditionalFormatting>
  <conditionalFormatting sqref="H159">
    <cfRule type="expression" dxfId="1475" priority="274">
      <formula>#REF!=1</formula>
    </cfRule>
  </conditionalFormatting>
  <conditionalFormatting sqref="B161">
    <cfRule type="expression" dxfId="1474" priority="273">
      <formula>$M161=1</formula>
    </cfRule>
  </conditionalFormatting>
  <conditionalFormatting sqref="C161">
    <cfRule type="expression" dxfId="1473" priority="272">
      <formula>#REF!=1</formula>
    </cfRule>
  </conditionalFormatting>
  <conditionalFormatting sqref="D161">
    <cfRule type="expression" dxfId="1472" priority="271">
      <formula>#REF!=1</formula>
    </cfRule>
  </conditionalFormatting>
  <conditionalFormatting sqref="E161">
    <cfRule type="expression" dxfId="1471" priority="270">
      <formula>#REF!=1</formula>
    </cfRule>
  </conditionalFormatting>
  <conditionalFormatting sqref="F161">
    <cfRule type="expression" dxfId="1470" priority="269">
      <formula>#REF!=1</formula>
    </cfRule>
  </conditionalFormatting>
  <conditionalFormatting sqref="G161">
    <cfRule type="expression" dxfId="1469" priority="268">
      <formula>#REF!=1</formula>
    </cfRule>
  </conditionalFormatting>
  <conditionalFormatting sqref="H161">
    <cfRule type="expression" dxfId="1468" priority="267">
      <formula>#REF!=1</formula>
    </cfRule>
  </conditionalFormatting>
  <conditionalFormatting sqref="B163">
    <cfRule type="expression" dxfId="1467" priority="266">
      <formula>$M163=1</formula>
    </cfRule>
  </conditionalFormatting>
  <conditionalFormatting sqref="C163">
    <cfRule type="expression" dxfId="1466" priority="265">
      <formula>#REF!=1</formula>
    </cfRule>
  </conditionalFormatting>
  <conditionalFormatting sqref="D163">
    <cfRule type="expression" dxfId="1465" priority="264">
      <formula>#REF!=1</formula>
    </cfRule>
  </conditionalFormatting>
  <conditionalFormatting sqref="E163">
    <cfRule type="expression" dxfId="1464" priority="263">
      <formula>#REF!=1</formula>
    </cfRule>
  </conditionalFormatting>
  <conditionalFormatting sqref="F163">
    <cfRule type="expression" dxfId="1463" priority="262">
      <formula>#REF!=1</formula>
    </cfRule>
  </conditionalFormatting>
  <conditionalFormatting sqref="G163">
    <cfRule type="expression" dxfId="1462" priority="261">
      <formula>#REF!=1</formula>
    </cfRule>
  </conditionalFormatting>
  <conditionalFormatting sqref="H163">
    <cfRule type="expression" dxfId="1461" priority="260">
      <formula>#REF!=1</formula>
    </cfRule>
  </conditionalFormatting>
  <conditionalFormatting sqref="B165">
    <cfRule type="expression" dxfId="1460" priority="259">
      <formula>$M165=1</formula>
    </cfRule>
  </conditionalFormatting>
  <conditionalFormatting sqref="C165">
    <cfRule type="expression" dxfId="1459" priority="258">
      <formula>#REF!=1</formula>
    </cfRule>
  </conditionalFormatting>
  <conditionalFormatting sqref="D165">
    <cfRule type="expression" dxfId="1458" priority="257">
      <formula>#REF!=1</formula>
    </cfRule>
  </conditionalFormatting>
  <conditionalFormatting sqref="E165">
    <cfRule type="expression" dxfId="1457" priority="256">
      <formula>#REF!=1</formula>
    </cfRule>
  </conditionalFormatting>
  <conditionalFormatting sqref="F165">
    <cfRule type="expression" dxfId="1456" priority="255">
      <formula>#REF!=1</formula>
    </cfRule>
  </conditionalFormatting>
  <conditionalFormatting sqref="G165">
    <cfRule type="expression" dxfId="1455" priority="254">
      <formula>#REF!=1</formula>
    </cfRule>
  </conditionalFormatting>
  <conditionalFormatting sqref="H165">
    <cfRule type="expression" dxfId="1454" priority="253">
      <formula>#REF!=1</formula>
    </cfRule>
  </conditionalFormatting>
  <conditionalFormatting sqref="B167">
    <cfRule type="expression" dxfId="1453" priority="252">
      <formula>$M167=1</formula>
    </cfRule>
  </conditionalFormatting>
  <conditionalFormatting sqref="C167">
    <cfRule type="expression" dxfId="1452" priority="251">
      <formula>#REF!=1</formula>
    </cfRule>
  </conditionalFormatting>
  <conditionalFormatting sqref="D167">
    <cfRule type="expression" dxfId="1451" priority="250">
      <formula>#REF!=1</formula>
    </cfRule>
  </conditionalFormatting>
  <conditionalFormatting sqref="E167">
    <cfRule type="expression" dxfId="1450" priority="249">
      <formula>#REF!=1</formula>
    </cfRule>
  </conditionalFormatting>
  <conditionalFormatting sqref="F167">
    <cfRule type="expression" dxfId="1449" priority="248">
      <formula>#REF!=1</formula>
    </cfRule>
  </conditionalFormatting>
  <conditionalFormatting sqref="G167">
    <cfRule type="expression" dxfId="1448" priority="247">
      <formula>#REF!=1</formula>
    </cfRule>
  </conditionalFormatting>
  <conditionalFormatting sqref="H167">
    <cfRule type="expression" dxfId="1447" priority="246">
      <formula>#REF!=1</formula>
    </cfRule>
  </conditionalFormatting>
  <conditionalFormatting sqref="B169">
    <cfRule type="expression" dxfId="1446" priority="245">
      <formula>$M169=1</formula>
    </cfRule>
  </conditionalFormatting>
  <conditionalFormatting sqref="C169">
    <cfRule type="expression" dxfId="1445" priority="244">
      <formula>#REF!=1</formula>
    </cfRule>
  </conditionalFormatting>
  <conditionalFormatting sqref="D169">
    <cfRule type="expression" dxfId="1444" priority="243">
      <formula>#REF!=1</formula>
    </cfRule>
  </conditionalFormatting>
  <conditionalFormatting sqref="E169">
    <cfRule type="expression" dxfId="1443" priority="242">
      <formula>#REF!=1</formula>
    </cfRule>
  </conditionalFormatting>
  <conditionalFormatting sqref="F169">
    <cfRule type="expression" dxfId="1442" priority="241">
      <formula>#REF!=1</formula>
    </cfRule>
  </conditionalFormatting>
  <conditionalFormatting sqref="G169">
    <cfRule type="expression" dxfId="1441" priority="240">
      <formula>#REF!=1</formula>
    </cfRule>
  </conditionalFormatting>
  <conditionalFormatting sqref="H169">
    <cfRule type="expression" dxfId="1440" priority="239">
      <formula>#REF!=1</formula>
    </cfRule>
  </conditionalFormatting>
  <conditionalFormatting sqref="B171">
    <cfRule type="expression" dxfId="1439" priority="238">
      <formula>$M171=1</formula>
    </cfRule>
  </conditionalFormatting>
  <conditionalFormatting sqref="C171">
    <cfRule type="expression" dxfId="1438" priority="237">
      <formula>#REF!=1</formula>
    </cfRule>
  </conditionalFormatting>
  <conditionalFormatting sqref="D171">
    <cfRule type="expression" dxfId="1437" priority="236">
      <formula>#REF!=1</formula>
    </cfRule>
  </conditionalFormatting>
  <conditionalFormatting sqref="E171">
    <cfRule type="expression" dxfId="1436" priority="235">
      <formula>#REF!=1</formula>
    </cfRule>
  </conditionalFormatting>
  <conditionalFormatting sqref="F171">
    <cfRule type="expression" dxfId="1435" priority="234">
      <formula>#REF!=1</formula>
    </cfRule>
  </conditionalFormatting>
  <conditionalFormatting sqref="G171">
    <cfRule type="expression" dxfId="1434" priority="233">
      <formula>#REF!=1</formula>
    </cfRule>
  </conditionalFormatting>
  <conditionalFormatting sqref="H171">
    <cfRule type="expression" dxfId="1433" priority="232">
      <formula>#REF!=1</formula>
    </cfRule>
  </conditionalFormatting>
  <conditionalFormatting sqref="B173">
    <cfRule type="expression" dxfId="1432" priority="231">
      <formula>$M173=1</formula>
    </cfRule>
  </conditionalFormatting>
  <conditionalFormatting sqref="C173">
    <cfRule type="expression" dxfId="1431" priority="230">
      <formula>#REF!=1</formula>
    </cfRule>
  </conditionalFormatting>
  <conditionalFormatting sqref="D173">
    <cfRule type="expression" dxfId="1430" priority="229">
      <formula>#REF!=1</formula>
    </cfRule>
  </conditionalFormatting>
  <conditionalFormatting sqref="E173">
    <cfRule type="expression" dxfId="1429" priority="228">
      <formula>#REF!=1</formula>
    </cfRule>
  </conditionalFormatting>
  <conditionalFormatting sqref="F173">
    <cfRule type="expression" dxfId="1428" priority="227">
      <formula>#REF!=1</formula>
    </cfRule>
  </conditionalFormatting>
  <conditionalFormatting sqref="G173">
    <cfRule type="expression" dxfId="1427" priority="226">
      <formula>#REF!=1</formula>
    </cfRule>
  </conditionalFormatting>
  <conditionalFormatting sqref="H173">
    <cfRule type="expression" dxfId="1426" priority="225">
      <formula>#REF!=1</formula>
    </cfRule>
  </conditionalFormatting>
  <conditionalFormatting sqref="B186">
    <cfRule type="expression" dxfId="1425" priority="224">
      <formula>$M186=1</formula>
    </cfRule>
  </conditionalFormatting>
  <conditionalFormatting sqref="C186">
    <cfRule type="expression" dxfId="1424" priority="223">
      <formula>#REF!=1</formula>
    </cfRule>
  </conditionalFormatting>
  <conditionalFormatting sqref="D186">
    <cfRule type="expression" dxfId="1423" priority="222">
      <formula>#REF!=1</formula>
    </cfRule>
  </conditionalFormatting>
  <conditionalFormatting sqref="E186">
    <cfRule type="expression" dxfId="1422" priority="221">
      <formula>#REF!=1</formula>
    </cfRule>
  </conditionalFormatting>
  <conditionalFormatting sqref="F186">
    <cfRule type="expression" dxfId="1421" priority="220">
      <formula>#REF!=1</formula>
    </cfRule>
  </conditionalFormatting>
  <conditionalFormatting sqref="G186">
    <cfRule type="expression" dxfId="1420" priority="219">
      <formula>#REF!=1</formula>
    </cfRule>
  </conditionalFormatting>
  <conditionalFormatting sqref="H186">
    <cfRule type="expression" dxfId="1419" priority="218">
      <formula>#REF!=1</formula>
    </cfRule>
  </conditionalFormatting>
  <conditionalFormatting sqref="B188">
    <cfRule type="expression" dxfId="1418" priority="217">
      <formula>$M188=1</formula>
    </cfRule>
  </conditionalFormatting>
  <conditionalFormatting sqref="C188">
    <cfRule type="expression" dxfId="1417" priority="216">
      <formula>#REF!=1</formula>
    </cfRule>
  </conditionalFormatting>
  <conditionalFormatting sqref="D188">
    <cfRule type="expression" dxfId="1416" priority="215">
      <formula>#REF!=1</formula>
    </cfRule>
  </conditionalFormatting>
  <conditionalFormatting sqref="E188">
    <cfRule type="expression" dxfId="1415" priority="214">
      <formula>#REF!=1</formula>
    </cfRule>
  </conditionalFormatting>
  <conditionalFormatting sqref="F188">
    <cfRule type="expression" dxfId="1414" priority="213">
      <formula>#REF!=1</formula>
    </cfRule>
  </conditionalFormatting>
  <conditionalFormatting sqref="G188">
    <cfRule type="expression" dxfId="1413" priority="212">
      <formula>#REF!=1</formula>
    </cfRule>
  </conditionalFormatting>
  <conditionalFormatting sqref="H188">
    <cfRule type="expression" dxfId="1412" priority="211">
      <formula>#REF!=1</formula>
    </cfRule>
  </conditionalFormatting>
  <conditionalFormatting sqref="B190">
    <cfRule type="expression" dxfId="1411" priority="210">
      <formula>$M190=1</formula>
    </cfRule>
  </conditionalFormatting>
  <conditionalFormatting sqref="C190">
    <cfRule type="expression" dxfId="1410" priority="209">
      <formula>#REF!=1</formula>
    </cfRule>
  </conditionalFormatting>
  <conditionalFormatting sqref="D190">
    <cfRule type="expression" dxfId="1409" priority="208">
      <formula>#REF!=1</formula>
    </cfRule>
  </conditionalFormatting>
  <conditionalFormatting sqref="E190">
    <cfRule type="expression" dxfId="1408" priority="207">
      <formula>#REF!=1</formula>
    </cfRule>
  </conditionalFormatting>
  <conditionalFormatting sqref="F190">
    <cfRule type="expression" dxfId="1407" priority="206">
      <formula>#REF!=1</formula>
    </cfRule>
  </conditionalFormatting>
  <conditionalFormatting sqref="G190">
    <cfRule type="expression" dxfId="1406" priority="205">
      <formula>#REF!=1</formula>
    </cfRule>
  </conditionalFormatting>
  <conditionalFormatting sqref="H190">
    <cfRule type="expression" dxfId="1405" priority="204">
      <formula>#REF!=1</formula>
    </cfRule>
  </conditionalFormatting>
  <conditionalFormatting sqref="B192">
    <cfRule type="expression" dxfId="1404" priority="203">
      <formula>$M192=1</formula>
    </cfRule>
  </conditionalFormatting>
  <conditionalFormatting sqref="C192">
    <cfRule type="expression" dxfId="1403" priority="202">
      <formula>#REF!=1</formula>
    </cfRule>
  </conditionalFormatting>
  <conditionalFormatting sqref="D192">
    <cfRule type="expression" dxfId="1402" priority="201">
      <formula>#REF!=1</formula>
    </cfRule>
  </conditionalFormatting>
  <conditionalFormatting sqref="E192">
    <cfRule type="expression" dxfId="1401" priority="200">
      <formula>#REF!=1</formula>
    </cfRule>
  </conditionalFormatting>
  <conditionalFormatting sqref="F192">
    <cfRule type="expression" dxfId="1400" priority="199">
      <formula>#REF!=1</formula>
    </cfRule>
  </conditionalFormatting>
  <conditionalFormatting sqref="G192">
    <cfRule type="expression" dxfId="1399" priority="198">
      <formula>#REF!=1</formula>
    </cfRule>
  </conditionalFormatting>
  <conditionalFormatting sqref="H192">
    <cfRule type="expression" dxfId="1398" priority="197">
      <formula>#REF!=1</formula>
    </cfRule>
  </conditionalFormatting>
  <conditionalFormatting sqref="B194">
    <cfRule type="expression" dxfId="1397" priority="196">
      <formula>$M194=1</formula>
    </cfRule>
  </conditionalFormatting>
  <conditionalFormatting sqref="C194">
    <cfRule type="expression" dxfId="1396" priority="195">
      <formula>#REF!=1</formula>
    </cfRule>
  </conditionalFormatting>
  <conditionalFormatting sqref="D194">
    <cfRule type="expression" dxfId="1395" priority="194">
      <formula>#REF!=1</formula>
    </cfRule>
  </conditionalFormatting>
  <conditionalFormatting sqref="E194">
    <cfRule type="expression" dxfId="1394" priority="193">
      <formula>#REF!=1</formula>
    </cfRule>
  </conditionalFormatting>
  <conditionalFormatting sqref="F194">
    <cfRule type="expression" dxfId="1393" priority="192">
      <formula>#REF!=1</formula>
    </cfRule>
  </conditionalFormatting>
  <conditionalFormatting sqref="G194">
    <cfRule type="expression" dxfId="1392" priority="191">
      <formula>#REF!=1</formula>
    </cfRule>
  </conditionalFormatting>
  <conditionalFormatting sqref="H194">
    <cfRule type="expression" dxfId="1391" priority="190">
      <formula>#REF!=1</formula>
    </cfRule>
  </conditionalFormatting>
  <conditionalFormatting sqref="B196">
    <cfRule type="expression" dxfId="1390" priority="189">
      <formula>$M196=1</formula>
    </cfRule>
  </conditionalFormatting>
  <conditionalFormatting sqref="C196">
    <cfRule type="expression" dxfId="1389" priority="188">
      <formula>#REF!=1</formula>
    </cfRule>
  </conditionalFormatting>
  <conditionalFormatting sqref="D196">
    <cfRule type="expression" dxfId="1388" priority="187">
      <formula>#REF!=1</formula>
    </cfRule>
  </conditionalFormatting>
  <conditionalFormatting sqref="E196">
    <cfRule type="expression" dxfId="1387" priority="186">
      <formula>#REF!=1</formula>
    </cfRule>
  </conditionalFormatting>
  <conditionalFormatting sqref="F196">
    <cfRule type="expression" dxfId="1386" priority="185">
      <formula>#REF!=1</formula>
    </cfRule>
  </conditionalFormatting>
  <conditionalFormatting sqref="G196">
    <cfRule type="expression" dxfId="1385" priority="184">
      <formula>#REF!=1</formula>
    </cfRule>
  </conditionalFormatting>
  <conditionalFormatting sqref="H196">
    <cfRule type="expression" dxfId="1384" priority="183">
      <formula>#REF!=1</formula>
    </cfRule>
  </conditionalFormatting>
  <conditionalFormatting sqref="B198">
    <cfRule type="expression" dxfId="1383" priority="182">
      <formula>$M198=1</formula>
    </cfRule>
  </conditionalFormatting>
  <conditionalFormatting sqref="C198">
    <cfRule type="expression" dxfId="1382" priority="181">
      <formula>#REF!=1</formula>
    </cfRule>
  </conditionalFormatting>
  <conditionalFormatting sqref="D198">
    <cfRule type="expression" dxfId="1381" priority="180">
      <formula>#REF!=1</formula>
    </cfRule>
  </conditionalFormatting>
  <conditionalFormatting sqref="E198">
    <cfRule type="expression" dxfId="1380" priority="179">
      <formula>#REF!=1</formula>
    </cfRule>
  </conditionalFormatting>
  <conditionalFormatting sqref="F198">
    <cfRule type="expression" dxfId="1379" priority="178">
      <formula>#REF!=1</formula>
    </cfRule>
  </conditionalFormatting>
  <conditionalFormatting sqref="G198">
    <cfRule type="expression" dxfId="1378" priority="177">
      <formula>#REF!=1</formula>
    </cfRule>
  </conditionalFormatting>
  <conditionalFormatting sqref="H198">
    <cfRule type="expression" dxfId="1377" priority="176">
      <formula>#REF!=1</formula>
    </cfRule>
  </conditionalFormatting>
  <conditionalFormatting sqref="B200">
    <cfRule type="expression" dxfId="1376" priority="175">
      <formula>$M200=1</formula>
    </cfRule>
  </conditionalFormatting>
  <conditionalFormatting sqref="C200">
    <cfRule type="expression" dxfId="1375" priority="174">
      <formula>#REF!=1</formula>
    </cfRule>
  </conditionalFormatting>
  <conditionalFormatting sqref="D200">
    <cfRule type="expression" dxfId="1374" priority="173">
      <formula>#REF!=1</formula>
    </cfRule>
  </conditionalFormatting>
  <conditionalFormatting sqref="E200">
    <cfRule type="expression" dxfId="1373" priority="172">
      <formula>#REF!=1</formula>
    </cfRule>
  </conditionalFormatting>
  <conditionalFormatting sqref="F200">
    <cfRule type="expression" dxfId="1372" priority="171">
      <formula>#REF!=1</formula>
    </cfRule>
  </conditionalFormatting>
  <conditionalFormatting sqref="G200">
    <cfRule type="expression" dxfId="1371" priority="170">
      <formula>#REF!=1</formula>
    </cfRule>
  </conditionalFormatting>
  <conditionalFormatting sqref="H200">
    <cfRule type="expression" dxfId="1370" priority="169">
      <formula>#REF!=1</formula>
    </cfRule>
  </conditionalFormatting>
  <conditionalFormatting sqref="B202">
    <cfRule type="expression" dxfId="1369" priority="168">
      <formula>$M202=1</formula>
    </cfRule>
  </conditionalFormatting>
  <conditionalFormatting sqref="C202">
    <cfRule type="expression" dxfId="1368" priority="167">
      <formula>#REF!=1</formula>
    </cfRule>
  </conditionalFormatting>
  <conditionalFormatting sqref="D202">
    <cfRule type="expression" dxfId="1367" priority="166">
      <formula>#REF!=1</formula>
    </cfRule>
  </conditionalFormatting>
  <conditionalFormatting sqref="E202">
    <cfRule type="expression" dxfId="1366" priority="165">
      <formula>#REF!=1</formula>
    </cfRule>
  </conditionalFormatting>
  <conditionalFormatting sqref="F202">
    <cfRule type="expression" dxfId="1365" priority="164">
      <formula>#REF!=1</formula>
    </cfRule>
  </conditionalFormatting>
  <conditionalFormatting sqref="G202">
    <cfRule type="expression" dxfId="1364" priority="163">
      <formula>#REF!=1</formula>
    </cfRule>
  </conditionalFormatting>
  <conditionalFormatting sqref="H202">
    <cfRule type="expression" dxfId="1363" priority="162">
      <formula>#REF!=1</formula>
    </cfRule>
  </conditionalFormatting>
  <conditionalFormatting sqref="B204">
    <cfRule type="expression" dxfId="1362" priority="161">
      <formula>$M204=1</formula>
    </cfRule>
  </conditionalFormatting>
  <conditionalFormatting sqref="C204">
    <cfRule type="expression" dxfId="1361" priority="160">
      <formula>#REF!=1</formula>
    </cfRule>
  </conditionalFormatting>
  <conditionalFormatting sqref="D204">
    <cfRule type="expression" dxfId="1360" priority="159">
      <formula>#REF!=1</formula>
    </cfRule>
  </conditionalFormatting>
  <conditionalFormatting sqref="E204">
    <cfRule type="expression" dxfId="1359" priority="158">
      <formula>#REF!=1</formula>
    </cfRule>
  </conditionalFormatting>
  <conditionalFormatting sqref="F204">
    <cfRule type="expression" dxfId="1358" priority="157">
      <formula>#REF!=1</formula>
    </cfRule>
  </conditionalFormatting>
  <conditionalFormatting sqref="G204">
    <cfRule type="expression" dxfId="1357" priority="156">
      <formula>#REF!=1</formula>
    </cfRule>
  </conditionalFormatting>
  <conditionalFormatting sqref="H204">
    <cfRule type="expression" dxfId="1356" priority="155">
      <formula>#REF!=1</formula>
    </cfRule>
  </conditionalFormatting>
  <conditionalFormatting sqref="B206">
    <cfRule type="expression" dxfId="1355" priority="154">
      <formula>$M206=1</formula>
    </cfRule>
  </conditionalFormatting>
  <conditionalFormatting sqref="C206">
    <cfRule type="expression" dxfId="1354" priority="153">
      <formula>#REF!=1</formula>
    </cfRule>
  </conditionalFormatting>
  <conditionalFormatting sqref="D206">
    <cfRule type="expression" dxfId="1353" priority="152">
      <formula>#REF!=1</formula>
    </cfRule>
  </conditionalFormatting>
  <conditionalFormatting sqref="E206">
    <cfRule type="expression" dxfId="1352" priority="151">
      <formula>#REF!=1</formula>
    </cfRule>
  </conditionalFormatting>
  <conditionalFormatting sqref="F206">
    <cfRule type="expression" dxfId="1351" priority="150">
      <formula>#REF!=1</formula>
    </cfRule>
  </conditionalFormatting>
  <conditionalFormatting sqref="G206">
    <cfRule type="expression" dxfId="1350" priority="149">
      <formula>#REF!=1</formula>
    </cfRule>
  </conditionalFormatting>
  <conditionalFormatting sqref="H206">
    <cfRule type="expression" dxfId="1349" priority="148">
      <formula>#REF!=1</formula>
    </cfRule>
  </conditionalFormatting>
  <conditionalFormatting sqref="B208">
    <cfRule type="expression" dxfId="1348" priority="147">
      <formula>$M208=1</formula>
    </cfRule>
  </conditionalFormatting>
  <conditionalFormatting sqref="C208">
    <cfRule type="expression" dxfId="1347" priority="146">
      <formula>#REF!=1</formula>
    </cfRule>
  </conditionalFormatting>
  <conditionalFormatting sqref="D208">
    <cfRule type="expression" dxfId="1346" priority="145">
      <formula>#REF!=1</formula>
    </cfRule>
  </conditionalFormatting>
  <conditionalFormatting sqref="E208">
    <cfRule type="expression" dxfId="1345" priority="144">
      <formula>#REF!=1</formula>
    </cfRule>
  </conditionalFormatting>
  <conditionalFormatting sqref="F208">
    <cfRule type="expression" dxfId="1344" priority="143">
      <formula>#REF!=1</formula>
    </cfRule>
  </conditionalFormatting>
  <conditionalFormatting sqref="G208">
    <cfRule type="expression" dxfId="1343" priority="142">
      <formula>#REF!=1</formula>
    </cfRule>
  </conditionalFormatting>
  <conditionalFormatting sqref="H208">
    <cfRule type="expression" dxfId="1342" priority="141">
      <formula>#REF!=1</formula>
    </cfRule>
  </conditionalFormatting>
  <conditionalFormatting sqref="B210">
    <cfRule type="expression" dxfId="1341" priority="140">
      <formula>$M210=1</formula>
    </cfRule>
  </conditionalFormatting>
  <conditionalFormatting sqref="C210">
    <cfRule type="expression" dxfId="1340" priority="139">
      <formula>#REF!=1</formula>
    </cfRule>
  </conditionalFormatting>
  <conditionalFormatting sqref="D210">
    <cfRule type="expression" dxfId="1339" priority="138">
      <formula>#REF!=1</formula>
    </cfRule>
  </conditionalFormatting>
  <conditionalFormatting sqref="E210">
    <cfRule type="expression" dxfId="1338" priority="137">
      <formula>#REF!=1</formula>
    </cfRule>
  </conditionalFormatting>
  <conditionalFormatting sqref="F210">
    <cfRule type="expression" dxfId="1337" priority="136">
      <formula>#REF!=1</formula>
    </cfRule>
  </conditionalFormatting>
  <conditionalFormatting sqref="G210">
    <cfRule type="expression" dxfId="1336" priority="135">
      <formula>#REF!=1</formula>
    </cfRule>
  </conditionalFormatting>
  <conditionalFormatting sqref="H210">
    <cfRule type="expression" dxfId="1335" priority="134">
      <formula>#REF!=1</formula>
    </cfRule>
  </conditionalFormatting>
  <conditionalFormatting sqref="B212">
    <cfRule type="expression" dxfId="1334" priority="133">
      <formula>$M212=1</formula>
    </cfRule>
  </conditionalFormatting>
  <conditionalFormatting sqref="C212">
    <cfRule type="expression" dxfId="1333" priority="132">
      <formula>#REF!=1</formula>
    </cfRule>
  </conditionalFormatting>
  <conditionalFormatting sqref="D212">
    <cfRule type="expression" dxfId="1332" priority="131">
      <formula>#REF!=1</formula>
    </cfRule>
  </conditionalFormatting>
  <conditionalFormatting sqref="E212">
    <cfRule type="expression" dxfId="1331" priority="130">
      <formula>#REF!=1</formula>
    </cfRule>
  </conditionalFormatting>
  <conditionalFormatting sqref="F212">
    <cfRule type="expression" dxfId="1330" priority="129">
      <formula>#REF!=1</formula>
    </cfRule>
  </conditionalFormatting>
  <conditionalFormatting sqref="G212">
    <cfRule type="expression" dxfId="1329" priority="128">
      <formula>#REF!=1</formula>
    </cfRule>
  </conditionalFormatting>
  <conditionalFormatting sqref="H212">
    <cfRule type="expression" dxfId="1328" priority="127">
      <formula>#REF!=1</formula>
    </cfRule>
  </conditionalFormatting>
  <conditionalFormatting sqref="B214">
    <cfRule type="expression" dxfId="1327" priority="126">
      <formula>$M214=1</formula>
    </cfRule>
  </conditionalFormatting>
  <conditionalFormatting sqref="C214">
    <cfRule type="expression" dxfId="1326" priority="125">
      <formula>#REF!=1</formula>
    </cfRule>
  </conditionalFormatting>
  <conditionalFormatting sqref="D214">
    <cfRule type="expression" dxfId="1325" priority="124">
      <formula>#REF!=1</formula>
    </cfRule>
  </conditionalFormatting>
  <conditionalFormatting sqref="E214">
    <cfRule type="expression" dxfId="1324" priority="123">
      <formula>#REF!=1</formula>
    </cfRule>
  </conditionalFormatting>
  <conditionalFormatting sqref="F214">
    <cfRule type="expression" dxfId="1323" priority="122">
      <formula>#REF!=1</formula>
    </cfRule>
  </conditionalFormatting>
  <conditionalFormatting sqref="G214">
    <cfRule type="expression" dxfId="1322" priority="121">
      <formula>#REF!=1</formula>
    </cfRule>
  </conditionalFormatting>
  <conditionalFormatting sqref="H214">
    <cfRule type="expression" dxfId="1321" priority="120">
      <formula>#REF!=1</formula>
    </cfRule>
  </conditionalFormatting>
  <conditionalFormatting sqref="B216">
    <cfRule type="expression" dxfId="1320" priority="119">
      <formula>$M216=1</formula>
    </cfRule>
  </conditionalFormatting>
  <conditionalFormatting sqref="C216">
    <cfRule type="expression" dxfId="1319" priority="118">
      <formula>#REF!=1</formula>
    </cfRule>
  </conditionalFormatting>
  <conditionalFormatting sqref="D216">
    <cfRule type="expression" dxfId="1318" priority="117">
      <formula>#REF!=1</formula>
    </cfRule>
  </conditionalFormatting>
  <conditionalFormatting sqref="E216">
    <cfRule type="expression" dxfId="1317" priority="116">
      <formula>#REF!=1</formula>
    </cfRule>
  </conditionalFormatting>
  <conditionalFormatting sqref="F216">
    <cfRule type="expression" dxfId="1316" priority="115">
      <formula>#REF!=1</formula>
    </cfRule>
  </conditionalFormatting>
  <conditionalFormatting sqref="G216">
    <cfRule type="expression" dxfId="1315" priority="114">
      <formula>#REF!=1</formula>
    </cfRule>
  </conditionalFormatting>
  <conditionalFormatting sqref="H216">
    <cfRule type="expression" dxfId="1314" priority="113">
      <formula>#REF!=1</formula>
    </cfRule>
  </conditionalFormatting>
  <conditionalFormatting sqref="B218">
    <cfRule type="expression" dxfId="1313" priority="112">
      <formula>$M218=1</formula>
    </cfRule>
  </conditionalFormatting>
  <conditionalFormatting sqref="C218">
    <cfRule type="expression" dxfId="1312" priority="111">
      <formula>#REF!=1</formula>
    </cfRule>
  </conditionalFormatting>
  <conditionalFormatting sqref="D218">
    <cfRule type="expression" dxfId="1311" priority="110">
      <formula>#REF!=1</formula>
    </cfRule>
  </conditionalFormatting>
  <conditionalFormatting sqref="E218">
    <cfRule type="expression" dxfId="1310" priority="109">
      <formula>#REF!=1</formula>
    </cfRule>
  </conditionalFormatting>
  <conditionalFormatting sqref="F218">
    <cfRule type="expression" dxfId="1309" priority="108">
      <formula>#REF!=1</formula>
    </cfRule>
  </conditionalFormatting>
  <conditionalFormatting sqref="G218">
    <cfRule type="expression" dxfId="1308" priority="107">
      <formula>#REF!=1</formula>
    </cfRule>
  </conditionalFormatting>
  <conditionalFormatting sqref="H218">
    <cfRule type="expression" dxfId="1307" priority="106">
      <formula>#REF!=1</formula>
    </cfRule>
  </conditionalFormatting>
  <conditionalFormatting sqref="B220">
    <cfRule type="expression" dxfId="1306" priority="105">
      <formula>$M220=1</formula>
    </cfRule>
  </conditionalFormatting>
  <conditionalFormatting sqref="C220">
    <cfRule type="expression" dxfId="1305" priority="104">
      <formula>#REF!=1</formula>
    </cfRule>
  </conditionalFormatting>
  <conditionalFormatting sqref="D220">
    <cfRule type="expression" dxfId="1304" priority="103">
      <formula>#REF!=1</formula>
    </cfRule>
  </conditionalFormatting>
  <conditionalFormatting sqref="E220">
    <cfRule type="expression" dxfId="1303" priority="102">
      <formula>#REF!=1</formula>
    </cfRule>
  </conditionalFormatting>
  <conditionalFormatting sqref="F220">
    <cfRule type="expression" dxfId="1302" priority="101">
      <formula>#REF!=1</formula>
    </cfRule>
  </conditionalFormatting>
  <conditionalFormatting sqref="G220">
    <cfRule type="expression" dxfId="1301" priority="100">
      <formula>#REF!=1</formula>
    </cfRule>
  </conditionalFormatting>
  <conditionalFormatting sqref="H220">
    <cfRule type="expression" dxfId="1300" priority="99">
      <formula>#REF!=1</formula>
    </cfRule>
  </conditionalFormatting>
  <conditionalFormatting sqref="B222">
    <cfRule type="expression" dxfId="1299" priority="98">
      <formula>$M222=1</formula>
    </cfRule>
  </conditionalFormatting>
  <conditionalFormatting sqref="C222">
    <cfRule type="expression" dxfId="1298" priority="97">
      <formula>#REF!=1</formula>
    </cfRule>
  </conditionalFormatting>
  <conditionalFormatting sqref="D222">
    <cfRule type="expression" dxfId="1297" priority="96">
      <formula>#REF!=1</formula>
    </cfRule>
  </conditionalFormatting>
  <conditionalFormatting sqref="E222">
    <cfRule type="expression" dxfId="1296" priority="95">
      <formula>#REF!=1</formula>
    </cfRule>
  </conditionalFormatting>
  <conditionalFormatting sqref="F222">
    <cfRule type="expression" dxfId="1295" priority="94">
      <formula>#REF!=1</formula>
    </cfRule>
  </conditionalFormatting>
  <conditionalFormatting sqref="G222">
    <cfRule type="expression" dxfId="1294" priority="93">
      <formula>#REF!=1</formula>
    </cfRule>
  </conditionalFormatting>
  <conditionalFormatting sqref="H222">
    <cfRule type="expression" dxfId="1293" priority="92">
      <formula>#REF!=1</formula>
    </cfRule>
  </conditionalFormatting>
  <conditionalFormatting sqref="B224">
    <cfRule type="expression" dxfId="1292" priority="91">
      <formula>$M224=1</formula>
    </cfRule>
  </conditionalFormatting>
  <conditionalFormatting sqref="C224">
    <cfRule type="expression" dxfId="1291" priority="90">
      <formula>#REF!=1</formula>
    </cfRule>
  </conditionalFormatting>
  <conditionalFormatting sqref="D224">
    <cfRule type="expression" dxfId="1290" priority="89">
      <formula>#REF!=1</formula>
    </cfRule>
  </conditionalFormatting>
  <conditionalFormatting sqref="E224">
    <cfRule type="expression" dxfId="1289" priority="88">
      <formula>#REF!=1</formula>
    </cfRule>
  </conditionalFormatting>
  <conditionalFormatting sqref="F224">
    <cfRule type="expression" dxfId="1288" priority="87">
      <formula>#REF!=1</formula>
    </cfRule>
  </conditionalFormatting>
  <conditionalFormatting sqref="G224">
    <cfRule type="expression" dxfId="1287" priority="86">
      <formula>#REF!=1</formula>
    </cfRule>
  </conditionalFormatting>
  <conditionalFormatting sqref="H224">
    <cfRule type="expression" dxfId="1286" priority="85">
      <formula>#REF!=1</formula>
    </cfRule>
  </conditionalFormatting>
  <conditionalFormatting sqref="B226">
    <cfRule type="expression" dxfId="1285" priority="84">
      <formula>$M226=1</formula>
    </cfRule>
  </conditionalFormatting>
  <conditionalFormatting sqref="C226">
    <cfRule type="expression" dxfId="1284" priority="83">
      <formula>#REF!=1</formula>
    </cfRule>
  </conditionalFormatting>
  <conditionalFormatting sqref="D226">
    <cfRule type="expression" dxfId="1283" priority="82">
      <formula>#REF!=1</formula>
    </cfRule>
  </conditionalFormatting>
  <conditionalFormatting sqref="E226">
    <cfRule type="expression" dxfId="1282" priority="81">
      <formula>#REF!=1</formula>
    </cfRule>
  </conditionalFormatting>
  <conditionalFormatting sqref="F226">
    <cfRule type="expression" dxfId="1281" priority="80">
      <formula>#REF!=1</formula>
    </cfRule>
  </conditionalFormatting>
  <conditionalFormatting sqref="G226">
    <cfRule type="expression" dxfId="1280" priority="79">
      <formula>#REF!=1</formula>
    </cfRule>
  </conditionalFormatting>
  <conditionalFormatting sqref="H226">
    <cfRule type="expression" dxfId="1279" priority="78">
      <formula>#REF!=1</formula>
    </cfRule>
  </conditionalFormatting>
  <conditionalFormatting sqref="B228">
    <cfRule type="expression" dxfId="1278" priority="77">
      <formula>$M228=1</formula>
    </cfRule>
  </conditionalFormatting>
  <conditionalFormatting sqref="C228">
    <cfRule type="expression" dxfId="1277" priority="76">
      <formula>#REF!=1</formula>
    </cfRule>
  </conditionalFormatting>
  <conditionalFormatting sqref="D228">
    <cfRule type="expression" dxfId="1276" priority="75">
      <formula>#REF!=1</formula>
    </cfRule>
  </conditionalFormatting>
  <conditionalFormatting sqref="E228">
    <cfRule type="expression" dxfId="1275" priority="74">
      <formula>#REF!=1</formula>
    </cfRule>
  </conditionalFormatting>
  <conditionalFormatting sqref="F228">
    <cfRule type="expression" dxfId="1274" priority="73">
      <formula>#REF!=1</formula>
    </cfRule>
  </conditionalFormatting>
  <conditionalFormatting sqref="G228">
    <cfRule type="expression" dxfId="1273" priority="72">
      <formula>#REF!=1</formula>
    </cfRule>
  </conditionalFormatting>
  <conditionalFormatting sqref="H228">
    <cfRule type="expression" dxfId="1272" priority="71">
      <formula>#REF!=1</formula>
    </cfRule>
  </conditionalFormatting>
  <conditionalFormatting sqref="B230">
    <cfRule type="expression" dxfId="1271" priority="70">
      <formula>$M230=1</formula>
    </cfRule>
  </conditionalFormatting>
  <conditionalFormatting sqref="C230">
    <cfRule type="expression" dxfId="1270" priority="69">
      <formula>#REF!=1</formula>
    </cfRule>
  </conditionalFormatting>
  <conditionalFormatting sqref="D230">
    <cfRule type="expression" dxfId="1269" priority="68">
      <formula>#REF!=1</formula>
    </cfRule>
  </conditionalFormatting>
  <conditionalFormatting sqref="E230">
    <cfRule type="expression" dxfId="1268" priority="67">
      <formula>#REF!=1</formula>
    </cfRule>
  </conditionalFormatting>
  <conditionalFormatting sqref="F230">
    <cfRule type="expression" dxfId="1267" priority="66">
      <formula>#REF!=1</formula>
    </cfRule>
  </conditionalFormatting>
  <conditionalFormatting sqref="G230">
    <cfRule type="expression" dxfId="1266" priority="65">
      <formula>#REF!=1</formula>
    </cfRule>
  </conditionalFormatting>
  <conditionalFormatting sqref="H230">
    <cfRule type="expression" dxfId="1265" priority="64">
      <formula>#REF!=1</formula>
    </cfRule>
  </conditionalFormatting>
  <conditionalFormatting sqref="B232">
    <cfRule type="expression" dxfId="1264" priority="63">
      <formula>$M232=1</formula>
    </cfRule>
  </conditionalFormatting>
  <conditionalFormatting sqref="C232">
    <cfRule type="expression" dxfId="1263" priority="62">
      <formula>#REF!=1</formula>
    </cfRule>
  </conditionalFormatting>
  <conditionalFormatting sqref="D232">
    <cfRule type="expression" dxfId="1262" priority="61">
      <formula>#REF!=1</formula>
    </cfRule>
  </conditionalFormatting>
  <conditionalFormatting sqref="E232">
    <cfRule type="expression" dxfId="1261" priority="60">
      <formula>#REF!=1</formula>
    </cfRule>
  </conditionalFormatting>
  <conditionalFormatting sqref="F232">
    <cfRule type="expression" dxfId="1260" priority="59">
      <formula>#REF!=1</formula>
    </cfRule>
  </conditionalFormatting>
  <conditionalFormatting sqref="G232">
    <cfRule type="expression" dxfId="1259" priority="58">
      <formula>#REF!=1</formula>
    </cfRule>
  </conditionalFormatting>
  <conditionalFormatting sqref="H232">
    <cfRule type="expression" dxfId="1258" priority="57">
      <formula>#REF!=1</formula>
    </cfRule>
  </conditionalFormatting>
  <conditionalFormatting sqref="B234">
    <cfRule type="expression" dxfId="1257" priority="56">
      <formula>$M234=1</formula>
    </cfRule>
  </conditionalFormatting>
  <conditionalFormatting sqref="C234">
    <cfRule type="expression" dxfId="1256" priority="55">
      <formula>#REF!=1</formula>
    </cfRule>
  </conditionalFormatting>
  <conditionalFormatting sqref="D234">
    <cfRule type="expression" dxfId="1255" priority="54">
      <formula>#REF!=1</formula>
    </cfRule>
  </conditionalFormatting>
  <conditionalFormatting sqref="E234">
    <cfRule type="expression" dxfId="1254" priority="53">
      <formula>#REF!=1</formula>
    </cfRule>
  </conditionalFormatting>
  <conditionalFormatting sqref="F234">
    <cfRule type="expression" dxfId="1253" priority="52">
      <formula>#REF!=1</formula>
    </cfRule>
  </conditionalFormatting>
  <conditionalFormatting sqref="G234">
    <cfRule type="expression" dxfId="1252" priority="51">
      <formula>#REF!=1</formula>
    </cfRule>
  </conditionalFormatting>
  <conditionalFormatting sqref="H234">
    <cfRule type="expression" dxfId="1251" priority="50">
      <formula>#REF!=1</formula>
    </cfRule>
  </conditionalFormatting>
  <conditionalFormatting sqref="B236">
    <cfRule type="expression" dxfId="1250" priority="49">
      <formula>$M236=1</formula>
    </cfRule>
  </conditionalFormatting>
  <conditionalFormatting sqref="C236">
    <cfRule type="expression" dxfId="1249" priority="48">
      <formula>#REF!=1</formula>
    </cfRule>
  </conditionalFormatting>
  <conditionalFormatting sqref="D236">
    <cfRule type="expression" dxfId="1248" priority="47">
      <formula>#REF!=1</formula>
    </cfRule>
  </conditionalFormatting>
  <conditionalFormatting sqref="E236">
    <cfRule type="expression" dxfId="1247" priority="46">
      <formula>#REF!=1</formula>
    </cfRule>
  </conditionalFormatting>
  <conditionalFormatting sqref="F236">
    <cfRule type="expression" dxfId="1246" priority="45">
      <formula>#REF!=1</formula>
    </cfRule>
  </conditionalFormatting>
  <conditionalFormatting sqref="G236">
    <cfRule type="expression" dxfId="1245" priority="44">
      <formula>#REF!=1</formula>
    </cfRule>
  </conditionalFormatting>
  <conditionalFormatting sqref="H236">
    <cfRule type="expression" dxfId="1244" priority="43">
      <formula>#REF!=1</formula>
    </cfRule>
  </conditionalFormatting>
  <conditionalFormatting sqref="B238">
    <cfRule type="expression" dxfId="1243" priority="42">
      <formula>$M238=1</formula>
    </cfRule>
  </conditionalFormatting>
  <conditionalFormatting sqref="C238">
    <cfRule type="expression" dxfId="1242" priority="41">
      <formula>#REF!=1</formula>
    </cfRule>
  </conditionalFormatting>
  <conditionalFormatting sqref="D238">
    <cfRule type="expression" dxfId="1241" priority="40">
      <formula>#REF!=1</formula>
    </cfRule>
  </conditionalFormatting>
  <conditionalFormatting sqref="E238">
    <cfRule type="expression" dxfId="1240" priority="39">
      <formula>#REF!=1</formula>
    </cfRule>
  </conditionalFormatting>
  <conditionalFormatting sqref="F238">
    <cfRule type="expression" dxfId="1239" priority="38">
      <formula>#REF!=1</formula>
    </cfRule>
  </conditionalFormatting>
  <conditionalFormatting sqref="G238">
    <cfRule type="expression" dxfId="1238" priority="37">
      <formula>#REF!=1</formula>
    </cfRule>
  </conditionalFormatting>
  <conditionalFormatting sqref="H238">
    <cfRule type="expression" dxfId="1237" priority="36">
      <formula>#REF!=1</formula>
    </cfRule>
  </conditionalFormatting>
  <conditionalFormatting sqref="B251">
    <cfRule type="expression" dxfId="1236" priority="35">
      <formula>$M251=1</formula>
    </cfRule>
  </conditionalFormatting>
  <conditionalFormatting sqref="C251">
    <cfRule type="expression" dxfId="1235" priority="34">
      <formula>#REF!=1</formula>
    </cfRule>
  </conditionalFormatting>
  <conditionalFormatting sqref="D251">
    <cfRule type="expression" dxfId="1234" priority="33">
      <formula>#REF!=1</formula>
    </cfRule>
  </conditionalFormatting>
  <conditionalFormatting sqref="E251">
    <cfRule type="expression" dxfId="1233" priority="32">
      <formula>#REF!=1</formula>
    </cfRule>
  </conditionalFormatting>
  <conditionalFormatting sqref="F251">
    <cfRule type="expression" dxfId="1232" priority="31">
      <formula>#REF!=1</formula>
    </cfRule>
  </conditionalFormatting>
  <conditionalFormatting sqref="G251">
    <cfRule type="expression" dxfId="1231" priority="30">
      <formula>#REF!=1</formula>
    </cfRule>
  </conditionalFormatting>
  <conditionalFormatting sqref="H251">
    <cfRule type="expression" dxfId="1230" priority="29">
      <formula>#REF!=1</formula>
    </cfRule>
  </conditionalFormatting>
  <conditionalFormatting sqref="B253">
    <cfRule type="expression" dxfId="1229" priority="28">
      <formula>$M253=1</formula>
    </cfRule>
  </conditionalFormatting>
  <conditionalFormatting sqref="C253">
    <cfRule type="expression" dxfId="1228" priority="27">
      <formula>#REF!=1</formula>
    </cfRule>
  </conditionalFormatting>
  <conditionalFormatting sqref="D253">
    <cfRule type="expression" dxfId="1227" priority="26">
      <formula>#REF!=1</formula>
    </cfRule>
  </conditionalFormatting>
  <conditionalFormatting sqref="E253">
    <cfRule type="expression" dxfId="1226" priority="25">
      <formula>#REF!=1</formula>
    </cfRule>
  </conditionalFormatting>
  <conditionalFormatting sqref="F253">
    <cfRule type="expression" dxfId="1225" priority="24">
      <formula>#REF!=1</formula>
    </cfRule>
  </conditionalFormatting>
  <conditionalFormatting sqref="G253">
    <cfRule type="expression" dxfId="1224" priority="23">
      <formula>#REF!=1</formula>
    </cfRule>
  </conditionalFormatting>
  <conditionalFormatting sqref="H253">
    <cfRule type="expression" dxfId="1223" priority="22">
      <formula>#REF!=1</formula>
    </cfRule>
  </conditionalFormatting>
  <conditionalFormatting sqref="B255">
    <cfRule type="expression" dxfId="1222" priority="21">
      <formula>$M255=1</formula>
    </cfRule>
  </conditionalFormatting>
  <conditionalFormatting sqref="C255">
    <cfRule type="expression" dxfId="1221" priority="20">
      <formula>#REF!=1</formula>
    </cfRule>
  </conditionalFormatting>
  <conditionalFormatting sqref="D255">
    <cfRule type="expression" dxfId="1220" priority="19">
      <formula>#REF!=1</formula>
    </cfRule>
  </conditionalFormatting>
  <conditionalFormatting sqref="E255">
    <cfRule type="expression" dxfId="1219" priority="18">
      <formula>#REF!=1</formula>
    </cfRule>
  </conditionalFormatting>
  <conditionalFormatting sqref="F255">
    <cfRule type="expression" dxfId="1218" priority="17">
      <formula>#REF!=1</formula>
    </cfRule>
  </conditionalFormatting>
  <conditionalFormatting sqref="G255">
    <cfRule type="expression" dxfId="1217" priority="16">
      <formula>#REF!=1</formula>
    </cfRule>
  </conditionalFormatting>
  <conditionalFormatting sqref="H255">
    <cfRule type="expression" dxfId="1216" priority="15">
      <formula>#REF!=1</formula>
    </cfRule>
  </conditionalFormatting>
  <conditionalFormatting sqref="B257">
    <cfRule type="expression" dxfId="1215" priority="14">
      <formula>$M257=1</formula>
    </cfRule>
  </conditionalFormatting>
  <conditionalFormatting sqref="C257">
    <cfRule type="expression" dxfId="1214" priority="13">
      <formula>#REF!=1</formula>
    </cfRule>
  </conditionalFormatting>
  <conditionalFormatting sqref="D257">
    <cfRule type="expression" dxfId="1213" priority="12">
      <formula>#REF!=1</formula>
    </cfRule>
  </conditionalFormatting>
  <conditionalFormatting sqref="E257">
    <cfRule type="expression" dxfId="1212" priority="11">
      <formula>#REF!=1</formula>
    </cfRule>
  </conditionalFormatting>
  <conditionalFormatting sqref="F257">
    <cfRule type="expression" dxfId="1211" priority="10">
      <formula>#REF!=1</formula>
    </cfRule>
  </conditionalFormatting>
  <conditionalFormatting sqref="G257">
    <cfRule type="expression" dxfId="1210" priority="9">
      <formula>#REF!=1</formula>
    </cfRule>
  </conditionalFormatting>
  <conditionalFormatting sqref="H257">
    <cfRule type="expression" dxfId="1209" priority="8">
      <formula>#REF!=1</formula>
    </cfRule>
  </conditionalFormatting>
  <conditionalFormatting sqref="B259">
    <cfRule type="expression" dxfId="1208" priority="7">
      <formula>$M259=1</formula>
    </cfRule>
  </conditionalFormatting>
  <conditionalFormatting sqref="C259">
    <cfRule type="expression" dxfId="1207" priority="6">
      <formula>#REF!=1</formula>
    </cfRule>
  </conditionalFormatting>
  <conditionalFormatting sqref="D259">
    <cfRule type="expression" dxfId="1206" priority="5">
      <formula>#REF!=1</formula>
    </cfRule>
  </conditionalFormatting>
  <conditionalFormatting sqref="E259">
    <cfRule type="expression" dxfId="1205" priority="4">
      <formula>#REF!=1</formula>
    </cfRule>
  </conditionalFormatting>
  <conditionalFormatting sqref="F259">
    <cfRule type="expression" dxfId="1204" priority="3">
      <formula>#REF!=1</formula>
    </cfRule>
  </conditionalFormatting>
  <conditionalFormatting sqref="G259">
    <cfRule type="expression" dxfId="1203" priority="2">
      <formula>#REF!=1</formula>
    </cfRule>
  </conditionalFormatting>
  <conditionalFormatting sqref="H259">
    <cfRule type="expression" dxfId="1202" priority="1">
      <formula>#REF!=1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671DE-143D-44AC-81B4-72558AE99AD3}">
  <dimension ref="A1:H73"/>
  <sheetViews>
    <sheetView showGridLines="0" topLeftCell="B42" workbookViewId="0">
      <selection activeCell="L50" sqref="L50"/>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278</v>
      </c>
      <c r="F1" s="4"/>
      <c r="G1" s="4"/>
      <c r="H1" s="4"/>
    </row>
    <row r="2" spans="1:8" x14ac:dyDescent="0.2">
      <c r="A2" s="5"/>
      <c r="B2" s="3"/>
      <c r="C2" s="3"/>
      <c r="D2" s="3"/>
      <c r="E2" s="6" t="s">
        <v>5</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ht="25.5" x14ac:dyDescent="0.2">
      <c r="A6" s="20">
        <v>106</v>
      </c>
      <c r="B6" s="21" t="s">
        <v>4</v>
      </c>
      <c r="C6" s="22" t="s">
        <v>279</v>
      </c>
      <c r="D6" s="57" t="s">
        <v>280</v>
      </c>
      <c r="E6" s="24"/>
      <c r="F6" s="24"/>
      <c r="G6" s="25"/>
      <c r="H6" s="19"/>
    </row>
    <row r="7" spans="1:8" x14ac:dyDescent="0.2">
      <c r="A7" s="10"/>
      <c r="B7" s="11"/>
      <c r="C7" s="11"/>
      <c r="D7" s="11"/>
      <c r="E7" s="11"/>
      <c r="F7" s="11"/>
      <c r="G7" s="11"/>
      <c r="H7" s="12"/>
    </row>
    <row r="8" spans="1:8" ht="25.5" x14ac:dyDescent="0.2">
      <c r="A8" s="20">
        <v>107</v>
      </c>
      <c r="B8" s="21" t="s">
        <v>281</v>
      </c>
      <c r="C8" s="22"/>
      <c r="D8" s="48" t="s">
        <v>282</v>
      </c>
      <c r="E8" s="24"/>
      <c r="F8" s="28"/>
      <c r="G8" s="25"/>
      <c r="H8" s="19"/>
    </row>
    <row r="9" spans="1:8" x14ac:dyDescent="0.2">
      <c r="A9" s="10"/>
      <c r="B9" s="11"/>
      <c r="C9" s="11"/>
      <c r="D9" s="11"/>
      <c r="E9" s="11"/>
      <c r="F9" s="11"/>
      <c r="G9" s="11"/>
      <c r="H9" s="12"/>
    </row>
    <row r="10" spans="1:8" x14ac:dyDescent="0.2">
      <c r="A10" s="20">
        <v>108</v>
      </c>
      <c r="B10" s="21" t="s">
        <v>283</v>
      </c>
      <c r="C10" s="22"/>
      <c r="D10" s="51" t="s">
        <v>284</v>
      </c>
      <c r="E10" s="24" t="s">
        <v>285</v>
      </c>
      <c r="F10" s="52">
        <v>80</v>
      </c>
      <c r="G10" s="58"/>
      <c r="H10" s="19">
        <f>F10*G10</f>
        <v>0</v>
      </c>
    </row>
    <row r="11" spans="1:8" x14ac:dyDescent="0.2">
      <c r="A11" s="10"/>
      <c r="B11" s="11"/>
      <c r="C11" s="11"/>
      <c r="D11" s="11"/>
      <c r="E11" s="11"/>
      <c r="F11" s="11"/>
      <c r="G11" s="11"/>
      <c r="H11" s="12"/>
    </row>
    <row r="12" spans="1:8" x14ac:dyDescent="0.2">
      <c r="A12" s="20">
        <v>109</v>
      </c>
      <c r="B12" s="21" t="s">
        <v>286</v>
      </c>
      <c r="C12" s="22"/>
      <c r="D12" s="51" t="s">
        <v>287</v>
      </c>
      <c r="E12" s="24" t="s">
        <v>285</v>
      </c>
      <c r="F12" s="52">
        <v>240</v>
      </c>
      <c r="G12" s="58"/>
      <c r="H12" s="19">
        <f>F12*G12</f>
        <v>0</v>
      </c>
    </row>
    <row r="13" spans="1:8" x14ac:dyDescent="0.2">
      <c r="A13" s="10"/>
      <c r="B13" s="11"/>
      <c r="C13" s="11"/>
      <c r="D13" s="11"/>
      <c r="E13" s="11"/>
      <c r="F13" s="11"/>
      <c r="G13" s="11"/>
      <c r="H13" s="12"/>
    </row>
    <row r="14" spans="1:8" x14ac:dyDescent="0.2">
      <c r="A14" s="20">
        <v>110</v>
      </c>
      <c r="B14" s="21" t="s">
        <v>288</v>
      </c>
      <c r="C14" s="22"/>
      <c r="D14" s="51" t="s">
        <v>289</v>
      </c>
      <c r="E14" s="24" t="s">
        <v>285</v>
      </c>
      <c r="F14" s="52">
        <v>240</v>
      </c>
      <c r="G14" s="25"/>
      <c r="H14" s="19">
        <f>F14*G14</f>
        <v>0</v>
      </c>
    </row>
    <row r="15" spans="1:8" x14ac:dyDescent="0.2">
      <c r="A15" s="10"/>
      <c r="B15" s="11"/>
      <c r="C15" s="11"/>
      <c r="D15" s="11"/>
      <c r="E15" s="11"/>
      <c r="F15" s="11"/>
      <c r="G15" s="11"/>
      <c r="H15" s="12"/>
    </row>
    <row r="16" spans="1:8" x14ac:dyDescent="0.2">
      <c r="A16" s="20">
        <v>111</v>
      </c>
      <c r="B16" s="21" t="s">
        <v>290</v>
      </c>
      <c r="C16" s="22"/>
      <c r="D16" s="51" t="s">
        <v>291</v>
      </c>
      <c r="E16" s="24" t="s">
        <v>285</v>
      </c>
      <c r="F16" s="52">
        <v>320</v>
      </c>
      <c r="G16" s="59"/>
      <c r="H16" s="19">
        <f>F16*G16</f>
        <v>0</v>
      </c>
    </row>
    <row r="17" spans="1:8" x14ac:dyDescent="0.2">
      <c r="A17" s="10"/>
      <c r="B17" s="11"/>
      <c r="C17" s="11"/>
      <c r="D17" s="11"/>
      <c r="E17" s="11"/>
      <c r="F17" s="11"/>
      <c r="G17" s="11"/>
      <c r="H17" s="12"/>
    </row>
    <row r="18" spans="1:8" x14ac:dyDescent="0.2">
      <c r="A18" s="20">
        <v>112</v>
      </c>
      <c r="B18" s="21" t="s">
        <v>292</v>
      </c>
      <c r="C18" s="22"/>
      <c r="D18" s="51" t="s">
        <v>293</v>
      </c>
      <c r="E18" s="24" t="s">
        <v>285</v>
      </c>
      <c r="F18" s="52">
        <v>160</v>
      </c>
      <c r="G18" s="25"/>
      <c r="H18" s="19">
        <f>F18*G18</f>
        <v>0</v>
      </c>
    </row>
    <row r="19" spans="1:8" x14ac:dyDescent="0.2">
      <c r="A19" s="10"/>
      <c r="B19" s="11"/>
      <c r="C19" s="11"/>
      <c r="D19" s="11"/>
      <c r="E19" s="11"/>
      <c r="F19" s="11"/>
      <c r="G19" s="11"/>
      <c r="H19" s="12"/>
    </row>
    <row r="20" spans="1:8" x14ac:dyDescent="0.2">
      <c r="A20" s="20">
        <v>113</v>
      </c>
      <c r="B20" s="21" t="s">
        <v>294</v>
      </c>
      <c r="C20" s="22"/>
      <c r="D20" s="51" t="s">
        <v>295</v>
      </c>
      <c r="E20" s="24" t="s">
        <v>285</v>
      </c>
      <c r="F20" s="52">
        <v>160</v>
      </c>
      <c r="G20" s="25"/>
      <c r="H20" s="19">
        <f>F20*G20</f>
        <v>0</v>
      </c>
    </row>
    <row r="21" spans="1:8" x14ac:dyDescent="0.2">
      <c r="A21" s="10"/>
      <c r="B21" s="11"/>
      <c r="C21" s="11"/>
      <c r="D21" s="11"/>
      <c r="E21" s="11"/>
      <c r="F21" s="11"/>
      <c r="G21" s="11"/>
      <c r="H21" s="12"/>
    </row>
    <row r="22" spans="1:8" x14ac:dyDescent="0.2">
      <c r="A22" s="20">
        <v>114</v>
      </c>
      <c r="B22" s="21" t="s">
        <v>296</v>
      </c>
      <c r="C22" s="22"/>
      <c r="D22" s="51" t="s">
        <v>297</v>
      </c>
      <c r="E22" s="24" t="s">
        <v>285</v>
      </c>
      <c r="F22" s="52">
        <v>1000</v>
      </c>
      <c r="G22" s="25"/>
      <c r="H22" s="19">
        <f>F22*G22</f>
        <v>0</v>
      </c>
    </row>
    <row r="23" spans="1:8" x14ac:dyDescent="0.2">
      <c r="A23" s="10"/>
      <c r="B23" s="11"/>
      <c r="C23" s="11"/>
      <c r="D23" s="11"/>
      <c r="E23" s="11"/>
      <c r="F23" s="11"/>
      <c r="G23" s="11"/>
      <c r="H23" s="12"/>
    </row>
    <row r="24" spans="1:8" x14ac:dyDescent="0.2">
      <c r="A24" s="20">
        <v>115</v>
      </c>
      <c r="B24" s="21" t="s">
        <v>298</v>
      </c>
      <c r="C24" s="22"/>
      <c r="D24" s="51" t="s">
        <v>299</v>
      </c>
      <c r="E24" s="24" t="s">
        <v>285</v>
      </c>
      <c r="F24" s="52">
        <v>320</v>
      </c>
      <c r="G24" s="25"/>
      <c r="H24" s="19">
        <f>F24*G24</f>
        <v>0</v>
      </c>
    </row>
    <row r="25" spans="1:8" x14ac:dyDescent="0.2">
      <c r="A25" s="10"/>
      <c r="B25" s="11"/>
      <c r="C25" s="11"/>
      <c r="D25" s="11"/>
      <c r="E25" s="11"/>
      <c r="F25" s="11"/>
      <c r="G25" s="11"/>
      <c r="H25" s="12"/>
    </row>
    <row r="26" spans="1:8" ht="25.5" x14ac:dyDescent="0.2">
      <c r="A26" s="20">
        <v>116</v>
      </c>
      <c r="B26" s="21" t="s">
        <v>300</v>
      </c>
      <c r="C26" s="22"/>
      <c r="D26" s="48" t="s">
        <v>301</v>
      </c>
      <c r="E26" s="24"/>
      <c r="F26" s="28"/>
      <c r="G26" s="25"/>
      <c r="H26" s="19"/>
    </row>
    <row r="27" spans="1:8" x14ac:dyDescent="0.2">
      <c r="A27" s="10"/>
      <c r="B27" s="11"/>
      <c r="C27" s="11"/>
      <c r="D27" s="11"/>
      <c r="E27" s="11"/>
      <c r="F27" s="11"/>
      <c r="G27" s="11"/>
      <c r="H27" s="12"/>
    </row>
    <row r="28" spans="1:8" x14ac:dyDescent="0.2">
      <c r="A28" s="20">
        <v>117</v>
      </c>
      <c r="B28" s="21" t="s">
        <v>302</v>
      </c>
      <c r="C28" s="22"/>
      <c r="D28" s="51" t="s">
        <v>303</v>
      </c>
      <c r="E28" s="24" t="s">
        <v>304</v>
      </c>
      <c r="F28" s="28">
        <v>30000</v>
      </c>
      <c r="G28" s="25"/>
      <c r="H28" s="19">
        <f>F28*G28</f>
        <v>0</v>
      </c>
    </row>
    <row r="29" spans="1:8" x14ac:dyDescent="0.2">
      <c r="A29" s="10"/>
      <c r="B29" s="11"/>
      <c r="C29" s="11"/>
      <c r="D29" s="11"/>
      <c r="E29" s="11"/>
      <c r="F29" s="11"/>
      <c r="G29" s="11"/>
      <c r="H29" s="12"/>
    </row>
    <row r="30" spans="1:8" x14ac:dyDescent="0.2">
      <c r="A30" s="20">
        <v>118</v>
      </c>
      <c r="B30" s="21" t="s">
        <v>305</v>
      </c>
      <c r="C30" s="22"/>
      <c r="D30" s="51" t="s">
        <v>306</v>
      </c>
      <c r="E30" s="24" t="s">
        <v>285</v>
      </c>
      <c r="F30" s="28">
        <v>160</v>
      </c>
      <c r="G30" s="25"/>
      <c r="H30" s="19">
        <f>F30*G30</f>
        <v>0</v>
      </c>
    </row>
    <row r="31" spans="1:8" x14ac:dyDescent="0.2">
      <c r="A31" s="10"/>
      <c r="B31" s="11"/>
      <c r="C31" s="11"/>
      <c r="D31" s="11"/>
      <c r="E31" s="11"/>
      <c r="F31" s="11"/>
      <c r="G31" s="11"/>
      <c r="H31" s="12"/>
    </row>
    <row r="32" spans="1:8" x14ac:dyDescent="0.2">
      <c r="A32" s="20">
        <v>119</v>
      </c>
      <c r="B32" s="21" t="s">
        <v>307</v>
      </c>
      <c r="C32" s="22"/>
      <c r="D32" s="51" t="s">
        <v>308</v>
      </c>
      <c r="E32" s="24" t="s">
        <v>285</v>
      </c>
      <c r="F32" s="28">
        <v>240</v>
      </c>
      <c r="G32" s="25"/>
      <c r="H32" s="19">
        <f>F32*G32</f>
        <v>0</v>
      </c>
    </row>
    <row r="33" spans="1:8" x14ac:dyDescent="0.2">
      <c r="A33" s="10"/>
      <c r="B33" s="11"/>
      <c r="C33" s="11"/>
      <c r="D33" s="11"/>
      <c r="E33" s="11"/>
      <c r="F33" s="11"/>
      <c r="G33" s="11"/>
      <c r="H33" s="12"/>
    </row>
    <row r="34" spans="1:8" x14ac:dyDescent="0.2">
      <c r="A34" s="20">
        <v>120</v>
      </c>
      <c r="B34" s="21" t="s">
        <v>309</v>
      </c>
      <c r="C34" s="22"/>
      <c r="D34" s="51" t="s">
        <v>310</v>
      </c>
      <c r="E34" s="24" t="s">
        <v>285</v>
      </c>
      <c r="F34" s="28">
        <v>240</v>
      </c>
      <c r="G34" s="25"/>
      <c r="H34" s="19">
        <f>F34*G34</f>
        <v>0</v>
      </c>
    </row>
    <row r="35" spans="1:8" x14ac:dyDescent="0.2">
      <c r="A35" s="10"/>
      <c r="B35" s="11"/>
      <c r="C35" s="11"/>
      <c r="D35" s="11"/>
      <c r="E35" s="11"/>
      <c r="F35" s="11"/>
      <c r="G35" s="11"/>
      <c r="H35" s="12"/>
    </row>
    <row r="36" spans="1:8" x14ac:dyDescent="0.2">
      <c r="A36" s="20">
        <v>121</v>
      </c>
      <c r="B36" s="21" t="s">
        <v>311</v>
      </c>
      <c r="C36" s="22"/>
      <c r="D36" s="51" t="s">
        <v>312</v>
      </c>
      <c r="E36" s="24" t="s">
        <v>285</v>
      </c>
      <c r="F36" s="28">
        <v>160</v>
      </c>
      <c r="G36" s="25"/>
      <c r="H36" s="19">
        <f>F36*G36</f>
        <v>0</v>
      </c>
    </row>
    <row r="37" spans="1:8" x14ac:dyDescent="0.2">
      <c r="A37" s="10"/>
      <c r="B37" s="11"/>
      <c r="C37" s="11"/>
      <c r="D37" s="11"/>
      <c r="E37" s="11"/>
      <c r="F37" s="11"/>
      <c r="G37" s="11"/>
      <c r="H37" s="12"/>
    </row>
    <row r="38" spans="1:8" x14ac:dyDescent="0.2">
      <c r="A38" s="20">
        <v>122</v>
      </c>
      <c r="B38" s="21" t="s">
        <v>313</v>
      </c>
      <c r="C38" s="22"/>
      <c r="D38" s="51" t="s">
        <v>314</v>
      </c>
      <c r="E38" s="24" t="s">
        <v>285</v>
      </c>
      <c r="F38" s="28">
        <v>160</v>
      </c>
      <c r="G38" s="25"/>
      <c r="H38" s="19">
        <f>F38*G38</f>
        <v>0</v>
      </c>
    </row>
    <row r="39" spans="1:8" x14ac:dyDescent="0.2">
      <c r="A39" s="10"/>
      <c r="B39" s="11"/>
      <c r="C39" s="11"/>
      <c r="D39" s="11"/>
      <c r="E39" s="11"/>
      <c r="F39" s="11"/>
      <c r="G39" s="11"/>
      <c r="H39" s="12"/>
    </row>
    <row r="40" spans="1:8" x14ac:dyDescent="0.2">
      <c r="A40" s="20">
        <v>123</v>
      </c>
      <c r="B40" s="21" t="s">
        <v>315</v>
      </c>
      <c r="C40" s="22"/>
      <c r="D40" s="51" t="s">
        <v>316</v>
      </c>
      <c r="E40" s="24" t="s">
        <v>285</v>
      </c>
      <c r="F40" s="28">
        <v>160</v>
      </c>
      <c r="G40" s="25"/>
      <c r="H40" s="19">
        <f>F40*G40</f>
        <v>0</v>
      </c>
    </row>
    <row r="41" spans="1:8" x14ac:dyDescent="0.2">
      <c r="A41" s="10"/>
      <c r="B41" s="11"/>
      <c r="C41" s="11"/>
      <c r="D41" s="11"/>
      <c r="E41" s="11"/>
      <c r="F41" s="11"/>
      <c r="G41" s="11"/>
      <c r="H41" s="12"/>
    </row>
    <row r="42" spans="1:8" x14ac:dyDescent="0.2">
      <c r="A42" s="20">
        <v>124</v>
      </c>
      <c r="B42" s="21" t="s">
        <v>317</v>
      </c>
      <c r="C42" s="22"/>
      <c r="D42" s="51" t="s">
        <v>318</v>
      </c>
      <c r="E42" s="24" t="s">
        <v>285</v>
      </c>
      <c r="F42" s="28">
        <v>160</v>
      </c>
      <c r="G42" s="25"/>
      <c r="H42" s="19">
        <f>F42*G42</f>
        <v>0</v>
      </c>
    </row>
    <row r="43" spans="1:8" x14ac:dyDescent="0.2">
      <c r="A43" s="10"/>
      <c r="B43" s="11"/>
      <c r="C43" s="11"/>
      <c r="D43" s="11"/>
      <c r="E43" s="11"/>
      <c r="F43" s="11"/>
      <c r="G43" s="11"/>
      <c r="H43" s="12"/>
    </row>
    <row r="44" spans="1:8" x14ac:dyDescent="0.2">
      <c r="A44" s="20">
        <v>125</v>
      </c>
      <c r="B44" s="21" t="s">
        <v>319</v>
      </c>
      <c r="C44" s="22"/>
      <c r="D44" s="51" t="s">
        <v>320</v>
      </c>
      <c r="E44" s="24" t="s">
        <v>285</v>
      </c>
      <c r="F44" s="28">
        <v>160</v>
      </c>
      <c r="G44" s="25"/>
      <c r="H44" s="19">
        <f>F44*G44</f>
        <v>0</v>
      </c>
    </row>
    <row r="45" spans="1:8" x14ac:dyDescent="0.2">
      <c r="A45" s="10"/>
      <c r="B45" s="11"/>
      <c r="C45" s="11"/>
      <c r="D45" s="11"/>
      <c r="E45" s="11"/>
      <c r="F45" s="11"/>
      <c r="G45" s="11"/>
      <c r="H45" s="12"/>
    </row>
    <row r="46" spans="1:8" x14ac:dyDescent="0.2">
      <c r="A46" s="20">
        <v>126</v>
      </c>
      <c r="B46" s="21" t="s">
        <v>321</v>
      </c>
      <c r="C46" s="22"/>
      <c r="D46" s="48" t="s">
        <v>322</v>
      </c>
      <c r="E46" s="24"/>
      <c r="F46" s="28"/>
      <c r="G46" s="25"/>
      <c r="H46" s="19"/>
    </row>
    <row r="47" spans="1:8" x14ac:dyDescent="0.2">
      <c r="A47" s="10"/>
      <c r="B47" s="11"/>
      <c r="C47" s="11"/>
      <c r="D47" s="11"/>
      <c r="E47" s="11"/>
      <c r="F47" s="11"/>
      <c r="G47" s="11"/>
      <c r="H47" s="12"/>
    </row>
    <row r="48" spans="1:8" ht="25.5" x14ac:dyDescent="0.2">
      <c r="A48" s="20">
        <v>127</v>
      </c>
      <c r="B48" s="21" t="s">
        <v>323</v>
      </c>
      <c r="C48" s="22"/>
      <c r="D48" s="45" t="s">
        <v>324</v>
      </c>
      <c r="E48" s="24" t="s">
        <v>325</v>
      </c>
      <c r="F48" s="28">
        <v>1</v>
      </c>
      <c r="G48" s="25">
        <v>150000</v>
      </c>
      <c r="H48" s="19">
        <f>F48*G48</f>
        <v>150000</v>
      </c>
    </row>
    <row r="49" spans="1:8" x14ac:dyDescent="0.2">
      <c r="A49" s="10"/>
      <c r="B49" s="11"/>
      <c r="C49" s="11"/>
      <c r="D49" s="11"/>
      <c r="E49" s="11"/>
      <c r="F49" s="11"/>
      <c r="G49" s="11"/>
      <c r="H49" s="12"/>
    </row>
    <row r="50" spans="1:8" ht="25.5" x14ac:dyDescent="0.2">
      <c r="A50" s="20">
        <v>128</v>
      </c>
      <c r="B50" s="21" t="s">
        <v>326</v>
      </c>
      <c r="C50" s="22"/>
      <c r="D50" s="45" t="s">
        <v>327</v>
      </c>
      <c r="E50" s="24" t="s">
        <v>191</v>
      </c>
      <c r="F50" s="31">
        <v>150000</v>
      </c>
      <c r="G50" s="60"/>
      <c r="H50" s="19">
        <f>F50*G50</f>
        <v>0</v>
      </c>
    </row>
    <row r="51" spans="1:8" x14ac:dyDescent="0.2">
      <c r="A51" s="10"/>
      <c r="B51" s="11"/>
      <c r="C51" s="11"/>
      <c r="D51" s="11"/>
      <c r="E51" s="11"/>
      <c r="F51" s="11"/>
      <c r="G51" s="11"/>
      <c r="H51" s="12"/>
    </row>
    <row r="52" spans="1:8" x14ac:dyDescent="0.2">
      <c r="A52" s="20">
        <v>129</v>
      </c>
      <c r="B52" s="21" t="s">
        <v>328</v>
      </c>
      <c r="C52" s="22"/>
      <c r="D52" s="48" t="s">
        <v>329</v>
      </c>
      <c r="E52" s="24"/>
      <c r="F52" s="28"/>
      <c r="G52" s="25"/>
      <c r="H52" s="19"/>
    </row>
    <row r="53" spans="1:8" x14ac:dyDescent="0.2">
      <c r="A53" s="10"/>
      <c r="B53" s="11"/>
      <c r="C53" s="11"/>
      <c r="D53" s="11"/>
      <c r="E53" s="11"/>
      <c r="F53" s="11"/>
      <c r="G53" s="11"/>
      <c r="H53" s="12"/>
    </row>
    <row r="54" spans="1:8" ht="25.5" x14ac:dyDescent="0.2">
      <c r="A54" s="20">
        <v>130</v>
      </c>
      <c r="B54" s="21" t="s">
        <v>330</v>
      </c>
      <c r="C54" s="22"/>
      <c r="D54" s="45" t="s">
        <v>331</v>
      </c>
      <c r="E54" s="24" t="s">
        <v>188</v>
      </c>
      <c r="F54" s="28">
        <v>1</v>
      </c>
      <c r="G54" s="25">
        <v>100000</v>
      </c>
      <c r="H54" s="19">
        <f>F54*G54</f>
        <v>100000</v>
      </c>
    </row>
    <row r="55" spans="1:8" x14ac:dyDescent="0.2">
      <c r="A55" s="10"/>
      <c r="B55" s="11"/>
      <c r="C55" s="11"/>
      <c r="D55" s="11"/>
      <c r="E55" s="11"/>
      <c r="F55" s="11"/>
      <c r="G55" s="11"/>
      <c r="H55" s="12"/>
    </row>
    <row r="56" spans="1:8" ht="25.5" x14ac:dyDescent="0.2">
      <c r="A56" s="20">
        <v>131</v>
      </c>
      <c r="B56" s="21" t="s">
        <v>332</v>
      </c>
      <c r="C56" s="22"/>
      <c r="D56" s="45" t="s">
        <v>333</v>
      </c>
      <c r="E56" s="24" t="s">
        <v>191</v>
      </c>
      <c r="F56" s="31">
        <v>100000</v>
      </c>
      <c r="G56" s="60"/>
      <c r="H56" s="19">
        <f>F56*G56</f>
        <v>0</v>
      </c>
    </row>
    <row r="57" spans="1:8" x14ac:dyDescent="0.2">
      <c r="A57" s="10"/>
      <c r="B57" s="11"/>
      <c r="C57" s="11"/>
      <c r="D57" s="11"/>
      <c r="E57" s="11"/>
      <c r="F57" s="11"/>
      <c r="G57" s="11"/>
      <c r="H57" s="12"/>
    </row>
    <row r="58" spans="1:8" x14ac:dyDescent="0.2">
      <c r="A58" s="10"/>
      <c r="B58" s="11"/>
      <c r="C58" s="11"/>
      <c r="D58" s="11"/>
      <c r="E58" s="11"/>
      <c r="F58" s="11"/>
      <c r="G58" s="11"/>
      <c r="H58" s="12"/>
    </row>
    <row r="59" spans="1:8" x14ac:dyDescent="0.2">
      <c r="A59" s="10"/>
      <c r="B59" s="11"/>
      <c r="C59" s="11"/>
      <c r="D59" s="11"/>
      <c r="E59" s="11"/>
      <c r="F59" s="11"/>
      <c r="G59" s="11"/>
      <c r="H59" s="12"/>
    </row>
    <row r="60" spans="1:8" x14ac:dyDescent="0.2">
      <c r="A60" s="10"/>
      <c r="B60" s="11"/>
      <c r="C60" s="11"/>
      <c r="D60" s="11"/>
      <c r="E60" s="11"/>
      <c r="F60" s="11"/>
      <c r="G60" s="11"/>
      <c r="H60" s="12"/>
    </row>
    <row r="61" spans="1:8" x14ac:dyDescent="0.2">
      <c r="A61" s="10"/>
      <c r="B61" s="11"/>
      <c r="C61" s="11"/>
      <c r="D61" s="11"/>
      <c r="E61" s="11"/>
      <c r="F61" s="11"/>
      <c r="G61" s="11"/>
      <c r="H61" s="12"/>
    </row>
    <row r="62" spans="1:8" x14ac:dyDescent="0.2">
      <c r="A62" s="10"/>
      <c r="B62" s="11"/>
      <c r="C62" s="11"/>
      <c r="D62" s="11"/>
      <c r="E62" s="11"/>
      <c r="F62" s="11"/>
      <c r="G62" s="11"/>
      <c r="H62" s="12"/>
    </row>
    <row r="63" spans="1:8" x14ac:dyDescent="0.2">
      <c r="A63" s="10"/>
      <c r="B63" s="11"/>
      <c r="C63" s="11"/>
      <c r="D63" s="11"/>
      <c r="E63" s="11"/>
      <c r="F63" s="11"/>
      <c r="G63" s="11"/>
      <c r="H63" s="12"/>
    </row>
    <row r="64" spans="1:8" x14ac:dyDescent="0.2">
      <c r="A64" s="10"/>
      <c r="B64" s="11"/>
      <c r="C64" s="11"/>
      <c r="D64" s="11"/>
      <c r="E64" s="11"/>
      <c r="F64" s="11"/>
      <c r="G64" s="11"/>
      <c r="H64" s="12"/>
    </row>
    <row r="65" spans="1:8" x14ac:dyDescent="0.2">
      <c r="A65" s="10"/>
      <c r="B65" s="11"/>
      <c r="C65" s="11"/>
      <c r="D65" s="11"/>
      <c r="E65" s="11"/>
      <c r="F65" s="11"/>
      <c r="G65" s="11"/>
      <c r="H65" s="12"/>
    </row>
    <row r="66" spans="1:8" x14ac:dyDescent="0.2">
      <c r="A66" s="10"/>
      <c r="B66" s="11"/>
      <c r="C66" s="11"/>
      <c r="D66" s="11"/>
      <c r="E66" s="11"/>
      <c r="F66" s="11"/>
      <c r="G66" s="11"/>
      <c r="H66" s="12"/>
    </row>
    <row r="67" spans="1:8" x14ac:dyDescent="0.2">
      <c r="A67" s="10"/>
      <c r="B67" s="11"/>
      <c r="C67" s="11"/>
      <c r="D67" s="11"/>
      <c r="E67" s="11"/>
      <c r="F67" s="11"/>
      <c r="G67" s="11"/>
      <c r="H67" s="12"/>
    </row>
    <row r="68" spans="1:8" x14ac:dyDescent="0.2">
      <c r="A68" s="10"/>
      <c r="B68" s="11"/>
      <c r="C68" s="11"/>
      <c r="D68" s="11"/>
      <c r="E68" s="11"/>
      <c r="F68" s="11"/>
      <c r="G68" s="11"/>
      <c r="H68" s="12"/>
    </row>
    <row r="69" spans="1:8" x14ac:dyDescent="0.2">
      <c r="A69" s="10"/>
      <c r="B69" s="11"/>
      <c r="C69" s="11"/>
      <c r="D69" s="11"/>
      <c r="E69" s="11"/>
      <c r="F69" s="11"/>
      <c r="G69" s="11"/>
      <c r="H69" s="12"/>
    </row>
    <row r="70" spans="1:8" x14ac:dyDescent="0.2">
      <c r="A70" s="10"/>
      <c r="B70" s="11"/>
      <c r="C70" s="11"/>
      <c r="D70" s="11"/>
      <c r="E70" s="11"/>
      <c r="F70" s="11"/>
      <c r="G70" s="11"/>
      <c r="H70" s="12"/>
    </row>
    <row r="71" spans="1:8" x14ac:dyDescent="0.2">
      <c r="A71" s="10"/>
      <c r="B71" s="11"/>
      <c r="C71" s="11"/>
      <c r="D71" s="11"/>
      <c r="E71" s="11"/>
      <c r="F71" s="11"/>
      <c r="G71" s="11"/>
      <c r="H71" s="12"/>
    </row>
    <row r="72" spans="1:8" x14ac:dyDescent="0.2">
      <c r="A72" s="10"/>
      <c r="B72" s="11"/>
      <c r="C72" s="11"/>
      <c r="D72" s="11"/>
      <c r="E72" s="11"/>
      <c r="F72" s="11"/>
      <c r="G72" s="11"/>
      <c r="H72" s="12"/>
    </row>
    <row r="73" spans="1:8" ht="15.75" x14ac:dyDescent="0.2">
      <c r="A73" s="41" t="s">
        <v>276</v>
      </c>
      <c r="B73" s="42" t="s">
        <v>334</v>
      </c>
      <c r="C73" s="39"/>
      <c r="D73" s="39"/>
      <c r="E73" s="39"/>
      <c r="F73" s="39"/>
      <c r="G73" s="43"/>
      <c r="H73" s="40">
        <f>SUM(H5:H72)</f>
        <v>250000</v>
      </c>
    </row>
  </sheetData>
  <mergeCells count="3">
    <mergeCell ref="B1:D3"/>
    <mergeCell ref="E1:H1"/>
    <mergeCell ref="E2:H3"/>
  </mergeCells>
  <conditionalFormatting sqref="B6">
    <cfRule type="expression" dxfId="1201" priority="182">
      <formula>$M6=1</formula>
    </cfRule>
  </conditionalFormatting>
  <conditionalFormatting sqref="C6">
    <cfRule type="expression" dxfId="1200" priority="181">
      <formula>#REF!=1</formula>
    </cfRule>
  </conditionalFormatting>
  <conditionalFormatting sqref="D6">
    <cfRule type="expression" dxfId="1199" priority="180">
      <formula>#REF!=1</formula>
    </cfRule>
  </conditionalFormatting>
  <conditionalFormatting sqref="E6">
    <cfRule type="expression" dxfId="1198" priority="179">
      <formula>#REF!=1</formula>
    </cfRule>
  </conditionalFormatting>
  <conditionalFormatting sqref="F6">
    <cfRule type="expression" dxfId="1197" priority="178">
      <formula>#REF!=1</formula>
    </cfRule>
  </conditionalFormatting>
  <conditionalFormatting sqref="G6">
    <cfRule type="expression" dxfId="1196" priority="177">
      <formula>#REF!=1</formula>
    </cfRule>
  </conditionalFormatting>
  <conditionalFormatting sqref="H6">
    <cfRule type="expression" dxfId="1195" priority="176">
      <formula>#REF!=1</formula>
    </cfRule>
  </conditionalFormatting>
  <conditionalFormatting sqref="B8">
    <cfRule type="expression" dxfId="1194" priority="175">
      <formula>$M8=1</formula>
    </cfRule>
  </conditionalFormatting>
  <conditionalFormatting sqref="C8">
    <cfRule type="expression" dxfId="1193" priority="174">
      <formula>#REF!=1</formula>
    </cfRule>
  </conditionalFormatting>
  <conditionalFormatting sqref="D8">
    <cfRule type="expression" dxfId="1192" priority="173">
      <formula>#REF!=1</formula>
    </cfRule>
  </conditionalFormatting>
  <conditionalFormatting sqref="E8">
    <cfRule type="expression" dxfId="1191" priority="172">
      <formula>#REF!=1</formula>
    </cfRule>
  </conditionalFormatting>
  <conditionalFormatting sqref="F8">
    <cfRule type="expression" dxfId="1190" priority="171">
      <formula>#REF!=1</formula>
    </cfRule>
  </conditionalFormatting>
  <conditionalFormatting sqref="G8">
    <cfRule type="expression" dxfId="1189" priority="170">
      <formula>#REF!=1</formula>
    </cfRule>
  </conditionalFormatting>
  <conditionalFormatting sqref="H8">
    <cfRule type="expression" dxfId="1188" priority="169">
      <formula>#REF!=1</formula>
    </cfRule>
  </conditionalFormatting>
  <conditionalFormatting sqref="B10">
    <cfRule type="expression" dxfId="1187" priority="168">
      <formula>$M10=1</formula>
    </cfRule>
  </conditionalFormatting>
  <conditionalFormatting sqref="C10">
    <cfRule type="expression" dxfId="1186" priority="167">
      <formula>#REF!=1</formula>
    </cfRule>
  </conditionalFormatting>
  <conditionalFormatting sqref="D10">
    <cfRule type="expression" dxfId="1185" priority="166">
      <formula>#REF!=1</formula>
    </cfRule>
  </conditionalFormatting>
  <conditionalFormatting sqref="E10">
    <cfRule type="expression" dxfId="1184" priority="165">
      <formula>#REF!=1</formula>
    </cfRule>
  </conditionalFormatting>
  <conditionalFormatting sqref="F10">
    <cfRule type="expression" dxfId="1183" priority="164">
      <formula>#REF!=1</formula>
    </cfRule>
  </conditionalFormatting>
  <conditionalFormatting sqref="G10">
    <cfRule type="expression" dxfId="1182" priority="163">
      <formula>#REF!=1</formula>
    </cfRule>
  </conditionalFormatting>
  <conditionalFormatting sqref="H10">
    <cfRule type="expression" dxfId="1181" priority="162">
      <formula>#REF!=1</formula>
    </cfRule>
  </conditionalFormatting>
  <conditionalFormatting sqref="B12">
    <cfRule type="expression" dxfId="1180" priority="161">
      <formula>$M12=1</formula>
    </cfRule>
  </conditionalFormatting>
  <conditionalFormatting sqref="C12">
    <cfRule type="expression" dxfId="1179" priority="160">
      <formula>#REF!=1</formula>
    </cfRule>
  </conditionalFormatting>
  <conditionalFormatting sqref="D12">
    <cfRule type="expression" dxfId="1178" priority="159">
      <formula>#REF!=1</formula>
    </cfRule>
  </conditionalFormatting>
  <conditionalFormatting sqref="E12">
    <cfRule type="expression" dxfId="1177" priority="158">
      <formula>#REF!=1</formula>
    </cfRule>
  </conditionalFormatting>
  <conditionalFormatting sqref="F12">
    <cfRule type="expression" dxfId="1176" priority="157">
      <formula>#REF!=1</formula>
    </cfRule>
  </conditionalFormatting>
  <conditionalFormatting sqref="G12">
    <cfRule type="expression" dxfId="1175" priority="156">
      <formula>#REF!=1</formula>
    </cfRule>
  </conditionalFormatting>
  <conditionalFormatting sqref="H12">
    <cfRule type="expression" dxfId="1174" priority="155">
      <formula>#REF!=1</formula>
    </cfRule>
  </conditionalFormatting>
  <conditionalFormatting sqref="B14">
    <cfRule type="expression" dxfId="1173" priority="154">
      <formula>$M14=1</formula>
    </cfRule>
  </conditionalFormatting>
  <conditionalFormatting sqref="C14">
    <cfRule type="expression" dxfId="1172" priority="153">
      <formula>#REF!=1</formula>
    </cfRule>
  </conditionalFormatting>
  <conditionalFormatting sqref="D14">
    <cfRule type="expression" dxfId="1171" priority="152">
      <formula>#REF!=1</formula>
    </cfRule>
  </conditionalFormatting>
  <conditionalFormatting sqref="E14">
    <cfRule type="expression" dxfId="1170" priority="151">
      <formula>#REF!=1</formula>
    </cfRule>
  </conditionalFormatting>
  <conditionalFormatting sqref="F14">
    <cfRule type="expression" dxfId="1169" priority="150">
      <formula>#REF!=1</formula>
    </cfRule>
  </conditionalFormatting>
  <conditionalFormatting sqref="G14">
    <cfRule type="expression" dxfId="1168" priority="149">
      <formula>#REF!=1</formula>
    </cfRule>
  </conditionalFormatting>
  <conditionalFormatting sqref="H14">
    <cfRule type="expression" dxfId="1167" priority="148">
      <formula>#REF!=1</formula>
    </cfRule>
  </conditionalFormatting>
  <conditionalFormatting sqref="B16">
    <cfRule type="expression" dxfId="1166" priority="147">
      <formula>$M16=1</formula>
    </cfRule>
  </conditionalFormatting>
  <conditionalFormatting sqref="C16">
    <cfRule type="expression" dxfId="1165" priority="146">
      <formula>#REF!=1</formula>
    </cfRule>
  </conditionalFormatting>
  <conditionalFormatting sqref="D16">
    <cfRule type="expression" dxfId="1164" priority="145">
      <formula>#REF!=1</formula>
    </cfRule>
  </conditionalFormatting>
  <conditionalFormatting sqref="E16">
    <cfRule type="expression" dxfId="1163" priority="144">
      <formula>#REF!=1</formula>
    </cfRule>
  </conditionalFormatting>
  <conditionalFormatting sqref="F16">
    <cfRule type="expression" dxfId="1162" priority="143">
      <formula>#REF!=1</formula>
    </cfRule>
  </conditionalFormatting>
  <conditionalFormatting sqref="G16">
    <cfRule type="expression" dxfId="1161" priority="142">
      <formula>#REF!=1</formula>
    </cfRule>
  </conditionalFormatting>
  <conditionalFormatting sqref="H16">
    <cfRule type="expression" dxfId="1160" priority="141">
      <formula>#REF!=1</formula>
    </cfRule>
  </conditionalFormatting>
  <conditionalFormatting sqref="B18">
    <cfRule type="expression" dxfId="1159" priority="140">
      <formula>$M18=1</formula>
    </cfRule>
  </conditionalFormatting>
  <conditionalFormatting sqref="C18">
    <cfRule type="expression" dxfId="1158" priority="139">
      <formula>#REF!=1</formula>
    </cfRule>
  </conditionalFormatting>
  <conditionalFormatting sqref="D18">
    <cfRule type="expression" dxfId="1157" priority="138">
      <formula>#REF!=1</formula>
    </cfRule>
  </conditionalFormatting>
  <conditionalFormatting sqref="E18">
    <cfRule type="expression" dxfId="1156" priority="137">
      <formula>#REF!=1</formula>
    </cfRule>
  </conditionalFormatting>
  <conditionalFormatting sqref="F18">
    <cfRule type="expression" dxfId="1155" priority="136">
      <formula>#REF!=1</formula>
    </cfRule>
  </conditionalFormatting>
  <conditionalFormatting sqref="G18">
    <cfRule type="expression" dxfId="1154" priority="135">
      <formula>#REF!=1</formula>
    </cfRule>
  </conditionalFormatting>
  <conditionalFormatting sqref="H18">
    <cfRule type="expression" dxfId="1153" priority="134">
      <formula>#REF!=1</formula>
    </cfRule>
  </conditionalFormatting>
  <conditionalFormatting sqref="B20">
    <cfRule type="expression" dxfId="1152" priority="133">
      <formula>$M20=1</formula>
    </cfRule>
  </conditionalFormatting>
  <conditionalFormatting sqref="C20">
    <cfRule type="expression" dxfId="1151" priority="132">
      <formula>#REF!=1</formula>
    </cfRule>
  </conditionalFormatting>
  <conditionalFormatting sqref="D20">
    <cfRule type="expression" dxfId="1150" priority="131">
      <formula>#REF!=1</formula>
    </cfRule>
  </conditionalFormatting>
  <conditionalFormatting sqref="E20">
    <cfRule type="expression" dxfId="1149" priority="130">
      <formula>#REF!=1</formula>
    </cfRule>
  </conditionalFormatting>
  <conditionalFormatting sqref="F20">
    <cfRule type="expression" dxfId="1148" priority="129">
      <formula>#REF!=1</formula>
    </cfRule>
  </conditionalFormatting>
  <conditionalFormatting sqref="G20">
    <cfRule type="expression" dxfId="1147" priority="128">
      <formula>#REF!=1</formula>
    </cfRule>
  </conditionalFormatting>
  <conditionalFormatting sqref="H20">
    <cfRule type="expression" dxfId="1146" priority="127">
      <formula>#REF!=1</formula>
    </cfRule>
  </conditionalFormatting>
  <conditionalFormatting sqref="B22">
    <cfRule type="expression" dxfId="1145" priority="126">
      <formula>$M22=1</formula>
    </cfRule>
  </conditionalFormatting>
  <conditionalFormatting sqref="C22">
    <cfRule type="expression" dxfId="1144" priority="125">
      <formula>#REF!=1</formula>
    </cfRule>
  </conditionalFormatting>
  <conditionalFormatting sqref="D22">
    <cfRule type="expression" dxfId="1143" priority="124">
      <formula>#REF!=1</formula>
    </cfRule>
  </conditionalFormatting>
  <conditionalFormatting sqref="E22">
    <cfRule type="expression" dxfId="1142" priority="123">
      <formula>#REF!=1</formula>
    </cfRule>
  </conditionalFormatting>
  <conditionalFormatting sqref="F22">
    <cfRule type="expression" dxfId="1141" priority="122">
      <formula>#REF!=1</formula>
    </cfRule>
  </conditionalFormatting>
  <conditionalFormatting sqref="G22">
    <cfRule type="expression" dxfId="1140" priority="121">
      <formula>#REF!=1</formula>
    </cfRule>
  </conditionalFormatting>
  <conditionalFormatting sqref="H22">
    <cfRule type="expression" dxfId="1139" priority="120">
      <formula>#REF!=1</formula>
    </cfRule>
  </conditionalFormatting>
  <conditionalFormatting sqref="B24">
    <cfRule type="expression" dxfId="1138" priority="119">
      <formula>$M24=1</formula>
    </cfRule>
  </conditionalFormatting>
  <conditionalFormatting sqref="C24">
    <cfRule type="expression" dxfId="1137" priority="118">
      <formula>#REF!=1</formula>
    </cfRule>
  </conditionalFormatting>
  <conditionalFormatting sqref="D24">
    <cfRule type="expression" dxfId="1136" priority="117">
      <formula>#REF!=1</formula>
    </cfRule>
  </conditionalFormatting>
  <conditionalFormatting sqref="E24">
    <cfRule type="expression" dxfId="1135" priority="116">
      <formula>#REF!=1</formula>
    </cfRule>
  </conditionalFormatting>
  <conditionalFormatting sqref="F24">
    <cfRule type="expression" dxfId="1134" priority="115">
      <formula>#REF!=1</formula>
    </cfRule>
  </conditionalFormatting>
  <conditionalFormatting sqref="G24">
    <cfRule type="expression" dxfId="1133" priority="114">
      <formula>#REF!=1</formula>
    </cfRule>
  </conditionalFormatting>
  <conditionalFormatting sqref="H24">
    <cfRule type="expression" dxfId="1132" priority="113">
      <formula>#REF!=1</formula>
    </cfRule>
  </conditionalFormatting>
  <conditionalFormatting sqref="B26">
    <cfRule type="expression" dxfId="1131" priority="112">
      <formula>$M26=1</formula>
    </cfRule>
  </conditionalFormatting>
  <conditionalFormatting sqref="C26">
    <cfRule type="expression" dxfId="1130" priority="111">
      <formula>#REF!=1</formula>
    </cfRule>
  </conditionalFormatting>
  <conditionalFormatting sqref="D26">
    <cfRule type="expression" dxfId="1129" priority="110">
      <formula>#REF!=1</formula>
    </cfRule>
  </conditionalFormatting>
  <conditionalFormatting sqref="E26">
    <cfRule type="expression" dxfId="1128" priority="109">
      <formula>#REF!=1</formula>
    </cfRule>
  </conditionalFormatting>
  <conditionalFormatting sqref="F26">
    <cfRule type="expression" dxfId="1127" priority="108">
      <formula>#REF!=1</formula>
    </cfRule>
  </conditionalFormatting>
  <conditionalFormatting sqref="G26">
    <cfRule type="expression" dxfId="1126" priority="107">
      <formula>#REF!=1</formula>
    </cfRule>
  </conditionalFormatting>
  <conditionalFormatting sqref="H26">
    <cfRule type="expression" dxfId="1125" priority="106">
      <formula>#REF!=1</formula>
    </cfRule>
  </conditionalFormatting>
  <conditionalFormatting sqref="B28">
    <cfRule type="expression" dxfId="1124" priority="105">
      <formula>$M28=1</formula>
    </cfRule>
  </conditionalFormatting>
  <conditionalFormatting sqref="C28">
    <cfRule type="expression" dxfId="1123" priority="104">
      <formula>#REF!=1</formula>
    </cfRule>
  </conditionalFormatting>
  <conditionalFormatting sqref="D28">
    <cfRule type="expression" dxfId="1122" priority="103">
      <formula>#REF!=1</formula>
    </cfRule>
  </conditionalFormatting>
  <conditionalFormatting sqref="E28">
    <cfRule type="expression" dxfId="1121" priority="102">
      <formula>#REF!=1</formula>
    </cfRule>
  </conditionalFormatting>
  <conditionalFormatting sqref="F28">
    <cfRule type="expression" dxfId="1120" priority="101">
      <formula>#REF!=1</formula>
    </cfRule>
  </conditionalFormatting>
  <conditionalFormatting sqref="G28">
    <cfRule type="expression" dxfId="1119" priority="100">
      <formula>#REF!=1</formula>
    </cfRule>
  </conditionalFormatting>
  <conditionalFormatting sqref="H28">
    <cfRule type="expression" dxfId="1118" priority="99">
      <formula>#REF!=1</formula>
    </cfRule>
  </conditionalFormatting>
  <conditionalFormatting sqref="B30">
    <cfRule type="expression" dxfId="1117" priority="98">
      <formula>$M30=1</formula>
    </cfRule>
  </conditionalFormatting>
  <conditionalFormatting sqref="C30">
    <cfRule type="expression" dxfId="1116" priority="97">
      <formula>#REF!=1</formula>
    </cfRule>
  </conditionalFormatting>
  <conditionalFormatting sqref="D30">
    <cfRule type="expression" dxfId="1115" priority="96">
      <formula>#REF!=1</formula>
    </cfRule>
  </conditionalFormatting>
  <conditionalFormatting sqref="E30">
    <cfRule type="expression" dxfId="1114" priority="95">
      <formula>#REF!=1</formula>
    </cfRule>
  </conditionalFormatting>
  <conditionalFormatting sqref="F30">
    <cfRule type="expression" dxfId="1113" priority="94">
      <formula>#REF!=1</formula>
    </cfRule>
  </conditionalFormatting>
  <conditionalFormatting sqref="G30">
    <cfRule type="expression" dxfId="1112" priority="93">
      <formula>#REF!=1</formula>
    </cfRule>
  </conditionalFormatting>
  <conditionalFormatting sqref="H30">
    <cfRule type="expression" dxfId="1111" priority="92">
      <formula>#REF!=1</formula>
    </cfRule>
  </conditionalFormatting>
  <conditionalFormatting sqref="B32">
    <cfRule type="expression" dxfId="1110" priority="91">
      <formula>$M32=1</formula>
    </cfRule>
  </conditionalFormatting>
  <conditionalFormatting sqref="C32">
    <cfRule type="expression" dxfId="1109" priority="90">
      <formula>#REF!=1</formula>
    </cfRule>
  </conditionalFormatting>
  <conditionalFormatting sqref="D32">
    <cfRule type="expression" dxfId="1108" priority="89">
      <formula>#REF!=1</formula>
    </cfRule>
  </conditionalFormatting>
  <conditionalFormatting sqref="E32">
    <cfRule type="expression" dxfId="1107" priority="88">
      <formula>#REF!=1</formula>
    </cfRule>
  </conditionalFormatting>
  <conditionalFormatting sqref="F32">
    <cfRule type="expression" dxfId="1106" priority="87">
      <formula>#REF!=1</formula>
    </cfRule>
  </conditionalFormatting>
  <conditionalFormatting sqref="G32">
    <cfRule type="expression" dxfId="1105" priority="86">
      <formula>#REF!=1</formula>
    </cfRule>
  </conditionalFormatting>
  <conditionalFormatting sqref="H32">
    <cfRule type="expression" dxfId="1104" priority="85">
      <formula>#REF!=1</formula>
    </cfRule>
  </conditionalFormatting>
  <conditionalFormatting sqref="B34">
    <cfRule type="expression" dxfId="1103" priority="84">
      <formula>$M34=1</formula>
    </cfRule>
  </conditionalFormatting>
  <conditionalFormatting sqref="C34">
    <cfRule type="expression" dxfId="1102" priority="83">
      <formula>#REF!=1</formula>
    </cfRule>
  </conditionalFormatting>
  <conditionalFormatting sqref="D34">
    <cfRule type="expression" dxfId="1101" priority="82">
      <formula>#REF!=1</formula>
    </cfRule>
  </conditionalFormatting>
  <conditionalFormatting sqref="E34">
    <cfRule type="expression" dxfId="1100" priority="81">
      <formula>#REF!=1</formula>
    </cfRule>
  </conditionalFormatting>
  <conditionalFormatting sqref="F34">
    <cfRule type="expression" dxfId="1099" priority="80">
      <formula>#REF!=1</formula>
    </cfRule>
  </conditionalFormatting>
  <conditionalFormatting sqref="G34">
    <cfRule type="expression" dxfId="1098" priority="79">
      <formula>#REF!=1</formula>
    </cfRule>
  </conditionalFormatting>
  <conditionalFormatting sqref="H34">
    <cfRule type="expression" dxfId="1097" priority="78">
      <formula>#REF!=1</formula>
    </cfRule>
  </conditionalFormatting>
  <conditionalFormatting sqref="B36">
    <cfRule type="expression" dxfId="1096" priority="77">
      <formula>$M36=1</formula>
    </cfRule>
  </conditionalFormatting>
  <conditionalFormatting sqref="C36">
    <cfRule type="expression" dxfId="1095" priority="76">
      <formula>#REF!=1</formula>
    </cfRule>
  </conditionalFormatting>
  <conditionalFormatting sqref="D36">
    <cfRule type="expression" dxfId="1094" priority="75">
      <formula>#REF!=1</formula>
    </cfRule>
  </conditionalFormatting>
  <conditionalFormatting sqref="E36">
    <cfRule type="expression" dxfId="1093" priority="74">
      <formula>#REF!=1</formula>
    </cfRule>
  </conditionalFormatting>
  <conditionalFormatting sqref="F36">
    <cfRule type="expression" dxfId="1092" priority="73">
      <formula>#REF!=1</formula>
    </cfRule>
  </conditionalFormatting>
  <conditionalFormatting sqref="G36">
    <cfRule type="expression" dxfId="1091" priority="72">
      <formula>#REF!=1</formula>
    </cfRule>
  </conditionalFormatting>
  <conditionalFormatting sqref="H36">
    <cfRule type="expression" dxfId="1090" priority="71">
      <formula>#REF!=1</formula>
    </cfRule>
  </conditionalFormatting>
  <conditionalFormatting sqref="B38">
    <cfRule type="expression" dxfId="1089" priority="70">
      <formula>$M38=1</formula>
    </cfRule>
  </conditionalFormatting>
  <conditionalFormatting sqref="C38">
    <cfRule type="expression" dxfId="1088" priority="69">
      <formula>#REF!=1</formula>
    </cfRule>
  </conditionalFormatting>
  <conditionalFormatting sqref="D38">
    <cfRule type="expression" dxfId="1087" priority="68">
      <formula>#REF!=1</formula>
    </cfRule>
  </conditionalFormatting>
  <conditionalFormatting sqref="E38">
    <cfRule type="expression" dxfId="1086" priority="67">
      <formula>#REF!=1</formula>
    </cfRule>
  </conditionalFormatting>
  <conditionalFormatting sqref="F38">
    <cfRule type="expression" dxfId="1085" priority="66">
      <formula>#REF!=1</formula>
    </cfRule>
  </conditionalFormatting>
  <conditionalFormatting sqref="G38">
    <cfRule type="expression" dxfId="1084" priority="65">
      <formula>#REF!=1</formula>
    </cfRule>
  </conditionalFormatting>
  <conditionalFormatting sqref="H38">
    <cfRule type="expression" dxfId="1083" priority="64">
      <formula>#REF!=1</formula>
    </cfRule>
  </conditionalFormatting>
  <conditionalFormatting sqref="B40">
    <cfRule type="expression" dxfId="1082" priority="63">
      <formula>$M40=1</formula>
    </cfRule>
  </conditionalFormatting>
  <conditionalFormatting sqref="C40">
    <cfRule type="expression" dxfId="1081" priority="62">
      <formula>#REF!=1</formula>
    </cfRule>
  </conditionalFormatting>
  <conditionalFormatting sqref="D40">
    <cfRule type="expression" dxfId="1080" priority="61">
      <formula>#REF!=1</formula>
    </cfRule>
  </conditionalFormatting>
  <conditionalFormatting sqref="E40">
    <cfRule type="expression" dxfId="1079" priority="60">
      <formula>#REF!=1</formula>
    </cfRule>
  </conditionalFormatting>
  <conditionalFormatting sqref="F40">
    <cfRule type="expression" dxfId="1078" priority="59">
      <formula>#REF!=1</formula>
    </cfRule>
  </conditionalFormatting>
  <conditionalFormatting sqref="G40">
    <cfRule type="expression" dxfId="1077" priority="58">
      <formula>#REF!=1</formula>
    </cfRule>
  </conditionalFormatting>
  <conditionalFormatting sqref="H40">
    <cfRule type="expression" dxfId="1076" priority="57">
      <formula>#REF!=1</formula>
    </cfRule>
  </conditionalFormatting>
  <conditionalFormatting sqref="B42">
    <cfRule type="expression" dxfId="1075" priority="56">
      <formula>$M42=1</formula>
    </cfRule>
  </conditionalFormatting>
  <conditionalFormatting sqref="C42">
    <cfRule type="expression" dxfId="1074" priority="55">
      <formula>#REF!=1</formula>
    </cfRule>
  </conditionalFormatting>
  <conditionalFormatting sqref="D42">
    <cfRule type="expression" dxfId="1073" priority="54">
      <formula>#REF!=1</formula>
    </cfRule>
  </conditionalFormatting>
  <conditionalFormatting sqref="E42">
    <cfRule type="expression" dxfId="1072" priority="53">
      <formula>#REF!=1</formula>
    </cfRule>
  </conditionalFormatting>
  <conditionalFormatting sqref="F42">
    <cfRule type="expression" dxfId="1071" priority="52">
      <formula>#REF!=1</formula>
    </cfRule>
  </conditionalFormatting>
  <conditionalFormatting sqref="G42">
    <cfRule type="expression" dxfId="1070" priority="51">
      <formula>#REF!=1</formula>
    </cfRule>
  </conditionalFormatting>
  <conditionalFormatting sqref="H42">
    <cfRule type="expression" dxfId="1069" priority="50">
      <formula>#REF!=1</formula>
    </cfRule>
  </conditionalFormatting>
  <conditionalFormatting sqref="B44">
    <cfRule type="expression" dxfId="1068" priority="49">
      <formula>$M44=1</formula>
    </cfRule>
  </conditionalFormatting>
  <conditionalFormatting sqref="C44">
    <cfRule type="expression" dxfId="1067" priority="48">
      <formula>#REF!=1</formula>
    </cfRule>
  </conditionalFormatting>
  <conditionalFormatting sqref="D44">
    <cfRule type="expression" dxfId="1066" priority="47">
      <formula>#REF!=1</formula>
    </cfRule>
  </conditionalFormatting>
  <conditionalFormatting sqref="E44">
    <cfRule type="expression" dxfId="1065" priority="46">
      <formula>#REF!=1</formula>
    </cfRule>
  </conditionalFormatting>
  <conditionalFormatting sqref="F44">
    <cfRule type="expression" dxfId="1064" priority="45">
      <formula>#REF!=1</formula>
    </cfRule>
  </conditionalFormatting>
  <conditionalFormatting sqref="G44">
    <cfRule type="expression" dxfId="1063" priority="44">
      <formula>#REF!=1</formula>
    </cfRule>
  </conditionalFormatting>
  <conditionalFormatting sqref="H44">
    <cfRule type="expression" dxfId="1062" priority="43">
      <formula>#REF!=1</formula>
    </cfRule>
  </conditionalFormatting>
  <conditionalFormatting sqref="B46">
    <cfRule type="expression" dxfId="1061" priority="42">
      <formula>$M46=1</formula>
    </cfRule>
  </conditionalFormatting>
  <conditionalFormatting sqref="C46">
    <cfRule type="expression" dxfId="1060" priority="41">
      <formula>#REF!=1</formula>
    </cfRule>
  </conditionalFormatting>
  <conditionalFormatting sqref="D46">
    <cfRule type="expression" dxfId="1059" priority="40">
      <formula>#REF!=1</formula>
    </cfRule>
  </conditionalFormatting>
  <conditionalFormatting sqref="E46">
    <cfRule type="expression" dxfId="1058" priority="39">
      <formula>#REF!=1</formula>
    </cfRule>
  </conditionalFormatting>
  <conditionalFormatting sqref="F46">
    <cfRule type="expression" dxfId="1057" priority="38">
      <formula>#REF!=1</formula>
    </cfRule>
  </conditionalFormatting>
  <conditionalFormatting sqref="G46">
    <cfRule type="expression" dxfId="1056" priority="37">
      <formula>#REF!=1</formula>
    </cfRule>
  </conditionalFormatting>
  <conditionalFormatting sqref="H46">
    <cfRule type="expression" dxfId="1055" priority="36">
      <formula>#REF!=1</formula>
    </cfRule>
  </conditionalFormatting>
  <conditionalFormatting sqref="B48">
    <cfRule type="expression" dxfId="1054" priority="35">
      <formula>$M48=1</formula>
    </cfRule>
  </conditionalFormatting>
  <conditionalFormatting sqref="C48">
    <cfRule type="expression" dxfId="1053" priority="34">
      <formula>#REF!=1</formula>
    </cfRule>
  </conditionalFormatting>
  <conditionalFormatting sqref="D48">
    <cfRule type="expression" dxfId="1052" priority="33">
      <formula>#REF!=1</formula>
    </cfRule>
  </conditionalFormatting>
  <conditionalFormatting sqref="E48">
    <cfRule type="expression" dxfId="1051" priority="32">
      <formula>#REF!=1</formula>
    </cfRule>
  </conditionalFormatting>
  <conditionalFormatting sqref="F48">
    <cfRule type="expression" dxfId="1050" priority="31">
      <formula>#REF!=1</formula>
    </cfRule>
  </conditionalFormatting>
  <conditionalFormatting sqref="G48">
    <cfRule type="expression" dxfId="1049" priority="30">
      <formula>#REF!=1</formula>
    </cfRule>
  </conditionalFormatting>
  <conditionalFormatting sqref="H48">
    <cfRule type="expression" dxfId="1048" priority="29">
      <formula>#REF!=1</formula>
    </cfRule>
  </conditionalFormatting>
  <conditionalFormatting sqref="B50">
    <cfRule type="expression" dxfId="1047" priority="28">
      <formula>$M50=1</formula>
    </cfRule>
  </conditionalFormatting>
  <conditionalFormatting sqref="C50">
    <cfRule type="expression" dxfId="1046" priority="27">
      <formula>#REF!=1</formula>
    </cfRule>
  </conditionalFormatting>
  <conditionalFormatting sqref="D50">
    <cfRule type="expression" dxfId="1045" priority="26">
      <formula>#REF!=1</formula>
    </cfRule>
  </conditionalFormatting>
  <conditionalFormatting sqref="E50">
    <cfRule type="expression" dxfId="1044" priority="25">
      <formula>#REF!=1</formula>
    </cfRule>
  </conditionalFormatting>
  <conditionalFormatting sqref="F50">
    <cfRule type="expression" dxfId="1043" priority="24">
      <formula>#REF!=1</formula>
    </cfRule>
  </conditionalFormatting>
  <conditionalFormatting sqref="G50">
    <cfRule type="expression" dxfId="1042" priority="23">
      <formula>#REF!=1</formula>
    </cfRule>
  </conditionalFormatting>
  <conditionalFormatting sqref="H50">
    <cfRule type="expression" dxfId="1041" priority="22">
      <formula>#REF!=1</formula>
    </cfRule>
  </conditionalFormatting>
  <conditionalFormatting sqref="B52">
    <cfRule type="expression" dxfId="1040" priority="21">
      <formula>$M52=1</formula>
    </cfRule>
  </conditionalFormatting>
  <conditionalFormatting sqref="C52">
    <cfRule type="expression" dxfId="1039" priority="20">
      <formula>#REF!=1</formula>
    </cfRule>
  </conditionalFormatting>
  <conditionalFormatting sqref="D52">
    <cfRule type="expression" dxfId="1038" priority="19">
      <formula>#REF!=1</formula>
    </cfRule>
  </conditionalFormatting>
  <conditionalFormatting sqref="E52">
    <cfRule type="expression" dxfId="1037" priority="18">
      <formula>#REF!=1</formula>
    </cfRule>
  </conditionalFormatting>
  <conditionalFormatting sqref="F52">
    <cfRule type="expression" dxfId="1036" priority="17">
      <formula>#REF!=1</formula>
    </cfRule>
  </conditionalFormatting>
  <conditionalFormatting sqref="G52">
    <cfRule type="expression" dxfId="1035" priority="16">
      <formula>#REF!=1</formula>
    </cfRule>
  </conditionalFormatting>
  <conditionalFormatting sqref="H52">
    <cfRule type="expression" dxfId="1034" priority="15">
      <formula>#REF!=1</formula>
    </cfRule>
  </conditionalFormatting>
  <conditionalFormatting sqref="B54">
    <cfRule type="expression" dxfId="1033" priority="14">
      <formula>$M54=1</formula>
    </cfRule>
  </conditionalFormatting>
  <conditionalFormatting sqref="C54">
    <cfRule type="expression" dxfId="1032" priority="13">
      <formula>#REF!=1</formula>
    </cfRule>
  </conditionalFormatting>
  <conditionalFormatting sqref="D54">
    <cfRule type="expression" dxfId="1031" priority="12">
      <formula>#REF!=1</formula>
    </cfRule>
  </conditionalFormatting>
  <conditionalFormatting sqref="E54">
    <cfRule type="expression" dxfId="1030" priority="11">
      <formula>#REF!=1</formula>
    </cfRule>
  </conditionalFormatting>
  <conditionalFormatting sqref="F54">
    <cfRule type="expression" dxfId="1029" priority="10">
      <formula>#REF!=1</formula>
    </cfRule>
  </conditionalFormatting>
  <conditionalFormatting sqref="G54">
    <cfRule type="expression" dxfId="1028" priority="9">
      <formula>#REF!=1</formula>
    </cfRule>
  </conditionalFormatting>
  <conditionalFormatting sqref="H54">
    <cfRule type="expression" dxfId="1027" priority="8">
      <formula>#REF!=1</formula>
    </cfRule>
  </conditionalFormatting>
  <conditionalFormatting sqref="B56">
    <cfRule type="expression" dxfId="1026" priority="7">
      <formula>$M56=1</formula>
    </cfRule>
  </conditionalFormatting>
  <conditionalFormatting sqref="C56">
    <cfRule type="expression" dxfId="1025" priority="6">
      <formula>#REF!=1</formula>
    </cfRule>
  </conditionalFormatting>
  <conditionalFormatting sqref="D56">
    <cfRule type="expression" dxfId="1024" priority="5">
      <formula>#REF!=1</formula>
    </cfRule>
  </conditionalFormatting>
  <conditionalFormatting sqref="E56">
    <cfRule type="expression" dxfId="1023" priority="4">
      <formula>#REF!=1</formula>
    </cfRule>
  </conditionalFormatting>
  <conditionalFormatting sqref="F56">
    <cfRule type="expression" dxfId="1022" priority="3">
      <formula>#REF!=1</formula>
    </cfRule>
  </conditionalFormatting>
  <conditionalFormatting sqref="G56">
    <cfRule type="expression" dxfId="1021" priority="2">
      <formula>#REF!=1</formula>
    </cfRule>
  </conditionalFormatting>
  <conditionalFormatting sqref="H56">
    <cfRule type="expression" dxfId="1020" priority="1">
      <formula>#REF!=1</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4D0D6-73E6-418C-A7CF-B526133A69A7}">
  <dimension ref="A1:H140"/>
  <sheetViews>
    <sheetView showGridLines="0" topLeftCell="B105" workbookViewId="0">
      <selection sqref="A1:H140"/>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335</v>
      </c>
      <c r="F1" s="4"/>
      <c r="G1" s="4"/>
      <c r="H1" s="4"/>
    </row>
    <row r="2" spans="1:8" x14ac:dyDescent="0.2">
      <c r="A2" s="5"/>
      <c r="B2" s="3"/>
      <c r="C2" s="3"/>
      <c r="D2" s="3"/>
      <c r="E2" s="6" t="s">
        <v>7</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x14ac:dyDescent="0.2">
      <c r="A6" s="20">
        <v>132</v>
      </c>
      <c r="B6" s="21" t="s">
        <v>6</v>
      </c>
      <c r="C6" s="22"/>
      <c r="D6" s="57" t="s">
        <v>336</v>
      </c>
      <c r="E6" s="24"/>
      <c r="F6" s="24"/>
      <c r="G6" s="25"/>
      <c r="H6" s="19"/>
    </row>
    <row r="7" spans="1:8" x14ac:dyDescent="0.2">
      <c r="A7" s="10"/>
      <c r="B7" s="11"/>
      <c r="C7" s="11"/>
      <c r="D7" s="11"/>
      <c r="E7" s="11"/>
      <c r="F7" s="11"/>
      <c r="G7" s="11"/>
      <c r="H7" s="12"/>
    </row>
    <row r="8" spans="1:8" ht="25.5" x14ac:dyDescent="0.2">
      <c r="A8" s="20">
        <v>133</v>
      </c>
      <c r="B8" s="21" t="s">
        <v>337</v>
      </c>
      <c r="C8" s="22" t="s">
        <v>338</v>
      </c>
      <c r="D8" s="61" t="s">
        <v>7</v>
      </c>
      <c r="E8" s="24"/>
      <c r="F8" s="24"/>
      <c r="G8" s="25"/>
      <c r="H8" s="19"/>
    </row>
    <row r="9" spans="1:8" x14ac:dyDescent="0.2">
      <c r="A9" s="10"/>
      <c r="B9" s="11"/>
      <c r="C9" s="11"/>
      <c r="D9" s="11"/>
      <c r="E9" s="11"/>
      <c r="F9" s="11"/>
      <c r="G9" s="11"/>
      <c r="H9" s="12"/>
    </row>
    <row r="10" spans="1:8" x14ac:dyDescent="0.2">
      <c r="A10" s="20">
        <v>134</v>
      </c>
      <c r="B10" s="21" t="s">
        <v>339</v>
      </c>
      <c r="C10" s="22" t="s">
        <v>340</v>
      </c>
      <c r="D10" s="45" t="s">
        <v>341</v>
      </c>
      <c r="E10" s="24" t="s">
        <v>233</v>
      </c>
      <c r="F10" s="24">
        <v>5000</v>
      </c>
      <c r="G10" s="25"/>
      <c r="H10" s="19">
        <f>F10*G10</f>
        <v>0</v>
      </c>
    </row>
    <row r="11" spans="1:8" x14ac:dyDescent="0.2">
      <c r="A11" s="10"/>
      <c r="B11" s="11"/>
      <c r="C11" s="11"/>
      <c r="D11" s="11"/>
      <c r="E11" s="11"/>
      <c r="F11" s="11"/>
      <c r="G11" s="11"/>
      <c r="H11" s="12"/>
    </row>
    <row r="12" spans="1:8" ht="25.5" x14ac:dyDescent="0.2">
      <c r="A12" s="20">
        <v>135</v>
      </c>
      <c r="B12" s="21" t="s">
        <v>342</v>
      </c>
      <c r="C12" s="22" t="s">
        <v>343</v>
      </c>
      <c r="D12" s="26" t="s">
        <v>344</v>
      </c>
      <c r="E12" s="24"/>
      <c r="F12" s="24"/>
      <c r="G12" s="25"/>
      <c r="H12" s="19"/>
    </row>
    <row r="13" spans="1:8" x14ac:dyDescent="0.2">
      <c r="A13" s="10"/>
      <c r="B13" s="11"/>
      <c r="C13" s="11"/>
      <c r="D13" s="11"/>
      <c r="E13" s="11"/>
      <c r="F13" s="11"/>
      <c r="G13" s="11"/>
      <c r="H13" s="12"/>
    </row>
    <row r="14" spans="1:8" x14ac:dyDescent="0.2">
      <c r="A14" s="20">
        <v>136</v>
      </c>
      <c r="B14" s="21" t="s">
        <v>345</v>
      </c>
      <c r="C14" s="22"/>
      <c r="D14" s="27" t="s">
        <v>346</v>
      </c>
      <c r="E14" s="24" t="s">
        <v>50</v>
      </c>
      <c r="F14" s="24">
        <v>6</v>
      </c>
      <c r="G14" s="25"/>
      <c r="H14" s="19">
        <f>F14*G14</f>
        <v>0</v>
      </c>
    </row>
    <row r="15" spans="1:8" x14ac:dyDescent="0.2">
      <c r="A15" s="10"/>
      <c r="B15" s="11"/>
      <c r="C15" s="11"/>
      <c r="D15" s="11"/>
      <c r="E15" s="11"/>
      <c r="F15" s="11"/>
      <c r="G15" s="11"/>
      <c r="H15" s="12"/>
    </row>
    <row r="16" spans="1:8" x14ac:dyDescent="0.2">
      <c r="A16" s="20">
        <v>137</v>
      </c>
      <c r="B16" s="21" t="s">
        <v>347</v>
      </c>
      <c r="C16" s="22"/>
      <c r="D16" s="27" t="s">
        <v>348</v>
      </c>
      <c r="E16" s="24" t="s">
        <v>50</v>
      </c>
      <c r="F16" s="24">
        <v>3</v>
      </c>
      <c r="G16" s="25"/>
      <c r="H16" s="19">
        <f>F16*G16</f>
        <v>0</v>
      </c>
    </row>
    <row r="17" spans="1:8" x14ac:dyDescent="0.2">
      <c r="A17" s="10"/>
      <c r="B17" s="11"/>
      <c r="C17" s="11"/>
      <c r="D17" s="11"/>
      <c r="E17" s="11"/>
      <c r="F17" s="11"/>
      <c r="G17" s="11"/>
      <c r="H17" s="12"/>
    </row>
    <row r="18" spans="1:8" x14ac:dyDescent="0.2">
      <c r="A18" s="20">
        <v>138</v>
      </c>
      <c r="B18" s="21" t="s">
        <v>349</v>
      </c>
      <c r="C18" s="22"/>
      <c r="D18" s="27" t="s">
        <v>350</v>
      </c>
      <c r="E18" s="24" t="s">
        <v>50</v>
      </c>
      <c r="F18" s="24">
        <v>2</v>
      </c>
      <c r="G18" s="25"/>
      <c r="H18" s="19">
        <f>F18*G18</f>
        <v>0</v>
      </c>
    </row>
    <row r="19" spans="1:8" x14ac:dyDescent="0.2">
      <c r="A19" s="10"/>
      <c r="B19" s="11"/>
      <c r="C19" s="11"/>
      <c r="D19" s="11"/>
      <c r="E19" s="11"/>
      <c r="F19" s="11"/>
      <c r="G19" s="11"/>
      <c r="H19" s="12"/>
    </row>
    <row r="20" spans="1:8" ht="25.5" x14ac:dyDescent="0.2">
      <c r="A20" s="20">
        <v>139</v>
      </c>
      <c r="B20" s="21" t="s">
        <v>351</v>
      </c>
      <c r="C20" s="22" t="s">
        <v>352</v>
      </c>
      <c r="D20" s="45" t="s">
        <v>353</v>
      </c>
      <c r="E20" s="24" t="s">
        <v>233</v>
      </c>
      <c r="F20" s="24">
        <v>1500</v>
      </c>
      <c r="G20" s="25"/>
      <c r="H20" s="19">
        <f>F20*G20</f>
        <v>0</v>
      </c>
    </row>
    <row r="21" spans="1:8" x14ac:dyDescent="0.2">
      <c r="A21" s="10"/>
      <c r="B21" s="11"/>
      <c r="C21" s="11"/>
      <c r="D21" s="11"/>
      <c r="E21" s="11"/>
      <c r="F21" s="11"/>
      <c r="G21" s="11"/>
      <c r="H21" s="12"/>
    </row>
    <row r="22" spans="1:8" x14ac:dyDescent="0.2">
      <c r="A22" s="20">
        <v>140</v>
      </c>
      <c r="B22" s="21" t="s">
        <v>354</v>
      </c>
      <c r="C22" s="22" t="s">
        <v>355</v>
      </c>
      <c r="D22" s="48" t="s">
        <v>356</v>
      </c>
      <c r="E22" s="24"/>
      <c r="F22" s="24"/>
      <c r="G22" s="25"/>
      <c r="H22" s="19"/>
    </row>
    <row r="23" spans="1:8" x14ac:dyDescent="0.2">
      <c r="A23" s="10"/>
      <c r="B23" s="11"/>
      <c r="C23" s="11"/>
      <c r="D23" s="11"/>
      <c r="E23" s="11"/>
      <c r="F23" s="11"/>
      <c r="G23" s="11"/>
      <c r="H23" s="12"/>
    </row>
    <row r="24" spans="1:8" ht="25.5" x14ac:dyDescent="0.2">
      <c r="A24" s="20">
        <v>141</v>
      </c>
      <c r="B24" s="21" t="s">
        <v>357</v>
      </c>
      <c r="C24" s="22"/>
      <c r="D24" s="26" t="s">
        <v>358</v>
      </c>
      <c r="E24" s="24"/>
      <c r="F24" s="24"/>
      <c r="G24" s="25"/>
      <c r="H24" s="19"/>
    </row>
    <row r="25" spans="1:8" x14ac:dyDescent="0.2">
      <c r="A25" s="10"/>
      <c r="B25" s="11"/>
      <c r="C25" s="11"/>
      <c r="D25" s="11"/>
      <c r="E25" s="11"/>
      <c r="F25" s="11"/>
      <c r="G25" s="11"/>
      <c r="H25" s="12"/>
    </row>
    <row r="26" spans="1:8" x14ac:dyDescent="0.2">
      <c r="A26" s="20">
        <v>142</v>
      </c>
      <c r="B26" s="21" t="s">
        <v>359</v>
      </c>
      <c r="C26" s="22"/>
      <c r="D26" s="27" t="s">
        <v>360</v>
      </c>
      <c r="E26" s="24" t="s">
        <v>233</v>
      </c>
      <c r="F26" s="24">
        <v>200</v>
      </c>
      <c r="G26" s="25"/>
      <c r="H26" s="19">
        <f>F26*G26</f>
        <v>0</v>
      </c>
    </row>
    <row r="27" spans="1:8" x14ac:dyDescent="0.2">
      <c r="A27" s="10"/>
      <c r="B27" s="11"/>
      <c r="C27" s="11"/>
      <c r="D27" s="11"/>
      <c r="E27" s="11"/>
      <c r="F27" s="11"/>
      <c r="G27" s="11"/>
      <c r="H27" s="12"/>
    </row>
    <row r="28" spans="1:8" x14ac:dyDescent="0.2">
      <c r="A28" s="20">
        <v>143</v>
      </c>
      <c r="B28" s="21" t="s">
        <v>361</v>
      </c>
      <c r="C28" s="22"/>
      <c r="D28" s="27" t="s">
        <v>362</v>
      </c>
      <c r="E28" s="24" t="s">
        <v>233</v>
      </c>
      <c r="F28" s="24">
        <v>200</v>
      </c>
      <c r="G28" s="25"/>
      <c r="H28" s="19">
        <f>F28*G28</f>
        <v>0</v>
      </c>
    </row>
    <row r="29" spans="1:8" x14ac:dyDescent="0.2">
      <c r="A29" s="10"/>
      <c r="B29" s="11"/>
      <c r="C29" s="11"/>
      <c r="D29" s="11"/>
      <c r="E29" s="11"/>
      <c r="F29" s="11"/>
      <c r="G29" s="11"/>
      <c r="H29" s="12"/>
    </row>
    <row r="30" spans="1:8" ht="25.5" x14ac:dyDescent="0.2">
      <c r="A30" s="20">
        <v>144</v>
      </c>
      <c r="B30" s="21" t="s">
        <v>363</v>
      </c>
      <c r="C30" s="22" t="s">
        <v>364</v>
      </c>
      <c r="D30" s="62" t="s">
        <v>365</v>
      </c>
      <c r="E30" s="24"/>
      <c r="F30" s="24"/>
      <c r="G30" s="25"/>
      <c r="H30" s="19"/>
    </row>
    <row r="31" spans="1:8" x14ac:dyDescent="0.2">
      <c r="A31" s="10"/>
      <c r="B31" s="11"/>
      <c r="C31" s="11"/>
      <c r="D31" s="11"/>
      <c r="E31" s="11"/>
      <c r="F31" s="11"/>
      <c r="G31" s="11"/>
      <c r="H31" s="12"/>
    </row>
    <row r="32" spans="1:8" x14ac:dyDescent="0.2">
      <c r="A32" s="20">
        <v>145</v>
      </c>
      <c r="B32" s="21" t="s">
        <v>366</v>
      </c>
      <c r="C32" s="22"/>
      <c r="D32" s="27" t="s">
        <v>367</v>
      </c>
      <c r="E32" s="24" t="s">
        <v>233</v>
      </c>
      <c r="F32" s="24">
        <v>200</v>
      </c>
      <c r="G32" s="25"/>
      <c r="H32" s="19">
        <f>F32*G32</f>
        <v>0</v>
      </c>
    </row>
    <row r="33" spans="1:8" x14ac:dyDescent="0.2">
      <c r="A33" s="10"/>
      <c r="B33" s="11"/>
      <c r="C33" s="11"/>
      <c r="D33" s="11"/>
      <c r="E33" s="11"/>
      <c r="F33" s="11"/>
      <c r="G33" s="11"/>
      <c r="H33" s="12"/>
    </row>
    <row r="34" spans="1:8" x14ac:dyDescent="0.2">
      <c r="A34" s="20">
        <v>146</v>
      </c>
      <c r="B34" s="21" t="s">
        <v>368</v>
      </c>
      <c r="C34" s="22"/>
      <c r="D34" s="27" t="s">
        <v>369</v>
      </c>
      <c r="E34" s="24" t="s">
        <v>233</v>
      </c>
      <c r="F34" s="24">
        <v>200</v>
      </c>
      <c r="G34" s="25"/>
      <c r="H34" s="19">
        <f>F34*G34</f>
        <v>0</v>
      </c>
    </row>
    <row r="35" spans="1:8" x14ac:dyDescent="0.2">
      <c r="A35" s="10"/>
      <c r="B35" s="11"/>
      <c r="C35" s="11"/>
      <c r="D35" s="11"/>
      <c r="E35" s="11"/>
      <c r="F35" s="11"/>
      <c r="G35" s="11"/>
      <c r="H35" s="12"/>
    </row>
    <row r="36" spans="1:8" ht="25.5" x14ac:dyDescent="0.2">
      <c r="A36" s="20">
        <v>147</v>
      </c>
      <c r="B36" s="21" t="s">
        <v>370</v>
      </c>
      <c r="C36" s="22" t="s">
        <v>355</v>
      </c>
      <c r="D36" s="26" t="s">
        <v>371</v>
      </c>
      <c r="E36" s="24"/>
      <c r="F36" s="24"/>
      <c r="G36" s="25"/>
      <c r="H36" s="19"/>
    </row>
    <row r="37" spans="1:8" x14ac:dyDescent="0.2">
      <c r="A37" s="10"/>
      <c r="B37" s="11"/>
      <c r="C37" s="11"/>
      <c r="D37" s="11"/>
      <c r="E37" s="11"/>
      <c r="F37" s="11"/>
      <c r="G37" s="11"/>
      <c r="H37" s="12"/>
    </row>
    <row r="38" spans="1:8" x14ac:dyDescent="0.2">
      <c r="A38" s="20">
        <v>148</v>
      </c>
      <c r="B38" s="21" t="s">
        <v>372</v>
      </c>
      <c r="C38" s="22"/>
      <c r="D38" s="27" t="s">
        <v>373</v>
      </c>
      <c r="E38" s="24" t="s">
        <v>233</v>
      </c>
      <c r="F38" s="24">
        <v>200</v>
      </c>
      <c r="G38" s="25"/>
      <c r="H38" s="19">
        <f>F38*G38</f>
        <v>0</v>
      </c>
    </row>
    <row r="39" spans="1:8" x14ac:dyDescent="0.2">
      <c r="A39" s="10"/>
      <c r="B39" s="11"/>
      <c r="C39" s="11"/>
      <c r="D39" s="11"/>
      <c r="E39" s="11"/>
      <c r="F39" s="11"/>
      <c r="G39" s="11"/>
      <c r="H39" s="12"/>
    </row>
    <row r="40" spans="1:8" x14ac:dyDescent="0.2">
      <c r="A40" s="20">
        <v>149</v>
      </c>
      <c r="B40" s="21" t="s">
        <v>374</v>
      </c>
      <c r="C40" s="22"/>
      <c r="D40" s="27" t="s">
        <v>375</v>
      </c>
      <c r="E40" s="24" t="s">
        <v>233</v>
      </c>
      <c r="F40" s="24">
        <v>200</v>
      </c>
      <c r="G40" s="25"/>
      <c r="H40" s="19">
        <f>F40*G40</f>
        <v>0</v>
      </c>
    </row>
    <row r="41" spans="1:8" x14ac:dyDescent="0.2">
      <c r="A41" s="10"/>
      <c r="B41" s="11"/>
      <c r="C41" s="11"/>
      <c r="D41" s="11"/>
      <c r="E41" s="11"/>
      <c r="F41" s="11"/>
      <c r="G41" s="11"/>
      <c r="H41" s="12"/>
    </row>
    <row r="42" spans="1:8" ht="38.25" x14ac:dyDescent="0.2">
      <c r="A42" s="20">
        <v>150</v>
      </c>
      <c r="B42" s="21" t="s">
        <v>376</v>
      </c>
      <c r="C42" s="22" t="s">
        <v>355</v>
      </c>
      <c r="D42" s="26" t="s">
        <v>377</v>
      </c>
      <c r="E42" s="24"/>
      <c r="F42" s="24"/>
      <c r="G42" s="25"/>
      <c r="H42" s="19"/>
    </row>
    <row r="43" spans="1:8" x14ac:dyDescent="0.2">
      <c r="A43" s="10"/>
      <c r="B43" s="11"/>
      <c r="C43" s="11"/>
      <c r="D43" s="11"/>
      <c r="E43" s="11"/>
      <c r="F43" s="11"/>
      <c r="G43" s="11"/>
      <c r="H43" s="12"/>
    </row>
    <row r="44" spans="1:8" x14ac:dyDescent="0.2">
      <c r="A44" s="20">
        <v>151</v>
      </c>
      <c r="B44" s="21" t="s">
        <v>378</v>
      </c>
      <c r="C44" s="22"/>
      <c r="D44" s="27" t="s">
        <v>379</v>
      </c>
      <c r="E44" s="24" t="s">
        <v>233</v>
      </c>
      <c r="F44" s="24">
        <v>200</v>
      </c>
      <c r="G44" s="25"/>
      <c r="H44" s="19">
        <f>F44*G44</f>
        <v>0</v>
      </c>
    </row>
    <row r="45" spans="1:8" x14ac:dyDescent="0.2">
      <c r="A45" s="10"/>
      <c r="B45" s="11"/>
      <c r="C45" s="11"/>
      <c r="D45" s="11"/>
      <c r="E45" s="11"/>
      <c r="F45" s="11"/>
      <c r="G45" s="11"/>
      <c r="H45" s="12"/>
    </row>
    <row r="46" spans="1:8" x14ac:dyDescent="0.2">
      <c r="A46" s="20">
        <v>152</v>
      </c>
      <c r="B46" s="21" t="s">
        <v>380</v>
      </c>
      <c r="C46" s="22"/>
      <c r="D46" s="27" t="s">
        <v>381</v>
      </c>
      <c r="E46" s="24" t="s">
        <v>233</v>
      </c>
      <c r="F46" s="24">
        <v>200</v>
      </c>
      <c r="G46" s="25"/>
      <c r="H46" s="19">
        <f>F46*G46</f>
        <v>0</v>
      </c>
    </row>
    <row r="47" spans="1:8" x14ac:dyDescent="0.2">
      <c r="A47" s="10"/>
      <c r="B47" s="11"/>
      <c r="C47" s="11"/>
      <c r="D47" s="11"/>
      <c r="E47" s="11"/>
      <c r="F47" s="11"/>
      <c r="G47" s="11"/>
      <c r="H47" s="12"/>
    </row>
    <row r="48" spans="1:8" x14ac:dyDescent="0.2">
      <c r="A48" s="20">
        <v>153</v>
      </c>
      <c r="B48" s="21" t="s">
        <v>382</v>
      </c>
      <c r="C48" s="22"/>
      <c r="D48" s="27" t="s">
        <v>383</v>
      </c>
      <c r="E48" s="24" t="s">
        <v>233</v>
      </c>
      <c r="F48" s="24">
        <v>200</v>
      </c>
      <c r="G48" s="25"/>
      <c r="H48" s="19">
        <f>F48*G48</f>
        <v>0</v>
      </c>
    </row>
    <row r="49" spans="1:8" x14ac:dyDescent="0.2">
      <c r="A49" s="10"/>
      <c r="B49" s="11"/>
      <c r="C49" s="11"/>
      <c r="D49" s="11"/>
      <c r="E49" s="11"/>
      <c r="F49" s="11"/>
      <c r="G49" s="11"/>
      <c r="H49" s="12"/>
    </row>
    <row r="50" spans="1:8" ht="25.5" x14ac:dyDescent="0.2">
      <c r="A50" s="20">
        <v>154</v>
      </c>
      <c r="B50" s="21" t="s">
        <v>384</v>
      </c>
      <c r="C50" s="22" t="s">
        <v>355</v>
      </c>
      <c r="D50" s="26" t="s">
        <v>385</v>
      </c>
      <c r="E50" s="24"/>
      <c r="F50" s="24"/>
      <c r="G50" s="25"/>
      <c r="H50" s="19"/>
    </row>
    <row r="51" spans="1:8" x14ac:dyDescent="0.2">
      <c r="A51" s="10"/>
      <c r="B51" s="11"/>
      <c r="C51" s="11"/>
      <c r="D51" s="11"/>
      <c r="E51" s="11"/>
      <c r="F51" s="11"/>
      <c r="G51" s="11"/>
      <c r="H51" s="12"/>
    </row>
    <row r="52" spans="1:8" ht="25.5" x14ac:dyDescent="0.2">
      <c r="A52" s="20">
        <v>155</v>
      </c>
      <c r="B52" s="21" t="s">
        <v>386</v>
      </c>
      <c r="C52" s="22"/>
      <c r="D52" s="27" t="s">
        <v>387</v>
      </c>
      <c r="E52" s="24" t="s">
        <v>233</v>
      </c>
      <c r="F52" s="24">
        <v>100</v>
      </c>
      <c r="G52" s="25"/>
      <c r="H52" s="19">
        <f>F52*G52</f>
        <v>0</v>
      </c>
    </row>
    <row r="53" spans="1:8" x14ac:dyDescent="0.2">
      <c r="A53" s="10"/>
      <c r="B53" s="11"/>
      <c r="C53" s="11"/>
      <c r="D53" s="11"/>
      <c r="E53" s="11"/>
      <c r="F53" s="11"/>
      <c r="G53" s="11"/>
      <c r="H53" s="12"/>
    </row>
    <row r="54" spans="1:8" ht="25.5" x14ac:dyDescent="0.2">
      <c r="A54" s="20">
        <v>156</v>
      </c>
      <c r="B54" s="21" t="s">
        <v>388</v>
      </c>
      <c r="C54" s="22"/>
      <c r="D54" s="27" t="s">
        <v>389</v>
      </c>
      <c r="E54" s="24" t="s">
        <v>233</v>
      </c>
      <c r="F54" s="24">
        <v>50</v>
      </c>
      <c r="G54" s="25"/>
      <c r="H54" s="19">
        <f>F54*G54</f>
        <v>0</v>
      </c>
    </row>
    <row r="55" spans="1:8" x14ac:dyDescent="0.2">
      <c r="A55" s="10"/>
      <c r="B55" s="11"/>
      <c r="C55" s="11"/>
      <c r="D55" s="11"/>
      <c r="E55" s="11"/>
      <c r="F55" s="11"/>
      <c r="G55" s="11"/>
      <c r="H55" s="12"/>
    </row>
    <row r="56" spans="1:8" x14ac:dyDescent="0.2">
      <c r="A56" s="20">
        <v>157</v>
      </c>
      <c r="B56" s="21" t="s">
        <v>390</v>
      </c>
      <c r="C56" s="22"/>
      <c r="D56" s="27" t="s">
        <v>391</v>
      </c>
      <c r="E56" s="24" t="s">
        <v>233</v>
      </c>
      <c r="F56" s="24">
        <v>200</v>
      </c>
      <c r="G56" s="25"/>
      <c r="H56" s="19">
        <f>F56*G56</f>
        <v>0</v>
      </c>
    </row>
    <row r="57" spans="1:8" x14ac:dyDescent="0.2">
      <c r="A57" s="10"/>
      <c r="B57" s="11"/>
      <c r="C57" s="11"/>
      <c r="D57" s="11"/>
      <c r="E57" s="11"/>
      <c r="F57" s="11"/>
      <c r="G57" s="11"/>
      <c r="H57" s="12"/>
    </row>
    <row r="58" spans="1:8" x14ac:dyDescent="0.2">
      <c r="A58" s="20">
        <v>158</v>
      </c>
      <c r="B58" s="21" t="s">
        <v>392</v>
      </c>
      <c r="C58" s="22"/>
      <c r="D58" s="27" t="s">
        <v>393</v>
      </c>
      <c r="E58" s="24" t="s">
        <v>233</v>
      </c>
      <c r="F58" s="24">
        <v>250</v>
      </c>
      <c r="G58" s="25"/>
      <c r="H58" s="19">
        <f>F58*G58</f>
        <v>0</v>
      </c>
    </row>
    <row r="59" spans="1:8" x14ac:dyDescent="0.2">
      <c r="A59" s="10"/>
      <c r="B59" s="11"/>
      <c r="C59" s="11"/>
      <c r="D59" s="11"/>
      <c r="E59" s="11"/>
      <c r="F59" s="11"/>
      <c r="G59" s="11"/>
      <c r="H59" s="12"/>
    </row>
    <row r="60" spans="1:8" x14ac:dyDescent="0.2">
      <c r="A60" s="20">
        <v>159</v>
      </c>
      <c r="B60" s="21" t="s">
        <v>394</v>
      </c>
      <c r="C60" s="22"/>
      <c r="D60" s="27" t="s">
        <v>395</v>
      </c>
      <c r="E60" s="24" t="s">
        <v>233</v>
      </c>
      <c r="F60" s="24">
        <v>100</v>
      </c>
      <c r="G60" s="25"/>
      <c r="H60" s="19">
        <f>F60*G60</f>
        <v>0</v>
      </c>
    </row>
    <row r="61" spans="1:8" x14ac:dyDescent="0.2">
      <c r="A61" s="10"/>
      <c r="B61" s="11"/>
      <c r="C61" s="11"/>
      <c r="D61" s="11"/>
      <c r="E61" s="11"/>
      <c r="F61" s="11"/>
      <c r="G61" s="11"/>
      <c r="H61" s="12"/>
    </row>
    <row r="62" spans="1:8" x14ac:dyDescent="0.2">
      <c r="A62" s="20">
        <v>160</v>
      </c>
      <c r="B62" s="21" t="s">
        <v>396</v>
      </c>
      <c r="C62" s="22"/>
      <c r="D62" s="27" t="s">
        <v>397</v>
      </c>
      <c r="E62" s="24" t="s">
        <v>233</v>
      </c>
      <c r="F62" s="24">
        <v>100</v>
      </c>
      <c r="G62" s="25"/>
      <c r="H62" s="19">
        <f>F62*G62</f>
        <v>0</v>
      </c>
    </row>
    <row r="63" spans="1:8" x14ac:dyDescent="0.2">
      <c r="A63" s="10"/>
      <c r="B63" s="11"/>
      <c r="C63" s="11"/>
      <c r="D63" s="11"/>
      <c r="E63" s="11"/>
      <c r="F63" s="11"/>
      <c r="G63" s="11"/>
      <c r="H63" s="12"/>
    </row>
    <row r="64" spans="1:8" x14ac:dyDescent="0.2">
      <c r="A64" s="20">
        <v>161</v>
      </c>
      <c r="B64" s="21" t="s">
        <v>398</v>
      </c>
      <c r="C64" s="22"/>
      <c r="D64" s="48" t="s">
        <v>399</v>
      </c>
      <c r="E64" s="24"/>
      <c r="F64" s="24"/>
      <c r="G64" s="25"/>
      <c r="H64" s="19"/>
    </row>
    <row r="65" spans="1:8" x14ac:dyDescent="0.2">
      <c r="A65" s="10"/>
      <c r="B65" s="11"/>
      <c r="C65" s="11"/>
      <c r="D65" s="11"/>
      <c r="E65" s="11"/>
      <c r="F65" s="11"/>
      <c r="G65" s="11"/>
      <c r="H65" s="12"/>
    </row>
    <row r="66" spans="1:8" x14ac:dyDescent="0.2">
      <c r="A66" s="10"/>
      <c r="B66" s="11"/>
      <c r="C66" s="11"/>
      <c r="D66" s="11"/>
      <c r="E66" s="11"/>
      <c r="F66" s="11"/>
      <c r="G66" s="11"/>
      <c r="H66" s="12"/>
    </row>
    <row r="67" spans="1:8" x14ac:dyDescent="0.2">
      <c r="A67" s="10"/>
      <c r="B67" s="11"/>
      <c r="C67" s="11"/>
      <c r="D67" s="11"/>
      <c r="E67" s="11"/>
      <c r="F67" s="11"/>
      <c r="G67" s="11"/>
      <c r="H67" s="12"/>
    </row>
    <row r="68" spans="1:8" ht="15.75" x14ac:dyDescent="0.2">
      <c r="A68" s="37" t="s">
        <v>86</v>
      </c>
      <c r="B68" s="38" t="s">
        <v>87</v>
      </c>
      <c r="C68" s="39"/>
      <c r="D68" s="39"/>
      <c r="E68" s="39"/>
      <c r="F68" s="39"/>
      <c r="G68" s="39"/>
      <c r="H68" s="40">
        <f>SUM(H5:H67)</f>
        <v>0</v>
      </c>
    </row>
    <row r="69" spans="1:8" ht="16.5" x14ac:dyDescent="0.2">
      <c r="A69" s="2"/>
      <c r="B69" s="3" t="str">
        <f>ProjectTitle</f>
        <v>CONTRACT NO: VCW380/PWLPLM/24: MALUTI-A-PHOFUNG LOCAL MUNICIPALITY: APPOINTMENT OF A MAXIMUM OF FOUR (04) CONTRACTORS FOR THE REPAIRS OF POTABLE WATER LEAKS MALUTI-A-PHOFUNG LOCAL MUNICIPALITY IN PHUTHADITJABA</v>
      </c>
      <c r="C69" s="3"/>
      <c r="D69" s="3"/>
      <c r="E69" s="4" t="s">
        <v>335</v>
      </c>
      <c r="F69" s="4"/>
      <c r="G69" s="4"/>
      <c r="H69" s="4"/>
    </row>
    <row r="70" spans="1:8" x14ac:dyDescent="0.2">
      <c r="A70" s="5"/>
      <c r="B70" s="3"/>
      <c r="C70" s="3"/>
      <c r="D70" s="3"/>
      <c r="E70" s="6" t="s">
        <v>7</v>
      </c>
      <c r="F70" s="6"/>
      <c r="G70" s="6"/>
      <c r="H70" s="6"/>
    </row>
    <row r="71" spans="1:8" x14ac:dyDescent="0.2">
      <c r="A71" s="7"/>
      <c r="B71" s="3"/>
      <c r="C71" s="3"/>
      <c r="D71" s="3"/>
      <c r="E71" s="6"/>
      <c r="F71" s="6"/>
      <c r="G71" s="6"/>
      <c r="H71" s="6"/>
    </row>
    <row r="72" spans="1:8" ht="15.75" x14ac:dyDescent="0.25">
      <c r="A72" s="8" t="s">
        <v>28</v>
      </c>
      <c r="B72" s="9" t="s">
        <v>29</v>
      </c>
      <c r="C72" s="9" t="s">
        <v>30</v>
      </c>
      <c r="D72" s="9" t="s">
        <v>0</v>
      </c>
      <c r="E72" s="9" t="s">
        <v>31</v>
      </c>
      <c r="F72" s="9" t="s">
        <v>32</v>
      </c>
      <c r="G72" s="9" t="s">
        <v>33</v>
      </c>
      <c r="H72" s="9" t="s">
        <v>1</v>
      </c>
    </row>
    <row r="73" spans="1:8" ht="15.75" x14ac:dyDescent="0.2">
      <c r="A73" s="41" t="s">
        <v>88</v>
      </c>
      <c r="B73" s="42" t="s">
        <v>89</v>
      </c>
      <c r="C73" s="39"/>
      <c r="D73" s="39"/>
      <c r="E73" s="39"/>
      <c r="F73" s="39"/>
      <c r="G73" s="43"/>
      <c r="H73" s="40">
        <f>H68</f>
        <v>0</v>
      </c>
    </row>
    <row r="74" spans="1:8" x14ac:dyDescent="0.2">
      <c r="A74" s="10"/>
      <c r="B74" s="11"/>
      <c r="C74" s="11"/>
      <c r="D74" s="11"/>
      <c r="E74" s="11"/>
      <c r="F74" s="11"/>
      <c r="G74" s="11"/>
      <c r="H74" s="12"/>
    </row>
    <row r="75" spans="1:8" ht="38.25" x14ac:dyDescent="0.2">
      <c r="A75" s="20">
        <v>162</v>
      </c>
      <c r="B75" s="21" t="s">
        <v>400</v>
      </c>
      <c r="C75" s="22" t="s">
        <v>401</v>
      </c>
      <c r="D75" s="26" t="s">
        <v>402</v>
      </c>
      <c r="E75" s="24"/>
      <c r="F75" s="24"/>
      <c r="G75" s="25"/>
      <c r="H75" s="19"/>
    </row>
    <row r="76" spans="1:8" x14ac:dyDescent="0.2">
      <c r="A76" s="10"/>
      <c r="B76" s="11"/>
      <c r="C76" s="11"/>
      <c r="D76" s="11"/>
      <c r="E76" s="11"/>
      <c r="F76" s="11"/>
      <c r="G76" s="11"/>
      <c r="H76" s="12"/>
    </row>
    <row r="77" spans="1:8" x14ac:dyDescent="0.2">
      <c r="A77" s="20">
        <v>163</v>
      </c>
      <c r="B77" s="21" t="s">
        <v>403</v>
      </c>
      <c r="C77" s="22"/>
      <c r="D77" s="27" t="s">
        <v>360</v>
      </c>
      <c r="E77" s="24" t="s">
        <v>233</v>
      </c>
      <c r="F77" s="24">
        <v>200</v>
      </c>
      <c r="G77" s="25"/>
      <c r="H77" s="19">
        <f>F77*G77</f>
        <v>0</v>
      </c>
    </row>
    <row r="78" spans="1:8" x14ac:dyDescent="0.2">
      <c r="A78" s="10"/>
      <c r="B78" s="11"/>
      <c r="C78" s="11"/>
      <c r="D78" s="11"/>
      <c r="E78" s="11"/>
      <c r="F78" s="11"/>
      <c r="G78" s="11"/>
      <c r="H78" s="12"/>
    </row>
    <row r="79" spans="1:8" x14ac:dyDescent="0.2">
      <c r="A79" s="20">
        <v>164</v>
      </c>
      <c r="B79" s="21" t="s">
        <v>404</v>
      </c>
      <c r="C79" s="22"/>
      <c r="D79" s="27" t="s">
        <v>362</v>
      </c>
      <c r="E79" s="24" t="s">
        <v>233</v>
      </c>
      <c r="F79" s="24">
        <v>200</v>
      </c>
      <c r="G79" s="25"/>
      <c r="H79" s="19">
        <f>F79*G79</f>
        <v>0</v>
      </c>
    </row>
    <row r="80" spans="1:8" x14ac:dyDescent="0.2">
      <c r="A80" s="10"/>
      <c r="B80" s="11"/>
      <c r="C80" s="11"/>
      <c r="D80" s="11"/>
      <c r="E80" s="11"/>
      <c r="F80" s="11"/>
      <c r="G80" s="11"/>
      <c r="H80" s="12"/>
    </row>
    <row r="81" spans="1:8" ht="38.25" x14ac:dyDescent="0.2">
      <c r="A81" s="20">
        <v>165</v>
      </c>
      <c r="B81" s="21" t="s">
        <v>405</v>
      </c>
      <c r="C81" s="22" t="s">
        <v>401</v>
      </c>
      <c r="D81" s="26" t="s">
        <v>406</v>
      </c>
      <c r="E81" s="24"/>
      <c r="F81" s="24"/>
      <c r="G81" s="25"/>
      <c r="H81" s="19"/>
    </row>
    <row r="82" spans="1:8" x14ac:dyDescent="0.2">
      <c r="A82" s="10"/>
      <c r="B82" s="11"/>
      <c r="C82" s="11"/>
      <c r="D82" s="11"/>
      <c r="E82" s="11"/>
      <c r="F82" s="11"/>
      <c r="G82" s="11"/>
      <c r="H82" s="12"/>
    </row>
    <row r="83" spans="1:8" x14ac:dyDescent="0.2">
      <c r="A83" s="20">
        <v>166</v>
      </c>
      <c r="B83" s="21" t="s">
        <v>407</v>
      </c>
      <c r="C83" s="22"/>
      <c r="D83" s="27" t="s">
        <v>373</v>
      </c>
      <c r="E83" s="24" t="s">
        <v>233</v>
      </c>
      <c r="F83" s="24">
        <v>200</v>
      </c>
      <c r="G83" s="25"/>
      <c r="H83" s="19">
        <f>F83*G83</f>
        <v>0</v>
      </c>
    </row>
    <row r="84" spans="1:8" x14ac:dyDescent="0.2">
      <c r="A84" s="10"/>
      <c r="B84" s="11"/>
      <c r="C84" s="11"/>
      <c r="D84" s="11"/>
      <c r="E84" s="11"/>
      <c r="F84" s="11"/>
      <c r="G84" s="11"/>
      <c r="H84" s="12"/>
    </row>
    <row r="85" spans="1:8" x14ac:dyDescent="0.2">
      <c r="A85" s="20">
        <v>167</v>
      </c>
      <c r="B85" s="21" t="s">
        <v>408</v>
      </c>
      <c r="C85" s="22"/>
      <c r="D85" s="27" t="s">
        <v>375</v>
      </c>
      <c r="E85" s="24" t="s">
        <v>233</v>
      </c>
      <c r="F85" s="24">
        <v>200</v>
      </c>
      <c r="G85" s="25"/>
      <c r="H85" s="19">
        <f>F85*G85</f>
        <v>0</v>
      </c>
    </row>
    <row r="86" spans="1:8" x14ac:dyDescent="0.2">
      <c r="A86" s="10"/>
      <c r="B86" s="11"/>
      <c r="C86" s="11"/>
      <c r="D86" s="11"/>
      <c r="E86" s="11"/>
      <c r="F86" s="11"/>
      <c r="G86" s="11"/>
      <c r="H86" s="12"/>
    </row>
    <row r="87" spans="1:8" ht="38.25" x14ac:dyDescent="0.2">
      <c r="A87" s="20">
        <v>168</v>
      </c>
      <c r="B87" s="21" t="s">
        <v>409</v>
      </c>
      <c r="C87" s="22" t="s">
        <v>401</v>
      </c>
      <c r="D87" s="26" t="s">
        <v>410</v>
      </c>
      <c r="E87" s="24"/>
      <c r="F87" s="24"/>
      <c r="G87" s="25"/>
      <c r="H87" s="19"/>
    </row>
    <row r="88" spans="1:8" x14ac:dyDescent="0.2">
      <c r="A88" s="10"/>
      <c r="B88" s="11"/>
      <c r="C88" s="11"/>
      <c r="D88" s="11"/>
      <c r="E88" s="11"/>
      <c r="F88" s="11"/>
      <c r="G88" s="11"/>
      <c r="H88" s="12"/>
    </row>
    <row r="89" spans="1:8" x14ac:dyDescent="0.2">
      <c r="A89" s="20">
        <v>169</v>
      </c>
      <c r="B89" s="21" t="s">
        <v>411</v>
      </c>
      <c r="C89" s="22"/>
      <c r="D89" s="27" t="s">
        <v>379</v>
      </c>
      <c r="E89" s="24" t="s">
        <v>233</v>
      </c>
      <c r="F89" s="24">
        <v>200</v>
      </c>
      <c r="G89" s="25"/>
      <c r="H89" s="19">
        <f>F89*G89</f>
        <v>0</v>
      </c>
    </row>
    <row r="90" spans="1:8" x14ac:dyDescent="0.2">
      <c r="A90" s="10"/>
      <c r="B90" s="11"/>
      <c r="C90" s="11"/>
      <c r="D90" s="11"/>
      <c r="E90" s="11"/>
      <c r="F90" s="11"/>
      <c r="G90" s="11"/>
      <c r="H90" s="12"/>
    </row>
    <row r="91" spans="1:8" x14ac:dyDescent="0.2">
      <c r="A91" s="20">
        <v>170</v>
      </c>
      <c r="B91" s="21" t="s">
        <v>412</v>
      </c>
      <c r="C91" s="22"/>
      <c r="D91" s="27" t="s">
        <v>381</v>
      </c>
      <c r="E91" s="24" t="s">
        <v>233</v>
      </c>
      <c r="F91" s="24">
        <v>200</v>
      </c>
      <c r="G91" s="25"/>
      <c r="H91" s="19">
        <f>F91*G91</f>
        <v>0</v>
      </c>
    </row>
    <row r="92" spans="1:8" x14ac:dyDescent="0.2">
      <c r="A92" s="10"/>
      <c r="B92" s="11"/>
      <c r="C92" s="11"/>
      <c r="D92" s="11"/>
      <c r="E92" s="11"/>
      <c r="F92" s="11"/>
      <c r="G92" s="11"/>
      <c r="H92" s="12"/>
    </row>
    <row r="93" spans="1:8" x14ac:dyDescent="0.2">
      <c r="A93" s="20">
        <v>171</v>
      </c>
      <c r="B93" s="21" t="s">
        <v>413</v>
      </c>
      <c r="C93" s="22"/>
      <c r="D93" s="27" t="s">
        <v>383</v>
      </c>
      <c r="E93" s="24" t="s">
        <v>233</v>
      </c>
      <c r="F93" s="24">
        <v>200</v>
      </c>
      <c r="G93" s="25"/>
      <c r="H93" s="19">
        <f>F93*G93</f>
        <v>0</v>
      </c>
    </row>
    <row r="94" spans="1:8" x14ac:dyDescent="0.2">
      <c r="A94" s="10"/>
      <c r="B94" s="11"/>
      <c r="C94" s="11"/>
      <c r="D94" s="11"/>
      <c r="E94" s="11"/>
      <c r="F94" s="11"/>
      <c r="G94" s="11"/>
      <c r="H94" s="12"/>
    </row>
    <row r="95" spans="1:8" x14ac:dyDescent="0.2">
      <c r="A95" s="20">
        <v>172</v>
      </c>
      <c r="B95" s="21" t="s">
        <v>414</v>
      </c>
      <c r="C95" s="22"/>
      <c r="D95" s="45" t="s">
        <v>415</v>
      </c>
      <c r="E95" s="24" t="s">
        <v>416</v>
      </c>
      <c r="F95" s="24">
        <v>1200</v>
      </c>
      <c r="G95" s="25"/>
      <c r="H95" s="19">
        <f>F95*G95</f>
        <v>0</v>
      </c>
    </row>
    <row r="96" spans="1:8" x14ac:dyDescent="0.2">
      <c r="A96" s="10"/>
      <c r="B96" s="11"/>
      <c r="C96" s="11"/>
      <c r="D96" s="11"/>
      <c r="E96" s="11"/>
      <c r="F96" s="11"/>
      <c r="G96" s="11"/>
      <c r="H96" s="12"/>
    </row>
    <row r="97" spans="1:8" x14ac:dyDescent="0.2">
      <c r="A97" s="20">
        <v>173</v>
      </c>
      <c r="B97" s="21" t="s">
        <v>417</v>
      </c>
      <c r="C97" s="22"/>
      <c r="D97" s="45" t="s">
        <v>418</v>
      </c>
      <c r="E97" s="24" t="s">
        <v>416</v>
      </c>
      <c r="F97" s="24">
        <v>1200</v>
      </c>
      <c r="G97" s="25"/>
      <c r="H97" s="19">
        <f>F97*G97</f>
        <v>0</v>
      </c>
    </row>
    <row r="98" spans="1:8" x14ac:dyDescent="0.2">
      <c r="A98" s="10"/>
      <c r="B98" s="11"/>
      <c r="C98" s="11"/>
      <c r="D98" s="11"/>
      <c r="E98" s="11"/>
      <c r="F98" s="11"/>
      <c r="G98" s="11"/>
      <c r="H98" s="12"/>
    </row>
    <row r="99" spans="1:8" ht="25.5" x14ac:dyDescent="0.2">
      <c r="A99" s="20">
        <v>174</v>
      </c>
      <c r="B99" s="21" t="s">
        <v>419</v>
      </c>
      <c r="C99" s="22"/>
      <c r="D99" s="56" t="s">
        <v>420</v>
      </c>
      <c r="E99" s="24" t="s">
        <v>50</v>
      </c>
      <c r="F99" s="24">
        <v>50</v>
      </c>
      <c r="G99" s="25"/>
      <c r="H99" s="19">
        <f>F99*G99</f>
        <v>0</v>
      </c>
    </row>
    <row r="100" spans="1:8" x14ac:dyDescent="0.2">
      <c r="A100" s="10"/>
      <c r="B100" s="11"/>
      <c r="C100" s="11"/>
      <c r="D100" s="11"/>
      <c r="E100" s="11"/>
      <c r="F100" s="11"/>
      <c r="G100" s="11"/>
      <c r="H100" s="12"/>
    </row>
    <row r="101" spans="1:8" x14ac:dyDescent="0.2">
      <c r="A101" s="10"/>
      <c r="B101" s="11"/>
      <c r="C101" s="11"/>
      <c r="D101" s="11"/>
      <c r="E101" s="11"/>
      <c r="F101" s="11"/>
      <c r="G101" s="11"/>
      <c r="H101" s="12"/>
    </row>
    <row r="102" spans="1:8" x14ac:dyDescent="0.2">
      <c r="A102" s="10"/>
      <c r="B102" s="11"/>
      <c r="C102" s="11"/>
      <c r="D102" s="11"/>
      <c r="E102" s="11"/>
      <c r="F102" s="11"/>
      <c r="G102" s="11"/>
      <c r="H102" s="12"/>
    </row>
    <row r="103" spans="1:8" x14ac:dyDescent="0.2">
      <c r="A103" s="10"/>
      <c r="B103" s="11"/>
      <c r="C103" s="11"/>
      <c r="D103" s="11"/>
      <c r="E103" s="11"/>
      <c r="F103" s="11"/>
      <c r="G103" s="11"/>
      <c r="H103" s="12"/>
    </row>
    <row r="104" spans="1:8" x14ac:dyDescent="0.2">
      <c r="A104" s="10"/>
      <c r="B104" s="11"/>
      <c r="C104" s="11"/>
      <c r="D104" s="11"/>
      <c r="E104" s="11"/>
      <c r="F104" s="11"/>
      <c r="G104" s="11"/>
      <c r="H104" s="12"/>
    </row>
    <row r="105" spans="1:8" x14ac:dyDescent="0.2">
      <c r="A105" s="10"/>
      <c r="B105" s="11"/>
      <c r="C105" s="11"/>
      <c r="D105" s="11"/>
      <c r="E105" s="11"/>
      <c r="F105" s="11"/>
      <c r="G105" s="11"/>
      <c r="H105" s="12"/>
    </row>
    <row r="106" spans="1:8" x14ac:dyDescent="0.2">
      <c r="A106" s="10"/>
      <c r="B106" s="11"/>
      <c r="C106" s="11"/>
      <c r="D106" s="11"/>
      <c r="E106" s="11"/>
      <c r="F106" s="11"/>
      <c r="G106" s="11"/>
      <c r="H106" s="12"/>
    </row>
    <row r="107" spans="1:8" x14ac:dyDescent="0.2">
      <c r="A107" s="10"/>
      <c r="B107" s="11"/>
      <c r="C107" s="11"/>
      <c r="D107" s="11"/>
      <c r="E107" s="11"/>
      <c r="F107" s="11"/>
      <c r="G107" s="11"/>
      <c r="H107" s="12"/>
    </row>
    <row r="108" spans="1:8" x14ac:dyDescent="0.2">
      <c r="A108" s="10"/>
      <c r="B108" s="11"/>
      <c r="C108" s="11"/>
      <c r="D108" s="11"/>
      <c r="E108" s="11"/>
      <c r="F108" s="11"/>
      <c r="G108" s="11"/>
      <c r="H108" s="12"/>
    </row>
    <row r="109" spans="1:8" x14ac:dyDescent="0.2">
      <c r="A109" s="10"/>
      <c r="B109" s="11"/>
      <c r="C109" s="11"/>
      <c r="D109" s="11"/>
      <c r="E109" s="11"/>
      <c r="F109" s="11"/>
      <c r="G109" s="11"/>
      <c r="H109" s="12"/>
    </row>
    <row r="110" spans="1:8" x14ac:dyDescent="0.2">
      <c r="A110" s="10"/>
      <c r="B110" s="11"/>
      <c r="C110" s="11"/>
      <c r="D110" s="11"/>
      <c r="E110" s="11"/>
      <c r="F110" s="11"/>
      <c r="G110" s="11"/>
      <c r="H110" s="12"/>
    </row>
    <row r="111" spans="1:8" x14ac:dyDescent="0.2">
      <c r="A111" s="10"/>
      <c r="B111" s="11"/>
      <c r="C111" s="11"/>
      <c r="D111" s="11"/>
      <c r="E111" s="11"/>
      <c r="F111" s="11"/>
      <c r="G111" s="11"/>
      <c r="H111" s="12"/>
    </row>
    <row r="112" spans="1:8" x14ac:dyDescent="0.2">
      <c r="A112" s="10"/>
      <c r="B112" s="11"/>
      <c r="C112" s="11"/>
      <c r="D112" s="11"/>
      <c r="E112" s="11"/>
      <c r="F112" s="11"/>
      <c r="G112" s="11"/>
      <c r="H112" s="12"/>
    </row>
    <row r="113" spans="1:8" x14ac:dyDescent="0.2">
      <c r="A113" s="10"/>
      <c r="B113" s="11"/>
      <c r="C113" s="11"/>
      <c r="D113" s="11"/>
      <c r="E113" s="11"/>
      <c r="F113" s="11"/>
      <c r="G113" s="11"/>
      <c r="H113" s="12"/>
    </row>
    <row r="114" spans="1:8" x14ac:dyDescent="0.2">
      <c r="A114" s="10"/>
      <c r="B114" s="11"/>
      <c r="C114" s="11"/>
      <c r="D114" s="11"/>
      <c r="E114" s="11"/>
      <c r="F114" s="11"/>
      <c r="G114" s="11"/>
      <c r="H114" s="12"/>
    </row>
    <row r="115" spans="1:8" x14ac:dyDescent="0.2">
      <c r="A115" s="10"/>
      <c r="B115" s="11"/>
      <c r="C115" s="11"/>
      <c r="D115" s="11"/>
      <c r="E115" s="11"/>
      <c r="F115" s="11"/>
      <c r="G115" s="11"/>
      <c r="H115" s="12"/>
    </row>
    <row r="116" spans="1:8" x14ac:dyDescent="0.2">
      <c r="A116" s="10"/>
      <c r="B116" s="11"/>
      <c r="C116" s="11"/>
      <c r="D116" s="11"/>
      <c r="E116" s="11"/>
      <c r="F116" s="11"/>
      <c r="G116" s="11"/>
      <c r="H116" s="12"/>
    </row>
    <row r="117" spans="1:8" x14ac:dyDescent="0.2">
      <c r="A117" s="10"/>
      <c r="B117" s="11"/>
      <c r="C117" s="11"/>
      <c r="D117" s="11"/>
      <c r="E117" s="11"/>
      <c r="F117" s="11"/>
      <c r="G117" s="11"/>
      <c r="H117" s="12"/>
    </row>
    <row r="118" spans="1:8" x14ac:dyDescent="0.2">
      <c r="A118" s="10"/>
      <c r="B118" s="11"/>
      <c r="C118" s="11"/>
      <c r="D118" s="11"/>
      <c r="E118" s="11"/>
      <c r="F118" s="11"/>
      <c r="G118" s="11"/>
      <c r="H118" s="12"/>
    </row>
    <row r="119" spans="1:8" x14ac:dyDescent="0.2">
      <c r="A119" s="10"/>
      <c r="B119" s="11"/>
      <c r="C119" s="11"/>
      <c r="D119" s="11"/>
      <c r="E119" s="11"/>
      <c r="F119" s="11"/>
      <c r="G119" s="11"/>
      <c r="H119" s="12"/>
    </row>
    <row r="120" spans="1:8" x14ac:dyDescent="0.2">
      <c r="A120" s="10"/>
      <c r="B120" s="11"/>
      <c r="C120" s="11"/>
      <c r="D120" s="11"/>
      <c r="E120" s="11"/>
      <c r="F120" s="11"/>
      <c r="G120" s="11"/>
      <c r="H120" s="12"/>
    </row>
    <row r="121" spans="1:8" x14ac:dyDescent="0.2">
      <c r="A121" s="10"/>
      <c r="B121" s="11"/>
      <c r="C121" s="11"/>
      <c r="D121" s="11"/>
      <c r="E121" s="11"/>
      <c r="F121" s="11"/>
      <c r="G121" s="11"/>
      <c r="H121" s="12"/>
    </row>
    <row r="122" spans="1:8" x14ac:dyDescent="0.2">
      <c r="A122" s="10"/>
      <c r="B122" s="11"/>
      <c r="C122" s="11"/>
      <c r="D122" s="11"/>
      <c r="E122" s="11"/>
      <c r="F122" s="11"/>
      <c r="G122" s="11"/>
      <c r="H122" s="12"/>
    </row>
    <row r="123" spans="1:8" x14ac:dyDescent="0.2">
      <c r="A123" s="10"/>
      <c r="B123" s="11"/>
      <c r="C123" s="11"/>
      <c r="D123" s="11"/>
      <c r="E123" s="11"/>
      <c r="F123" s="11"/>
      <c r="G123" s="11"/>
      <c r="H123" s="12"/>
    </row>
    <row r="124" spans="1:8" x14ac:dyDescent="0.2">
      <c r="A124" s="10"/>
      <c r="B124" s="11"/>
      <c r="C124" s="11"/>
      <c r="D124" s="11"/>
      <c r="E124" s="11"/>
      <c r="F124" s="11"/>
      <c r="G124" s="11"/>
      <c r="H124" s="12"/>
    </row>
    <row r="125" spans="1:8" x14ac:dyDescent="0.2">
      <c r="A125" s="10"/>
      <c r="B125" s="11"/>
      <c r="C125" s="11"/>
      <c r="D125" s="11"/>
      <c r="E125" s="11"/>
      <c r="F125" s="11"/>
      <c r="G125" s="11"/>
      <c r="H125" s="12"/>
    </row>
    <row r="126" spans="1:8" x14ac:dyDescent="0.2">
      <c r="A126" s="10"/>
      <c r="B126" s="11"/>
      <c r="C126" s="11"/>
      <c r="D126" s="11"/>
      <c r="E126" s="11"/>
      <c r="F126" s="11"/>
      <c r="G126" s="11"/>
      <c r="H126" s="12"/>
    </row>
    <row r="127" spans="1:8" x14ac:dyDescent="0.2">
      <c r="A127" s="10"/>
      <c r="B127" s="11"/>
      <c r="C127" s="11"/>
      <c r="D127" s="11"/>
      <c r="E127" s="11"/>
      <c r="F127" s="11"/>
      <c r="G127" s="11"/>
      <c r="H127" s="12"/>
    </row>
    <row r="128" spans="1:8" x14ac:dyDescent="0.2">
      <c r="A128" s="10"/>
      <c r="B128" s="11"/>
      <c r="C128" s="11"/>
      <c r="D128" s="11"/>
      <c r="E128" s="11"/>
      <c r="F128" s="11"/>
      <c r="G128" s="11"/>
      <c r="H128" s="12"/>
    </row>
    <row r="129" spans="1:8" x14ac:dyDescent="0.2">
      <c r="A129" s="10"/>
      <c r="B129" s="11"/>
      <c r="C129" s="11"/>
      <c r="D129" s="11"/>
      <c r="E129" s="11"/>
      <c r="F129" s="11"/>
      <c r="G129" s="11"/>
      <c r="H129" s="12"/>
    </row>
    <row r="130" spans="1:8" x14ac:dyDescent="0.2">
      <c r="A130" s="10"/>
      <c r="B130" s="11"/>
      <c r="C130" s="11"/>
      <c r="D130" s="11"/>
      <c r="E130" s="11"/>
      <c r="F130" s="11"/>
      <c r="G130" s="11"/>
      <c r="H130" s="12"/>
    </row>
    <row r="131" spans="1:8" x14ac:dyDescent="0.2">
      <c r="A131" s="10"/>
      <c r="B131" s="11"/>
      <c r="C131" s="11"/>
      <c r="D131" s="11"/>
      <c r="E131" s="11"/>
      <c r="F131" s="11"/>
      <c r="G131" s="11"/>
      <c r="H131" s="12"/>
    </row>
    <row r="132" spans="1:8" x14ac:dyDescent="0.2">
      <c r="A132" s="10"/>
      <c r="B132" s="11"/>
      <c r="C132" s="11"/>
      <c r="D132" s="11"/>
      <c r="E132" s="11"/>
      <c r="F132" s="11"/>
      <c r="G132" s="11"/>
      <c r="H132" s="12"/>
    </row>
    <row r="133" spans="1:8" x14ac:dyDescent="0.2">
      <c r="A133" s="10"/>
      <c r="B133" s="11"/>
      <c r="C133" s="11"/>
      <c r="D133" s="11"/>
      <c r="E133" s="11"/>
      <c r="F133" s="11"/>
      <c r="G133" s="11"/>
      <c r="H133" s="12"/>
    </row>
    <row r="134" spans="1:8" x14ac:dyDescent="0.2">
      <c r="A134" s="10"/>
      <c r="B134" s="11"/>
      <c r="C134" s="11"/>
      <c r="D134" s="11"/>
      <c r="E134" s="11"/>
      <c r="F134" s="11"/>
      <c r="G134" s="11"/>
      <c r="H134" s="12"/>
    </row>
    <row r="135" spans="1:8" x14ac:dyDescent="0.2">
      <c r="A135" s="10"/>
      <c r="B135" s="11"/>
      <c r="C135" s="11"/>
      <c r="D135" s="11"/>
      <c r="E135" s="11"/>
      <c r="F135" s="11"/>
      <c r="G135" s="11"/>
      <c r="H135" s="12"/>
    </row>
    <row r="136" spans="1:8" x14ac:dyDescent="0.2">
      <c r="A136" s="10"/>
      <c r="B136" s="11"/>
      <c r="C136" s="11"/>
      <c r="D136" s="11"/>
      <c r="E136" s="11"/>
      <c r="F136" s="11"/>
      <c r="G136" s="11"/>
      <c r="H136" s="12"/>
    </row>
    <row r="137" spans="1:8" x14ac:dyDescent="0.2">
      <c r="A137" s="10"/>
      <c r="B137" s="11"/>
      <c r="C137" s="11"/>
      <c r="D137" s="11"/>
      <c r="E137" s="11"/>
      <c r="F137" s="11"/>
      <c r="G137" s="11"/>
      <c r="H137" s="12"/>
    </row>
    <row r="138" spans="1:8" x14ac:dyDescent="0.2">
      <c r="A138" s="10"/>
      <c r="B138" s="11"/>
      <c r="C138" s="11"/>
      <c r="D138" s="11"/>
      <c r="E138" s="11"/>
      <c r="F138" s="11"/>
      <c r="G138" s="11"/>
      <c r="H138" s="12"/>
    </row>
    <row r="139" spans="1:8" x14ac:dyDescent="0.2">
      <c r="A139" s="10"/>
      <c r="B139" s="11"/>
      <c r="C139" s="11"/>
      <c r="D139" s="11"/>
      <c r="E139" s="11"/>
      <c r="F139" s="11"/>
      <c r="G139" s="11"/>
      <c r="H139" s="12"/>
    </row>
    <row r="140" spans="1:8" ht="15.75" x14ac:dyDescent="0.2">
      <c r="A140" s="41" t="s">
        <v>276</v>
      </c>
      <c r="B140" s="42" t="s">
        <v>421</v>
      </c>
      <c r="C140" s="39"/>
      <c r="D140" s="39"/>
      <c r="E140" s="39"/>
      <c r="F140" s="39"/>
      <c r="G140" s="43"/>
      <c r="H140" s="40">
        <f>SUM(H73:H139)</f>
        <v>0</v>
      </c>
    </row>
  </sheetData>
  <mergeCells count="6">
    <mergeCell ref="B1:D3"/>
    <mergeCell ref="E1:H1"/>
    <mergeCell ref="E2:H3"/>
    <mergeCell ref="B69:D71"/>
    <mergeCell ref="E69:H69"/>
    <mergeCell ref="E70:H71"/>
  </mergeCells>
  <conditionalFormatting sqref="B6">
    <cfRule type="expression" dxfId="1019" priority="43">
      <formula>$M6=1</formula>
    </cfRule>
  </conditionalFormatting>
  <conditionalFormatting sqref="B8">
    <cfRule type="expression" dxfId="1018" priority="42">
      <formula>$M8=1</formula>
    </cfRule>
  </conditionalFormatting>
  <conditionalFormatting sqref="B10">
    <cfRule type="expression" dxfId="1017" priority="41">
      <formula>$M10=1</formula>
    </cfRule>
  </conditionalFormatting>
  <conditionalFormatting sqref="B12">
    <cfRule type="expression" dxfId="1016" priority="40">
      <formula>$M12=1</formula>
    </cfRule>
  </conditionalFormatting>
  <conditionalFormatting sqref="B14">
    <cfRule type="expression" dxfId="1015" priority="39">
      <formula>$M14=1</formula>
    </cfRule>
  </conditionalFormatting>
  <conditionalFormatting sqref="B16">
    <cfRule type="expression" dxfId="1014" priority="38">
      <formula>$M16=1</formula>
    </cfRule>
  </conditionalFormatting>
  <conditionalFormatting sqref="B18">
    <cfRule type="expression" dxfId="1013" priority="37">
      <formula>$M18=1</formula>
    </cfRule>
  </conditionalFormatting>
  <conditionalFormatting sqref="B20">
    <cfRule type="expression" dxfId="1012" priority="36">
      <formula>$M20=1</formula>
    </cfRule>
  </conditionalFormatting>
  <conditionalFormatting sqref="B22">
    <cfRule type="expression" dxfId="1011" priority="35">
      <formula>$M22=1</formula>
    </cfRule>
  </conditionalFormatting>
  <conditionalFormatting sqref="B24">
    <cfRule type="expression" dxfId="1010" priority="34">
      <formula>$M24=1</formula>
    </cfRule>
  </conditionalFormatting>
  <conditionalFormatting sqref="B26">
    <cfRule type="expression" dxfId="1009" priority="33">
      <formula>$M26=1</formula>
    </cfRule>
  </conditionalFormatting>
  <conditionalFormatting sqref="B28">
    <cfRule type="expression" dxfId="1008" priority="32">
      <formula>$M28=1</formula>
    </cfRule>
  </conditionalFormatting>
  <conditionalFormatting sqref="B30">
    <cfRule type="expression" dxfId="1007" priority="31">
      <formula>$M30=1</formula>
    </cfRule>
  </conditionalFormatting>
  <conditionalFormatting sqref="B32">
    <cfRule type="expression" dxfId="1006" priority="30">
      <formula>$M32=1</formula>
    </cfRule>
  </conditionalFormatting>
  <conditionalFormatting sqref="B34">
    <cfRule type="expression" dxfId="1005" priority="29">
      <formula>$M34=1</formula>
    </cfRule>
  </conditionalFormatting>
  <conditionalFormatting sqref="B36">
    <cfRule type="expression" dxfId="1004" priority="28">
      <formula>$M36=1</formula>
    </cfRule>
  </conditionalFormatting>
  <conditionalFormatting sqref="B38">
    <cfRule type="expression" dxfId="1003" priority="27">
      <formula>$M38=1</formula>
    </cfRule>
  </conditionalFormatting>
  <conditionalFormatting sqref="B40">
    <cfRule type="expression" dxfId="1002" priority="26">
      <formula>$M40=1</formula>
    </cfRule>
  </conditionalFormatting>
  <conditionalFormatting sqref="B42">
    <cfRule type="expression" dxfId="1001" priority="25">
      <formula>$M42=1</formula>
    </cfRule>
  </conditionalFormatting>
  <conditionalFormatting sqref="B44">
    <cfRule type="expression" dxfId="1000" priority="24">
      <formula>$M44=1</formula>
    </cfRule>
  </conditionalFormatting>
  <conditionalFormatting sqref="B46">
    <cfRule type="expression" dxfId="999" priority="23">
      <formula>$M46=1</formula>
    </cfRule>
  </conditionalFormatting>
  <conditionalFormatting sqref="B48">
    <cfRule type="expression" dxfId="998" priority="22">
      <formula>$M48=1</formula>
    </cfRule>
  </conditionalFormatting>
  <conditionalFormatting sqref="B50">
    <cfRule type="expression" dxfId="997" priority="21">
      <formula>$M50=1</formula>
    </cfRule>
  </conditionalFormatting>
  <conditionalFormatting sqref="B52">
    <cfRule type="expression" dxfId="996" priority="20">
      <formula>$M52=1</formula>
    </cfRule>
  </conditionalFormatting>
  <conditionalFormatting sqref="B54">
    <cfRule type="expression" dxfId="995" priority="19">
      <formula>$M54=1</formula>
    </cfRule>
  </conditionalFormatting>
  <conditionalFormatting sqref="B56">
    <cfRule type="expression" dxfId="994" priority="18">
      <formula>$M56=1</formula>
    </cfRule>
  </conditionalFormatting>
  <conditionalFormatting sqref="B58">
    <cfRule type="expression" dxfId="993" priority="17">
      <formula>$M58=1</formula>
    </cfRule>
  </conditionalFormatting>
  <conditionalFormatting sqref="B60">
    <cfRule type="expression" dxfId="992" priority="16">
      <formula>$M60=1</formula>
    </cfRule>
  </conditionalFormatting>
  <conditionalFormatting sqref="B62">
    <cfRule type="expression" dxfId="991" priority="15">
      <formula>$M62=1</formula>
    </cfRule>
  </conditionalFormatting>
  <conditionalFormatting sqref="B64">
    <cfRule type="expression" dxfId="990" priority="14">
      <formula>$M64=1</formula>
    </cfRule>
  </conditionalFormatting>
  <conditionalFormatting sqref="B75">
    <cfRule type="expression" dxfId="989" priority="13">
      <formula>$M75=1</formula>
    </cfRule>
  </conditionalFormatting>
  <conditionalFormatting sqref="B77">
    <cfRule type="expression" dxfId="988" priority="12">
      <formula>$M77=1</formula>
    </cfRule>
  </conditionalFormatting>
  <conditionalFormatting sqref="B79">
    <cfRule type="expression" dxfId="987" priority="11">
      <formula>$M79=1</formula>
    </cfRule>
  </conditionalFormatting>
  <conditionalFormatting sqref="B81">
    <cfRule type="expression" dxfId="986" priority="10">
      <formula>$M81=1</formula>
    </cfRule>
  </conditionalFormatting>
  <conditionalFormatting sqref="B83">
    <cfRule type="expression" dxfId="985" priority="9">
      <formula>$M83=1</formula>
    </cfRule>
  </conditionalFormatting>
  <conditionalFormatting sqref="B85">
    <cfRule type="expression" dxfId="984" priority="8">
      <formula>$M85=1</formula>
    </cfRule>
  </conditionalFormatting>
  <conditionalFormatting sqref="B87">
    <cfRule type="expression" dxfId="983" priority="7">
      <formula>$M87=1</formula>
    </cfRule>
  </conditionalFormatting>
  <conditionalFormatting sqref="B89">
    <cfRule type="expression" dxfId="982" priority="6">
      <formula>$M89=1</formula>
    </cfRule>
  </conditionalFormatting>
  <conditionalFormatting sqref="B91">
    <cfRule type="expression" dxfId="981" priority="5">
      <formula>$M91=1</formula>
    </cfRule>
  </conditionalFormatting>
  <conditionalFormatting sqref="B93">
    <cfRule type="expression" dxfId="980" priority="4">
      <formula>$M93=1</formula>
    </cfRule>
  </conditionalFormatting>
  <conditionalFormatting sqref="B95">
    <cfRule type="expression" dxfId="979" priority="3">
      <formula>$M95=1</formula>
    </cfRule>
  </conditionalFormatting>
  <conditionalFormatting sqref="B97">
    <cfRule type="expression" dxfId="978" priority="2">
      <formula>$M97=1</formula>
    </cfRule>
  </conditionalFormatting>
  <conditionalFormatting sqref="B99">
    <cfRule type="expression" dxfId="977" priority="1">
      <formula>$M99=1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62E7-D2C4-438F-871C-8302B6025243}">
  <dimension ref="A1:H277"/>
  <sheetViews>
    <sheetView showGridLines="0" topLeftCell="B242" workbookViewId="0">
      <selection activeCell="M265" sqref="M265"/>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422</v>
      </c>
      <c r="F1" s="4"/>
      <c r="G1" s="4"/>
      <c r="H1" s="4"/>
    </row>
    <row r="2" spans="1:8" x14ac:dyDescent="0.2">
      <c r="A2" s="5"/>
      <c r="B2" s="3"/>
      <c r="C2" s="3"/>
      <c r="D2" s="3"/>
      <c r="E2" s="6" t="s">
        <v>9</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ht="25.5" x14ac:dyDescent="0.2">
      <c r="A6" s="20">
        <v>175</v>
      </c>
      <c r="B6" s="21" t="s">
        <v>8</v>
      </c>
      <c r="C6" s="22" t="s">
        <v>423</v>
      </c>
      <c r="D6" s="57" t="s">
        <v>424</v>
      </c>
      <c r="E6" s="24"/>
      <c r="F6" s="24"/>
      <c r="G6" s="25"/>
      <c r="H6" s="19"/>
    </row>
    <row r="7" spans="1:8" x14ac:dyDescent="0.2">
      <c r="A7" s="10"/>
      <c r="B7" s="11"/>
      <c r="C7" s="11"/>
      <c r="D7" s="11"/>
      <c r="E7" s="11"/>
      <c r="F7" s="11"/>
      <c r="G7" s="11"/>
      <c r="H7" s="12"/>
    </row>
    <row r="8" spans="1:8" x14ac:dyDescent="0.2">
      <c r="A8" s="20">
        <v>176</v>
      </c>
      <c r="B8" s="21" t="s">
        <v>425</v>
      </c>
      <c r="C8" s="22" t="s">
        <v>426</v>
      </c>
      <c r="D8" s="26" t="s">
        <v>427</v>
      </c>
      <c r="E8" s="24"/>
      <c r="F8" s="24"/>
      <c r="G8" s="25"/>
      <c r="H8" s="19"/>
    </row>
    <row r="9" spans="1:8" x14ac:dyDescent="0.2">
      <c r="A9" s="10"/>
      <c r="B9" s="11"/>
      <c r="C9" s="11"/>
      <c r="D9" s="11"/>
      <c r="E9" s="11"/>
      <c r="F9" s="11"/>
      <c r="G9" s="11"/>
      <c r="H9" s="12"/>
    </row>
    <row r="10" spans="1:8" ht="38.25" x14ac:dyDescent="0.2">
      <c r="A10" s="20">
        <v>177</v>
      </c>
      <c r="B10" s="21" t="s">
        <v>428</v>
      </c>
      <c r="C10" s="22"/>
      <c r="D10" s="29" t="s">
        <v>429</v>
      </c>
      <c r="E10" s="24"/>
      <c r="F10" s="24"/>
      <c r="G10" s="25"/>
      <c r="H10" s="19"/>
    </row>
    <row r="11" spans="1:8" x14ac:dyDescent="0.2">
      <c r="A11" s="10"/>
      <c r="B11" s="11"/>
      <c r="C11" s="11"/>
      <c r="D11" s="11"/>
      <c r="E11" s="11"/>
      <c r="F11" s="11"/>
      <c r="G11" s="11"/>
      <c r="H11" s="12"/>
    </row>
    <row r="12" spans="1:8" x14ac:dyDescent="0.2">
      <c r="A12" s="20">
        <v>178</v>
      </c>
      <c r="B12" s="21" t="s">
        <v>430</v>
      </c>
      <c r="C12" s="22"/>
      <c r="D12" s="63" t="s">
        <v>431</v>
      </c>
      <c r="E12" s="24" t="s">
        <v>233</v>
      </c>
      <c r="F12" s="24">
        <v>500</v>
      </c>
      <c r="G12" s="25"/>
      <c r="H12" s="19">
        <f>F12*G12</f>
        <v>0</v>
      </c>
    </row>
    <row r="13" spans="1:8" x14ac:dyDescent="0.2">
      <c r="A13" s="10"/>
      <c r="B13" s="11"/>
      <c r="C13" s="11"/>
      <c r="D13" s="11"/>
      <c r="E13" s="11"/>
      <c r="F13" s="11"/>
      <c r="G13" s="11"/>
      <c r="H13" s="12"/>
    </row>
    <row r="14" spans="1:8" x14ac:dyDescent="0.2">
      <c r="A14" s="20">
        <v>179</v>
      </c>
      <c r="B14" s="21" t="s">
        <v>432</v>
      </c>
      <c r="C14" s="22"/>
      <c r="D14" s="30" t="s">
        <v>433</v>
      </c>
      <c r="E14" s="24" t="s">
        <v>233</v>
      </c>
      <c r="F14" s="24">
        <v>500</v>
      </c>
      <c r="G14" s="25"/>
      <c r="H14" s="19">
        <f>F14*G14</f>
        <v>0</v>
      </c>
    </row>
    <row r="15" spans="1:8" x14ac:dyDescent="0.2">
      <c r="A15" s="10"/>
      <c r="B15" s="11"/>
      <c r="C15" s="11"/>
      <c r="D15" s="11"/>
      <c r="E15" s="11"/>
      <c r="F15" s="11"/>
      <c r="G15" s="11"/>
      <c r="H15" s="12"/>
    </row>
    <row r="16" spans="1:8" x14ac:dyDescent="0.2">
      <c r="A16" s="20">
        <v>180</v>
      </c>
      <c r="B16" s="21" t="s">
        <v>434</v>
      </c>
      <c r="C16" s="22"/>
      <c r="D16" s="30" t="s">
        <v>435</v>
      </c>
      <c r="E16" s="24" t="s">
        <v>233</v>
      </c>
      <c r="F16" s="24">
        <v>500</v>
      </c>
      <c r="G16" s="25"/>
      <c r="H16" s="19">
        <f>F16*G16</f>
        <v>0</v>
      </c>
    </row>
    <row r="17" spans="1:8" x14ac:dyDescent="0.2">
      <c r="A17" s="10"/>
      <c r="B17" s="11"/>
      <c r="C17" s="11"/>
      <c r="D17" s="11"/>
      <c r="E17" s="11"/>
      <c r="F17" s="11"/>
      <c r="G17" s="11"/>
      <c r="H17" s="12"/>
    </row>
    <row r="18" spans="1:8" ht="38.25" x14ac:dyDescent="0.2">
      <c r="A18" s="20">
        <v>181</v>
      </c>
      <c r="B18" s="21" t="s">
        <v>436</v>
      </c>
      <c r="C18" s="22"/>
      <c r="D18" s="29" t="s">
        <v>437</v>
      </c>
      <c r="E18" s="24"/>
      <c r="F18" s="24"/>
      <c r="G18" s="25"/>
      <c r="H18" s="19"/>
    </row>
    <row r="19" spans="1:8" x14ac:dyDescent="0.2">
      <c r="A19" s="10"/>
      <c r="B19" s="11"/>
      <c r="C19" s="11"/>
      <c r="D19" s="11"/>
      <c r="E19" s="11"/>
      <c r="F19" s="11"/>
      <c r="G19" s="11"/>
      <c r="H19" s="12"/>
    </row>
    <row r="20" spans="1:8" x14ac:dyDescent="0.2">
      <c r="A20" s="20">
        <v>182</v>
      </c>
      <c r="B20" s="21" t="s">
        <v>438</v>
      </c>
      <c r="C20" s="64"/>
      <c r="D20" s="65" t="s">
        <v>431</v>
      </c>
      <c r="E20" s="24" t="s">
        <v>233</v>
      </c>
      <c r="F20" s="66">
        <v>50</v>
      </c>
      <c r="G20" s="67"/>
      <c r="H20" s="68">
        <f>F20*G20</f>
        <v>0</v>
      </c>
    </row>
    <row r="21" spans="1:8" x14ac:dyDescent="0.2">
      <c r="A21" s="10"/>
      <c r="B21" s="11"/>
      <c r="C21" s="11"/>
      <c r="D21" s="11"/>
      <c r="E21" s="11"/>
      <c r="F21" s="11"/>
      <c r="G21" s="11"/>
      <c r="H21" s="12"/>
    </row>
    <row r="22" spans="1:8" x14ac:dyDescent="0.2">
      <c r="A22" s="20">
        <v>183</v>
      </c>
      <c r="B22" s="21" t="s">
        <v>439</v>
      </c>
      <c r="C22" s="64"/>
      <c r="D22" s="65" t="s">
        <v>433</v>
      </c>
      <c r="E22" s="24" t="s">
        <v>233</v>
      </c>
      <c r="F22" s="66">
        <v>50</v>
      </c>
      <c r="G22" s="67"/>
      <c r="H22" s="68">
        <f>F22*G22</f>
        <v>0</v>
      </c>
    </row>
    <row r="23" spans="1:8" x14ac:dyDescent="0.2">
      <c r="A23" s="10"/>
      <c r="B23" s="11"/>
      <c r="C23" s="11"/>
      <c r="D23" s="11"/>
      <c r="E23" s="11"/>
      <c r="F23" s="11"/>
      <c r="G23" s="11"/>
      <c r="H23" s="12"/>
    </row>
    <row r="24" spans="1:8" ht="51" x14ac:dyDescent="0.2">
      <c r="A24" s="20">
        <v>184</v>
      </c>
      <c r="B24" s="21" t="s">
        <v>440</v>
      </c>
      <c r="C24" s="22"/>
      <c r="D24" s="29" t="s">
        <v>441</v>
      </c>
      <c r="E24" s="24"/>
      <c r="F24" s="24"/>
      <c r="G24" s="25"/>
      <c r="H24" s="19"/>
    </row>
    <row r="25" spans="1:8" x14ac:dyDescent="0.2">
      <c r="A25" s="10"/>
      <c r="B25" s="11"/>
      <c r="C25" s="11"/>
      <c r="D25" s="11"/>
      <c r="E25" s="11"/>
      <c r="F25" s="11"/>
      <c r="G25" s="11"/>
      <c r="H25" s="12"/>
    </row>
    <row r="26" spans="1:8" x14ac:dyDescent="0.2">
      <c r="A26" s="20">
        <v>185</v>
      </c>
      <c r="B26" s="21" t="s">
        <v>442</v>
      </c>
      <c r="C26" s="64"/>
      <c r="D26" s="65" t="s">
        <v>431</v>
      </c>
      <c r="E26" s="24" t="s">
        <v>233</v>
      </c>
      <c r="F26" s="66">
        <v>50</v>
      </c>
      <c r="G26" s="67"/>
      <c r="H26" s="68">
        <f>F26*G26</f>
        <v>0</v>
      </c>
    </row>
    <row r="27" spans="1:8" x14ac:dyDescent="0.2">
      <c r="A27" s="10"/>
      <c r="B27" s="11"/>
      <c r="C27" s="11"/>
      <c r="D27" s="11"/>
      <c r="E27" s="11"/>
      <c r="F27" s="11"/>
      <c r="G27" s="11"/>
      <c r="H27" s="12"/>
    </row>
    <row r="28" spans="1:8" x14ac:dyDescent="0.2">
      <c r="A28" s="20">
        <v>186</v>
      </c>
      <c r="B28" s="21" t="s">
        <v>443</v>
      </c>
      <c r="C28" s="64"/>
      <c r="D28" s="65" t="s">
        <v>433</v>
      </c>
      <c r="E28" s="24" t="s">
        <v>233</v>
      </c>
      <c r="F28" s="66">
        <v>50</v>
      </c>
      <c r="G28" s="67"/>
      <c r="H28" s="68">
        <f>F28*G28</f>
        <v>0</v>
      </c>
    </row>
    <row r="29" spans="1:8" x14ac:dyDescent="0.2">
      <c r="A29" s="10"/>
      <c r="B29" s="11"/>
      <c r="C29" s="11"/>
      <c r="D29" s="11"/>
      <c r="E29" s="11"/>
      <c r="F29" s="11"/>
      <c r="G29" s="11"/>
      <c r="H29" s="12"/>
    </row>
    <row r="30" spans="1:8" ht="38.25" x14ac:dyDescent="0.2">
      <c r="A30" s="20">
        <v>187</v>
      </c>
      <c r="B30" s="21" t="s">
        <v>444</v>
      </c>
      <c r="C30" s="22"/>
      <c r="D30" s="29" t="s">
        <v>445</v>
      </c>
      <c r="E30" s="24"/>
      <c r="F30" s="24"/>
      <c r="G30" s="25"/>
      <c r="H30" s="19"/>
    </row>
    <row r="31" spans="1:8" x14ac:dyDescent="0.2">
      <c r="A31" s="10"/>
      <c r="B31" s="11"/>
      <c r="C31" s="11"/>
      <c r="D31" s="11"/>
      <c r="E31" s="11"/>
      <c r="F31" s="11"/>
      <c r="G31" s="11"/>
      <c r="H31" s="12"/>
    </row>
    <row r="32" spans="1:8" x14ac:dyDescent="0.2">
      <c r="A32" s="20">
        <v>188</v>
      </c>
      <c r="B32" s="21" t="s">
        <v>446</v>
      </c>
      <c r="C32" s="22"/>
      <c r="D32" s="65" t="s">
        <v>431</v>
      </c>
      <c r="E32" s="24" t="s">
        <v>233</v>
      </c>
      <c r="F32" s="66">
        <v>500</v>
      </c>
      <c r="G32" s="67"/>
      <c r="H32" s="68">
        <f>F32*G32</f>
        <v>0</v>
      </c>
    </row>
    <row r="33" spans="1:8" x14ac:dyDescent="0.2">
      <c r="A33" s="10"/>
      <c r="B33" s="11"/>
      <c r="C33" s="11"/>
      <c r="D33" s="11"/>
      <c r="E33" s="11"/>
      <c r="F33" s="11"/>
      <c r="G33" s="11"/>
      <c r="H33" s="12"/>
    </row>
    <row r="34" spans="1:8" x14ac:dyDescent="0.2">
      <c r="A34" s="20">
        <v>189</v>
      </c>
      <c r="B34" s="21" t="s">
        <v>447</v>
      </c>
      <c r="C34" s="22"/>
      <c r="D34" s="65" t="s">
        <v>433</v>
      </c>
      <c r="E34" s="24" t="s">
        <v>233</v>
      </c>
      <c r="F34" s="66">
        <v>500</v>
      </c>
      <c r="G34" s="67"/>
      <c r="H34" s="68">
        <f>F34*G34</f>
        <v>0</v>
      </c>
    </row>
    <row r="35" spans="1:8" x14ac:dyDescent="0.2">
      <c r="A35" s="10"/>
      <c r="B35" s="11"/>
      <c r="C35" s="11"/>
      <c r="D35" s="11"/>
      <c r="E35" s="11"/>
      <c r="F35" s="11"/>
      <c r="G35" s="11"/>
      <c r="H35" s="12"/>
    </row>
    <row r="36" spans="1:8" x14ac:dyDescent="0.2">
      <c r="A36" s="20">
        <v>190</v>
      </c>
      <c r="B36" s="21" t="s">
        <v>448</v>
      </c>
      <c r="C36" s="22"/>
      <c r="D36" s="65" t="s">
        <v>435</v>
      </c>
      <c r="E36" s="24" t="s">
        <v>233</v>
      </c>
      <c r="F36" s="66">
        <v>500</v>
      </c>
      <c r="G36" s="67"/>
      <c r="H36" s="68">
        <f>F36*G36</f>
        <v>0</v>
      </c>
    </row>
    <row r="37" spans="1:8" x14ac:dyDescent="0.2">
      <c r="A37" s="10"/>
      <c r="B37" s="11"/>
      <c r="C37" s="11"/>
      <c r="D37" s="11"/>
      <c r="E37" s="11"/>
      <c r="F37" s="11"/>
      <c r="G37" s="11"/>
      <c r="H37" s="12"/>
    </row>
    <row r="38" spans="1:8" ht="38.25" x14ac:dyDescent="0.2">
      <c r="A38" s="20">
        <v>191</v>
      </c>
      <c r="B38" s="21" t="s">
        <v>449</v>
      </c>
      <c r="C38" s="22"/>
      <c r="D38" s="29" t="s">
        <v>450</v>
      </c>
      <c r="E38" s="24"/>
      <c r="F38" s="24"/>
      <c r="G38" s="25"/>
      <c r="H38" s="19"/>
    </row>
    <row r="39" spans="1:8" x14ac:dyDescent="0.2">
      <c r="A39" s="10"/>
      <c r="B39" s="11"/>
      <c r="C39" s="11"/>
      <c r="D39" s="11"/>
      <c r="E39" s="11"/>
      <c r="F39" s="11"/>
      <c r="G39" s="11"/>
      <c r="H39" s="12"/>
    </row>
    <row r="40" spans="1:8" x14ac:dyDescent="0.2">
      <c r="A40" s="20">
        <v>192</v>
      </c>
      <c r="B40" s="21" t="s">
        <v>451</v>
      </c>
      <c r="C40" s="64"/>
      <c r="D40" s="65" t="s">
        <v>431</v>
      </c>
      <c r="E40" s="24" t="s">
        <v>233</v>
      </c>
      <c r="F40" s="66">
        <v>50</v>
      </c>
      <c r="G40" s="67"/>
      <c r="H40" s="68">
        <f>F40*G40</f>
        <v>0</v>
      </c>
    </row>
    <row r="41" spans="1:8" x14ac:dyDescent="0.2">
      <c r="A41" s="10"/>
      <c r="B41" s="11"/>
      <c r="C41" s="11"/>
      <c r="D41" s="11"/>
      <c r="E41" s="11"/>
      <c r="F41" s="11"/>
      <c r="G41" s="11"/>
      <c r="H41" s="12"/>
    </row>
    <row r="42" spans="1:8" x14ac:dyDescent="0.2">
      <c r="A42" s="20">
        <v>193</v>
      </c>
      <c r="B42" s="21" t="s">
        <v>452</v>
      </c>
      <c r="C42" s="64"/>
      <c r="D42" s="65" t="s">
        <v>433</v>
      </c>
      <c r="E42" s="24" t="s">
        <v>233</v>
      </c>
      <c r="F42" s="66">
        <v>50</v>
      </c>
      <c r="G42" s="67"/>
      <c r="H42" s="68">
        <f>F42*G42</f>
        <v>0</v>
      </c>
    </row>
    <row r="43" spans="1:8" x14ac:dyDescent="0.2">
      <c r="A43" s="10"/>
      <c r="B43" s="11"/>
      <c r="C43" s="11"/>
      <c r="D43" s="11"/>
      <c r="E43" s="11"/>
      <c r="F43" s="11"/>
      <c r="G43" s="11"/>
      <c r="H43" s="12"/>
    </row>
    <row r="44" spans="1:8" ht="51" x14ac:dyDescent="0.2">
      <c r="A44" s="20">
        <v>194</v>
      </c>
      <c r="B44" s="21" t="s">
        <v>453</v>
      </c>
      <c r="C44" s="22"/>
      <c r="D44" s="29" t="s">
        <v>454</v>
      </c>
      <c r="E44" s="24"/>
      <c r="F44" s="24"/>
      <c r="G44" s="25"/>
      <c r="H44" s="19"/>
    </row>
    <row r="45" spans="1:8" x14ac:dyDescent="0.2">
      <c r="A45" s="10"/>
      <c r="B45" s="11"/>
      <c r="C45" s="11"/>
      <c r="D45" s="11"/>
      <c r="E45" s="11"/>
      <c r="F45" s="11"/>
      <c r="G45" s="11"/>
      <c r="H45" s="12"/>
    </row>
    <row r="46" spans="1:8" x14ac:dyDescent="0.2">
      <c r="A46" s="20">
        <v>195</v>
      </c>
      <c r="B46" s="21" t="s">
        <v>455</v>
      </c>
      <c r="C46" s="64"/>
      <c r="D46" s="65" t="s">
        <v>431</v>
      </c>
      <c r="E46" s="24" t="s">
        <v>233</v>
      </c>
      <c r="F46" s="66">
        <v>50</v>
      </c>
      <c r="G46" s="67"/>
      <c r="H46" s="68">
        <f>F46*G46</f>
        <v>0</v>
      </c>
    </row>
    <row r="47" spans="1:8" x14ac:dyDescent="0.2">
      <c r="A47" s="10"/>
      <c r="B47" s="11"/>
      <c r="C47" s="11"/>
      <c r="D47" s="11"/>
      <c r="E47" s="11"/>
      <c r="F47" s="11"/>
      <c r="G47" s="11"/>
      <c r="H47" s="12"/>
    </row>
    <row r="48" spans="1:8" x14ac:dyDescent="0.2">
      <c r="A48" s="20">
        <v>196</v>
      </c>
      <c r="B48" s="21" t="s">
        <v>456</v>
      </c>
      <c r="C48" s="64"/>
      <c r="D48" s="65" t="s">
        <v>433</v>
      </c>
      <c r="E48" s="24" t="s">
        <v>233</v>
      </c>
      <c r="F48" s="66">
        <v>50</v>
      </c>
      <c r="G48" s="67"/>
      <c r="H48" s="68">
        <f>F48*G48</f>
        <v>0</v>
      </c>
    </row>
    <row r="49" spans="1:8" x14ac:dyDescent="0.2">
      <c r="A49" s="10"/>
      <c r="B49" s="11"/>
      <c r="C49" s="11"/>
      <c r="D49" s="11"/>
      <c r="E49" s="11"/>
      <c r="F49" s="11"/>
      <c r="G49" s="11"/>
      <c r="H49" s="12"/>
    </row>
    <row r="50" spans="1:8" ht="38.25" x14ac:dyDescent="0.2">
      <c r="A50" s="20">
        <v>197</v>
      </c>
      <c r="B50" s="21" t="s">
        <v>457</v>
      </c>
      <c r="C50" s="22"/>
      <c r="D50" s="29" t="s">
        <v>458</v>
      </c>
      <c r="E50" s="24"/>
      <c r="F50" s="24"/>
      <c r="G50" s="25"/>
      <c r="H50" s="19"/>
    </row>
    <row r="51" spans="1:8" x14ac:dyDescent="0.2">
      <c r="A51" s="10"/>
      <c r="B51" s="11"/>
      <c r="C51" s="11"/>
      <c r="D51" s="11"/>
      <c r="E51" s="11"/>
      <c r="F51" s="11"/>
      <c r="G51" s="11"/>
      <c r="H51" s="12"/>
    </row>
    <row r="52" spans="1:8" x14ac:dyDescent="0.2">
      <c r="A52" s="20">
        <v>198</v>
      </c>
      <c r="B52" s="21" t="s">
        <v>459</v>
      </c>
      <c r="C52" s="22"/>
      <c r="D52" s="65" t="s">
        <v>431</v>
      </c>
      <c r="E52" s="24" t="s">
        <v>233</v>
      </c>
      <c r="F52" s="66">
        <v>500</v>
      </c>
      <c r="G52" s="67"/>
      <c r="H52" s="68">
        <f>F52*G52</f>
        <v>0</v>
      </c>
    </row>
    <row r="53" spans="1:8" x14ac:dyDescent="0.2">
      <c r="A53" s="10"/>
      <c r="B53" s="11"/>
      <c r="C53" s="11"/>
      <c r="D53" s="11"/>
      <c r="E53" s="11"/>
      <c r="F53" s="11"/>
      <c r="G53" s="11"/>
      <c r="H53" s="12"/>
    </row>
    <row r="54" spans="1:8" x14ac:dyDescent="0.2">
      <c r="A54" s="10"/>
      <c r="B54" s="11"/>
      <c r="C54" s="11"/>
      <c r="D54" s="11"/>
      <c r="E54" s="11"/>
      <c r="F54" s="11"/>
      <c r="G54" s="11"/>
      <c r="H54" s="12"/>
    </row>
    <row r="55" spans="1:8" x14ac:dyDescent="0.2">
      <c r="A55" s="10"/>
      <c r="B55" s="11"/>
      <c r="C55" s="11"/>
      <c r="D55" s="11"/>
      <c r="E55" s="11"/>
      <c r="F55" s="11"/>
      <c r="G55" s="11"/>
      <c r="H55" s="12"/>
    </row>
    <row r="56" spans="1:8" ht="15.75" x14ac:dyDescent="0.2">
      <c r="A56" s="37" t="s">
        <v>86</v>
      </c>
      <c r="B56" s="38" t="s">
        <v>87</v>
      </c>
      <c r="C56" s="39"/>
      <c r="D56" s="39"/>
      <c r="E56" s="39"/>
      <c r="F56" s="39"/>
      <c r="G56" s="39"/>
      <c r="H56" s="40">
        <f>SUM(H5:H55)</f>
        <v>0</v>
      </c>
    </row>
    <row r="57" spans="1:8" ht="16.5" x14ac:dyDescent="0.2">
      <c r="A57" s="2"/>
      <c r="B57" s="3" t="str">
        <f>ProjectTitle</f>
        <v>CONTRACT NO: VCW380/PWLPLM/24: MALUTI-A-PHOFUNG LOCAL MUNICIPALITY: APPOINTMENT OF A MAXIMUM OF FOUR (04) CONTRACTORS FOR THE REPAIRS OF POTABLE WATER LEAKS MALUTI-A-PHOFUNG LOCAL MUNICIPALITY IN PHUTHADITJABA</v>
      </c>
      <c r="C57" s="3"/>
      <c r="D57" s="3"/>
      <c r="E57" s="4" t="s">
        <v>422</v>
      </c>
      <c r="F57" s="4"/>
      <c r="G57" s="4"/>
      <c r="H57" s="4"/>
    </row>
    <row r="58" spans="1:8" x14ac:dyDescent="0.2">
      <c r="A58" s="5"/>
      <c r="B58" s="3"/>
      <c r="C58" s="3"/>
      <c r="D58" s="3"/>
      <c r="E58" s="6" t="s">
        <v>9</v>
      </c>
      <c r="F58" s="6"/>
      <c r="G58" s="6"/>
      <c r="H58" s="6"/>
    </row>
    <row r="59" spans="1:8" x14ac:dyDescent="0.2">
      <c r="A59" s="7"/>
      <c r="B59" s="3"/>
      <c r="C59" s="3"/>
      <c r="D59" s="3"/>
      <c r="E59" s="6"/>
      <c r="F59" s="6"/>
      <c r="G59" s="6"/>
      <c r="H59" s="6"/>
    </row>
    <row r="60" spans="1:8" ht="15.75" x14ac:dyDescent="0.25">
      <c r="A60" s="8" t="s">
        <v>28</v>
      </c>
      <c r="B60" s="9" t="s">
        <v>29</v>
      </c>
      <c r="C60" s="9" t="s">
        <v>30</v>
      </c>
      <c r="D60" s="9" t="s">
        <v>0</v>
      </c>
      <c r="E60" s="9" t="s">
        <v>31</v>
      </c>
      <c r="F60" s="9" t="s">
        <v>32</v>
      </c>
      <c r="G60" s="9" t="s">
        <v>33</v>
      </c>
      <c r="H60" s="9" t="s">
        <v>1</v>
      </c>
    </row>
    <row r="61" spans="1:8" ht="15.75" x14ac:dyDescent="0.2">
      <c r="A61" s="41" t="s">
        <v>88</v>
      </c>
      <c r="B61" s="42" t="s">
        <v>89</v>
      </c>
      <c r="C61" s="39"/>
      <c r="D61" s="39"/>
      <c r="E61" s="39"/>
      <c r="F61" s="39"/>
      <c r="G61" s="43"/>
      <c r="H61" s="40">
        <f>H56</f>
        <v>0</v>
      </c>
    </row>
    <row r="62" spans="1:8" x14ac:dyDescent="0.2">
      <c r="A62" s="10"/>
      <c r="B62" s="11"/>
      <c r="C62" s="11"/>
      <c r="D62" s="11"/>
      <c r="E62" s="11"/>
      <c r="F62" s="11"/>
      <c r="G62" s="11"/>
      <c r="H62" s="12"/>
    </row>
    <row r="63" spans="1:8" x14ac:dyDescent="0.2">
      <c r="A63" s="20">
        <v>199</v>
      </c>
      <c r="B63" s="21" t="s">
        <v>460</v>
      </c>
      <c r="C63" s="22"/>
      <c r="D63" s="65" t="s">
        <v>433</v>
      </c>
      <c r="E63" s="24" t="s">
        <v>233</v>
      </c>
      <c r="F63" s="66">
        <v>500</v>
      </c>
      <c r="G63" s="67"/>
      <c r="H63" s="68">
        <f>F63*G63</f>
        <v>0</v>
      </c>
    </row>
    <row r="64" spans="1:8" x14ac:dyDescent="0.2">
      <c r="A64" s="10"/>
      <c r="B64" s="11"/>
      <c r="C64" s="11"/>
      <c r="D64" s="11"/>
      <c r="E64" s="11"/>
      <c r="F64" s="11"/>
      <c r="G64" s="11"/>
      <c r="H64" s="12"/>
    </row>
    <row r="65" spans="1:8" x14ac:dyDescent="0.2">
      <c r="A65" s="20">
        <v>200</v>
      </c>
      <c r="B65" s="21" t="s">
        <v>461</v>
      </c>
      <c r="C65" s="22"/>
      <c r="D65" s="65" t="s">
        <v>435</v>
      </c>
      <c r="E65" s="24" t="s">
        <v>233</v>
      </c>
      <c r="F65" s="66">
        <v>500</v>
      </c>
      <c r="G65" s="67"/>
      <c r="H65" s="68">
        <f>F65*G65</f>
        <v>0</v>
      </c>
    </row>
    <row r="66" spans="1:8" x14ac:dyDescent="0.2">
      <c r="A66" s="10"/>
      <c r="B66" s="11"/>
      <c r="C66" s="11"/>
      <c r="D66" s="11"/>
      <c r="E66" s="11"/>
      <c r="F66" s="11"/>
      <c r="G66" s="11"/>
      <c r="H66" s="12"/>
    </row>
    <row r="67" spans="1:8" ht="38.25" x14ac:dyDescent="0.2">
      <c r="A67" s="20">
        <v>201</v>
      </c>
      <c r="B67" s="21" t="s">
        <v>462</v>
      </c>
      <c r="C67" s="22"/>
      <c r="D67" s="29" t="s">
        <v>463</v>
      </c>
      <c r="E67" s="24"/>
      <c r="F67" s="24"/>
      <c r="G67" s="25"/>
      <c r="H67" s="19"/>
    </row>
    <row r="68" spans="1:8" x14ac:dyDescent="0.2">
      <c r="A68" s="10"/>
      <c r="B68" s="11"/>
      <c r="C68" s="11"/>
      <c r="D68" s="11"/>
      <c r="E68" s="11"/>
      <c r="F68" s="11"/>
      <c r="G68" s="11"/>
      <c r="H68" s="12"/>
    </row>
    <row r="69" spans="1:8" x14ac:dyDescent="0.2">
      <c r="A69" s="20">
        <v>202</v>
      </c>
      <c r="B69" s="21" t="s">
        <v>464</v>
      </c>
      <c r="C69" s="64"/>
      <c r="D69" s="65" t="s">
        <v>431</v>
      </c>
      <c r="E69" s="24" t="s">
        <v>233</v>
      </c>
      <c r="F69" s="66">
        <v>50</v>
      </c>
      <c r="G69" s="67"/>
      <c r="H69" s="68">
        <f>F69*G69</f>
        <v>0</v>
      </c>
    </row>
    <row r="70" spans="1:8" x14ac:dyDescent="0.2">
      <c r="A70" s="10"/>
      <c r="B70" s="11"/>
      <c r="C70" s="11"/>
      <c r="D70" s="11"/>
      <c r="E70" s="11"/>
      <c r="F70" s="11"/>
      <c r="G70" s="11"/>
      <c r="H70" s="12"/>
    </row>
    <row r="71" spans="1:8" x14ac:dyDescent="0.2">
      <c r="A71" s="20">
        <v>203</v>
      </c>
      <c r="B71" s="21" t="s">
        <v>465</v>
      </c>
      <c r="C71" s="64"/>
      <c r="D71" s="65" t="s">
        <v>433</v>
      </c>
      <c r="E71" s="24" t="s">
        <v>233</v>
      </c>
      <c r="F71" s="66">
        <v>50</v>
      </c>
      <c r="G71" s="67"/>
      <c r="H71" s="68">
        <f>F71*G71</f>
        <v>0</v>
      </c>
    </row>
    <row r="72" spans="1:8" x14ac:dyDescent="0.2">
      <c r="A72" s="10"/>
      <c r="B72" s="11"/>
      <c r="C72" s="11"/>
      <c r="D72" s="11"/>
      <c r="E72" s="11"/>
      <c r="F72" s="11"/>
      <c r="G72" s="11"/>
      <c r="H72" s="12"/>
    </row>
    <row r="73" spans="1:8" ht="51" x14ac:dyDescent="0.2">
      <c r="A73" s="20">
        <v>204</v>
      </c>
      <c r="B73" s="21" t="s">
        <v>466</v>
      </c>
      <c r="C73" s="22"/>
      <c r="D73" s="29" t="s">
        <v>467</v>
      </c>
      <c r="E73" s="24"/>
      <c r="F73" s="24"/>
      <c r="G73" s="25"/>
      <c r="H73" s="19"/>
    </row>
    <row r="74" spans="1:8" x14ac:dyDescent="0.2">
      <c r="A74" s="10"/>
      <c r="B74" s="11"/>
      <c r="C74" s="11"/>
      <c r="D74" s="11"/>
      <c r="E74" s="11"/>
      <c r="F74" s="11"/>
      <c r="G74" s="11"/>
      <c r="H74" s="12"/>
    </row>
    <row r="75" spans="1:8" x14ac:dyDescent="0.2">
      <c r="A75" s="20">
        <v>205</v>
      </c>
      <c r="B75" s="21" t="s">
        <v>468</v>
      </c>
      <c r="C75" s="64"/>
      <c r="D75" s="65" t="s">
        <v>431</v>
      </c>
      <c r="E75" s="24" t="s">
        <v>233</v>
      </c>
      <c r="F75" s="66">
        <v>500</v>
      </c>
      <c r="G75" s="67"/>
      <c r="H75" s="68">
        <f>F75*G75</f>
        <v>0</v>
      </c>
    </row>
    <row r="76" spans="1:8" x14ac:dyDescent="0.2">
      <c r="A76" s="10"/>
      <c r="B76" s="11"/>
      <c r="C76" s="11"/>
      <c r="D76" s="11"/>
      <c r="E76" s="11"/>
      <c r="F76" s="11"/>
      <c r="G76" s="11"/>
      <c r="H76" s="12"/>
    </row>
    <row r="77" spans="1:8" x14ac:dyDescent="0.2">
      <c r="A77" s="20">
        <v>206</v>
      </c>
      <c r="B77" s="21" t="s">
        <v>469</v>
      </c>
      <c r="C77" s="64"/>
      <c r="D77" s="65" t="s">
        <v>433</v>
      </c>
      <c r="E77" s="24" t="s">
        <v>233</v>
      </c>
      <c r="F77" s="66">
        <v>500</v>
      </c>
      <c r="G77" s="67"/>
      <c r="H77" s="68">
        <f>F77*G77</f>
        <v>0</v>
      </c>
    </row>
    <row r="78" spans="1:8" x14ac:dyDescent="0.2">
      <c r="A78" s="10"/>
      <c r="B78" s="11"/>
      <c r="C78" s="11"/>
      <c r="D78" s="11"/>
      <c r="E78" s="11"/>
      <c r="F78" s="11"/>
      <c r="G78" s="11"/>
      <c r="H78" s="12"/>
    </row>
    <row r="79" spans="1:8" x14ac:dyDescent="0.2">
      <c r="A79" s="20">
        <v>207</v>
      </c>
      <c r="B79" s="21" t="s">
        <v>470</v>
      </c>
      <c r="C79" s="22" t="s">
        <v>60</v>
      </c>
      <c r="D79" s="69" t="s">
        <v>471</v>
      </c>
      <c r="E79" s="24"/>
      <c r="F79" s="24"/>
      <c r="G79" s="25"/>
      <c r="H79" s="19"/>
    </row>
    <row r="80" spans="1:8" x14ac:dyDescent="0.2">
      <c r="A80" s="10"/>
      <c r="B80" s="11"/>
      <c r="C80" s="11"/>
      <c r="D80" s="11"/>
      <c r="E80" s="11"/>
      <c r="F80" s="11"/>
      <c r="G80" s="11"/>
      <c r="H80" s="12"/>
    </row>
    <row r="81" spans="1:8" x14ac:dyDescent="0.2">
      <c r="A81" s="20">
        <v>208</v>
      </c>
      <c r="B81" s="21" t="s">
        <v>472</v>
      </c>
      <c r="C81" s="64"/>
      <c r="D81" s="36" t="s">
        <v>473</v>
      </c>
      <c r="E81" s="24" t="s">
        <v>474</v>
      </c>
      <c r="F81" s="66">
        <v>500</v>
      </c>
      <c r="G81" s="67"/>
      <c r="H81" s="68">
        <f>F81*G81</f>
        <v>0</v>
      </c>
    </row>
    <row r="82" spans="1:8" x14ac:dyDescent="0.2">
      <c r="A82" s="10"/>
      <c r="B82" s="11"/>
      <c r="C82" s="11"/>
      <c r="D82" s="11"/>
      <c r="E82" s="11"/>
      <c r="F82" s="11"/>
      <c r="G82" s="11"/>
      <c r="H82" s="12"/>
    </row>
    <row r="83" spans="1:8" x14ac:dyDescent="0.2">
      <c r="A83" s="20">
        <v>209</v>
      </c>
      <c r="B83" s="21" t="s">
        <v>475</v>
      </c>
      <c r="C83" s="64"/>
      <c r="D83" s="36" t="s">
        <v>476</v>
      </c>
      <c r="E83" s="24" t="s">
        <v>474</v>
      </c>
      <c r="F83" s="66">
        <v>2500</v>
      </c>
      <c r="G83" s="67"/>
      <c r="H83" s="68">
        <f>F83*G83</f>
        <v>0</v>
      </c>
    </row>
    <row r="84" spans="1:8" x14ac:dyDescent="0.2">
      <c r="A84" s="10"/>
      <c r="B84" s="11"/>
      <c r="C84" s="11"/>
      <c r="D84" s="11"/>
      <c r="E84" s="11"/>
      <c r="F84" s="11"/>
      <c r="G84" s="11"/>
      <c r="H84" s="12"/>
    </row>
    <row r="85" spans="1:8" ht="25.5" x14ac:dyDescent="0.2">
      <c r="A85" s="20">
        <v>210</v>
      </c>
      <c r="B85" s="21" t="s">
        <v>477</v>
      </c>
      <c r="C85" s="70"/>
      <c r="D85" s="36" t="s">
        <v>478</v>
      </c>
      <c r="E85" s="24" t="s">
        <v>474</v>
      </c>
      <c r="F85" s="24">
        <v>1500</v>
      </c>
      <c r="G85" s="25"/>
      <c r="H85" s="19">
        <f>F85*G85</f>
        <v>0</v>
      </c>
    </row>
    <row r="86" spans="1:8" x14ac:dyDescent="0.2">
      <c r="A86" s="10"/>
      <c r="B86" s="11"/>
      <c r="C86" s="11"/>
      <c r="D86" s="11"/>
      <c r="E86" s="11"/>
      <c r="F86" s="11"/>
      <c r="G86" s="11"/>
      <c r="H86" s="12"/>
    </row>
    <row r="87" spans="1:8" ht="25.5" x14ac:dyDescent="0.2">
      <c r="A87" s="20">
        <v>211</v>
      </c>
      <c r="B87" s="21" t="s">
        <v>479</v>
      </c>
      <c r="C87" s="22"/>
      <c r="D87" s="36" t="s">
        <v>480</v>
      </c>
      <c r="E87" s="24" t="s">
        <v>474</v>
      </c>
      <c r="F87" s="24">
        <v>300</v>
      </c>
      <c r="G87" s="25"/>
      <c r="H87" s="19">
        <f>F87*G87</f>
        <v>0</v>
      </c>
    </row>
    <row r="88" spans="1:8" x14ac:dyDescent="0.2">
      <c r="A88" s="10"/>
      <c r="B88" s="11"/>
      <c r="C88" s="11"/>
      <c r="D88" s="11"/>
      <c r="E88" s="11"/>
      <c r="F88" s="11"/>
      <c r="G88" s="11"/>
      <c r="H88" s="12"/>
    </row>
    <row r="89" spans="1:8" ht="38.25" x14ac:dyDescent="0.2">
      <c r="A89" s="20">
        <v>212</v>
      </c>
      <c r="B89" s="21" t="s">
        <v>481</v>
      </c>
      <c r="C89" s="22" t="s">
        <v>482</v>
      </c>
      <c r="D89" s="36" t="s">
        <v>483</v>
      </c>
      <c r="E89" s="24" t="s">
        <v>474</v>
      </c>
      <c r="F89" s="24">
        <v>150</v>
      </c>
      <c r="G89" s="25"/>
      <c r="H89" s="19">
        <f>F89*G89</f>
        <v>0</v>
      </c>
    </row>
    <row r="90" spans="1:8" x14ac:dyDescent="0.2">
      <c r="A90" s="10"/>
      <c r="B90" s="11"/>
      <c r="C90" s="11"/>
      <c r="D90" s="11"/>
      <c r="E90" s="11"/>
      <c r="F90" s="11"/>
      <c r="G90" s="11"/>
      <c r="H90" s="12"/>
    </row>
    <row r="91" spans="1:8" ht="25.5" x14ac:dyDescent="0.2">
      <c r="A91" s="20">
        <v>213</v>
      </c>
      <c r="B91" s="21" t="s">
        <v>484</v>
      </c>
      <c r="C91" s="22" t="s">
        <v>485</v>
      </c>
      <c r="D91" s="36" t="s">
        <v>486</v>
      </c>
      <c r="E91" s="24" t="s">
        <v>474</v>
      </c>
      <c r="F91" s="24">
        <v>50</v>
      </c>
      <c r="G91" s="25"/>
      <c r="H91" s="19">
        <f>F91*G91</f>
        <v>0</v>
      </c>
    </row>
    <row r="92" spans="1:8" x14ac:dyDescent="0.2">
      <c r="A92" s="10"/>
      <c r="B92" s="11"/>
      <c r="C92" s="11"/>
      <c r="D92" s="11"/>
      <c r="E92" s="11"/>
      <c r="F92" s="11"/>
      <c r="G92" s="11"/>
      <c r="H92" s="12"/>
    </row>
    <row r="93" spans="1:8" ht="25.5" x14ac:dyDescent="0.2">
      <c r="A93" s="20">
        <v>214</v>
      </c>
      <c r="B93" s="21" t="s">
        <v>487</v>
      </c>
      <c r="C93" s="22" t="s">
        <v>488</v>
      </c>
      <c r="D93" s="36" t="s">
        <v>489</v>
      </c>
      <c r="E93" s="24" t="s">
        <v>474</v>
      </c>
      <c r="F93" s="24">
        <v>50</v>
      </c>
      <c r="G93" s="25"/>
      <c r="H93" s="19">
        <f>F93*G93</f>
        <v>0</v>
      </c>
    </row>
    <row r="94" spans="1:8" x14ac:dyDescent="0.2">
      <c r="A94" s="10"/>
      <c r="B94" s="11"/>
      <c r="C94" s="11"/>
      <c r="D94" s="11"/>
      <c r="E94" s="11"/>
      <c r="F94" s="11"/>
      <c r="G94" s="11"/>
      <c r="H94" s="12"/>
    </row>
    <row r="95" spans="1:8" x14ac:dyDescent="0.2">
      <c r="A95" s="20">
        <v>215</v>
      </c>
      <c r="B95" s="21" t="s">
        <v>490</v>
      </c>
      <c r="C95" s="70" t="s">
        <v>491</v>
      </c>
      <c r="D95" s="49" t="s">
        <v>492</v>
      </c>
      <c r="E95" s="24"/>
      <c r="F95" s="24"/>
      <c r="G95" s="25"/>
      <c r="H95" s="19"/>
    </row>
    <row r="96" spans="1:8" x14ac:dyDescent="0.2">
      <c r="A96" s="10"/>
      <c r="B96" s="11"/>
      <c r="C96" s="11"/>
      <c r="D96" s="11"/>
      <c r="E96" s="11"/>
      <c r="F96" s="11"/>
      <c r="G96" s="11"/>
      <c r="H96" s="12"/>
    </row>
    <row r="97" spans="1:8" x14ac:dyDescent="0.2">
      <c r="A97" s="20">
        <v>216</v>
      </c>
      <c r="B97" s="21" t="s">
        <v>493</v>
      </c>
      <c r="C97" s="70" t="s">
        <v>494</v>
      </c>
      <c r="D97" s="71" t="s">
        <v>495</v>
      </c>
      <c r="E97" s="24"/>
      <c r="F97" s="24"/>
      <c r="G97" s="25"/>
      <c r="H97" s="19"/>
    </row>
    <row r="98" spans="1:8" x14ac:dyDescent="0.2">
      <c r="A98" s="10"/>
      <c r="B98" s="11"/>
      <c r="C98" s="11"/>
      <c r="D98" s="11"/>
      <c r="E98" s="11"/>
      <c r="F98" s="11"/>
      <c r="G98" s="11"/>
      <c r="H98" s="12"/>
    </row>
    <row r="99" spans="1:8" x14ac:dyDescent="0.2">
      <c r="A99" s="20">
        <v>217</v>
      </c>
      <c r="B99" s="21" t="s">
        <v>496</v>
      </c>
      <c r="C99" s="70"/>
      <c r="D99" s="72" t="s">
        <v>497</v>
      </c>
      <c r="E99" s="24" t="s">
        <v>474</v>
      </c>
      <c r="F99" s="66">
        <v>150</v>
      </c>
      <c r="G99" s="67"/>
      <c r="H99" s="68">
        <f>F99*G99</f>
        <v>0</v>
      </c>
    </row>
    <row r="100" spans="1:8" x14ac:dyDescent="0.2">
      <c r="A100" s="10"/>
      <c r="B100" s="11"/>
      <c r="C100" s="11"/>
      <c r="D100" s="11"/>
      <c r="E100" s="11"/>
      <c r="F100" s="11"/>
      <c r="G100" s="11"/>
      <c r="H100" s="12"/>
    </row>
    <row r="101" spans="1:8" ht="25.5" x14ac:dyDescent="0.2">
      <c r="A101" s="20">
        <v>218</v>
      </c>
      <c r="B101" s="21" t="s">
        <v>498</v>
      </c>
      <c r="C101" s="70"/>
      <c r="D101" s="73" t="s">
        <v>499</v>
      </c>
      <c r="E101" s="24" t="s">
        <v>474</v>
      </c>
      <c r="F101" s="24">
        <v>900</v>
      </c>
      <c r="G101" s="25"/>
      <c r="H101" s="19">
        <f>F101*G101</f>
        <v>0</v>
      </c>
    </row>
    <row r="102" spans="1:8" x14ac:dyDescent="0.2">
      <c r="A102" s="10"/>
      <c r="B102" s="11"/>
      <c r="C102" s="11"/>
      <c r="D102" s="11"/>
      <c r="E102" s="11"/>
      <c r="F102" s="11"/>
      <c r="G102" s="11"/>
      <c r="H102" s="12"/>
    </row>
    <row r="103" spans="1:8" x14ac:dyDescent="0.2">
      <c r="A103" s="20">
        <v>219</v>
      </c>
      <c r="B103" s="21" t="s">
        <v>500</v>
      </c>
      <c r="C103" s="70"/>
      <c r="D103" s="72" t="s">
        <v>501</v>
      </c>
      <c r="E103" s="24" t="s">
        <v>474</v>
      </c>
      <c r="F103" s="66">
        <v>300</v>
      </c>
      <c r="G103" s="67"/>
      <c r="H103" s="68">
        <f>F103*G103</f>
        <v>0</v>
      </c>
    </row>
    <row r="104" spans="1:8" x14ac:dyDescent="0.2">
      <c r="A104" s="10"/>
      <c r="B104" s="11"/>
      <c r="C104" s="11"/>
      <c r="D104" s="11"/>
      <c r="E104" s="11"/>
      <c r="F104" s="11"/>
      <c r="G104" s="11"/>
      <c r="H104" s="12"/>
    </row>
    <row r="105" spans="1:8" x14ac:dyDescent="0.2">
      <c r="A105" s="20">
        <v>220</v>
      </c>
      <c r="B105" s="21" t="s">
        <v>502</v>
      </c>
      <c r="C105" s="70" t="s">
        <v>503</v>
      </c>
      <c r="D105" s="74" t="s">
        <v>504</v>
      </c>
      <c r="E105" s="24" t="s">
        <v>474</v>
      </c>
      <c r="F105" s="66">
        <v>300</v>
      </c>
      <c r="G105" s="67"/>
      <c r="H105" s="68">
        <f>F105*G105</f>
        <v>0</v>
      </c>
    </row>
    <row r="106" spans="1:8" x14ac:dyDescent="0.2">
      <c r="A106" s="10"/>
      <c r="B106" s="11"/>
      <c r="C106" s="11"/>
      <c r="D106" s="11"/>
      <c r="E106" s="11"/>
      <c r="F106" s="11"/>
      <c r="G106" s="11"/>
      <c r="H106" s="12"/>
    </row>
    <row r="107" spans="1:8" x14ac:dyDescent="0.2">
      <c r="A107" s="20">
        <v>221</v>
      </c>
      <c r="B107" s="21" t="s">
        <v>505</v>
      </c>
      <c r="C107" s="75" t="s">
        <v>506</v>
      </c>
      <c r="D107" s="76" t="s">
        <v>507</v>
      </c>
      <c r="E107" s="24"/>
      <c r="F107" s="24"/>
      <c r="G107" s="25"/>
      <c r="H107" s="19"/>
    </row>
    <row r="108" spans="1:8" x14ac:dyDescent="0.2">
      <c r="A108" s="10"/>
      <c r="B108" s="11"/>
      <c r="C108" s="11"/>
      <c r="D108" s="11"/>
      <c r="E108" s="11"/>
      <c r="F108" s="11"/>
      <c r="G108" s="11"/>
      <c r="H108" s="12"/>
    </row>
    <row r="109" spans="1:8" x14ac:dyDescent="0.2">
      <c r="A109" s="20">
        <v>222</v>
      </c>
      <c r="B109" s="21" t="s">
        <v>508</v>
      </c>
      <c r="C109" s="22"/>
      <c r="D109" s="30" t="s">
        <v>509</v>
      </c>
      <c r="E109" s="24" t="s">
        <v>233</v>
      </c>
      <c r="F109" s="24">
        <v>200</v>
      </c>
      <c r="G109" s="25"/>
      <c r="H109" s="19">
        <f>F109*G109</f>
        <v>0</v>
      </c>
    </row>
    <row r="110" spans="1:8" x14ac:dyDescent="0.2">
      <c r="A110" s="10"/>
      <c r="B110" s="11"/>
      <c r="C110" s="11"/>
      <c r="D110" s="11"/>
      <c r="E110" s="11"/>
      <c r="F110" s="11"/>
      <c r="G110" s="11"/>
      <c r="H110" s="12"/>
    </row>
    <row r="111" spans="1:8" x14ac:dyDescent="0.2">
      <c r="A111" s="20">
        <v>223</v>
      </c>
      <c r="B111" s="21" t="s">
        <v>510</v>
      </c>
      <c r="C111" s="22"/>
      <c r="D111" s="30" t="s">
        <v>511</v>
      </c>
      <c r="E111" s="24" t="s">
        <v>233</v>
      </c>
      <c r="F111" s="24">
        <v>200</v>
      </c>
      <c r="G111" s="25"/>
      <c r="H111" s="19">
        <f>F111*G111</f>
        <v>0</v>
      </c>
    </row>
    <row r="112" spans="1:8" x14ac:dyDescent="0.2">
      <c r="A112" s="10"/>
      <c r="B112" s="11"/>
      <c r="C112" s="11"/>
      <c r="D112" s="11"/>
      <c r="E112" s="11"/>
      <c r="F112" s="11"/>
      <c r="G112" s="11"/>
      <c r="H112" s="12"/>
    </row>
    <row r="113" spans="1:8" x14ac:dyDescent="0.2">
      <c r="A113" s="20">
        <v>224</v>
      </c>
      <c r="B113" s="21" t="s">
        <v>512</v>
      </c>
      <c r="C113" s="22"/>
      <c r="D113" s="30" t="s">
        <v>513</v>
      </c>
      <c r="E113" s="24" t="s">
        <v>233</v>
      </c>
      <c r="F113" s="24">
        <v>200</v>
      </c>
      <c r="G113" s="25"/>
      <c r="H113" s="19">
        <f>F113*G113</f>
        <v>0</v>
      </c>
    </row>
    <row r="114" spans="1:8" x14ac:dyDescent="0.2">
      <c r="A114" s="10"/>
      <c r="B114" s="11"/>
      <c r="C114" s="11"/>
      <c r="D114" s="11"/>
      <c r="E114" s="11"/>
      <c r="F114" s="11"/>
      <c r="G114" s="11"/>
      <c r="H114" s="12"/>
    </row>
    <row r="115" spans="1:8" x14ac:dyDescent="0.2">
      <c r="A115" s="20">
        <v>225</v>
      </c>
      <c r="B115" s="21" t="s">
        <v>514</v>
      </c>
      <c r="C115" s="22"/>
      <c r="D115" s="30" t="s">
        <v>515</v>
      </c>
      <c r="E115" s="24" t="s">
        <v>233</v>
      </c>
      <c r="F115" s="24">
        <v>200</v>
      </c>
      <c r="G115" s="25"/>
      <c r="H115" s="19">
        <f>F115*G115</f>
        <v>0</v>
      </c>
    </row>
    <row r="116" spans="1:8" x14ac:dyDescent="0.2">
      <c r="A116" s="10"/>
      <c r="B116" s="11"/>
      <c r="C116" s="11"/>
      <c r="D116" s="11"/>
      <c r="E116" s="11"/>
      <c r="F116" s="11"/>
      <c r="G116" s="11"/>
      <c r="H116" s="12"/>
    </row>
    <row r="117" spans="1:8" x14ac:dyDescent="0.2">
      <c r="A117" s="10"/>
      <c r="B117" s="11"/>
      <c r="C117" s="11"/>
      <c r="D117" s="11"/>
      <c r="E117" s="11"/>
      <c r="F117" s="11"/>
      <c r="G117" s="11"/>
      <c r="H117" s="12"/>
    </row>
    <row r="118" spans="1:8" x14ac:dyDescent="0.2">
      <c r="A118" s="10"/>
      <c r="B118" s="11"/>
      <c r="C118" s="11"/>
      <c r="D118" s="11"/>
      <c r="E118" s="11"/>
      <c r="F118" s="11"/>
      <c r="G118" s="11"/>
      <c r="H118" s="12"/>
    </row>
    <row r="119" spans="1:8" x14ac:dyDescent="0.2">
      <c r="A119" s="10"/>
      <c r="B119" s="11"/>
      <c r="C119" s="11"/>
      <c r="D119" s="11"/>
      <c r="E119" s="11"/>
      <c r="F119" s="11"/>
      <c r="G119" s="11"/>
      <c r="H119" s="12"/>
    </row>
    <row r="120" spans="1:8" x14ac:dyDescent="0.2">
      <c r="A120" s="10"/>
      <c r="B120" s="11"/>
      <c r="C120" s="11"/>
      <c r="D120" s="11"/>
      <c r="E120" s="11"/>
      <c r="F120" s="11"/>
      <c r="G120" s="11"/>
      <c r="H120" s="12"/>
    </row>
    <row r="121" spans="1:8" x14ac:dyDescent="0.2">
      <c r="A121" s="10"/>
      <c r="B121" s="11"/>
      <c r="C121" s="11"/>
      <c r="D121" s="11"/>
      <c r="E121" s="11"/>
      <c r="F121" s="11"/>
      <c r="G121" s="11"/>
      <c r="H121" s="12"/>
    </row>
    <row r="122" spans="1:8" ht="15.75" x14ac:dyDescent="0.2">
      <c r="A122" s="37" t="s">
        <v>86</v>
      </c>
      <c r="B122" s="38" t="s">
        <v>87</v>
      </c>
      <c r="C122" s="39"/>
      <c r="D122" s="39"/>
      <c r="E122" s="39"/>
      <c r="F122" s="39"/>
      <c r="G122" s="39"/>
      <c r="H122" s="40">
        <f>SUM(H61:H121)</f>
        <v>0</v>
      </c>
    </row>
    <row r="123" spans="1:8" ht="16.5" x14ac:dyDescent="0.2">
      <c r="A123" s="2"/>
      <c r="B123" s="3" t="str">
        <f>ProjectTitle</f>
        <v>CONTRACT NO: VCW380/PWLPLM/24: MALUTI-A-PHOFUNG LOCAL MUNICIPALITY: APPOINTMENT OF A MAXIMUM OF FOUR (04) CONTRACTORS FOR THE REPAIRS OF POTABLE WATER LEAKS MALUTI-A-PHOFUNG LOCAL MUNICIPALITY IN PHUTHADITJABA</v>
      </c>
      <c r="C123" s="3"/>
      <c r="D123" s="3"/>
      <c r="E123" s="4" t="s">
        <v>422</v>
      </c>
      <c r="F123" s="4"/>
      <c r="G123" s="4"/>
      <c r="H123" s="4"/>
    </row>
    <row r="124" spans="1:8" x14ac:dyDescent="0.2">
      <c r="A124" s="5"/>
      <c r="B124" s="3"/>
      <c r="C124" s="3"/>
      <c r="D124" s="3"/>
      <c r="E124" s="6" t="s">
        <v>9</v>
      </c>
      <c r="F124" s="6"/>
      <c r="G124" s="6"/>
      <c r="H124" s="6"/>
    </row>
    <row r="125" spans="1:8" x14ac:dyDescent="0.2">
      <c r="A125" s="7"/>
      <c r="B125" s="3"/>
      <c r="C125" s="3"/>
      <c r="D125" s="3"/>
      <c r="E125" s="6"/>
      <c r="F125" s="6"/>
      <c r="G125" s="6"/>
      <c r="H125" s="6"/>
    </row>
    <row r="126" spans="1:8" ht="15.75" x14ac:dyDescent="0.25">
      <c r="A126" s="8" t="s">
        <v>28</v>
      </c>
      <c r="B126" s="9" t="s">
        <v>29</v>
      </c>
      <c r="C126" s="9" t="s">
        <v>30</v>
      </c>
      <c r="D126" s="9" t="s">
        <v>0</v>
      </c>
      <c r="E126" s="9" t="s">
        <v>31</v>
      </c>
      <c r="F126" s="9" t="s">
        <v>32</v>
      </c>
      <c r="G126" s="9" t="s">
        <v>33</v>
      </c>
      <c r="H126" s="9" t="s">
        <v>1</v>
      </c>
    </row>
    <row r="127" spans="1:8" ht="15.75" x14ac:dyDescent="0.2">
      <c r="A127" s="41" t="s">
        <v>88</v>
      </c>
      <c r="B127" s="42" t="s">
        <v>89</v>
      </c>
      <c r="C127" s="39"/>
      <c r="D127" s="39"/>
      <c r="E127" s="39"/>
      <c r="F127" s="39"/>
      <c r="G127" s="43"/>
      <c r="H127" s="40">
        <f>H122</f>
        <v>0</v>
      </c>
    </row>
    <row r="128" spans="1:8" x14ac:dyDescent="0.2">
      <c r="A128" s="10"/>
      <c r="B128" s="11"/>
      <c r="C128" s="11"/>
      <c r="D128" s="11"/>
      <c r="E128" s="11"/>
      <c r="F128" s="11"/>
      <c r="G128" s="11"/>
      <c r="H128" s="12"/>
    </row>
    <row r="129" spans="1:8" x14ac:dyDescent="0.2">
      <c r="A129" s="20">
        <v>226</v>
      </c>
      <c r="B129" s="21" t="s">
        <v>516</v>
      </c>
      <c r="C129" s="22" t="s">
        <v>517</v>
      </c>
      <c r="D129" s="49" t="s">
        <v>518</v>
      </c>
      <c r="E129" s="24"/>
      <c r="F129" s="24"/>
      <c r="G129" s="25"/>
      <c r="H129" s="19"/>
    </row>
    <row r="130" spans="1:8" x14ac:dyDescent="0.2">
      <c r="A130" s="10"/>
      <c r="B130" s="11"/>
      <c r="C130" s="11"/>
      <c r="D130" s="11"/>
      <c r="E130" s="11"/>
      <c r="F130" s="11"/>
      <c r="G130" s="11"/>
      <c r="H130" s="12"/>
    </row>
    <row r="131" spans="1:8" ht="25.5" x14ac:dyDescent="0.2">
      <c r="A131" s="20">
        <v>227</v>
      </c>
      <c r="B131" s="21" t="s">
        <v>519</v>
      </c>
      <c r="C131" s="22"/>
      <c r="D131" s="71" t="s">
        <v>520</v>
      </c>
      <c r="E131" s="24"/>
      <c r="F131" s="24"/>
      <c r="G131" s="25"/>
      <c r="H131" s="19"/>
    </row>
    <row r="132" spans="1:8" x14ac:dyDescent="0.2">
      <c r="A132" s="10"/>
      <c r="B132" s="11"/>
      <c r="C132" s="11"/>
      <c r="D132" s="11"/>
      <c r="E132" s="11"/>
      <c r="F132" s="11"/>
      <c r="G132" s="11"/>
      <c r="H132" s="12"/>
    </row>
    <row r="133" spans="1:8" x14ac:dyDescent="0.2">
      <c r="A133" s="20">
        <v>228</v>
      </c>
      <c r="B133" s="21" t="s">
        <v>521</v>
      </c>
      <c r="C133" s="22"/>
      <c r="D133" s="73" t="s">
        <v>522</v>
      </c>
      <c r="E133" s="77" t="s">
        <v>50</v>
      </c>
      <c r="F133" s="78">
        <v>50</v>
      </c>
      <c r="G133" s="79"/>
      <c r="H133" s="19">
        <f>F133*G133</f>
        <v>0</v>
      </c>
    </row>
    <row r="134" spans="1:8" x14ac:dyDescent="0.2">
      <c r="A134" s="10"/>
      <c r="B134" s="11"/>
      <c r="C134" s="11"/>
      <c r="D134" s="11"/>
      <c r="E134" s="11"/>
      <c r="F134" s="11"/>
      <c r="G134" s="11"/>
      <c r="H134" s="12"/>
    </row>
    <row r="135" spans="1:8" x14ac:dyDescent="0.2">
      <c r="A135" s="20">
        <v>229</v>
      </c>
      <c r="B135" s="21" t="s">
        <v>523</v>
      </c>
      <c r="C135" s="22"/>
      <c r="D135" s="73" t="s">
        <v>524</v>
      </c>
      <c r="E135" s="77" t="s">
        <v>50</v>
      </c>
      <c r="F135" s="78">
        <v>50</v>
      </c>
      <c r="G135" s="79"/>
      <c r="H135" s="19">
        <f>F135*G135</f>
        <v>0</v>
      </c>
    </row>
    <row r="136" spans="1:8" x14ac:dyDescent="0.2">
      <c r="A136" s="10"/>
      <c r="B136" s="11"/>
      <c r="C136" s="11"/>
      <c r="D136" s="11"/>
      <c r="E136" s="11"/>
      <c r="F136" s="11"/>
      <c r="G136" s="11"/>
      <c r="H136" s="12"/>
    </row>
    <row r="137" spans="1:8" x14ac:dyDescent="0.2">
      <c r="A137" s="20">
        <v>230</v>
      </c>
      <c r="B137" s="21" t="s">
        <v>525</v>
      </c>
      <c r="C137" s="22"/>
      <c r="D137" s="73" t="s">
        <v>526</v>
      </c>
      <c r="E137" s="77" t="s">
        <v>50</v>
      </c>
      <c r="F137" s="78">
        <v>50</v>
      </c>
      <c r="G137" s="79"/>
      <c r="H137" s="19">
        <f>F137*G137</f>
        <v>0</v>
      </c>
    </row>
    <row r="138" spans="1:8" x14ac:dyDescent="0.2">
      <c r="A138" s="10"/>
      <c r="B138" s="11"/>
      <c r="C138" s="11"/>
      <c r="D138" s="11"/>
      <c r="E138" s="11"/>
      <c r="F138" s="11"/>
      <c r="G138" s="11"/>
      <c r="H138" s="12"/>
    </row>
    <row r="139" spans="1:8" x14ac:dyDescent="0.2">
      <c r="A139" s="20">
        <v>231</v>
      </c>
      <c r="B139" s="21" t="s">
        <v>527</v>
      </c>
      <c r="C139" s="22"/>
      <c r="D139" s="73" t="s">
        <v>528</v>
      </c>
      <c r="E139" s="77" t="s">
        <v>50</v>
      </c>
      <c r="F139" s="78">
        <v>50</v>
      </c>
      <c r="G139" s="79"/>
      <c r="H139" s="19">
        <f>F139*G139</f>
        <v>0</v>
      </c>
    </row>
    <row r="140" spans="1:8" x14ac:dyDescent="0.2">
      <c r="A140" s="10"/>
      <c r="B140" s="11"/>
      <c r="C140" s="11"/>
      <c r="D140" s="11"/>
      <c r="E140" s="11"/>
      <c r="F140" s="11"/>
      <c r="G140" s="11"/>
      <c r="H140" s="12"/>
    </row>
    <row r="141" spans="1:8" x14ac:dyDescent="0.2">
      <c r="A141" s="20">
        <v>232</v>
      </c>
      <c r="B141" s="21" t="s">
        <v>529</v>
      </c>
      <c r="C141" s="22"/>
      <c r="D141" s="73" t="s">
        <v>530</v>
      </c>
      <c r="E141" s="77" t="s">
        <v>50</v>
      </c>
      <c r="F141" s="78">
        <v>100</v>
      </c>
      <c r="G141" s="79"/>
      <c r="H141" s="19">
        <f>F141*G141</f>
        <v>0</v>
      </c>
    </row>
    <row r="142" spans="1:8" x14ac:dyDescent="0.2">
      <c r="A142" s="10"/>
      <c r="B142" s="11"/>
      <c r="C142" s="11"/>
      <c r="D142" s="11"/>
      <c r="E142" s="11"/>
      <c r="F142" s="11"/>
      <c r="G142" s="11"/>
      <c r="H142" s="12"/>
    </row>
    <row r="143" spans="1:8" x14ac:dyDescent="0.2">
      <c r="A143" s="20">
        <v>233</v>
      </c>
      <c r="B143" s="21" t="s">
        <v>531</v>
      </c>
      <c r="C143" s="22"/>
      <c r="D143" s="73" t="s">
        <v>532</v>
      </c>
      <c r="E143" s="77" t="s">
        <v>50</v>
      </c>
      <c r="F143" s="78">
        <v>50</v>
      </c>
      <c r="G143" s="79"/>
      <c r="H143" s="19">
        <f>F143*G143</f>
        <v>0</v>
      </c>
    </row>
    <row r="144" spans="1:8" x14ac:dyDescent="0.2">
      <c r="A144" s="10"/>
      <c r="B144" s="11"/>
      <c r="C144" s="11"/>
      <c r="D144" s="11"/>
      <c r="E144" s="11"/>
      <c r="F144" s="11"/>
      <c r="G144" s="11"/>
      <c r="H144" s="12"/>
    </row>
    <row r="145" spans="1:8" x14ac:dyDescent="0.2">
      <c r="A145" s="20">
        <v>234</v>
      </c>
      <c r="B145" s="21" t="s">
        <v>533</v>
      </c>
      <c r="C145" s="22"/>
      <c r="D145" s="73" t="s">
        <v>534</v>
      </c>
      <c r="E145" s="77" t="s">
        <v>50</v>
      </c>
      <c r="F145" s="78">
        <v>100</v>
      </c>
      <c r="G145" s="79"/>
      <c r="H145" s="19">
        <f>F145*G145</f>
        <v>0</v>
      </c>
    </row>
    <row r="146" spans="1:8" x14ac:dyDescent="0.2">
      <c r="A146" s="10"/>
      <c r="B146" s="11"/>
      <c r="C146" s="11"/>
      <c r="D146" s="11"/>
      <c r="E146" s="11"/>
      <c r="F146" s="11"/>
      <c r="G146" s="11"/>
      <c r="H146" s="12"/>
    </row>
    <row r="147" spans="1:8" x14ac:dyDescent="0.2">
      <c r="A147" s="20">
        <v>235</v>
      </c>
      <c r="B147" s="21" t="s">
        <v>535</v>
      </c>
      <c r="C147" s="22"/>
      <c r="D147" s="73" t="s">
        <v>536</v>
      </c>
      <c r="E147" s="77" t="s">
        <v>50</v>
      </c>
      <c r="F147" s="78">
        <v>50</v>
      </c>
      <c r="G147" s="79"/>
      <c r="H147" s="19">
        <f>F147*G147</f>
        <v>0</v>
      </c>
    </row>
    <row r="148" spans="1:8" x14ac:dyDescent="0.2">
      <c r="A148" s="10"/>
      <c r="B148" s="11"/>
      <c r="C148" s="11"/>
      <c r="D148" s="11"/>
      <c r="E148" s="11"/>
      <c r="F148" s="11"/>
      <c r="G148" s="11"/>
      <c r="H148" s="12"/>
    </row>
    <row r="149" spans="1:8" x14ac:dyDescent="0.2">
      <c r="A149" s="20">
        <v>236</v>
      </c>
      <c r="B149" s="21" t="s">
        <v>537</v>
      </c>
      <c r="C149" s="22"/>
      <c r="D149" s="80" t="s">
        <v>538</v>
      </c>
      <c r="E149" s="77" t="s">
        <v>50</v>
      </c>
      <c r="F149" s="81">
        <v>10</v>
      </c>
      <c r="G149" s="25"/>
      <c r="H149" s="19">
        <f>F149*G149</f>
        <v>0</v>
      </c>
    </row>
    <row r="150" spans="1:8" x14ac:dyDescent="0.2">
      <c r="A150" s="10"/>
      <c r="B150" s="11"/>
      <c r="C150" s="11"/>
      <c r="D150" s="11"/>
      <c r="E150" s="11"/>
      <c r="F150" s="11"/>
      <c r="G150" s="11"/>
      <c r="H150" s="12"/>
    </row>
    <row r="151" spans="1:8" x14ac:dyDescent="0.2">
      <c r="A151" s="20">
        <v>237</v>
      </c>
      <c r="B151" s="21" t="s">
        <v>539</v>
      </c>
      <c r="C151" s="22"/>
      <c r="D151" s="80" t="s">
        <v>540</v>
      </c>
      <c r="E151" s="77" t="s">
        <v>50</v>
      </c>
      <c r="F151" s="81">
        <v>10</v>
      </c>
      <c r="G151" s="25"/>
      <c r="H151" s="19">
        <f>F151*G151</f>
        <v>0</v>
      </c>
    </row>
    <row r="152" spans="1:8" x14ac:dyDescent="0.2">
      <c r="A152" s="10"/>
      <c r="B152" s="11"/>
      <c r="C152" s="11"/>
      <c r="D152" s="11"/>
      <c r="E152" s="11"/>
      <c r="F152" s="11"/>
      <c r="G152" s="11"/>
      <c r="H152" s="12"/>
    </row>
    <row r="153" spans="1:8" ht="25.5" x14ac:dyDescent="0.2">
      <c r="A153" s="20">
        <v>238</v>
      </c>
      <c r="B153" s="21" t="s">
        <v>541</v>
      </c>
      <c r="C153" s="22" t="s">
        <v>542</v>
      </c>
      <c r="D153" s="71" t="s">
        <v>543</v>
      </c>
      <c r="E153" s="77"/>
      <c r="F153" s="78"/>
      <c r="G153" s="79"/>
      <c r="H153" s="19"/>
    </row>
    <row r="154" spans="1:8" x14ac:dyDescent="0.2">
      <c r="A154" s="10"/>
      <c r="B154" s="11"/>
      <c r="C154" s="11"/>
      <c r="D154" s="11"/>
      <c r="E154" s="11"/>
      <c r="F154" s="11"/>
      <c r="G154" s="11"/>
      <c r="H154" s="12"/>
    </row>
    <row r="155" spans="1:8" x14ac:dyDescent="0.2">
      <c r="A155" s="20">
        <v>239</v>
      </c>
      <c r="B155" s="21" t="s">
        <v>544</v>
      </c>
      <c r="C155" s="22"/>
      <c r="D155" s="82" t="s">
        <v>522</v>
      </c>
      <c r="E155" s="77" t="s">
        <v>233</v>
      </c>
      <c r="F155" s="83">
        <v>50</v>
      </c>
      <c r="G155" s="79"/>
      <c r="H155" s="19">
        <f>F155*G155</f>
        <v>0</v>
      </c>
    </row>
    <row r="156" spans="1:8" x14ac:dyDescent="0.2">
      <c r="A156" s="10"/>
      <c r="B156" s="11"/>
      <c r="C156" s="11"/>
      <c r="D156" s="11"/>
      <c r="E156" s="11"/>
      <c r="F156" s="11"/>
      <c r="G156" s="11"/>
      <c r="H156" s="12"/>
    </row>
    <row r="157" spans="1:8" x14ac:dyDescent="0.2">
      <c r="A157" s="20">
        <v>240</v>
      </c>
      <c r="B157" s="21" t="s">
        <v>545</v>
      </c>
      <c r="C157" s="22"/>
      <c r="D157" s="82" t="s">
        <v>546</v>
      </c>
      <c r="E157" s="77" t="s">
        <v>233</v>
      </c>
      <c r="F157" s="83">
        <v>50</v>
      </c>
      <c r="G157" s="79"/>
      <c r="H157" s="19">
        <f>F157*G157</f>
        <v>0</v>
      </c>
    </row>
    <row r="158" spans="1:8" x14ac:dyDescent="0.2">
      <c r="A158" s="10"/>
      <c r="B158" s="11"/>
      <c r="C158" s="11"/>
      <c r="D158" s="11"/>
      <c r="E158" s="11"/>
      <c r="F158" s="11"/>
      <c r="G158" s="11"/>
      <c r="H158" s="12"/>
    </row>
    <row r="159" spans="1:8" x14ac:dyDescent="0.2">
      <c r="A159" s="20">
        <v>241</v>
      </c>
      <c r="B159" s="21" t="s">
        <v>547</v>
      </c>
      <c r="C159" s="22"/>
      <c r="D159" s="82" t="s">
        <v>526</v>
      </c>
      <c r="E159" s="77" t="s">
        <v>233</v>
      </c>
      <c r="F159" s="83">
        <v>50</v>
      </c>
      <c r="G159" s="79"/>
      <c r="H159" s="19">
        <f>F159*G159</f>
        <v>0</v>
      </c>
    </row>
    <row r="160" spans="1:8" x14ac:dyDescent="0.2">
      <c r="A160" s="10"/>
      <c r="B160" s="11"/>
      <c r="C160" s="11"/>
      <c r="D160" s="11"/>
      <c r="E160" s="11"/>
      <c r="F160" s="11"/>
      <c r="G160" s="11"/>
      <c r="H160" s="12"/>
    </row>
    <row r="161" spans="1:8" x14ac:dyDescent="0.2">
      <c r="A161" s="20">
        <v>242</v>
      </c>
      <c r="B161" s="21" t="s">
        <v>548</v>
      </c>
      <c r="C161" s="22"/>
      <c r="D161" s="82" t="s">
        <v>528</v>
      </c>
      <c r="E161" s="77" t="s">
        <v>233</v>
      </c>
      <c r="F161" s="83">
        <v>50</v>
      </c>
      <c r="G161" s="79"/>
      <c r="H161" s="19">
        <f>F161*G161</f>
        <v>0</v>
      </c>
    </row>
    <row r="162" spans="1:8" x14ac:dyDescent="0.2">
      <c r="A162" s="10"/>
      <c r="B162" s="11"/>
      <c r="C162" s="11"/>
      <c r="D162" s="11"/>
      <c r="E162" s="11"/>
      <c r="F162" s="11"/>
      <c r="G162" s="11"/>
      <c r="H162" s="12"/>
    </row>
    <row r="163" spans="1:8" x14ac:dyDescent="0.2">
      <c r="A163" s="20">
        <v>243</v>
      </c>
      <c r="B163" s="21" t="s">
        <v>549</v>
      </c>
      <c r="C163" s="22"/>
      <c r="D163" s="73" t="s">
        <v>530</v>
      </c>
      <c r="E163" s="77" t="s">
        <v>233</v>
      </c>
      <c r="F163" s="83">
        <v>100</v>
      </c>
      <c r="G163" s="79"/>
      <c r="H163" s="19">
        <f>F163*G163</f>
        <v>0</v>
      </c>
    </row>
    <row r="164" spans="1:8" x14ac:dyDescent="0.2">
      <c r="A164" s="10"/>
      <c r="B164" s="11"/>
      <c r="C164" s="11"/>
      <c r="D164" s="11"/>
      <c r="E164" s="11"/>
      <c r="F164" s="11"/>
      <c r="G164" s="11"/>
      <c r="H164" s="12"/>
    </row>
    <row r="165" spans="1:8" x14ac:dyDescent="0.2">
      <c r="A165" s="20">
        <v>244</v>
      </c>
      <c r="B165" s="21" t="s">
        <v>550</v>
      </c>
      <c r="C165" s="22"/>
      <c r="D165" s="73" t="s">
        <v>532</v>
      </c>
      <c r="E165" s="77" t="s">
        <v>233</v>
      </c>
      <c r="F165" s="83">
        <v>50</v>
      </c>
      <c r="G165" s="79"/>
      <c r="H165" s="19">
        <f>F165*G165</f>
        <v>0</v>
      </c>
    </row>
    <row r="166" spans="1:8" x14ac:dyDescent="0.2">
      <c r="A166" s="10"/>
      <c r="B166" s="11"/>
      <c r="C166" s="11"/>
      <c r="D166" s="11"/>
      <c r="E166" s="11"/>
      <c r="F166" s="11"/>
      <c r="G166" s="11"/>
      <c r="H166" s="12"/>
    </row>
    <row r="167" spans="1:8" x14ac:dyDescent="0.2">
      <c r="A167" s="20">
        <v>245</v>
      </c>
      <c r="B167" s="21" t="s">
        <v>551</v>
      </c>
      <c r="C167" s="22"/>
      <c r="D167" s="73" t="s">
        <v>534</v>
      </c>
      <c r="E167" s="77" t="s">
        <v>233</v>
      </c>
      <c r="F167" s="83">
        <v>100</v>
      </c>
      <c r="G167" s="79"/>
      <c r="H167" s="19">
        <f>F167*G167</f>
        <v>0</v>
      </c>
    </row>
    <row r="168" spans="1:8" x14ac:dyDescent="0.2">
      <c r="A168" s="10"/>
      <c r="B168" s="11"/>
      <c r="C168" s="11"/>
      <c r="D168" s="11"/>
      <c r="E168" s="11"/>
      <c r="F168" s="11"/>
      <c r="G168" s="11"/>
      <c r="H168" s="12"/>
    </row>
    <row r="169" spans="1:8" x14ac:dyDescent="0.2">
      <c r="A169" s="20">
        <v>246</v>
      </c>
      <c r="B169" s="21" t="s">
        <v>552</v>
      </c>
      <c r="C169" s="22"/>
      <c r="D169" s="73" t="s">
        <v>536</v>
      </c>
      <c r="E169" s="77" t="s">
        <v>233</v>
      </c>
      <c r="F169" s="83">
        <v>50</v>
      </c>
      <c r="G169" s="79"/>
      <c r="H169" s="19">
        <f>F169*G169</f>
        <v>0</v>
      </c>
    </row>
    <row r="170" spans="1:8" x14ac:dyDescent="0.2">
      <c r="A170" s="10"/>
      <c r="B170" s="11"/>
      <c r="C170" s="11"/>
      <c r="D170" s="11"/>
      <c r="E170" s="11"/>
      <c r="F170" s="11"/>
      <c r="G170" s="11"/>
      <c r="H170" s="12"/>
    </row>
    <row r="171" spans="1:8" x14ac:dyDescent="0.2">
      <c r="A171" s="20">
        <v>247</v>
      </c>
      <c r="B171" s="21" t="s">
        <v>553</v>
      </c>
      <c r="C171" s="22"/>
      <c r="D171" s="80" t="s">
        <v>538</v>
      </c>
      <c r="E171" s="77" t="s">
        <v>233</v>
      </c>
      <c r="F171" s="83">
        <v>100</v>
      </c>
      <c r="G171" s="79"/>
      <c r="H171" s="19">
        <f>F171*G171</f>
        <v>0</v>
      </c>
    </row>
    <row r="172" spans="1:8" x14ac:dyDescent="0.2">
      <c r="A172" s="10"/>
      <c r="B172" s="11"/>
      <c r="C172" s="11"/>
      <c r="D172" s="11"/>
      <c r="E172" s="11"/>
      <c r="F172" s="11"/>
      <c r="G172" s="11"/>
      <c r="H172" s="12"/>
    </row>
    <row r="173" spans="1:8" x14ac:dyDescent="0.2">
      <c r="A173" s="20">
        <v>248</v>
      </c>
      <c r="B173" s="21" t="s">
        <v>554</v>
      </c>
      <c r="C173" s="22"/>
      <c r="D173" s="80" t="s">
        <v>540</v>
      </c>
      <c r="E173" s="77" t="s">
        <v>233</v>
      </c>
      <c r="F173" s="84">
        <v>50</v>
      </c>
      <c r="G173" s="85"/>
      <c r="H173" s="68">
        <f>F173*G173</f>
        <v>0</v>
      </c>
    </row>
    <row r="174" spans="1:8" x14ac:dyDescent="0.2">
      <c r="A174" s="10"/>
      <c r="B174" s="11"/>
      <c r="C174" s="11"/>
      <c r="D174" s="11"/>
      <c r="E174" s="11"/>
      <c r="F174" s="11"/>
      <c r="G174" s="11"/>
      <c r="H174" s="12"/>
    </row>
    <row r="175" spans="1:8" ht="25.5" x14ac:dyDescent="0.2">
      <c r="A175" s="20">
        <v>249</v>
      </c>
      <c r="B175" s="21" t="s">
        <v>555</v>
      </c>
      <c r="C175" s="75"/>
      <c r="D175" s="86" t="s">
        <v>556</v>
      </c>
      <c r="E175" s="24" t="s">
        <v>325</v>
      </c>
      <c r="F175" s="87">
        <v>1</v>
      </c>
      <c r="G175" s="79">
        <v>300000</v>
      </c>
      <c r="H175" s="19">
        <f>F175*G175</f>
        <v>300000</v>
      </c>
    </row>
    <row r="176" spans="1:8" x14ac:dyDescent="0.2">
      <c r="A176" s="10"/>
      <c r="B176" s="11"/>
      <c r="C176" s="11"/>
      <c r="D176" s="11"/>
      <c r="E176" s="11"/>
      <c r="F176" s="11"/>
      <c r="G176" s="11"/>
      <c r="H176" s="12"/>
    </row>
    <row r="177" spans="1:8" x14ac:dyDescent="0.2">
      <c r="A177" s="20">
        <v>250</v>
      </c>
      <c r="B177" s="21" t="s">
        <v>557</v>
      </c>
      <c r="C177" s="88"/>
      <c r="D177" s="89" t="s">
        <v>558</v>
      </c>
      <c r="E177" s="24" t="s">
        <v>191</v>
      </c>
      <c r="F177" s="90">
        <v>300000</v>
      </c>
      <c r="G177" s="91"/>
      <c r="H177" s="19">
        <f>F177*G177</f>
        <v>0</v>
      </c>
    </row>
    <row r="178" spans="1:8" x14ac:dyDescent="0.2">
      <c r="A178" s="10"/>
      <c r="B178" s="11"/>
      <c r="C178" s="11"/>
      <c r="D178" s="11"/>
      <c r="E178" s="11"/>
      <c r="F178" s="11"/>
      <c r="G178" s="11"/>
      <c r="H178" s="12"/>
    </row>
    <row r="179" spans="1:8" x14ac:dyDescent="0.2">
      <c r="A179" s="20">
        <v>251</v>
      </c>
      <c r="B179" s="21" t="s">
        <v>559</v>
      </c>
      <c r="C179" s="88"/>
      <c r="D179" s="86" t="s">
        <v>560</v>
      </c>
      <c r="E179" s="24" t="s">
        <v>416</v>
      </c>
      <c r="F179" s="92">
        <v>50</v>
      </c>
      <c r="G179" s="79"/>
      <c r="H179" s="19">
        <f>F179*G179</f>
        <v>0</v>
      </c>
    </row>
    <row r="180" spans="1:8" x14ac:dyDescent="0.2">
      <c r="A180" s="10"/>
      <c r="B180" s="11"/>
      <c r="C180" s="11"/>
      <c r="D180" s="11"/>
      <c r="E180" s="11"/>
      <c r="F180" s="11"/>
      <c r="G180" s="11"/>
      <c r="H180" s="12"/>
    </row>
    <row r="181" spans="1:8" x14ac:dyDescent="0.2">
      <c r="A181" s="20">
        <v>252</v>
      </c>
      <c r="B181" s="21" t="s">
        <v>561</v>
      </c>
      <c r="C181" s="88"/>
      <c r="D181" s="86" t="s">
        <v>562</v>
      </c>
      <c r="E181" s="24" t="s">
        <v>416</v>
      </c>
      <c r="F181" s="92">
        <v>50</v>
      </c>
      <c r="G181" s="79"/>
      <c r="H181" s="19">
        <f>F181*G181</f>
        <v>0</v>
      </c>
    </row>
    <row r="182" spans="1:8" x14ac:dyDescent="0.2">
      <c r="A182" s="10"/>
      <c r="B182" s="11"/>
      <c r="C182" s="11"/>
      <c r="D182" s="11"/>
      <c r="E182" s="11"/>
      <c r="F182" s="11"/>
      <c r="G182" s="11"/>
      <c r="H182" s="12"/>
    </row>
    <row r="183" spans="1:8" x14ac:dyDescent="0.2">
      <c r="A183" s="20">
        <v>253</v>
      </c>
      <c r="B183" s="21" t="s">
        <v>563</v>
      </c>
      <c r="C183" s="93"/>
      <c r="D183" s="94" t="s">
        <v>564</v>
      </c>
      <c r="E183" s="24" t="s">
        <v>416</v>
      </c>
      <c r="F183" s="83">
        <v>50</v>
      </c>
      <c r="G183" s="79"/>
      <c r="H183" s="19">
        <f>F183*G183</f>
        <v>0</v>
      </c>
    </row>
    <row r="184" spans="1:8" x14ac:dyDescent="0.2">
      <c r="A184" s="10"/>
      <c r="B184" s="11"/>
      <c r="C184" s="11"/>
      <c r="D184" s="11"/>
      <c r="E184" s="11"/>
      <c r="F184" s="11"/>
      <c r="G184" s="11"/>
      <c r="H184" s="12"/>
    </row>
    <row r="185" spans="1:8" x14ac:dyDescent="0.2">
      <c r="A185" s="20">
        <v>254</v>
      </c>
      <c r="B185" s="21" t="s">
        <v>565</v>
      </c>
      <c r="C185" s="93"/>
      <c r="D185" s="94" t="s">
        <v>566</v>
      </c>
      <c r="E185" s="24" t="s">
        <v>416</v>
      </c>
      <c r="F185" s="83">
        <v>50</v>
      </c>
      <c r="G185" s="79"/>
      <c r="H185" s="19">
        <f>F185*G185</f>
        <v>0</v>
      </c>
    </row>
    <row r="186" spans="1:8" x14ac:dyDescent="0.2">
      <c r="A186" s="10"/>
      <c r="B186" s="11"/>
      <c r="C186" s="11"/>
      <c r="D186" s="11"/>
      <c r="E186" s="11"/>
      <c r="F186" s="11"/>
      <c r="G186" s="11"/>
      <c r="H186" s="12"/>
    </row>
    <row r="187" spans="1:8" x14ac:dyDescent="0.2">
      <c r="A187" s="20">
        <v>255</v>
      </c>
      <c r="B187" s="21" t="s">
        <v>567</v>
      </c>
      <c r="C187" s="70" t="s">
        <v>568</v>
      </c>
      <c r="D187" s="49" t="s">
        <v>569</v>
      </c>
      <c r="E187" s="24"/>
      <c r="F187" s="24"/>
      <c r="G187" s="25"/>
      <c r="H187" s="19"/>
    </row>
    <row r="188" spans="1:8" x14ac:dyDescent="0.2">
      <c r="A188" s="10"/>
      <c r="B188" s="11"/>
      <c r="C188" s="11"/>
      <c r="D188" s="11"/>
      <c r="E188" s="11"/>
      <c r="F188" s="11"/>
      <c r="G188" s="11"/>
      <c r="H188" s="12"/>
    </row>
    <row r="189" spans="1:8" x14ac:dyDescent="0.2">
      <c r="A189" s="20">
        <v>256</v>
      </c>
      <c r="B189" s="21" t="s">
        <v>570</v>
      </c>
      <c r="C189" s="70" t="s">
        <v>571</v>
      </c>
      <c r="D189" s="95" t="s">
        <v>572</v>
      </c>
      <c r="E189" s="24"/>
      <c r="F189" s="24"/>
      <c r="G189" s="25"/>
      <c r="H189" s="19"/>
    </row>
    <row r="190" spans="1:8" x14ac:dyDescent="0.2">
      <c r="A190" s="10"/>
      <c r="B190" s="11"/>
      <c r="C190" s="11"/>
      <c r="D190" s="11"/>
      <c r="E190" s="11"/>
      <c r="F190" s="11"/>
      <c r="G190" s="11"/>
      <c r="H190" s="12"/>
    </row>
    <row r="191" spans="1:8" x14ac:dyDescent="0.2">
      <c r="A191" s="20">
        <v>257</v>
      </c>
      <c r="B191" s="21" t="s">
        <v>573</v>
      </c>
      <c r="C191" s="22"/>
      <c r="D191" s="73" t="s">
        <v>574</v>
      </c>
      <c r="E191" s="24" t="s">
        <v>474</v>
      </c>
      <c r="F191" s="24">
        <v>250</v>
      </c>
      <c r="G191" s="25"/>
      <c r="H191" s="19">
        <f>F191*G191</f>
        <v>0</v>
      </c>
    </row>
    <row r="192" spans="1:8" x14ac:dyDescent="0.2">
      <c r="A192" s="10"/>
      <c r="B192" s="11"/>
      <c r="C192" s="11"/>
      <c r="D192" s="11"/>
      <c r="E192" s="11"/>
      <c r="F192" s="11"/>
      <c r="G192" s="11"/>
      <c r="H192" s="12"/>
    </row>
    <row r="193" spans="1:8" x14ac:dyDescent="0.2">
      <c r="A193" s="20">
        <v>258</v>
      </c>
      <c r="B193" s="21" t="s">
        <v>575</v>
      </c>
      <c r="C193" s="22"/>
      <c r="D193" s="73" t="s">
        <v>576</v>
      </c>
      <c r="E193" s="24" t="s">
        <v>474</v>
      </c>
      <c r="F193" s="24">
        <v>250</v>
      </c>
      <c r="G193" s="25"/>
      <c r="H193" s="19">
        <f>F193*G193</f>
        <v>0</v>
      </c>
    </row>
    <row r="194" spans="1:8" x14ac:dyDescent="0.2">
      <c r="A194" s="10"/>
      <c r="B194" s="11"/>
      <c r="C194" s="11"/>
      <c r="D194" s="11"/>
      <c r="E194" s="11"/>
      <c r="F194" s="11"/>
      <c r="G194" s="11"/>
      <c r="H194" s="12"/>
    </row>
    <row r="195" spans="1:8" x14ac:dyDescent="0.2">
      <c r="A195" s="10"/>
      <c r="B195" s="11"/>
      <c r="C195" s="11"/>
      <c r="D195" s="11"/>
      <c r="E195" s="11"/>
      <c r="F195" s="11"/>
      <c r="G195" s="11"/>
      <c r="H195" s="12"/>
    </row>
    <row r="196" spans="1:8" x14ac:dyDescent="0.2">
      <c r="A196" s="10"/>
      <c r="B196" s="11"/>
      <c r="C196" s="11"/>
      <c r="D196" s="11"/>
      <c r="E196" s="11"/>
      <c r="F196" s="11"/>
      <c r="G196" s="11"/>
      <c r="H196" s="12"/>
    </row>
    <row r="197" spans="1:8" x14ac:dyDescent="0.2">
      <c r="A197" s="10"/>
      <c r="B197" s="11"/>
      <c r="C197" s="11"/>
      <c r="D197" s="11"/>
      <c r="E197" s="11"/>
      <c r="F197" s="11"/>
      <c r="G197" s="11"/>
      <c r="H197" s="12"/>
    </row>
    <row r="198" spans="1:8" x14ac:dyDescent="0.2">
      <c r="A198" s="10"/>
      <c r="B198" s="11"/>
      <c r="C198" s="11"/>
      <c r="D198" s="11"/>
      <c r="E198" s="11"/>
      <c r="F198" s="11"/>
      <c r="G198" s="11"/>
      <c r="H198" s="12"/>
    </row>
    <row r="199" spans="1:8" ht="15.75" x14ac:dyDescent="0.2">
      <c r="A199" s="37" t="s">
        <v>86</v>
      </c>
      <c r="B199" s="38" t="s">
        <v>87</v>
      </c>
      <c r="C199" s="39"/>
      <c r="D199" s="39"/>
      <c r="E199" s="39"/>
      <c r="F199" s="39"/>
      <c r="G199" s="39"/>
      <c r="H199" s="40">
        <f>SUM(H127:H198)</f>
        <v>300000</v>
      </c>
    </row>
    <row r="200" spans="1:8" ht="16.5" x14ac:dyDescent="0.2">
      <c r="A200" s="2"/>
      <c r="B200" s="3" t="str">
        <f>ProjectTitle</f>
        <v>CONTRACT NO: VCW380/PWLPLM/24: MALUTI-A-PHOFUNG LOCAL MUNICIPALITY: APPOINTMENT OF A MAXIMUM OF FOUR (04) CONTRACTORS FOR THE REPAIRS OF POTABLE WATER LEAKS MALUTI-A-PHOFUNG LOCAL MUNICIPALITY IN PHUTHADITJABA</v>
      </c>
      <c r="C200" s="3"/>
      <c r="D200" s="3"/>
      <c r="E200" s="4" t="s">
        <v>422</v>
      </c>
      <c r="F200" s="4"/>
      <c r="G200" s="4"/>
      <c r="H200" s="4"/>
    </row>
    <row r="201" spans="1:8" x14ac:dyDescent="0.2">
      <c r="A201" s="5"/>
      <c r="B201" s="3"/>
      <c r="C201" s="3"/>
      <c r="D201" s="3"/>
      <c r="E201" s="6" t="s">
        <v>9</v>
      </c>
      <c r="F201" s="6"/>
      <c r="G201" s="6"/>
      <c r="H201" s="6"/>
    </row>
    <row r="202" spans="1:8" x14ac:dyDescent="0.2">
      <c r="A202" s="7"/>
      <c r="B202" s="3"/>
      <c r="C202" s="3"/>
      <c r="D202" s="3"/>
      <c r="E202" s="6"/>
      <c r="F202" s="6"/>
      <c r="G202" s="6"/>
      <c r="H202" s="6"/>
    </row>
    <row r="203" spans="1:8" ht="15.75" x14ac:dyDescent="0.25">
      <c r="A203" s="8" t="s">
        <v>28</v>
      </c>
      <c r="B203" s="9" t="s">
        <v>29</v>
      </c>
      <c r="C203" s="9" t="s">
        <v>30</v>
      </c>
      <c r="D203" s="9" t="s">
        <v>0</v>
      </c>
      <c r="E203" s="9" t="s">
        <v>31</v>
      </c>
      <c r="F203" s="9" t="s">
        <v>32</v>
      </c>
      <c r="G203" s="9" t="s">
        <v>33</v>
      </c>
      <c r="H203" s="9" t="s">
        <v>1</v>
      </c>
    </row>
    <row r="204" spans="1:8" ht="15.75" x14ac:dyDescent="0.2">
      <c r="A204" s="41" t="s">
        <v>88</v>
      </c>
      <c r="B204" s="42" t="s">
        <v>89</v>
      </c>
      <c r="C204" s="39"/>
      <c r="D204" s="39"/>
      <c r="E204" s="39"/>
      <c r="F204" s="39"/>
      <c r="G204" s="43"/>
      <c r="H204" s="40">
        <f>H199</f>
        <v>300000</v>
      </c>
    </row>
    <row r="205" spans="1:8" x14ac:dyDescent="0.2">
      <c r="A205" s="10"/>
      <c r="B205" s="11"/>
      <c r="C205" s="11"/>
      <c r="D205" s="11"/>
      <c r="E205" s="11"/>
      <c r="F205" s="11"/>
      <c r="G205" s="11"/>
      <c r="H205" s="12"/>
    </row>
    <row r="206" spans="1:8" x14ac:dyDescent="0.2">
      <c r="A206" s="20">
        <v>259</v>
      </c>
      <c r="B206" s="21" t="s">
        <v>577</v>
      </c>
      <c r="C206" s="22"/>
      <c r="D206" s="73" t="s">
        <v>578</v>
      </c>
      <c r="E206" s="24" t="s">
        <v>474</v>
      </c>
      <c r="F206" s="24">
        <v>250</v>
      </c>
      <c r="G206" s="25"/>
      <c r="H206" s="19">
        <f>F206*G206</f>
        <v>0</v>
      </c>
    </row>
    <row r="207" spans="1:8" x14ac:dyDescent="0.2">
      <c r="A207" s="10"/>
      <c r="B207" s="11"/>
      <c r="C207" s="11"/>
      <c r="D207" s="11"/>
      <c r="E207" s="11"/>
      <c r="F207" s="11"/>
      <c r="G207" s="11"/>
      <c r="H207" s="12"/>
    </row>
    <row r="208" spans="1:8" x14ac:dyDescent="0.2">
      <c r="A208" s="20">
        <v>260</v>
      </c>
      <c r="B208" s="21" t="s">
        <v>579</v>
      </c>
      <c r="C208" s="22"/>
      <c r="D208" s="73" t="s">
        <v>580</v>
      </c>
      <c r="E208" s="24" t="s">
        <v>474</v>
      </c>
      <c r="F208" s="24">
        <v>250</v>
      </c>
      <c r="G208" s="25"/>
      <c r="H208" s="19">
        <f>F208*G208</f>
        <v>0</v>
      </c>
    </row>
    <row r="209" spans="1:8" x14ac:dyDescent="0.2">
      <c r="A209" s="10"/>
      <c r="B209" s="11"/>
      <c r="C209" s="11"/>
      <c r="D209" s="11"/>
      <c r="E209" s="11"/>
      <c r="F209" s="11"/>
      <c r="G209" s="11"/>
      <c r="H209" s="12"/>
    </row>
    <row r="210" spans="1:8" x14ac:dyDescent="0.2">
      <c r="A210" s="20">
        <v>261</v>
      </c>
      <c r="B210" s="21" t="s">
        <v>581</v>
      </c>
      <c r="C210" s="22"/>
      <c r="D210" s="73" t="s">
        <v>582</v>
      </c>
      <c r="E210" s="24" t="s">
        <v>416</v>
      </c>
      <c r="F210" s="24">
        <v>50</v>
      </c>
      <c r="G210" s="25"/>
      <c r="H210" s="19">
        <f>F210*G210</f>
        <v>0</v>
      </c>
    </row>
    <row r="211" spans="1:8" x14ac:dyDescent="0.2">
      <c r="A211" s="10"/>
      <c r="B211" s="11"/>
      <c r="C211" s="11"/>
      <c r="D211" s="11"/>
      <c r="E211" s="11"/>
      <c r="F211" s="11"/>
      <c r="G211" s="11"/>
      <c r="H211" s="12"/>
    </row>
    <row r="212" spans="1:8" x14ac:dyDescent="0.2">
      <c r="A212" s="20">
        <v>262</v>
      </c>
      <c r="B212" s="21" t="s">
        <v>583</v>
      </c>
      <c r="C212" s="22"/>
      <c r="D212" s="73" t="s">
        <v>584</v>
      </c>
      <c r="E212" s="24" t="s">
        <v>416</v>
      </c>
      <c r="F212" s="24">
        <v>50</v>
      </c>
      <c r="G212" s="25"/>
      <c r="H212" s="19">
        <f>F212*G212</f>
        <v>0</v>
      </c>
    </row>
    <row r="213" spans="1:8" x14ac:dyDescent="0.2">
      <c r="A213" s="10"/>
      <c r="B213" s="11"/>
      <c r="C213" s="11"/>
      <c r="D213" s="11"/>
      <c r="E213" s="11"/>
      <c r="F213" s="11"/>
      <c r="G213" s="11"/>
      <c r="H213" s="12"/>
    </row>
    <row r="214" spans="1:8" x14ac:dyDescent="0.2">
      <c r="A214" s="20">
        <v>263</v>
      </c>
      <c r="B214" s="21" t="s">
        <v>585</v>
      </c>
      <c r="C214" s="22"/>
      <c r="D214" s="96" t="s">
        <v>586</v>
      </c>
      <c r="E214" s="24" t="s">
        <v>416</v>
      </c>
      <c r="F214" s="24">
        <v>50</v>
      </c>
      <c r="G214" s="25"/>
      <c r="H214" s="19">
        <f>F214*G214</f>
        <v>0</v>
      </c>
    </row>
    <row r="215" spans="1:8" x14ac:dyDescent="0.2">
      <c r="A215" s="10"/>
      <c r="B215" s="11"/>
      <c r="C215" s="11"/>
      <c r="D215" s="11"/>
      <c r="E215" s="11"/>
      <c r="F215" s="11"/>
      <c r="G215" s="11"/>
      <c r="H215" s="12"/>
    </row>
    <row r="216" spans="1:8" x14ac:dyDescent="0.2">
      <c r="A216" s="20">
        <v>264</v>
      </c>
      <c r="B216" s="21" t="s">
        <v>587</v>
      </c>
      <c r="C216" s="22"/>
      <c r="D216" s="73" t="s">
        <v>588</v>
      </c>
      <c r="E216" s="24" t="s">
        <v>416</v>
      </c>
      <c r="F216" s="24">
        <v>50</v>
      </c>
      <c r="G216" s="25"/>
      <c r="H216" s="19">
        <f>F216*G216</f>
        <v>0</v>
      </c>
    </row>
    <row r="217" spans="1:8" x14ac:dyDescent="0.2">
      <c r="A217" s="10"/>
      <c r="B217" s="11"/>
      <c r="C217" s="11"/>
      <c r="D217" s="11"/>
      <c r="E217" s="11"/>
      <c r="F217" s="11"/>
      <c r="G217" s="11"/>
      <c r="H217" s="12"/>
    </row>
    <row r="218" spans="1:8" x14ac:dyDescent="0.2">
      <c r="A218" s="20">
        <v>265</v>
      </c>
      <c r="B218" s="21" t="s">
        <v>589</v>
      </c>
      <c r="C218" s="22"/>
      <c r="D218" s="73" t="s">
        <v>590</v>
      </c>
      <c r="E218" s="24" t="s">
        <v>416</v>
      </c>
      <c r="F218" s="24">
        <v>50</v>
      </c>
      <c r="G218" s="25"/>
      <c r="H218" s="19">
        <f>F218*G218</f>
        <v>0</v>
      </c>
    </row>
    <row r="219" spans="1:8" x14ac:dyDescent="0.2">
      <c r="A219" s="10"/>
      <c r="B219" s="11"/>
      <c r="C219" s="11"/>
      <c r="D219" s="11"/>
      <c r="E219" s="11"/>
      <c r="F219" s="11"/>
      <c r="G219" s="11"/>
      <c r="H219" s="12"/>
    </row>
    <row r="220" spans="1:8" x14ac:dyDescent="0.2">
      <c r="A220" s="20">
        <v>266</v>
      </c>
      <c r="B220" s="21" t="s">
        <v>591</v>
      </c>
      <c r="C220" s="64"/>
      <c r="D220" s="97" t="s">
        <v>592</v>
      </c>
      <c r="E220" s="24"/>
      <c r="F220" s="24"/>
      <c r="G220" s="25"/>
      <c r="H220" s="19"/>
    </row>
    <row r="221" spans="1:8" x14ac:dyDescent="0.2">
      <c r="A221" s="10"/>
      <c r="B221" s="11"/>
      <c r="C221" s="11"/>
      <c r="D221" s="11"/>
      <c r="E221" s="11"/>
      <c r="F221" s="11"/>
      <c r="G221" s="11"/>
      <c r="H221" s="12"/>
    </row>
    <row r="222" spans="1:8" x14ac:dyDescent="0.2">
      <c r="A222" s="20">
        <v>267</v>
      </c>
      <c r="B222" s="21" t="s">
        <v>593</v>
      </c>
      <c r="C222" s="22"/>
      <c r="D222" s="73" t="s">
        <v>576</v>
      </c>
      <c r="E222" s="24" t="s">
        <v>474</v>
      </c>
      <c r="F222" s="24">
        <v>125</v>
      </c>
      <c r="G222" s="25"/>
      <c r="H222" s="19">
        <f>F222*G222</f>
        <v>0</v>
      </c>
    </row>
    <row r="223" spans="1:8" x14ac:dyDescent="0.2">
      <c r="A223" s="10"/>
      <c r="B223" s="11"/>
      <c r="C223" s="11"/>
      <c r="D223" s="11"/>
      <c r="E223" s="11"/>
      <c r="F223" s="11"/>
      <c r="G223" s="11"/>
      <c r="H223" s="12"/>
    </row>
    <row r="224" spans="1:8" x14ac:dyDescent="0.2">
      <c r="A224" s="20">
        <v>268</v>
      </c>
      <c r="B224" s="21" t="s">
        <v>594</v>
      </c>
      <c r="C224" s="22"/>
      <c r="D224" s="73" t="s">
        <v>578</v>
      </c>
      <c r="E224" s="24" t="s">
        <v>474</v>
      </c>
      <c r="F224" s="24">
        <v>125</v>
      </c>
      <c r="G224" s="25"/>
      <c r="H224" s="19">
        <f>F224*G224</f>
        <v>0</v>
      </c>
    </row>
    <row r="225" spans="1:8" x14ac:dyDescent="0.2">
      <c r="A225" s="10"/>
      <c r="B225" s="11"/>
      <c r="C225" s="11"/>
      <c r="D225" s="11"/>
      <c r="E225" s="11"/>
      <c r="F225" s="11"/>
      <c r="G225" s="11"/>
      <c r="H225" s="12"/>
    </row>
    <row r="226" spans="1:8" x14ac:dyDescent="0.2">
      <c r="A226" s="20">
        <v>269</v>
      </c>
      <c r="B226" s="21" t="s">
        <v>595</v>
      </c>
      <c r="C226" s="22"/>
      <c r="D226" s="73" t="s">
        <v>580</v>
      </c>
      <c r="E226" s="24" t="s">
        <v>474</v>
      </c>
      <c r="F226" s="24">
        <v>125</v>
      </c>
      <c r="G226" s="25"/>
      <c r="H226" s="19">
        <f>F226*G226</f>
        <v>0</v>
      </c>
    </row>
    <row r="227" spans="1:8" x14ac:dyDescent="0.2">
      <c r="A227" s="10"/>
      <c r="B227" s="11"/>
      <c r="C227" s="11"/>
      <c r="D227" s="11"/>
      <c r="E227" s="11"/>
      <c r="F227" s="11"/>
      <c r="G227" s="11"/>
      <c r="H227" s="12"/>
    </row>
    <row r="228" spans="1:8" x14ac:dyDescent="0.2">
      <c r="A228" s="20">
        <v>270</v>
      </c>
      <c r="B228" s="21" t="s">
        <v>596</v>
      </c>
      <c r="C228" s="22"/>
      <c r="D228" s="73" t="s">
        <v>597</v>
      </c>
      <c r="E228" s="24" t="s">
        <v>416</v>
      </c>
      <c r="F228" s="24">
        <v>25</v>
      </c>
      <c r="G228" s="25"/>
      <c r="H228" s="19">
        <f>F228*G228</f>
        <v>0</v>
      </c>
    </row>
    <row r="229" spans="1:8" x14ac:dyDescent="0.2">
      <c r="A229" s="10"/>
      <c r="B229" s="11"/>
      <c r="C229" s="11"/>
      <c r="D229" s="11"/>
      <c r="E229" s="11"/>
      <c r="F229" s="11"/>
      <c r="G229" s="11"/>
      <c r="H229" s="12"/>
    </row>
    <row r="230" spans="1:8" x14ac:dyDescent="0.2">
      <c r="A230" s="20">
        <v>271</v>
      </c>
      <c r="B230" s="21" t="s">
        <v>598</v>
      </c>
      <c r="C230" s="22"/>
      <c r="D230" s="73" t="s">
        <v>599</v>
      </c>
      <c r="E230" s="24" t="s">
        <v>416</v>
      </c>
      <c r="F230" s="24">
        <v>25</v>
      </c>
      <c r="G230" s="25"/>
      <c r="H230" s="19">
        <f>F230*G230</f>
        <v>0</v>
      </c>
    </row>
    <row r="231" spans="1:8" x14ac:dyDescent="0.2">
      <c r="A231" s="10"/>
      <c r="B231" s="11"/>
      <c r="C231" s="11"/>
      <c r="D231" s="11"/>
      <c r="E231" s="11"/>
      <c r="F231" s="11"/>
      <c r="G231" s="11"/>
      <c r="H231" s="12"/>
    </row>
    <row r="232" spans="1:8" x14ac:dyDescent="0.2">
      <c r="A232" s="20">
        <v>272</v>
      </c>
      <c r="B232" s="21" t="s">
        <v>600</v>
      </c>
      <c r="C232" s="22"/>
      <c r="D232" s="73" t="s">
        <v>588</v>
      </c>
      <c r="E232" s="24" t="s">
        <v>416</v>
      </c>
      <c r="F232" s="24">
        <v>25</v>
      </c>
      <c r="G232" s="25"/>
      <c r="H232" s="19">
        <f>F232*G232</f>
        <v>0</v>
      </c>
    </row>
    <row r="233" spans="1:8" x14ac:dyDescent="0.2">
      <c r="A233" s="10"/>
      <c r="B233" s="11"/>
      <c r="C233" s="11"/>
      <c r="D233" s="11"/>
      <c r="E233" s="11"/>
      <c r="F233" s="11"/>
      <c r="G233" s="11"/>
      <c r="H233" s="12"/>
    </row>
    <row r="234" spans="1:8" x14ac:dyDescent="0.2">
      <c r="A234" s="20">
        <v>273</v>
      </c>
      <c r="B234" s="21" t="s">
        <v>601</v>
      </c>
      <c r="C234" s="22"/>
      <c r="D234" s="73" t="s">
        <v>590</v>
      </c>
      <c r="E234" s="24" t="s">
        <v>416</v>
      </c>
      <c r="F234" s="24">
        <v>25</v>
      </c>
      <c r="G234" s="25"/>
      <c r="H234" s="19">
        <f>F234*G234</f>
        <v>0</v>
      </c>
    </row>
    <row r="235" spans="1:8" x14ac:dyDescent="0.2">
      <c r="A235" s="10"/>
      <c r="B235" s="11"/>
      <c r="C235" s="11"/>
      <c r="D235" s="11"/>
      <c r="E235" s="11"/>
      <c r="F235" s="11"/>
      <c r="G235" s="11"/>
      <c r="H235" s="12"/>
    </row>
    <row r="236" spans="1:8" x14ac:dyDescent="0.2">
      <c r="A236" s="20">
        <v>274</v>
      </c>
      <c r="B236" s="21" t="s">
        <v>602</v>
      </c>
      <c r="C236" s="22" t="s">
        <v>603</v>
      </c>
      <c r="D236" s="71" t="s">
        <v>604</v>
      </c>
      <c r="E236" s="24"/>
      <c r="F236" s="24"/>
      <c r="G236" s="25"/>
      <c r="H236" s="19"/>
    </row>
    <row r="237" spans="1:8" x14ac:dyDescent="0.2">
      <c r="A237" s="10"/>
      <c r="B237" s="11"/>
      <c r="C237" s="11"/>
      <c r="D237" s="11"/>
      <c r="E237" s="11"/>
      <c r="F237" s="11"/>
      <c r="G237" s="11"/>
      <c r="H237" s="12"/>
    </row>
    <row r="238" spans="1:8" x14ac:dyDescent="0.2">
      <c r="A238" s="20">
        <v>275</v>
      </c>
      <c r="B238" s="21" t="s">
        <v>605</v>
      </c>
      <c r="C238" s="22"/>
      <c r="D238" s="73" t="s">
        <v>606</v>
      </c>
      <c r="E238" s="24" t="s">
        <v>233</v>
      </c>
      <c r="F238" s="24">
        <v>1000</v>
      </c>
      <c r="G238" s="25"/>
      <c r="H238" s="19">
        <f>F238*G238</f>
        <v>0</v>
      </c>
    </row>
    <row r="239" spans="1:8" x14ac:dyDescent="0.2">
      <c r="A239" s="10"/>
      <c r="B239" s="11"/>
      <c r="C239" s="11"/>
      <c r="D239" s="11"/>
      <c r="E239" s="11"/>
      <c r="F239" s="11"/>
      <c r="G239" s="11"/>
      <c r="H239" s="12"/>
    </row>
    <row r="240" spans="1:8" x14ac:dyDescent="0.2">
      <c r="A240" s="20">
        <v>276</v>
      </c>
      <c r="B240" s="21" t="s">
        <v>607</v>
      </c>
      <c r="C240" s="22"/>
      <c r="D240" s="44" t="s">
        <v>608</v>
      </c>
      <c r="E240" s="24" t="s">
        <v>416</v>
      </c>
      <c r="F240" s="24">
        <v>500</v>
      </c>
      <c r="G240" s="25"/>
      <c r="H240" s="19">
        <f>F240*G240</f>
        <v>0</v>
      </c>
    </row>
    <row r="241" spans="1:8" x14ac:dyDescent="0.2">
      <c r="A241" s="10"/>
      <c r="B241" s="11"/>
      <c r="C241" s="11"/>
      <c r="D241" s="11"/>
      <c r="E241" s="11"/>
      <c r="F241" s="11"/>
      <c r="G241" s="11"/>
      <c r="H241" s="12"/>
    </row>
    <row r="242" spans="1:8" x14ac:dyDescent="0.2">
      <c r="A242" s="10"/>
      <c r="B242" s="11"/>
      <c r="C242" s="11"/>
      <c r="D242" s="11"/>
      <c r="E242" s="11"/>
      <c r="F242" s="11"/>
      <c r="G242" s="11"/>
      <c r="H242" s="12"/>
    </row>
    <row r="243" spans="1:8" x14ac:dyDescent="0.2">
      <c r="A243" s="10"/>
      <c r="B243" s="11"/>
      <c r="C243" s="11"/>
      <c r="D243" s="11"/>
      <c r="E243" s="11"/>
      <c r="F243" s="11"/>
      <c r="G243" s="11"/>
      <c r="H243" s="12"/>
    </row>
    <row r="244" spans="1:8" x14ac:dyDescent="0.2">
      <c r="A244" s="10"/>
      <c r="B244" s="11"/>
      <c r="C244" s="11"/>
      <c r="D244" s="11"/>
      <c r="E244" s="11"/>
      <c r="F244" s="11"/>
      <c r="G244" s="11"/>
      <c r="H244" s="12"/>
    </row>
    <row r="245" spans="1:8" x14ac:dyDescent="0.2">
      <c r="A245" s="10"/>
      <c r="B245" s="11"/>
      <c r="C245" s="11"/>
      <c r="D245" s="11"/>
      <c r="E245" s="11"/>
      <c r="F245" s="11"/>
      <c r="G245" s="11"/>
      <c r="H245" s="12"/>
    </row>
    <row r="246" spans="1:8" x14ac:dyDescent="0.2">
      <c r="A246" s="10"/>
      <c r="B246" s="11"/>
      <c r="C246" s="11"/>
      <c r="D246" s="11"/>
      <c r="E246" s="11"/>
      <c r="F246" s="11"/>
      <c r="G246" s="11"/>
      <c r="H246" s="12"/>
    </row>
    <row r="247" spans="1:8" x14ac:dyDescent="0.2">
      <c r="A247" s="10"/>
      <c r="B247" s="11"/>
      <c r="C247" s="11"/>
      <c r="D247" s="11"/>
      <c r="E247" s="11"/>
      <c r="F247" s="11"/>
      <c r="G247" s="11"/>
      <c r="H247" s="12"/>
    </row>
    <row r="248" spans="1:8" x14ac:dyDescent="0.2">
      <c r="A248" s="10"/>
      <c r="B248" s="11"/>
      <c r="C248" s="11"/>
      <c r="D248" s="11"/>
      <c r="E248" s="11"/>
      <c r="F248" s="11"/>
      <c r="G248" s="11"/>
      <c r="H248" s="12"/>
    </row>
    <row r="249" spans="1:8" x14ac:dyDescent="0.2">
      <c r="A249" s="10"/>
      <c r="B249" s="11"/>
      <c r="C249" s="11"/>
      <c r="D249" s="11"/>
      <c r="E249" s="11"/>
      <c r="F249" s="11"/>
      <c r="G249" s="11"/>
      <c r="H249" s="12"/>
    </row>
    <row r="250" spans="1:8" x14ac:dyDescent="0.2">
      <c r="A250" s="10"/>
      <c r="B250" s="11"/>
      <c r="C250" s="11"/>
      <c r="D250" s="11"/>
      <c r="E250" s="11"/>
      <c r="F250" s="11"/>
      <c r="G250" s="11"/>
      <c r="H250" s="12"/>
    </row>
    <row r="251" spans="1:8" x14ac:dyDescent="0.2">
      <c r="A251" s="10"/>
      <c r="B251" s="11"/>
      <c r="C251" s="11"/>
      <c r="D251" s="11"/>
      <c r="E251" s="11"/>
      <c r="F251" s="11"/>
      <c r="G251" s="11"/>
      <c r="H251" s="12"/>
    </row>
    <row r="252" spans="1:8" x14ac:dyDescent="0.2">
      <c r="A252" s="10"/>
      <c r="B252" s="11"/>
      <c r="C252" s="11"/>
      <c r="D252" s="11"/>
      <c r="E252" s="11"/>
      <c r="F252" s="11"/>
      <c r="G252" s="11"/>
      <c r="H252" s="12"/>
    </row>
    <row r="253" spans="1:8" x14ac:dyDescent="0.2">
      <c r="A253" s="10"/>
      <c r="B253" s="11"/>
      <c r="C253" s="11"/>
      <c r="D253" s="11"/>
      <c r="E253" s="11"/>
      <c r="F253" s="11"/>
      <c r="G253" s="11"/>
      <c r="H253" s="12"/>
    </row>
    <row r="254" spans="1:8" x14ac:dyDescent="0.2">
      <c r="A254" s="10"/>
      <c r="B254" s="11"/>
      <c r="C254" s="11"/>
      <c r="D254" s="11"/>
      <c r="E254" s="11"/>
      <c r="F254" s="11"/>
      <c r="G254" s="11"/>
      <c r="H254" s="12"/>
    </row>
    <row r="255" spans="1:8" x14ac:dyDescent="0.2">
      <c r="A255" s="10"/>
      <c r="B255" s="11"/>
      <c r="C255" s="11"/>
      <c r="D255" s="11"/>
      <c r="E255" s="11"/>
      <c r="F255" s="11"/>
      <c r="G255" s="11"/>
      <c r="H255" s="12"/>
    </row>
    <row r="256" spans="1:8" x14ac:dyDescent="0.2">
      <c r="A256" s="10"/>
      <c r="B256" s="11"/>
      <c r="C256" s="11"/>
      <c r="D256" s="11"/>
      <c r="E256" s="11"/>
      <c r="F256" s="11"/>
      <c r="G256" s="11"/>
      <c r="H256" s="12"/>
    </row>
    <row r="257" spans="1:8" x14ac:dyDescent="0.2">
      <c r="A257" s="10"/>
      <c r="B257" s="11"/>
      <c r="C257" s="11"/>
      <c r="D257" s="11"/>
      <c r="E257" s="11"/>
      <c r="F257" s="11"/>
      <c r="G257" s="11"/>
      <c r="H257" s="12"/>
    </row>
    <row r="258" spans="1:8" x14ac:dyDescent="0.2">
      <c r="A258" s="10"/>
      <c r="B258" s="11"/>
      <c r="C258" s="11"/>
      <c r="D258" s="11"/>
      <c r="E258" s="11"/>
      <c r="F258" s="11"/>
      <c r="G258" s="11"/>
      <c r="H258" s="12"/>
    </row>
    <row r="259" spans="1:8" x14ac:dyDescent="0.2">
      <c r="A259" s="10"/>
      <c r="B259" s="11"/>
      <c r="C259" s="11"/>
      <c r="D259" s="11"/>
      <c r="E259" s="11"/>
      <c r="F259" s="11"/>
      <c r="G259" s="11"/>
      <c r="H259" s="12"/>
    </row>
    <row r="260" spans="1:8" x14ac:dyDescent="0.2">
      <c r="A260" s="10"/>
      <c r="B260" s="11"/>
      <c r="C260" s="11"/>
      <c r="D260" s="11"/>
      <c r="E260" s="11"/>
      <c r="F260" s="11"/>
      <c r="G260" s="11"/>
      <c r="H260" s="12"/>
    </row>
    <row r="261" spans="1:8" x14ac:dyDescent="0.2">
      <c r="A261" s="10"/>
      <c r="B261" s="11"/>
      <c r="C261" s="11"/>
      <c r="D261" s="11"/>
      <c r="E261" s="11"/>
      <c r="F261" s="11"/>
      <c r="G261" s="11"/>
      <c r="H261" s="12"/>
    </row>
    <row r="262" spans="1:8" x14ac:dyDescent="0.2">
      <c r="A262" s="10"/>
      <c r="B262" s="11"/>
      <c r="C262" s="11"/>
      <c r="D262" s="11"/>
      <c r="E262" s="11"/>
      <c r="F262" s="11"/>
      <c r="G262" s="11"/>
      <c r="H262" s="12"/>
    </row>
    <row r="263" spans="1:8" x14ac:dyDescent="0.2">
      <c r="A263" s="10"/>
      <c r="B263" s="11"/>
      <c r="C263" s="11"/>
      <c r="D263" s="11"/>
      <c r="E263" s="11"/>
      <c r="F263" s="11"/>
      <c r="G263" s="11"/>
      <c r="H263" s="12"/>
    </row>
    <row r="264" spans="1:8" x14ac:dyDescent="0.2">
      <c r="A264" s="10"/>
      <c r="B264" s="11"/>
      <c r="C264" s="11"/>
      <c r="D264" s="11"/>
      <c r="E264" s="11"/>
      <c r="F264" s="11"/>
      <c r="G264" s="11"/>
      <c r="H264" s="12"/>
    </row>
    <row r="265" spans="1:8" x14ac:dyDescent="0.2">
      <c r="A265" s="10"/>
      <c r="B265" s="11"/>
      <c r="C265" s="11"/>
      <c r="D265" s="11"/>
      <c r="E265" s="11"/>
      <c r="F265" s="11"/>
      <c r="G265" s="11"/>
      <c r="H265" s="12"/>
    </row>
    <row r="266" spans="1:8" x14ac:dyDescent="0.2">
      <c r="A266" s="10"/>
      <c r="B266" s="11"/>
      <c r="C266" s="11"/>
      <c r="D266" s="11"/>
      <c r="E266" s="11"/>
      <c r="F266" s="11"/>
      <c r="G266" s="11"/>
      <c r="H266" s="12"/>
    </row>
    <row r="267" spans="1:8" x14ac:dyDescent="0.2">
      <c r="A267" s="10"/>
      <c r="B267" s="11"/>
      <c r="C267" s="11"/>
      <c r="D267" s="11"/>
      <c r="E267" s="11"/>
      <c r="F267" s="11"/>
      <c r="G267" s="11"/>
      <c r="H267" s="12"/>
    </row>
    <row r="268" spans="1:8" x14ac:dyDescent="0.2">
      <c r="A268" s="10"/>
      <c r="B268" s="11"/>
      <c r="C268" s="11"/>
      <c r="D268" s="11"/>
      <c r="E268" s="11"/>
      <c r="F268" s="11"/>
      <c r="G268" s="11"/>
      <c r="H268" s="12"/>
    </row>
    <row r="269" spans="1:8" x14ac:dyDescent="0.2">
      <c r="A269" s="10"/>
      <c r="B269" s="11"/>
      <c r="C269" s="11"/>
      <c r="D269" s="11"/>
      <c r="E269" s="11"/>
      <c r="F269" s="11"/>
      <c r="G269" s="11"/>
      <c r="H269" s="12"/>
    </row>
    <row r="270" spans="1:8" x14ac:dyDescent="0.2">
      <c r="A270" s="10"/>
      <c r="B270" s="11"/>
      <c r="C270" s="11"/>
      <c r="D270" s="11"/>
      <c r="E270" s="11"/>
      <c r="F270" s="11"/>
      <c r="G270" s="11"/>
      <c r="H270" s="12"/>
    </row>
    <row r="271" spans="1:8" x14ac:dyDescent="0.2">
      <c r="A271" s="10"/>
      <c r="B271" s="11"/>
      <c r="C271" s="11"/>
      <c r="D271" s="11"/>
      <c r="E271" s="11"/>
      <c r="F271" s="11"/>
      <c r="G271" s="11"/>
      <c r="H271" s="12"/>
    </row>
    <row r="272" spans="1:8" x14ac:dyDescent="0.2">
      <c r="A272" s="10"/>
      <c r="B272" s="11"/>
      <c r="C272" s="11"/>
      <c r="D272" s="11"/>
      <c r="E272" s="11"/>
      <c r="F272" s="11"/>
      <c r="G272" s="11"/>
      <c r="H272" s="12"/>
    </row>
    <row r="273" spans="1:8" x14ac:dyDescent="0.2">
      <c r="A273" s="10"/>
      <c r="B273" s="11"/>
      <c r="C273" s="11"/>
      <c r="D273" s="11"/>
      <c r="E273" s="11"/>
      <c r="F273" s="11"/>
      <c r="G273" s="11"/>
      <c r="H273" s="12"/>
    </row>
    <row r="274" spans="1:8" x14ac:dyDescent="0.2">
      <c r="A274" s="10"/>
      <c r="B274" s="11"/>
      <c r="C274" s="11"/>
      <c r="D274" s="11"/>
      <c r="E274" s="11"/>
      <c r="F274" s="11"/>
      <c r="G274" s="11"/>
      <c r="H274" s="12"/>
    </row>
    <row r="275" spans="1:8" x14ac:dyDescent="0.2">
      <c r="A275" s="10"/>
      <c r="B275" s="11"/>
      <c r="C275" s="11"/>
      <c r="D275" s="11"/>
      <c r="E275" s="11"/>
      <c r="F275" s="11"/>
      <c r="G275" s="11"/>
      <c r="H275" s="12"/>
    </row>
    <row r="276" spans="1:8" x14ac:dyDescent="0.2">
      <c r="A276" s="10"/>
      <c r="B276" s="11"/>
      <c r="C276" s="11"/>
      <c r="D276" s="11"/>
      <c r="E276" s="11"/>
      <c r="F276" s="11"/>
      <c r="G276" s="11"/>
      <c r="H276" s="12"/>
    </row>
    <row r="277" spans="1:8" ht="15.75" x14ac:dyDescent="0.2">
      <c r="A277" s="41" t="s">
        <v>276</v>
      </c>
      <c r="B277" s="42" t="s">
        <v>609</v>
      </c>
      <c r="C277" s="39"/>
      <c r="D277" s="39"/>
      <c r="E277" s="39"/>
      <c r="F277" s="39"/>
      <c r="G277" s="43"/>
      <c r="H277" s="40">
        <f>SUM(H204:H276)</f>
        <v>300000</v>
      </c>
    </row>
  </sheetData>
  <mergeCells count="12">
    <mergeCell ref="B123:D125"/>
    <mergeCell ref="E123:H123"/>
    <mergeCell ref="E124:H125"/>
    <mergeCell ref="B200:D202"/>
    <mergeCell ref="E200:H200"/>
    <mergeCell ref="E201:H202"/>
    <mergeCell ref="B1:D3"/>
    <mergeCell ref="E1:H1"/>
    <mergeCell ref="E2:H3"/>
    <mergeCell ref="B57:D59"/>
    <mergeCell ref="E57:H57"/>
    <mergeCell ref="E58:H59"/>
  </mergeCells>
  <conditionalFormatting sqref="B6">
    <cfRule type="expression" dxfId="976" priority="102">
      <formula>$M6=1</formula>
    </cfRule>
  </conditionalFormatting>
  <conditionalFormatting sqref="B8">
    <cfRule type="expression" dxfId="975" priority="101">
      <formula>$M8=1</formula>
    </cfRule>
  </conditionalFormatting>
  <conditionalFormatting sqref="B10">
    <cfRule type="expression" dxfId="974" priority="100">
      <formula>$M10=1</formula>
    </cfRule>
  </conditionalFormatting>
  <conditionalFormatting sqref="B12">
    <cfRule type="expression" dxfId="973" priority="99">
      <formula>$M12=1</formula>
    </cfRule>
  </conditionalFormatting>
  <conditionalFormatting sqref="B14">
    <cfRule type="expression" dxfId="972" priority="98">
      <formula>$M14=1</formula>
    </cfRule>
  </conditionalFormatting>
  <conditionalFormatting sqref="B16">
    <cfRule type="expression" dxfId="971" priority="97">
      <formula>$M16=1</formula>
    </cfRule>
  </conditionalFormatting>
  <conditionalFormatting sqref="B18">
    <cfRule type="expression" dxfId="970" priority="96">
      <formula>$M18=1</formula>
    </cfRule>
  </conditionalFormatting>
  <conditionalFormatting sqref="B20">
    <cfRule type="expression" dxfId="969" priority="95">
      <formula>$M20=1</formula>
    </cfRule>
  </conditionalFormatting>
  <conditionalFormatting sqref="B22">
    <cfRule type="expression" dxfId="968" priority="94">
      <formula>$M22=1</formula>
    </cfRule>
  </conditionalFormatting>
  <conditionalFormatting sqref="B24">
    <cfRule type="expression" dxfId="967" priority="93">
      <formula>$M24=1</formula>
    </cfRule>
  </conditionalFormatting>
  <conditionalFormatting sqref="B26">
    <cfRule type="expression" dxfId="966" priority="92">
      <formula>$M26=1</formula>
    </cfRule>
  </conditionalFormatting>
  <conditionalFormatting sqref="B28">
    <cfRule type="expression" dxfId="965" priority="91">
      <formula>$M28=1</formula>
    </cfRule>
  </conditionalFormatting>
  <conditionalFormatting sqref="B30">
    <cfRule type="expression" dxfId="964" priority="90">
      <formula>$M30=1</formula>
    </cfRule>
  </conditionalFormatting>
  <conditionalFormatting sqref="B32">
    <cfRule type="expression" dxfId="963" priority="89">
      <formula>$M32=1</formula>
    </cfRule>
  </conditionalFormatting>
  <conditionalFormatting sqref="B34">
    <cfRule type="expression" dxfId="962" priority="88">
      <formula>$M34=1</formula>
    </cfRule>
  </conditionalFormatting>
  <conditionalFormatting sqref="B36">
    <cfRule type="expression" dxfId="961" priority="87">
      <formula>$M36=1</formula>
    </cfRule>
  </conditionalFormatting>
  <conditionalFormatting sqref="B38">
    <cfRule type="expression" dxfId="960" priority="86">
      <formula>$M38=1</formula>
    </cfRule>
  </conditionalFormatting>
  <conditionalFormatting sqref="B40">
    <cfRule type="expression" dxfId="959" priority="85">
      <formula>$M40=1</formula>
    </cfRule>
  </conditionalFormatting>
  <conditionalFormatting sqref="B42">
    <cfRule type="expression" dxfId="958" priority="84">
      <formula>$M42=1</formula>
    </cfRule>
  </conditionalFormatting>
  <conditionalFormatting sqref="B44">
    <cfRule type="expression" dxfId="957" priority="83">
      <formula>$M44=1</formula>
    </cfRule>
  </conditionalFormatting>
  <conditionalFormatting sqref="B46">
    <cfRule type="expression" dxfId="956" priority="82">
      <formula>$M46=1</formula>
    </cfRule>
  </conditionalFormatting>
  <conditionalFormatting sqref="B48">
    <cfRule type="expression" dxfId="955" priority="81">
      <formula>$M48=1</formula>
    </cfRule>
  </conditionalFormatting>
  <conditionalFormatting sqref="B50">
    <cfRule type="expression" dxfId="954" priority="80">
      <formula>$M50=1</formula>
    </cfRule>
  </conditionalFormatting>
  <conditionalFormatting sqref="B52">
    <cfRule type="expression" dxfId="953" priority="79">
      <formula>$M52=1</formula>
    </cfRule>
  </conditionalFormatting>
  <conditionalFormatting sqref="B63">
    <cfRule type="expression" dxfId="952" priority="78">
      <formula>$M63=1</formula>
    </cfRule>
  </conditionalFormatting>
  <conditionalFormatting sqref="B65">
    <cfRule type="expression" dxfId="951" priority="77">
      <formula>$M65=1</formula>
    </cfRule>
  </conditionalFormatting>
  <conditionalFormatting sqref="B67">
    <cfRule type="expression" dxfId="950" priority="76">
      <formula>$M67=1</formula>
    </cfRule>
  </conditionalFormatting>
  <conditionalFormatting sqref="B69">
    <cfRule type="expression" dxfId="949" priority="75">
      <formula>$M69=1</formula>
    </cfRule>
  </conditionalFormatting>
  <conditionalFormatting sqref="B71">
    <cfRule type="expression" dxfId="948" priority="74">
      <formula>$M71=1</formula>
    </cfRule>
  </conditionalFormatting>
  <conditionalFormatting sqref="B73">
    <cfRule type="expression" dxfId="947" priority="73">
      <formula>$M73=1</formula>
    </cfRule>
  </conditionalFormatting>
  <conditionalFormatting sqref="B75">
    <cfRule type="expression" dxfId="946" priority="72">
      <formula>$M75=1</formula>
    </cfRule>
  </conditionalFormatting>
  <conditionalFormatting sqref="B77">
    <cfRule type="expression" dxfId="945" priority="71">
      <formula>$M77=1</formula>
    </cfRule>
  </conditionalFormatting>
  <conditionalFormatting sqref="B79">
    <cfRule type="expression" dxfId="944" priority="70">
      <formula>$M79=1</formula>
    </cfRule>
  </conditionalFormatting>
  <conditionalFormatting sqref="B81">
    <cfRule type="expression" dxfId="943" priority="69">
      <formula>$M81=1</formula>
    </cfRule>
  </conditionalFormatting>
  <conditionalFormatting sqref="B83">
    <cfRule type="expression" dxfId="942" priority="68">
      <formula>$M83=1</formula>
    </cfRule>
  </conditionalFormatting>
  <conditionalFormatting sqref="B85">
    <cfRule type="expression" dxfId="941" priority="67">
      <formula>$M85=1</formula>
    </cfRule>
  </conditionalFormatting>
  <conditionalFormatting sqref="B87">
    <cfRule type="expression" dxfId="940" priority="66">
      <formula>$M87=1</formula>
    </cfRule>
  </conditionalFormatting>
  <conditionalFormatting sqref="B89">
    <cfRule type="expression" dxfId="939" priority="65">
      <formula>$M89=1</formula>
    </cfRule>
  </conditionalFormatting>
  <conditionalFormatting sqref="B91">
    <cfRule type="expression" dxfId="938" priority="64">
      <formula>$M91=1</formula>
    </cfRule>
  </conditionalFormatting>
  <conditionalFormatting sqref="B93">
    <cfRule type="expression" dxfId="937" priority="63">
      <formula>$M93=1</formula>
    </cfRule>
  </conditionalFormatting>
  <conditionalFormatting sqref="B95">
    <cfRule type="expression" dxfId="936" priority="62">
      <formula>$M95=1</formula>
    </cfRule>
  </conditionalFormatting>
  <conditionalFormatting sqref="B97">
    <cfRule type="expression" dxfId="935" priority="61">
      <formula>$M97=1</formula>
    </cfRule>
  </conditionalFormatting>
  <conditionalFormatting sqref="B99">
    <cfRule type="expression" dxfId="934" priority="60">
      <formula>$M99=1</formula>
    </cfRule>
  </conditionalFormatting>
  <conditionalFormatting sqref="B101">
    <cfRule type="expression" dxfId="933" priority="59">
      <formula>$M101=1</formula>
    </cfRule>
  </conditionalFormatting>
  <conditionalFormatting sqref="B103">
    <cfRule type="expression" dxfId="932" priority="58">
      <formula>$M103=1</formula>
    </cfRule>
  </conditionalFormatting>
  <conditionalFormatting sqref="B105">
    <cfRule type="expression" dxfId="931" priority="57">
      <formula>$M105=1</formula>
    </cfRule>
  </conditionalFormatting>
  <conditionalFormatting sqref="B107">
    <cfRule type="expression" dxfId="930" priority="56">
      <formula>$M107=1</formula>
    </cfRule>
  </conditionalFormatting>
  <conditionalFormatting sqref="B109">
    <cfRule type="expression" dxfId="929" priority="55">
      <formula>$M109=1</formula>
    </cfRule>
  </conditionalFormatting>
  <conditionalFormatting sqref="B111">
    <cfRule type="expression" dxfId="928" priority="54">
      <formula>$M111=1</formula>
    </cfRule>
  </conditionalFormatting>
  <conditionalFormatting sqref="B113">
    <cfRule type="expression" dxfId="927" priority="53">
      <formula>$M113=1</formula>
    </cfRule>
  </conditionalFormatting>
  <conditionalFormatting sqref="B115">
    <cfRule type="expression" dxfId="926" priority="52">
      <formula>$M115=1</formula>
    </cfRule>
  </conditionalFormatting>
  <conditionalFormatting sqref="B129">
    <cfRule type="expression" dxfId="925" priority="51">
      <formula>$M129=1</formula>
    </cfRule>
  </conditionalFormatting>
  <conditionalFormatting sqref="B131">
    <cfRule type="expression" dxfId="924" priority="50">
      <formula>$M131=1</formula>
    </cfRule>
  </conditionalFormatting>
  <conditionalFormatting sqref="B133">
    <cfRule type="expression" dxfId="923" priority="49">
      <formula>$M133=1</formula>
    </cfRule>
  </conditionalFormatting>
  <conditionalFormatting sqref="B135">
    <cfRule type="expression" dxfId="922" priority="48">
      <formula>$M135=1</formula>
    </cfRule>
  </conditionalFormatting>
  <conditionalFormatting sqref="B137">
    <cfRule type="expression" dxfId="921" priority="47">
      <formula>$M137=1</formula>
    </cfRule>
  </conditionalFormatting>
  <conditionalFormatting sqref="B139">
    <cfRule type="expression" dxfId="920" priority="46">
      <formula>$M139=1</formula>
    </cfRule>
  </conditionalFormatting>
  <conditionalFormatting sqref="B141">
    <cfRule type="expression" dxfId="919" priority="45">
      <formula>$M141=1</formula>
    </cfRule>
  </conditionalFormatting>
  <conditionalFormatting sqref="B143">
    <cfRule type="expression" dxfId="918" priority="44">
      <formula>$M143=1</formula>
    </cfRule>
  </conditionalFormatting>
  <conditionalFormatting sqref="B145">
    <cfRule type="expression" dxfId="917" priority="43">
      <formula>$M145=1</formula>
    </cfRule>
  </conditionalFormatting>
  <conditionalFormatting sqref="B147">
    <cfRule type="expression" dxfId="916" priority="42">
      <formula>$M147=1</formula>
    </cfRule>
  </conditionalFormatting>
  <conditionalFormatting sqref="B149">
    <cfRule type="expression" dxfId="915" priority="41">
      <formula>$M149=1</formula>
    </cfRule>
  </conditionalFormatting>
  <conditionalFormatting sqref="B151">
    <cfRule type="expression" dxfId="914" priority="40">
      <formula>$M151=1</formula>
    </cfRule>
  </conditionalFormatting>
  <conditionalFormatting sqref="B153">
    <cfRule type="expression" dxfId="913" priority="39">
      <formula>$M153=1</formula>
    </cfRule>
  </conditionalFormatting>
  <conditionalFormatting sqref="B155">
    <cfRule type="expression" dxfId="912" priority="38">
      <formula>$M155=1</formula>
    </cfRule>
  </conditionalFormatting>
  <conditionalFormatting sqref="B157">
    <cfRule type="expression" dxfId="911" priority="37">
      <formula>$M157=1</formula>
    </cfRule>
  </conditionalFormatting>
  <conditionalFormatting sqref="B159">
    <cfRule type="expression" dxfId="910" priority="36">
      <formula>$M159=1</formula>
    </cfRule>
  </conditionalFormatting>
  <conditionalFormatting sqref="B161">
    <cfRule type="expression" dxfId="909" priority="35">
      <formula>$M161=1</formula>
    </cfRule>
  </conditionalFormatting>
  <conditionalFormatting sqref="B163">
    <cfRule type="expression" dxfId="908" priority="34">
      <formula>$M163=1</formula>
    </cfRule>
  </conditionalFormatting>
  <conditionalFormatting sqref="B165">
    <cfRule type="expression" dxfId="907" priority="33">
      <formula>$M165=1</formula>
    </cfRule>
  </conditionalFormatting>
  <conditionalFormatting sqref="B167">
    <cfRule type="expression" dxfId="906" priority="32">
      <formula>$M167=1</formula>
    </cfRule>
  </conditionalFormatting>
  <conditionalFormatting sqref="B169">
    <cfRule type="expression" dxfId="905" priority="31">
      <formula>$M169=1</formula>
    </cfRule>
  </conditionalFormatting>
  <conditionalFormatting sqref="B171">
    <cfRule type="expression" dxfId="904" priority="30">
      <formula>$M171=1</formula>
    </cfRule>
  </conditionalFormatting>
  <conditionalFormatting sqref="B173">
    <cfRule type="expression" dxfId="903" priority="29">
      <formula>$M173=1</formula>
    </cfRule>
  </conditionalFormatting>
  <conditionalFormatting sqref="B175">
    <cfRule type="expression" dxfId="902" priority="28">
      <formula>$M175=1</formula>
    </cfRule>
  </conditionalFormatting>
  <conditionalFormatting sqref="B177">
    <cfRule type="expression" dxfId="901" priority="27">
      <formula>$M177=1</formula>
    </cfRule>
  </conditionalFormatting>
  <conditionalFormatting sqref="B179">
    <cfRule type="expression" dxfId="900" priority="26">
      <formula>$M179=1</formula>
    </cfRule>
  </conditionalFormatting>
  <conditionalFormatting sqref="B181">
    <cfRule type="expression" dxfId="899" priority="25">
      <formula>$M181=1</formula>
    </cfRule>
  </conditionalFormatting>
  <conditionalFormatting sqref="B183">
    <cfRule type="expression" dxfId="898" priority="24">
      <formula>$M183=1</formula>
    </cfRule>
  </conditionalFormatting>
  <conditionalFormatting sqref="B185">
    <cfRule type="expression" dxfId="897" priority="23">
      <formula>$M185=1</formula>
    </cfRule>
  </conditionalFormatting>
  <conditionalFormatting sqref="B187">
    <cfRule type="expression" dxfId="896" priority="22">
      <formula>$M187=1</formula>
    </cfRule>
  </conditionalFormatting>
  <conditionalFormatting sqref="B189">
    <cfRule type="expression" dxfId="895" priority="21">
      <formula>$M189=1</formula>
    </cfRule>
  </conditionalFormatting>
  <conditionalFormatting sqref="B191">
    <cfRule type="expression" dxfId="894" priority="20">
      <formula>$M191=1</formula>
    </cfRule>
  </conditionalFormatting>
  <conditionalFormatting sqref="B193">
    <cfRule type="expression" dxfId="893" priority="19">
      <formula>$M193=1</formula>
    </cfRule>
  </conditionalFormatting>
  <conditionalFormatting sqref="B206">
    <cfRule type="expression" dxfId="892" priority="18">
      <formula>$M206=1</formula>
    </cfRule>
  </conditionalFormatting>
  <conditionalFormatting sqref="B208">
    <cfRule type="expression" dxfId="891" priority="17">
      <formula>$M208=1</formula>
    </cfRule>
  </conditionalFormatting>
  <conditionalFormatting sqref="B210">
    <cfRule type="expression" dxfId="890" priority="16">
      <formula>$M210=1</formula>
    </cfRule>
  </conditionalFormatting>
  <conditionalFormatting sqref="B212">
    <cfRule type="expression" dxfId="889" priority="15">
      <formula>$M212=1</formula>
    </cfRule>
  </conditionalFormatting>
  <conditionalFormatting sqref="B214">
    <cfRule type="expression" dxfId="888" priority="14">
      <formula>$M214=1</formula>
    </cfRule>
  </conditionalFormatting>
  <conditionalFormatting sqref="B216">
    <cfRule type="expression" dxfId="887" priority="13">
      <formula>$M216=1</formula>
    </cfRule>
  </conditionalFormatting>
  <conditionalFormatting sqref="B218">
    <cfRule type="expression" dxfId="886" priority="12">
      <formula>$M218=1</formula>
    </cfRule>
  </conditionalFormatting>
  <conditionalFormatting sqref="B220">
    <cfRule type="expression" dxfId="885" priority="11">
      <formula>$M220=1</formula>
    </cfRule>
  </conditionalFormatting>
  <conditionalFormatting sqref="B222">
    <cfRule type="expression" dxfId="884" priority="10">
      <formula>$M222=1</formula>
    </cfRule>
  </conditionalFormatting>
  <conditionalFormatting sqref="B224">
    <cfRule type="expression" dxfId="883" priority="9">
      <formula>$M224=1</formula>
    </cfRule>
  </conditionalFormatting>
  <conditionalFormatting sqref="B226">
    <cfRule type="expression" dxfId="882" priority="8">
      <formula>$M226=1</formula>
    </cfRule>
  </conditionalFormatting>
  <conditionalFormatting sqref="B228">
    <cfRule type="expression" dxfId="881" priority="7">
      <formula>$M228=1</formula>
    </cfRule>
  </conditionalFormatting>
  <conditionalFormatting sqref="B230">
    <cfRule type="expression" dxfId="880" priority="6">
      <formula>$M230=1</formula>
    </cfRule>
  </conditionalFormatting>
  <conditionalFormatting sqref="B232">
    <cfRule type="expression" dxfId="879" priority="5">
      <formula>$M232=1</formula>
    </cfRule>
  </conditionalFormatting>
  <conditionalFormatting sqref="B234">
    <cfRule type="expression" dxfId="878" priority="4">
      <formula>$M234=1</formula>
    </cfRule>
  </conditionalFormatting>
  <conditionalFormatting sqref="B236">
    <cfRule type="expression" dxfId="877" priority="3">
      <formula>$M236=1</formula>
    </cfRule>
  </conditionalFormatting>
  <conditionalFormatting sqref="B238">
    <cfRule type="expression" dxfId="876" priority="2">
      <formula>$M238=1</formula>
    </cfRule>
  </conditionalFormatting>
  <conditionalFormatting sqref="B240">
    <cfRule type="expression" dxfId="875" priority="1">
      <formula>$M240=1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A4C7F-00B7-4DD6-A702-FA4D564825B9}">
  <dimension ref="A1:H74"/>
  <sheetViews>
    <sheetView showGridLines="0" topLeftCell="B39" workbookViewId="0">
      <selection activeCell="M265" sqref="M265"/>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610</v>
      </c>
      <c r="F1" s="4"/>
      <c r="G1" s="4"/>
      <c r="H1" s="4"/>
    </row>
    <row r="2" spans="1:8" x14ac:dyDescent="0.2">
      <c r="A2" s="5"/>
      <c r="B2" s="3"/>
      <c r="C2" s="3"/>
      <c r="D2" s="3"/>
      <c r="E2" s="6" t="s">
        <v>11</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ht="25.5" x14ac:dyDescent="0.2">
      <c r="A6" s="20">
        <v>277</v>
      </c>
      <c r="B6" s="21" t="s">
        <v>10</v>
      </c>
      <c r="C6" s="93" t="s">
        <v>611</v>
      </c>
      <c r="D6" s="98" t="s">
        <v>612</v>
      </c>
      <c r="E6" s="24"/>
      <c r="F6" s="24"/>
      <c r="G6" s="25"/>
      <c r="H6" s="19"/>
    </row>
    <row r="7" spans="1:8" x14ac:dyDescent="0.2">
      <c r="A7" s="10"/>
      <c r="B7" s="11"/>
      <c r="C7" s="11"/>
      <c r="D7" s="11"/>
      <c r="E7" s="11"/>
      <c r="F7" s="11"/>
      <c r="G7" s="11"/>
      <c r="H7" s="12"/>
    </row>
    <row r="8" spans="1:8" ht="38.25" x14ac:dyDescent="0.2">
      <c r="A8" s="20">
        <v>278</v>
      </c>
      <c r="B8" s="21" t="s">
        <v>613</v>
      </c>
      <c r="C8" s="70" t="s">
        <v>614</v>
      </c>
      <c r="D8" s="99" t="s">
        <v>615</v>
      </c>
      <c r="E8" s="24"/>
      <c r="F8" s="24"/>
      <c r="G8" s="25"/>
      <c r="H8" s="19"/>
    </row>
    <row r="9" spans="1:8" x14ac:dyDescent="0.2">
      <c r="A9" s="10"/>
      <c r="B9" s="11"/>
      <c r="C9" s="11"/>
      <c r="D9" s="11"/>
      <c r="E9" s="11"/>
      <c r="F9" s="11"/>
      <c r="G9" s="11"/>
      <c r="H9" s="12"/>
    </row>
    <row r="10" spans="1:8" x14ac:dyDescent="0.2">
      <c r="A10" s="20">
        <v>279</v>
      </c>
      <c r="B10" s="21" t="s">
        <v>616</v>
      </c>
      <c r="C10" s="70"/>
      <c r="D10" s="100" t="s">
        <v>617</v>
      </c>
      <c r="E10" s="24" t="s">
        <v>474</v>
      </c>
      <c r="F10" s="24">
        <v>1000</v>
      </c>
      <c r="G10" s="25"/>
      <c r="H10" s="19">
        <f>F10*G10</f>
        <v>0</v>
      </c>
    </row>
    <row r="11" spans="1:8" x14ac:dyDescent="0.2">
      <c r="A11" s="10"/>
      <c r="B11" s="11"/>
      <c r="C11" s="11"/>
      <c r="D11" s="11"/>
      <c r="E11" s="11"/>
      <c r="F11" s="11"/>
      <c r="G11" s="11"/>
      <c r="H11" s="12"/>
    </row>
    <row r="12" spans="1:8" x14ac:dyDescent="0.2">
      <c r="A12" s="20">
        <v>280</v>
      </c>
      <c r="B12" s="21" t="s">
        <v>618</v>
      </c>
      <c r="C12" s="70"/>
      <c r="D12" s="100" t="s">
        <v>619</v>
      </c>
      <c r="E12" s="24" t="s">
        <v>474</v>
      </c>
      <c r="F12" s="24">
        <v>1000</v>
      </c>
      <c r="G12" s="25"/>
      <c r="H12" s="19">
        <f>F12*G12</f>
        <v>0</v>
      </c>
    </row>
    <row r="13" spans="1:8" x14ac:dyDescent="0.2">
      <c r="A13" s="10"/>
      <c r="B13" s="11"/>
      <c r="C13" s="11"/>
      <c r="D13" s="11"/>
      <c r="E13" s="11"/>
      <c r="F13" s="11"/>
      <c r="G13" s="11"/>
      <c r="H13" s="12"/>
    </row>
    <row r="14" spans="1:8" ht="38.25" x14ac:dyDescent="0.2">
      <c r="A14" s="20">
        <v>281</v>
      </c>
      <c r="B14" s="21" t="s">
        <v>620</v>
      </c>
      <c r="C14" s="70" t="s">
        <v>340</v>
      </c>
      <c r="D14" s="99" t="s">
        <v>621</v>
      </c>
      <c r="E14" s="24"/>
      <c r="F14" s="24"/>
      <c r="G14" s="25"/>
      <c r="H14" s="19"/>
    </row>
    <row r="15" spans="1:8" x14ac:dyDescent="0.2">
      <c r="A15" s="10"/>
      <c r="B15" s="11"/>
      <c r="C15" s="11"/>
      <c r="D15" s="11"/>
      <c r="E15" s="11"/>
      <c r="F15" s="11"/>
      <c r="G15" s="11"/>
      <c r="H15" s="12"/>
    </row>
    <row r="16" spans="1:8" x14ac:dyDescent="0.2">
      <c r="A16" s="20">
        <v>282</v>
      </c>
      <c r="B16" s="21" t="s">
        <v>622</v>
      </c>
      <c r="C16" s="70"/>
      <c r="D16" s="100" t="s">
        <v>617</v>
      </c>
      <c r="E16" s="24" t="s">
        <v>474</v>
      </c>
      <c r="F16" s="24">
        <v>200</v>
      </c>
      <c r="G16" s="25"/>
      <c r="H16" s="19">
        <f>F16*G16</f>
        <v>0</v>
      </c>
    </row>
    <row r="17" spans="1:8" x14ac:dyDescent="0.2">
      <c r="A17" s="10"/>
      <c r="B17" s="11"/>
      <c r="C17" s="11"/>
      <c r="D17" s="11"/>
      <c r="E17" s="11"/>
      <c r="F17" s="11"/>
      <c r="G17" s="11"/>
      <c r="H17" s="12"/>
    </row>
    <row r="18" spans="1:8" x14ac:dyDescent="0.2">
      <c r="A18" s="20">
        <v>283</v>
      </c>
      <c r="B18" s="21" t="s">
        <v>623</v>
      </c>
      <c r="C18" s="70"/>
      <c r="D18" s="100" t="s">
        <v>619</v>
      </c>
      <c r="E18" s="24" t="s">
        <v>474</v>
      </c>
      <c r="F18" s="24">
        <v>200</v>
      </c>
      <c r="G18" s="25"/>
      <c r="H18" s="19">
        <f>F18*G18</f>
        <v>0</v>
      </c>
    </row>
    <row r="19" spans="1:8" x14ac:dyDescent="0.2">
      <c r="A19" s="10"/>
      <c r="B19" s="11"/>
      <c r="C19" s="11"/>
      <c r="D19" s="11"/>
      <c r="E19" s="11"/>
      <c r="F19" s="11"/>
      <c r="G19" s="11"/>
      <c r="H19" s="12"/>
    </row>
    <row r="20" spans="1:8" x14ac:dyDescent="0.2">
      <c r="A20" s="20">
        <v>284</v>
      </c>
      <c r="B20" s="21" t="s">
        <v>624</v>
      </c>
      <c r="C20" s="15"/>
      <c r="D20" s="101" t="s">
        <v>625</v>
      </c>
      <c r="E20" s="24" t="s">
        <v>416</v>
      </c>
      <c r="F20" s="24">
        <v>100</v>
      </c>
      <c r="G20" s="25"/>
      <c r="H20" s="19">
        <f>F20*G20</f>
        <v>0</v>
      </c>
    </row>
    <row r="21" spans="1:8" x14ac:dyDescent="0.2">
      <c r="A21" s="10"/>
      <c r="B21" s="11"/>
      <c r="C21" s="11"/>
      <c r="D21" s="11"/>
      <c r="E21" s="11"/>
      <c r="F21" s="11"/>
      <c r="G21" s="11"/>
      <c r="H21" s="12"/>
    </row>
    <row r="22" spans="1:8" x14ac:dyDescent="0.2">
      <c r="A22" s="20">
        <v>285</v>
      </c>
      <c r="B22" s="21" t="s">
        <v>626</v>
      </c>
      <c r="C22" s="15" t="s">
        <v>627</v>
      </c>
      <c r="D22" s="101" t="s">
        <v>628</v>
      </c>
      <c r="E22" s="24" t="s">
        <v>474</v>
      </c>
      <c r="F22" s="24">
        <v>100</v>
      </c>
      <c r="G22" s="25"/>
      <c r="H22" s="19">
        <f>F22*G22</f>
        <v>0</v>
      </c>
    </row>
    <row r="23" spans="1:8" x14ac:dyDescent="0.2">
      <c r="A23" s="10"/>
      <c r="B23" s="11"/>
      <c r="C23" s="11"/>
      <c r="D23" s="11"/>
      <c r="E23" s="11"/>
      <c r="F23" s="11"/>
      <c r="G23" s="11"/>
      <c r="H23" s="12"/>
    </row>
    <row r="24" spans="1:8" ht="25.5" x14ac:dyDescent="0.2">
      <c r="A24" s="20">
        <v>286</v>
      </c>
      <c r="B24" s="21" t="s">
        <v>629</v>
      </c>
      <c r="C24" s="15" t="s">
        <v>630</v>
      </c>
      <c r="D24" s="101" t="s">
        <v>631</v>
      </c>
      <c r="E24" s="24" t="s">
        <v>474</v>
      </c>
      <c r="F24" s="24">
        <v>50</v>
      </c>
      <c r="G24" s="25"/>
      <c r="H24" s="19">
        <f>F24*G24</f>
        <v>0</v>
      </c>
    </row>
    <row r="25" spans="1:8" x14ac:dyDescent="0.2">
      <c r="A25" s="10"/>
      <c r="B25" s="11"/>
      <c r="C25" s="11"/>
      <c r="D25" s="11"/>
      <c r="E25" s="11"/>
      <c r="F25" s="11"/>
      <c r="G25" s="11"/>
      <c r="H25" s="12"/>
    </row>
    <row r="26" spans="1:8" x14ac:dyDescent="0.2">
      <c r="A26" s="20">
        <v>287</v>
      </c>
      <c r="B26" s="21" t="s">
        <v>632</v>
      </c>
      <c r="C26" s="15"/>
      <c r="D26" s="102" t="s">
        <v>633</v>
      </c>
      <c r="E26" s="24"/>
      <c r="F26" s="24"/>
      <c r="G26" s="25"/>
      <c r="H26" s="19"/>
    </row>
    <row r="27" spans="1:8" x14ac:dyDescent="0.2">
      <c r="A27" s="10"/>
      <c r="B27" s="11"/>
      <c r="C27" s="11"/>
      <c r="D27" s="11"/>
      <c r="E27" s="11"/>
      <c r="F27" s="11"/>
      <c r="G27" s="11"/>
      <c r="H27" s="12"/>
    </row>
    <row r="28" spans="1:8" x14ac:dyDescent="0.2">
      <c r="A28" s="20">
        <v>288</v>
      </c>
      <c r="B28" s="21" t="s">
        <v>634</v>
      </c>
      <c r="C28" s="15"/>
      <c r="D28" s="103" t="s">
        <v>635</v>
      </c>
      <c r="E28" s="24" t="s">
        <v>474</v>
      </c>
      <c r="F28" s="24">
        <v>30</v>
      </c>
      <c r="G28" s="25"/>
      <c r="H28" s="19">
        <f>F28*G28</f>
        <v>0</v>
      </c>
    </row>
    <row r="29" spans="1:8" x14ac:dyDescent="0.2">
      <c r="A29" s="10"/>
      <c r="B29" s="11"/>
      <c r="C29" s="11"/>
      <c r="D29" s="11"/>
      <c r="E29" s="11"/>
      <c r="F29" s="11"/>
      <c r="G29" s="11"/>
      <c r="H29" s="12"/>
    </row>
    <row r="30" spans="1:8" x14ac:dyDescent="0.2">
      <c r="A30" s="10"/>
      <c r="B30" s="11"/>
      <c r="C30" s="11"/>
      <c r="D30" s="11"/>
      <c r="E30" s="11"/>
      <c r="F30" s="11"/>
      <c r="G30" s="11"/>
      <c r="H30" s="12"/>
    </row>
    <row r="31" spans="1:8" x14ac:dyDescent="0.2">
      <c r="A31" s="10"/>
      <c r="B31" s="11"/>
      <c r="C31" s="11"/>
      <c r="D31" s="11"/>
      <c r="E31" s="11"/>
      <c r="F31" s="11"/>
      <c r="G31" s="11"/>
      <c r="H31" s="12"/>
    </row>
    <row r="32" spans="1:8" x14ac:dyDescent="0.2">
      <c r="A32" s="10"/>
      <c r="B32" s="11"/>
      <c r="C32" s="11"/>
      <c r="D32" s="11"/>
      <c r="E32" s="11"/>
      <c r="F32" s="11"/>
      <c r="G32" s="11"/>
      <c r="H32" s="12"/>
    </row>
    <row r="33" spans="1:8" x14ac:dyDescent="0.2">
      <c r="A33" s="10"/>
      <c r="B33" s="11"/>
      <c r="C33" s="11"/>
      <c r="D33" s="11"/>
      <c r="E33" s="11"/>
      <c r="F33" s="11"/>
      <c r="G33" s="11"/>
      <c r="H33" s="12"/>
    </row>
    <row r="34" spans="1:8" x14ac:dyDescent="0.2">
      <c r="A34" s="10"/>
      <c r="B34" s="11"/>
      <c r="C34" s="11"/>
      <c r="D34" s="11"/>
      <c r="E34" s="11"/>
      <c r="F34" s="11"/>
      <c r="G34" s="11"/>
      <c r="H34" s="12"/>
    </row>
    <row r="35" spans="1:8" x14ac:dyDescent="0.2">
      <c r="A35" s="10"/>
      <c r="B35" s="11"/>
      <c r="C35" s="11"/>
      <c r="D35" s="11"/>
      <c r="E35" s="11"/>
      <c r="F35" s="11"/>
      <c r="G35" s="11"/>
      <c r="H35" s="12"/>
    </row>
    <row r="36" spans="1:8" x14ac:dyDescent="0.2">
      <c r="A36" s="10"/>
      <c r="B36" s="11"/>
      <c r="C36" s="11"/>
      <c r="D36" s="11"/>
      <c r="E36" s="11"/>
      <c r="F36" s="11"/>
      <c r="G36" s="11"/>
      <c r="H36" s="12"/>
    </row>
    <row r="37" spans="1:8" x14ac:dyDescent="0.2">
      <c r="A37" s="10"/>
      <c r="B37" s="11"/>
      <c r="C37" s="11"/>
      <c r="D37" s="11"/>
      <c r="E37" s="11"/>
      <c r="F37" s="11"/>
      <c r="G37" s="11"/>
      <c r="H37" s="12"/>
    </row>
    <row r="38" spans="1:8" x14ac:dyDescent="0.2">
      <c r="A38" s="10"/>
      <c r="B38" s="11"/>
      <c r="C38" s="11"/>
      <c r="D38" s="11"/>
      <c r="E38" s="11"/>
      <c r="F38" s="11"/>
      <c r="G38" s="11"/>
      <c r="H38" s="12"/>
    </row>
    <row r="39" spans="1:8" x14ac:dyDescent="0.2">
      <c r="A39" s="10"/>
      <c r="B39" s="11"/>
      <c r="C39" s="11"/>
      <c r="D39" s="11"/>
      <c r="E39" s="11"/>
      <c r="F39" s="11"/>
      <c r="G39" s="11"/>
      <c r="H39" s="12"/>
    </row>
    <row r="40" spans="1:8" x14ac:dyDescent="0.2">
      <c r="A40" s="10"/>
      <c r="B40" s="11"/>
      <c r="C40" s="11"/>
      <c r="D40" s="11"/>
      <c r="E40" s="11"/>
      <c r="F40" s="11"/>
      <c r="G40" s="11"/>
      <c r="H40" s="12"/>
    </row>
    <row r="41" spans="1:8" x14ac:dyDescent="0.2">
      <c r="A41" s="10"/>
      <c r="B41" s="11"/>
      <c r="C41" s="11"/>
      <c r="D41" s="11"/>
      <c r="E41" s="11"/>
      <c r="F41" s="11"/>
      <c r="G41" s="11"/>
      <c r="H41" s="12"/>
    </row>
    <row r="42" spans="1:8" x14ac:dyDescent="0.2">
      <c r="A42" s="10"/>
      <c r="B42" s="11"/>
      <c r="C42" s="11"/>
      <c r="D42" s="11"/>
      <c r="E42" s="11"/>
      <c r="F42" s="11"/>
      <c r="G42" s="11"/>
      <c r="H42" s="12"/>
    </row>
    <row r="43" spans="1:8" x14ac:dyDescent="0.2">
      <c r="A43" s="10"/>
      <c r="B43" s="11"/>
      <c r="C43" s="11"/>
      <c r="D43" s="11"/>
      <c r="E43" s="11"/>
      <c r="F43" s="11"/>
      <c r="G43" s="11"/>
      <c r="H43" s="12"/>
    </row>
    <row r="44" spans="1:8" x14ac:dyDescent="0.2">
      <c r="A44" s="10"/>
      <c r="B44" s="11"/>
      <c r="C44" s="11"/>
      <c r="D44" s="11"/>
      <c r="E44" s="11"/>
      <c r="F44" s="11"/>
      <c r="G44" s="11"/>
      <c r="H44" s="12"/>
    </row>
    <row r="45" spans="1:8" x14ac:dyDescent="0.2">
      <c r="A45" s="10"/>
      <c r="B45" s="11"/>
      <c r="C45" s="11"/>
      <c r="D45" s="11"/>
      <c r="E45" s="11"/>
      <c r="F45" s="11"/>
      <c r="G45" s="11"/>
      <c r="H45" s="12"/>
    </row>
    <row r="46" spans="1:8" x14ac:dyDescent="0.2">
      <c r="A46" s="10"/>
      <c r="B46" s="11"/>
      <c r="C46" s="11"/>
      <c r="D46" s="11"/>
      <c r="E46" s="11"/>
      <c r="F46" s="11"/>
      <c r="G46" s="11"/>
      <c r="H46" s="12"/>
    </row>
    <row r="47" spans="1:8" x14ac:dyDescent="0.2">
      <c r="A47" s="10"/>
      <c r="B47" s="11"/>
      <c r="C47" s="11"/>
      <c r="D47" s="11"/>
      <c r="E47" s="11"/>
      <c r="F47" s="11"/>
      <c r="G47" s="11"/>
      <c r="H47" s="12"/>
    </row>
    <row r="48" spans="1:8" x14ac:dyDescent="0.2">
      <c r="A48" s="10"/>
      <c r="B48" s="11"/>
      <c r="C48" s="11"/>
      <c r="D48" s="11"/>
      <c r="E48" s="11"/>
      <c r="F48" s="11"/>
      <c r="G48" s="11"/>
      <c r="H48" s="12"/>
    </row>
    <row r="49" spans="1:8" x14ac:dyDescent="0.2">
      <c r="A49" s="10"/>
      <c r="B49" s="11"/>
      <c r="C49" s="11"/>
      <c r="D49" s="11"/>
      <c r="E49" s="11"/>
      <c r="F49" s="11"/>
      <c r="G49" s="11"/>
      <c r="H49" s="12"/>
    </row>
    <row r="50" spans="1:8" x14ac:dyDescent="0.2">
      <c r="A50" s="10"/>
      <c r="B50" s="11"/>
      <c r="C50" s="11"/>
      <c r="D50" s="11"/>
      <c r="E50" s="11"/>
      <c r="F50" s="11"/>
      <c r="G50" s="11"/>
      <c r="H50" s="12"/>
    </row>
    <row r="51" spans="1:8" x14ac:dyDescent="0.2">
      <c r="A51" s="10"/>
      <c r="B51" s="11"/>
      <c r="C51" s="11"/>
      <c r="D51" s="11"/>
      <c r="E51" s="11"/>
      <c r="F51" s="11"/>
      <c r="G51" s="11"/>
      <c r="H51" s="12"/>
    </row>
    <row r="52" spans="1:8" x14ac:dyDescent="0.2">
      <c r="A52" s="10"/>
      <c r="B52" s="11"/>
      <c r="C52" s="11"/>
      <c r="D52" s="11"/>
      <c r="E52" s="11"/>
      <c r="F52" s="11"/>
      <c r="G52" s="11"/>
      <c r="H52" s="12"/>
    </row>
    <row r="53" spans="1:8" x14ac:dyDescent="0.2">
      <c r="A53" s="10"/>
      <c r="B53" s="11"/>
      <c r="C53" s="11"/>
      <c r="D53" s="11"/>
      <c r="E53" s="11"/>
      <c r="F53" s="11"/>
      <c r="G53" s="11"/>
      <c r="H53" s="12"/>
    </row>
    <row r="54" spans="1:8" x14ac:dyDescent="0.2">
      <c r="A54" s="10"/>
      <c r="B54" s="11"/>
      <c r="C54" s="11"/>
      <c r="D54" s="11"/>
      <c r="E54" s="11"/>
      <c r="F54" s="11"/>
      <c r="G54" s="11"/>
      <c r="H54" s="12"/>
    </row>
    <row r="55" spans="1:8" x14ac:dyDescent="0.2">
      <c r="A55" s="10"/>
      <c r="B55" s="11"/>
      <c r="C55" s="11"/>
      <c r="D55" s="11"/>
      <c r="E55" s="11"/>
      <c r="F55" s="11"/>
      <c r="G55" s="11"/>
      <c r="H55" s="12"/>
    </row>
    <row r="56" spans="1:8" x14ac:dyDescent="0.2">
      <c r="A56" s="10"/>
      <c r="B56" s="11"/>
      <c r="C56" s="11"/>
      <c r="D56" s="11"/>
      <c r="E56" s="11"/>
      <c r="F56" s="11"/>
      <c r="G56" s="11"/>
      <c r="H56" s="12"/>
    </row>
    <row r="57" spans="1:8" x14ac:dyDescent="0.2">
      <c r="A57" s="10"/>
      <c r="B57" s="11"/>
      <c r="C57" s="11"/>
      <c r="D57" s="11"/>
      <c r="E57" s="11"/>
      <c r="F57" s="11"/>
      <c r="G57" s="11"/>
      <c r="H57" s="12"/>
    </row>
    <row r="58" spans="1:8" x14ac:dyDescent="0.2">
      <c r="A58" s="10"/>
      <c r="B58" s="11"/>
      <c r="C58" s="11"/>
      <c r="D58" s="11"/>
      <c r="E58" s="11"/>
      <c r="F58" s="11"/>
      <c r="G58" s="11"/>
      <c r="H58" s="12"/>
    </row>
    <row r="59" spans="1:8" x14ac:dyDescent="0.2">
      <c r="A59" s="10"/>
      <c r="B59" s="11"/>
      <c r="C59" s="11"/>
      <c r="D59" s="11"/>
      <c r="E59" s="11"/>
      <c r="F59" s="11"/>
      <c r="G59" s="11"/>
      <c r="H59" s="12"/>
    </row>
    <row r="60" spans="1:8" x14ac:dyDescent="0.2">
      <c r="A60" s="10"/>
      <c r="B60" s="11"/>
      <c r="C60" s="11"/>
      <c r="D60" s="11"/>
      <c r="E60" s="11"/>
      <c r="F60" s="11"/>
      <c r="G60" s="11"/>
      <c r="H60" s="12"/>
    </row>
    <row r="61" spans="1:8" x14ac:dyDescent="0.2">
      <c r="A61" s="10"/>
      <c r="B61" s="11"/>
      <c r="C61" s="11"/>
      <c r="D61" s="11"/>
      <c r="E61" s="11"/>
      <c r="F61" s="11"/>
      <c r="G61" s="11"/>
      <c r="H61" s="12"/>
    </row>
    <row r="62" spans="1:8" x14ac:dyDescent="0.2">
      <c r="A62" s="10"/>
      <c r="B62" s="11"/>
      <c r="C62" s="11"/>
      <c r="D62" s="11"/>
      <c r="E62" s="11"/>
      <c r="F62" s="11"/>
      <c r="G62" s="11"/>
      <c r="H62" s="12"/>
    </row>
    <row r="63" spans="1:8" x14ac:dyDescent="0.2">
      <c r="A63" s="10"/>
      <c r="B63" s="11"/>
      <c r="C63" s="11"/>
      <c r="D63" s="11"/>
      <c r="E63" s="11"/>
      <c r="F63" s="11"/>
      <c r="G63" s="11"/>
      <c r="H63" s="12"/>
    </row>
    <row r="64" spans="1:8" x14ac:dyDescent="0.2">
      <c r="A64" s="10"/>
      <c r="B64" s="11"/>
      <c r="C64" s="11"/>
      <c r="D64" s="11"/>
      <c r="E64" s="11"/>
      <c r="F64" s="11"/>
      <c r="G64" s="11"/>
      <c r="H64" s="12"/>
    </row>
    <row r="65" spans="1:8" x14ac:dyDescent="0.2">
      <c r="A65" s="10"/>
      <c r="B65" s="11"/>
      <c r="C65" s="11"/>
      <c r="D65" s="11"/>
      <c r="E65" s="11"/>
      <c r="F65" s="11"/>
      <c r="G65" s="11"/>
      <c r="H65" s="12"/>
    </row>
    <row r="66" spans="1:8" x14ac:dyDescent="0.2">
      <c r="A66" s="10"/>
      <c r="B66" s="11"/>
      <c r="C66" s="11"/>
      <c r="D66" s="11"/>
      <c r="E66" s="11"/>
      <c r="F66" s="11"/>
      <c r="G66" s="11"/>
      <c r="H66" s="12"/>
    </row>
    <row r="67" spans="1:8" x14ac:dyDescent="0.2">
      <c r="A67" s="10"/>
      <c r="B67" s="11"/>
      <c r="C67" s="11"/>
      <c r="D67" s="11"/>
      <c r="E67" s="11"/>
      <c r="F67" s="11"/>
      <c r="G67" s="11"/>
      <c r="H67" s="12"/>
    </row>
    <row r="68" spans="1:8" x14ac:dyDescent="0.2">
      <c r="A68" s="10"/>
      <c r="B68" s="11"/>
      <c r="C68" s="11"/>
      <c r="D68" s="11"/>
      <c r="E68" s="11"/>
      <c r="F68" s="11"/>
      <c r="G68" s="11"/>
      <c r="H68" s="12"/>
    </row>
    <row r="69" spans="1:8" x14ac:dyDescent="0.2">
      <c r="A69" s="10"/>
      <c r="B69" s="11"/>
      <c r="C69" s="11"/>
      <c r="D69" s="11"/>
      <c r="E69" s="11"/>
      <c r="F69" s="11"/>
      <c r="G69" s="11"/>
      <c r="H69" s="12"/>
    </row>
    <row r="70" spans="1:8" x14ac:dyDescent="0.2">
      <c r="A70" s="10"/>
      <c r="B70" s="11"/>
      <c r="C70" s="11"/>
      <c r="D70" s="11"/>
      <c r="E70" s="11"/>
      <c r="F70" s="11"/>
      <c r="G70" s="11"/>
      <c r="H70" s="12"/>
    </row>
    <row r="71" spans="1:8" x14ac:dyDescent="0.2">
      <c r="A71" s="10"/>
      <c r="B71" s="11"/>
      <c r="C71" s="11"/>
      <c r="D71" s="11"/>
      <c r="E71" s="11"/>
      <c r="F71" s="11"/>
      <c r="G71" s="11"/>
      <c r="H71" s="12"/>
    </row>
    <row r="72" spans="1:8" x14ac:dyDescent="0.2">
      <c r="A72" s="10"/>
      <c r="B72" s="11"/>
      <c r="C72" s="11"/>
      <c r="D72" s="11"/>
      <c r="E72" s="11"/>
      <c r="F72" s="11"/>
      <c r="G72" s="11"/>
      <c r="H72" s="12"/>
    </row>
    <row r="73" spans="1:8" x14ac:dyDescent="0.2">
      <c r="A73" s="10"/>
      <c r="B73" s="11"/>
      <c r="C73" s="11"/>
      <c r="D73" s="11"/>
      <c r="E73" s="11"/>
      <c r="F73" s="11"/>
      <c r="G73" s="11"/>
      <c r="H73" s="12"/>
    </row>
    <row r="74" spans="1:8" ht="15.75" x14ac:dyDescent="0.2">
      <c r="A74" s="41" t="s">
        <v>276</v>
      </c>
      <c r="B74" s="42" t="s">
        <v>636</v>
      </c>
      <c r="C74" s="39"/>
      <c r="D74" s="39"/>
      <c r="E74" s="39"/>
      <c r="F74" s="39"/>
      <c r="G74" s="43"/>
      <c r="H74" s="40">
        <f>SUM(H5:H73)</f>
        <v>0</v>
      </c>
    </row>
  </sheetData>
  <mergeCells count="3">
    <mergeCell ref="B1:D3"/>
    <mergeCell ref="E1:H1"/>
    <mergeCell ref="E2:H3"/>
  </mergeCells>
  <conditionalFormatting sqref="B6">
    <cfRule type="expression" dxfId="874" priority="12">
      <formula>$M6=1</formula>
    </cfRule>
  </conditionalFormatting>
  <conditionalFormatting sqref="B8">
    <cfRule type="expression" dxfId="873" priority="11">
      <formula>$M8=1</formula>
    </cfRule>
  </conditionalFormatting>
  <conditionalFormatting sqref="B10">
    <cfRule type="expression" dxfId="872" priority="10">
      <formula>$M10=1</formula>
    </cfRule>
  </conditionalFormatting>
  <conditionalFormatting sqref="B12">
    <cfRule type="expression" dxfId="871" priority="9">
      <formula>$M12=1</formula>
    </cfRule>
  </conditionalFormatting>
  <conditionalFormatting sqref="B14">
    <cfRule type="expression" dxfId="870" priority="8">
      <formula>$M14=1</formula>
    </cfRule>
  </conditionalFormatting>
  <conditionalFormatting sqref="B16">
    <cfRule type="expression" dxfId="869" priority="7">
      <formula>$M16=1</formula>
    </cfRule>
  </conditionalFormatting>
  <conditionalFormatting sqref="B18">
    <cfRule type="expression" dxfId="868" priority="6">
      <formula>$M18=1</formula>
    </cfRule>
  </conditionalFormatting>
  <conditionalFormatting sqref="B20">
    <cfRule type="expression" dxfId="867" priority="5">
      <formula>$M20=1</formula>
    </cfRule>
  </conditionalFormatting>
  <conditionalFormatting sqref="B22">
    <cfRule type="expression" dxfId="866" priority="4">
      <formula>$M22=1</formula>
    </cfRule>
  </conditionalFormatting>
  <conditionalFormatting sqref="B24">
    <cfRule type="expression" dxfId="865" priority="3">
      <formula>$M24=1</formula>
    </cfRule>
  </conditionalFormatting>
  <conditionalFormatting sqref="B26">
    <cfRule type="expression" dxfId="864" priority="2">
      <formula>$M26=1</formula>
    </cfRule>
  </conditionalFormatting>
  <conditionalFormatting sqref="B28">
    <cfRule type="expression" dxfId="863" priority="1">
      <formula>$M28=1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C0BC8-D4FF-4B27-8B3F-9151948D5EA3}">
  <dimension ref="A1:H857"/>
  <sheetViews>
    <sheetView showGridLines="0" topLeftCell="B822" workbookViewId="0">
      <selection activeCell="M265" sqref="M265"/>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637</v>
      </c>
      <c r="F1" s="4"/>
      <c r="G1" s="4"/>
      <c r="H1" s="4"/>
    </row>
    <row r="2" spans="1:8" x14ac:dyDescent="0.2">
      <c r="A2" s="5"/>
      <c r="B2" s="3"/>
      <c r="C2" s="3"/>
      <c r="D2" s="3"/>
      <c r="E2" s="6" t="s">
        <v>13</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x14ac:dyDescent="0.2">
      <c r="A6" s="20">
        <v>289</v>
      </c>
      <c r="B6" s="21" t="s">
        <v>12</v>
      </c>
      <c r="C6" s="93" t="s">
        <v>638</v>
      </c>
      <c r="D6" s="98" t="s">
        <v>639</v>
      </c>
      <c r="E6" s="24"/>
      <c r="F6" s="24"/>
      <c r="G6" s="25"/>
      <c r="H6" s="19"/>
    </row>
    <row r="7" spans="1:8" x14ac:dyDescent="0.2">
      <c r="A7" s="10"/>
      <c r="B7" s="11"/>
      <c r="C7" s="11"/>
      <c r="D7" s="11"/>
      <c r="E7" s="11"/>
      <c r="F7" s="11"/>
      <c r="G7" s="11"/>
      <c r="H7" s="12"/>
    </row>
    <row r="8" spans="1:8" ht="51" x14ac:dyDescent="0.2">
      <c r="A8" s="20">
        <v>290</v>
      </c>
      <c r="B8" s="21" t="s">
        <v>640</v>
      </c>
      <c r="C8" s="70" t="s">
        <v>641</v>
      </c>
      <c r="D8" s="99" t="s">
        <v>642</v>
      </c>
      <c r="E8" s="24"/>
      <c r="F8" s="24"/>
      <c r="G8" s="25"/>
      <c r="H8" s="19"/>
    </row>
    <row r="9" spans="1:8" x14ac:dyDescent="0.2">
      <c r="A9" s="10"/>
      <c r="B9" s="11"/>
      <c r="C9" s="11"/>
      <c r="D9" s="11"/>
      <c r="E9" s="11"/>
      <c r="F9" s="11"/>
      <c r="G9" s="11"/>
      <c r="H9" s="12"/>
    </row>
    <row r="10" spans="1:8" x14ac:dyDescent="0.2">
      <c r="A10" s="20">
        <v>291</v>
      </c>
      <c r="B10" s="21" t="s">
        <v>643</v>
      </c>
      <c r="C10" s="70"/>
      <c r="D10" s="103" t="s">
        <v>644</v>
      </c>
      <c r="E10" s="77" t="s">
        <v>233</v>
      </c>
      <c r="F10" s="24">
        <v>100</v>
      </c>
      <c r="G10" s="79"/>
      <c r="H10" s="19">
        <f>F10*G10</f>
        <v>0</v>
      </c>
    </row>
    <row r="11" spans="1:8" x14ac:dyDescent="0.2">
      <c r="A11" s="10"/>
      <c r="B11" s="11"/>
      <c r="C11" s="11"/>
      <c r="D11" s="11"/>
      <c r="E11" s="11"/>
      <c r="F11" s="11"/>
      <c r="G11" s="11"/>
      <c r="H11" s="12"/>
    </row>
    <row r="12" spans="1:8" x14ac:dyDescent="0.2">
      <c r="A12" s="20">
        <v>292</v>
      </c>
      <c r="B12" s="21" t="s">
        <v>645</v>
      </c>
      <c r="C12" s="70"/>
      <c r="D12" s="103" t="s">
        <v>646</v>
      </c>
      <c r="E12" s="77" t="s">
        <v>233</v>
      </c>
      <c r="F12" s="24">
        <v>100</v>
      </c>
      <c r="G12" s="79"/>
      <c r="H12" s="19">
        <f>F12*G12</f>
        <v>0</v>
      </c>
    </row>
    <row r="13" spans="1:8" x14ac:dyDescent="0.2">
      <c r="A13" s="10"/>
      <c r="B13" s="11"/>
      <c r="C13" s="11"/>
      <c r="D13" s="11"/>
      <c r="E13" s="11"/>
      <c r="F13" s="11"/>
      <c r="G13" s="11"/>
      <c r="H13" s="12"/>
    </row>
    <row r="14" spans="1:8" x14ac:dyDescent="0.2">
      <c r="A14" s="20">
        <v>293</v>
      </c>
      <c r="B14" s="21" t="s">
        <v>647</v>
      </c>
      <c r="C14" s="70"/>
      <c r="D14" s="103" t="s">
        <v>648</v>
      </c>
      <c r="E14" s="77" t="s">
        <v>233</v>
      </c>
      <c r="F14" s="24">
        <v>100</v>
      </c>
      <c r="G14" s="79"/>
      <c r="H14" s="19">
        <f>F14*G14</f>
        <v>0</v>
      </c>
    </row>
    <row r="15" spans="1:8" x14ac:dyDescent="0.2">
      <c r="A15" s="10"/>
      <c r="B15" s="11"/>
      <c r="C15" s="11"/>
      <c r="D15" s="11"/>
      <c r="E15" s="11"/>
      <c r="F15" s="11"/>
      <c r="G15" s="11"/>
      <c r="H15" s="12"/>
    </row>
    <row r="16" spans="1:8" x14ac:dyDescent="0.2">
      <c r="A16" s="20">
        <v>294</v>
      </c>
      <c r="B16" s="21" t="s">
        <v>649</v>
      </c>
      <c r="C16" s="70"/>
      <c r="D16" s="100" t="s">
        <v>650</v>
      </c>
      <c r="E16" s="77" t="s">
        <v>233</v>
      </c>
      <c r="F16" s="24">
        <v>100</v>
      </c>
      <c r="G16" s="79"/>
      <c r="H16" s="19">
        <f>F16*G16</f>
        <v>0</v>
      </c>
    </row>
    <row r="17" spans="1:8" x14ac:dyDescent="0.2">
      <c r="A17" s="10"/>
      <c r="B17" s="11"/>
      <c r="C17" s="11"/>
      <c r="D17" s="11"/>
      <c r="E17" s="11"/>
      <c r="F17" s="11"/>
      <c r="G17" s="11"/>
      <c r="H17" s="12"/>
    </row>
    <row r="18" spans="1:8" x14ac:dyDescent="0.2">
      <c r="A18" s="20">
        <v>295</v>
      </c>
      <c r="B18" s="21" t="s">
        <v>651</v>
      </c>
      <c r="C18" s="70"/>
      <c r="D18" s="100" t="s">
        <v>652</v>
      </c>
      <c r="E18" s="77" t="s">
        <v>233</v>
      </c>
      <c r="F18" s="24">
        <v>100</v>
      </c>
      <c r="G18" s="79"/>
      <c r="H18" s="19">
        <f>F18*G18</f>
        <v>0</v>
      </c>
    </row>
    <row r="19" spans="1:8" x14ac:dyDescent="0.2">
      <c r="A19" s="10"/>
      <c r="B19" s="11"/>
      <c r="C19" s="11"/>
      <c r="D19" s="11"/>
      <c r="E19" s="11"/>
      <c r="F19" s="11"/>
      <c r="G19" s="11"/>
      <c r="H19" s="12"/>
    </row>
    <row r="20" spans="1:8" x14ac:dyDescent="0.2">
      <c r="A20" s="20">
        <v>296</v>
      </c>
      <c r="B20" s="21" t="s">
        <v>653</v>
      </c>
      <c r="C20" s="70"/>
      <c r="D20" s="100" t="s">
        <v>654</v>
      </c>
      <c r="E20" s="77" t="s">
        <v>233</v>
      </c>
      <c r="F20" s="24">
        <v>100</v>
      </c>
      <c r="G20" s="79"/>
      <c r="H20" s="19">
        <f>F20*G20</f>
        <v>0</v>
      </c>
    </row>
    <row r="21" spans="1:8" x14ac:dyDescent="0.2">
      <c r="A21" s="10"/>
      <c r="B21" s="11"/>
      <c r="C21" s="11"/>
      <c r="D21" s="11"/>
      <c r="E21" s="11"/>
      <c r="F21" s="11"/>
      <c r="G21" s="11"/>
      <c r="H21" s="12"/>
    </row>
    <row r="22" spans="1:8" x14ac:dyDescent="0.2">
      <c r="A22" s="20">
        <v>297</v>
      </c>
      <c r="B22" s="21" t="s">
        <v>655</v>
      </c>
      <c r="C22" s="70"/>
      <c r="D22" s="100" t="s">
        <v>656</v>
      </c>
      <c r="E22" s="77" t="s">
        <v>233</v>
      </c>
      <c r="F22" s="24">
        <v>100</v>
      </c>
      <c r="G22" s="79"/>
      <c r="H22" s="19">
        <f>F22*G22</f>
        <v>0</v>
      </c>
    </row>
    <row r="23" spans="1:8" x14ac:dyDescent="0.2">
      <c r="A23" s="10"/>
      <c r="B23" s="11"/>
      <c r="C23" s="11"/>
      <c r="D23" s="11"/>
      <c r="E23" s="11"/>
      <c r="F23" s="11"/>
      <c r="G23" s="11"/>
      <c r="H23" s="12"/>
    </row>
    <row r="24" spans="1:8" x14ac:dyDescent="0.2">
      <c r="A24" s="20">
        <v>298</v>
      </c>
      <c r="B24" s="21" t="s">
        <v>657</v>
      </c>
      <c r="C24" s="70"/>
      <c r="D24" s="100" t="s">
        <v>658</v>
      </c>
      <c r="E24" s="77" t="s">
        <v>233</v>
      </c>
      <c r="F24" s="24">
        <v>100</v>
      </c>
      <c r="G24" s="79"/>
      <c r="H24" s="19">
        <f>F24*G24</f>
        <v>0</v>
      </c>
    </row>
    <row r="25" spans="1:8" x14ac:dyDescent="0.2">
      <c r="A25" s="10"/>
      <c r="B25" s="11"/>
      <c r="C25" s="11"/>
      <c r="D25" s="11"/>
      <c r="E25" s="11"/>
      <c r="F25" s="11"/>
      <c r="G25" s="11"/>
      <c r="H25" s="12"/>
    </row>
    <row r="26" spans="1:8" x14ac:dyDescent="0.2">
      <c r="A26" s="20">
        <v>299</v>
      </c>
      <c r="B26" s="21" t="s">
        <v>659</v>
      </c>
      <c r="C26" s="70"/>
      <c r="D26" s="100" t="s">
        <v>660</v>
      </c>
      <c r="E26" s="77" t="s">
        <v>233</v>
      </c>
      <c r="F26" s="24">
        <v>100</v>
      </c>
      <c r="G26" s="79"/>
      <c r="H26" s="19">
        <f>F26*G26</f>
        <v>0</v>
      </c>
    </row>
    <row r="27" spans="1:8" x14ac:dyDescent="0.2">
      <c r="A27" s="10"/>
      <c r="B27" s="11"/>
      <c r="C27" s="11"/>
      <c r="D27" s="11"/>
      <c r="E27" s="11"/>
      <c r="F27" s="11"/>
      <c r="G27" s="11"/>
      <c r="H27" s="12"/>
    </row>
    <row r="28" spans="1:8" x14ac:dyDescent="0.2">
      <c r="A28" s="20">
        <v>300</v>
      </c>
      <c r="B28" s="21" t="s">
        <v>661</v>
      </c>
      <c r="C28" s="70"/>
      <c r="D28" s="100" t="s">
        <v>662</v>
      </c>
      <c r="E28" s="77" t="s">
        <v>233</v>
      </c>
      <c r="F28" s="24">
        <v>100</v>
      </c>
      <c r="G28" s="79"/>
      <c r="H28" s="19">
        <f>F28*G28</f>
        <v>0</v>
      </c>
    </row>
    <row r="29" spans="1:8" x14ac:dyDescent="0.2">
      <c r="A29" s="10"/>
      <c r="B29" s="11"/>
      <c r="C29" s="11"/>
      <c r="D29" s="11"/>
      <c r="E29" s="11"/>
      <c r="F29" s="11"/>
      <c r="G29" s="11"/>
      <c r="H29" s="12"/>
    </row>
    <row r="30" spans="1:8" x14ac:dyDescent="0.2">
      <c r="A30" s="20">
        <v>301</v>
      </c>
      <c r="B30" s="21" t="s">
        <v>663</v>
      </c>
      <c r="C30" s="70"/>
      <c r="D30" s="100" t="s">
        <v>664</v>
      </c>
      <c r="E30" s="77" t="s">
        <v>233</v>
      </c>
      <c r="F30" s="24">
        <v>100</v>
      </c>
      <c r="G30" s="79"/>
      <c r="H30" s="19">
        <f>F30*G30</f>
        <v>0</v>
      </c>
    </row>
    <row r="31" spans="1:8" x14ac:dyDescent="0.2">
      <c r="A31" s="10"/>
      <c r="B31" s="11"/>
      <c r="C31" s="11"/>
      <c r="D31" s="11"/>
      <c r="E31" s="11"/>
      <c r="F31" s="11"/>
      <c r="G31" s="11"/>
      <c r="H31" s="12"/>
    </row>
    <row r="32" spans="1:8" x14ac:dyDescent="0.2">
      <c r="A32" s="20">
        <v>302</v>
      </c>
      <c r="B32" s="21" t="s">
        <v>665</v>
      </c>
      <c r="C32" s="70"/>
      <c r="D32" s="100" t="s">
        <v>666</v>
      </c>
      <c r="E32" s="77" t="s">
        <v>233</v>
      </c>
      <c r="F32" s="24">
        <v>100</v>
      </c>
      <c r="G32" s="79"/>
      <c r="H32" s="19">
        <f>F32*G32</f>
        <v>0</v>
      </c>
    </row>
    <row r="33" spans="1:8" x14ac:dyDescent="0.2">
      <c r="A33" s="10"/>
      <c r="B33" s="11"/>
      <c r="C33" s="11"/>
      <c r="D33" s="11"/>
      <c r="E33" s="11"/>
      <c r="F33" s="11"/>
      <c r="G33" s="11"/>
      <c r="H33" s="12"/>
    </row>
    <row r="34" spans="1:8" x14ac:dyDescent="0.2">
      <c r="A34" s="20">
        <v>303</v>
      </c>
      <c r="B34" s="21" t="s">
        <v>667</v>
      </c>
      <c r="C34" s="70"/>
      <c r="D34" s="100" t="s">
        <v>668</v>
      </c>
      <c r="E34" s="77" t="s">
        <v>233</v>
      </c>
      <c r="F34" s="24">
        <v>100</v>
      </c>
      <c r="G34" s="79"/>
      <c r="H34" s="19">
        <f>F34*G34</f>
        <v>0</v>
      </c>
    </row>
    <row r="35" spans="1:8" x14ac:dyDescent="0.2">
      <c r="A35" s="10"/>
      <c r="B35" s="11"/>
      <c r="C35" s="11"/>
      <c r="D35" s="11"/>
      <c r="E35" s="11"/>
      <c r="F35" s="11"/>
      <c r="G35" s="11"/>
      <c r="H35" s="12"/>
    </row>
    <row r="36" spans="1:8" x14ac:dyDescent="0.2">
      <c r="A36" s="20">
        <v>304</v>
      </c>
      <c r="B36" s="21" t="s">
        <v>669</v>
      </c>
      <c r="C36" s="70"/>
      <c r="D36" s="100" t="s">
        <v>670</v>
      </c>
      <c r="E36" s="77" t="s">
        <v>233</v>
      </c>
      <c r="F36" s="24">
        <v>100</v>
      </c>
      <c r="G36" s="79"/>
      <c r="H36" s="19">
        <f>F36*G36</f>
        <v>0</v>
      </c>
    </row>
    <row r="37" spans="1:8" x14ac:dyDescent="0.2">
      <c r="A37" s="10"/>
      <c r="B37" s="11"/>
      <c r="C37" s="11"/>
      <c r="D37" s="11"/>
      <c r="E37" s="11"/>
      <c r="F37" s="11"/>
      <c r="G37" s="11"/>
      <c r="H37" s="12"/>
    </row>
    <row r="38" spans="1:8" x14ac:dyDescent="0.2">
      <c r="A38" s="20">
        <v>305</v>
      </c>
      <c r="B38" s="21" t="s">
        <v>671</v>
      </c>
      <c r="C38" s="70"/>
      <c r="D38" s="100" t="s">
        <v>672</v>
      </c>
      <c r="E38" s="77" t="s">
        <v>233</v>
      </c>
      <c r="F38" s="24">
        <v>100</v>
      </c>
      <c r="G38" s="79"/>
      <c r="H38" s="19">
        <f>F38*G38</f>
        <v>0</v>
      </c>
    </row>
    <row r="39" spans="1:8" x14ac:dyDescent="0.2">
      <c r="A39" s="10"/>
      <c r="B39" s="11"/>
      <c r="C39" s="11"/>
      <c r="D39" s="11"/>
      <c r="E39" s="11"/>
      <c r="F39" s="11"/>
      <c r="G39" s="11"/>
      <c r="H39" s="12"/>
    </row>
    <row r="40" spans="1:8" x14ac:dyDescent="0.2">
      <c r="A40" s="20">
        <v>306</v>
      </c>
      <c r="B40" s="21" t="s">
        <v>673</v>
      </c>
      <c r="C40" s="70"/>
      <c r="D40" s="100" t="s">
        <v>674</v>
      </c>
      <c r="E40" s="77" t="s">
        <v>233</v>
      </c>
      <c r="F40" s="24">
        <v>100</v>
      </c>
      <c r="G40" s="79"/>
      <c r="H40" s="19">
        <f>F40*G40</f>
        <v>0</v>
      </c>
    </row>
    <row r="41" spans="1:8" x14ac:dyDescent="0.2">
      <c r="A41" s="10"/>
      <c r="B41" s="11"/>
      <c r="C41" s="11"/>
      <c r="D41" s="11"/>
      <c r="E41" s="11"/>
      <c r="F41" s="11"/>
      <c r="G41" s="11"/>
      <c r="H41" s="12"/>
    </row>
    <row r="42" spans="1:8" x14ac:dyDescent="0.2">
      <c r="A42" s="20">
        <v>307</v>
      </c>
      <c r="B42" s="21" t="s">
        <v>675</v>
      </c>
      <c r="C42" s="70"/>
      <c r="D42" s="100" t="s">
        <v>676</v>
      </c>
      <c r="E42" s="77" t="s">
        <v>233</v>
      </c>
      <c r="F42" s="24">
        <v>100</v>
      </c>
      <c r="G42" s="79"/>
      <c r="H42" s="19">
        <f>F42*G42</f>
        <v>0</v>
      </c>
    </row>
    <row r="43" spans="1:8" x14ac:dyDescent="0.2">
      <c r="A43" s="10"/>
      <c r="B43" s="11"/>
      <c r="C43" s="11"/>
      <c r="D43" s="11"/>
      <c r="E43" s="11"/>
      <c r="F43" s="11"/>
      <c r="G43" s="11"/>
      <c r="H43" s="12"/>
    </row>
    <row r="44" spans="1:8" x14ac:dyDescent="0.2">
      <c r="A44" s="20">
        <v>308</v>
      </c>
      <c r="B44" s="21" t="s">
        <v>677</v>
      </c>
      <c r="C44" s="70"/>
      <c r="D44" s="100" t="s">
        <v>678</v>
      </c>
      <c r="E44" s="77" t="s">
        <v>233</v>
      </c>
      <c r="F44" s="24">
        <v>100</v>
      </c>
      <c r="G44" s="79"/>
      <c r="H44" s="19">
        <f>F44*G44</f>
        <v>0</v>
      </c>
    </row>
    <row r="45" spans="1:8" x14ac:dyDescent="0.2">
      <c r="A45" s="10"/>
      <c r="B45" s="11"/>
      <c r="C45" s="11"/>
      <c r="D45" s="11"/>
      <c r="E45" s="11"/>
      <c r="F45" s="11"/>
      <c r="G45" s="11"/>
      <c r="H45" s="12"/>
    </row>
    <row r="46" spans="1:8" x14ac:dyDescent="0.2">
      <c r="A46" s="20">
        <v>309</v>
      </c>
      <c r="B46" s="21" t="s">
        <v>679</v>
      </c>
      <c r="C46" s="70"/>
      <c r="D46" s="100" t="s">
        <v>680</v>
      </c>
      <c r="E46" s="77" t="s">
        <v>233</v>
      </c>
      <c r="F46" s="24">
        <v>100</v>
      </c>
      <c r="G46" s="79"/>
      <c r="H46" s="19">
        <f>F46*G46</f>
        <v>0</v>
      </c>
    </row>
    <row r="47" spans="1:8" x14ac:dyDescent="0.2">
      <c r="A47" s="10"/>
      <c r="B47" s="11"/>
      <c r="C47" s="11"/>
      <c r="D47" s="11"/>
      <c r="E47" s="11"/>
      <c r="F47" s="11"/>
      <c r="G47" s="11"/>
      <c r="H47" s="12"/>
    </row>
    <row r="48" spans="1:8" x14ac:dyDescent="0.2">
      <c r="A48" s="20">
        <v>310</v>
      </c>
      <c r="B48" s="21" t="s">
        <v>681</v>
      </c>
      <c r="C48" s="70"/>
      <c r="D48" s="100" t="s">
        <v>682</v>
      </c>
      <c r="E48" s="77" t="s">
        <v>233</v>
      </c>
      <c r="F48" s="24">
        <v>100</v>
      </c>
      <c r="G48" s="79"/>
      <c r="H48" s="19">
        <f>F48*G48</f>
        <v>0</v>
      </c>
    </row>
    <row r="49" spans="1:8" x14ac:dyDescent="0.2">
      <c r="A49" s="10"/>
      <c r="B49" s="11"/>
      <c r="C49" s="11"/>
      <c r="D49" s="11"/>
      <c r="E49" s="11"/>
      <c r="F49" s="11"/>
      <c r="G49" s="11"/>
      <c r="H49" s="12"/>
    </row>
    <row r="50" spans="1:8" x14ac:dyDescent="0.2">
      <c r="A50" s="20">
        <v>311</v>
      </c>
      <c r="B50" s="21" t="s">
        <v>683</v>
      </c>
      <c r="C50" s="70"/>
      <c r="D50" s="100" t="s">
        <v>684</v>
      </c>
      <c r="E50" s="77" t="s">
        <v>233</v>
      </c>
      <c r="F50" s="24">
        <v>100</v>
      </c>
      <c r="G50" s="79"/>
      <c r="H50" s="19">
        <f>F50*G50</f>
        <v>0</v>
      </c>
    </row>
    <row r="51" spans="1:8" x14ac:dyDescent="0.2">
      <c r="A51" s="10"/>
      <c r="B51" s="11"/>
      <c r="C51" s="11"/>
      <c r="D51" s="11"/>
      <c r="E51" s="11"/>
      <c r="F51" s="11"/>
      <c r="G51" s="11"/>
      <c r="H51" s="12"/>
    </row>
    <row r="52" spans="1:8" x14ac:dyDescent="0.2">
      <c r="A52" s="20">
        <v>312</v>
      </c>
      <c r="B52" s="21" t="s">
        <v>685</v>
      </c>
      <c r="C52" s="70"/>
      <c r="D52" s="100" t="s">
        <v>686</v>
      </c>
      <c r="E52" s="77" t="s">
        <v>233</v>
      </c>
      <c r="F52" s="24">
        <v>100</v>
      </c>
      <c r="G52" s="79"/>
      <c r="H52" s="19">
        <f>F52*G52</f>
        <v>0</v>
      </c>
    </row>
    <row r="53" spans="1:8" x14ac:dyDescent="0.2">
      <c r="A53" s="10"/>
      <c r="B53" s="11"/>
      <c r="C53" s="11"/>
      <c r="D53" s="11"/>
      <c r="E53" s="11"/>
      <c r="F53" s="11"/>
      <c r="G53" s="11"/>
      <c r="H53" s="12"/>
    </row>
    <row r="54" spans="1:8" x14ac:dyDescent="0.2">
      <c r="A54" s="20">
        <v>313</v>
      </c>
      <c r="B54" s="21" t="s">
        <v>687</v>
      </c>
      <c r="C54" s="70"/>
      <c r="D54" s="100" t="s">
        <v>688</v>
      </c>
      <c r="E54" s="77" t="s">
        <v>233</v>
      </c>
      <c r="F54" s="24">
        <v>100</v>
      </c>
      <c r="G54" s="79"/>
      <c r="H54" s="19">
        <f>F54*G54</f>
        <v>0</v>
      </c>
    </row>
    <row r="55" spans="1:8" x14ac:dyDescent="0.2">
      <c r="A55" s="10"/>
      <c r="B55" s="11"/>
      <c r="C55" s="11"/>
      <c r="D55" s="11"/>
      <c r="E55" s="11"/>
      <c r="F55" s="11"/>
      <c r="G55" s="11"/>
      <c r="H55" s="12"/>
    </row>
    <row r="56" spans="1:8" x14ac:dyDescent="0.2">
      <c r="A56" s="20">
        <v>314</v>
      </c>
      <c r="B56" s="21" t="s">
        <v>689</v>
      </c>
      <c r="C56" s="70"/>
      <c r="D56" s="100" t="s">
        <v>690</v>
      </c>
      <c r="E56" s="77" t="s">
        <v>233</v>
      </c>
      <c r="F56" s="24">
        <v>100</v>
      </c>
      <c r="G56" s="79"/>
      <c r="H56" s="19">
        <f>F56*G56</f>
        <v>0</v>
      </c>
    </row>
    <row r="57" spans="1:8" x14ac:dyDescent="0.2">
      <c r="A57" s="10"/>
      <c r="B57" s="11"/>
      <c r="C57" s="11"/>
      <c r="D57" s="11"/>
      <c r="E57" s="11"/>
      <c r="F57" s="11"/>
      <c r="G57" s="11"/>
      <c r="H57" s="12"/>
    </row>
    <row r="58" spans="1:8" x14ac:dyDescent="0.2">
      <c r="A58" s="20">
        <v>315</v>
      </c>
      <c r="B58" s="21" t="s">
        <v>691</v>
      </c>
      <c r="C58" s="70"/>
      <c r="D58" s="100" t="s">
        <v>692</v>
      </c>
      <c r="E58" s="77" t="s">
        <v>233</v>
      </c>
      <c r="F58" s="24">
        <v>100</v>
      </c>
      <c r="G58" s="79"/>
      <c r="H58" s="19">
        <f>F58*G58</f>
        <v>0</v>
      </c>
    </row>
    <row r="59" spans="1:8" x14ac:dyDescent="0.2">
      <c r="A59" s="10"/>
      <c r="B59" s="11"/>
      <c r="C59" s="11"/>
      <c r="D59" s="11"/>
      <c r="E59" s="11"/>
      <c r="F59" s="11"/>
      <c r="G59" s="11"/>
      <c r="H59" s="12"/>
    </row>
    <row r="60" spans="1:8" x14ac:dyDescent="0.2">
      <c r="A60" s="20">
        <v>316</v>
      </c>
      <c r="B60" s="21" t="s">
        <v>693</v>
      </c>
      <c r="C60" s="70"/>
      <c r="D60" s="100" t="s">
        <v>694</v>
      </c>
      <c r="E60" s="77" t="s">
        <v>233</v>
      </c>
      <c r="F60" s="24">
        <v>100</v>
      </c>
      <c r="G60" s="79"/>
      <c r="H60" s="19">
        <f>F60*G60</f>
        <v>0</v>
      </c>
    </row>
    <row r="61" spans="1:8" x14ac:dyDescent="0.2">
      <c r="A61" s="10"/>
      <c r="B61" s="11"/>
      <c r="C61" s="11"/>
      <c r="D61" s="11"/>
      <c r="E61" s="11"/>
      <c r="F61" s="11"/>
      <c r="G61" s="11"/>
      <c r="H61" s="12"/>
    </row>
    <row r="62" spans="1:8" x14ac:dyDescent="0.2">
      <c r="A62" s="20">
        <v>317</v>
      </c>
      <c r="B62" s="21" t="s">
        <v>695</v>
      </c>
      <c r="C62" s="70"/>
      <c r="D62" s="100" t="s">
        <v>696</v>
      </c>
      <c r="E62" s="77" t="s">
        <v>233</v>
      </c>
      <c r="F62" s="24">
        <v>100</v>
      </c>
      <c r="G62" s="79"/>
      <c r="H62" s="19">
        <f>F62*G62</f>
        <v>0</v>
      </c>
    </row>
    <row r="63" spans="1:8" x14ac:dyDescent="0.2">
      <c r="A63" s="10"/>
      <c r="B63" s="11"/>
      <c r="C63" s="11"/>
      <c r="D63" s="11"/>
      <c r="E63" s="11"/>
      <c r="F63" s="11"/>
      <c r="G63" s="11"/>
      <c r="H63" s="12"/>
    </row>
    <row r="64" spans="1:8" x14ac:dyDescent="0.2">
      <c r="A64" s="20">
        <v>318</v>
      </c>
      <c r="B64" s="21" t="s">
        <v>697</v>
      </c>
      <c r="C64" s="70"/>
      <c r="D64" s="100" t="s">
        <v>698</v>
      </c>
      <c r="E64" s="77" t="s">
        <v>233</v>
      </c>
      <c r="F64" s="24">
        <v>100</v>
      </c>
      <c r="G64" s="25"/>
      <c r="H64" s="19">
        <f>F64*G64</f>
        <v>0</v>
      </c>
    </row>
    <row r="65" spans="1:8" x14ac:dyDescent="0.2">
      <c r="A65" s="10"/>
      <c r="B65" s="11"/>
      <c r="C65" s="11"/>
      <c r="D65" s="11"/>
      <c r="E65" s="11"/>
      <c r="F65" s="11"/>
      <c r="G65" s="11"/>
      <c r="H65" s="12"/>
    </row>
    <row r="66" spans="1:8" x14ac:dyDescent="0.2">
      <c r="A66" s="20">
        <v>319</v>
      </c>
      <c r="B66" s="21" t="s">
        <v>699</v>
      </c>
      <c r="C66" s="70"/>
      <c r="D66" s="100" t="s">
        <v>700</v>
      </c>
      <c r="E66" s="77" t="s">
        <v>233</v>
      </c>
      <c r="F66" s="24">
        <v>100</v>
      </c>
      <c r="G66" s="25"/>
      <c r="H66" s="19">
        <f>F66*G66</f>
        <v>0</v>
      </c>
    </row>
    <row r="67" spans="1:8" x14ac:dyDescent="0.2">
      <c r="A67" s="10"/>
      <c r="B67" s="11"/>
      <c r="C67" s="11"/>
      <c r="D67" s="11"/>
      <c r="E67" s="11"/>
      <c r="F67" s="11"/>
      <c r="G67" s="11"/>
      <c r="H67" s="12"/>
    </row>
    <row r="68" spans="1:8" x14ac:dyDescent="0.2">
      <c r="A68" s="20">
        <v>320</v>
      </c>
      <c r="B68" s="21" t="s">
        <v>701</v>
      </c>
      <c r="C68" s="70"/>
      <c r="D68" s="100" t="s">
        <v>702</v>
      </c>
      <c r="E68" s="77" t="s">
        <v>233</v>
      </c>
      <c r="F68" s="24">
        <v>100</v>
      </c>
      <c r="G68" s="25"/>
      <c r="H68" s="19">
        <f>F68*G68</f>
        <v>0</v>
      </c>
    </row>
    <row r="69" spans="1:8" x14ac:dyDescent="0.2">
      <c r="A69" s="10"/>
      <c r="B69" s="11"/>
      <c r="C69" s="11"/>
      <c r="D69" s="11"/>
      <c r="E69" s="11"/>
      <c r="F69" s="11"/>
      <c r="G69" s="11"/>
      <c r="H69" s="12"/>
    </row>
    <row r="70" spans="1:8" x14ac:dyDescent="0.2">
      <c r="A70" s="10"/>
      <c r="B70" s="11"/>
      <c r="C70" s="11"/>
      <c r="D70" s="11"/>
      <c r="E70" s="11"/>
      <c r="F70" s="11"/>
      <c r="G70" s="11"/>
      <c r="H70" s="12"/>
    </row>
    <row r="71" spans="1:8" x14ac:dyDescent="0.2">
      <c r="A71" s="10"/>
      <c r="B71" s="11"/>
      <c r="C71" s="11"/>
      <c r="D71" s="11"/>
      <c r="E71" s="11"/>
      <c r="F71" s="11"/>
      <c r="G71" s="11"/>
      <c r="H71" s="12"/>
    </row>
    <row r="72" spans="1:8" x14ac:dyDescent="0.2">
      <c r="A72" s="10"/>
      <c r="B72" s="11"/>
      <c r="C72" s="11"/>
      <c r="D72" s="11"/>
      <c r="E72" s="11"/>
      <c r="F72" s="11"/>
      <c r="G72" s="11"/>
      <c r="H72" s="12"/>
    </row>
    <row r="73" spans="1:8" x14ac:dyDescent="0.2">
      <c r="A73" s="10"/>
      <c r="B73" s="11"/>
      <c r="C73" s="11"/>
      <c r="D73" s="11"/>
      <c r="E73" s="11"/>
      <c r="F73" s="11"/>
      <c r="G73" s="11"/>
      <c r="H73" s="12"/>
    </row>
    <row r="74" spans="1:8" x14ac:dyDescent="0.2">
      <c r="A74" s="10"/>
      <c r="B74" s="11"/>
      <c r="C74" s="11"/>
      <c r="D74" s="11"/>
      <c r="E74" s="11"/>
      <c r="F74" s="11"/>
      <c r="G74" s="11"/>
      <c r="H74" s="12"/>
    </row>
    <row r="75" spans="1:8" x14ac:dyDescent="0.2">
      <c r="A75" s="10"/>
      <c r="B75" s="11"/>
      <c r="C75" s="11"/>
      <c r="D75" s="11"/>
      <c r="E75" s="11"/>
      <c r="F75" s="11"/>
      <c r="G75" s="11"/>
      <c r="H75" s="12"/>
    </row>
    <row r="76" spans="1:8" ht="15.75" x14ac:dyDescent="0.2">
      <c r="A76" s="37" t="s">
        <v>86</v>
      </c>
      <c r="B76" s="38" t="s">
        <v>87</v>
      </c>
      <c r="C76" s="39"/>
      <c r="D76" s="39"/>
      <c r="E76" s="39"/>
      <c r="F76" s="39"/>
      <c r="G76" s="39"/>
      <c r="H76" s="40">
        <f>SUM(H5:H75)</f>
        <v>0</v>
      </c>
    </row>
    <row r="77" spans="1:8" ht="16.5" x14ac:dyDescent="0.2">
      <c r="A77" s="2"/>
      <c r="B77" s="3" t="str">
        <f>ProjectTitle</f>
        <v>CONTRACT NO: VCW380/PWLPLM/24: MALUTI-A-PHOFUNG LOCAL MUNICIPALITY: APPOINTMENT OF A MAXIMUM OF FOUR (04) CONTRACTORS FOR THE REPAIRS OF POTABLE WATER LEAKS MALUTI-A-PHOFUNG LOCAL MUNICIPALITY IN PHUTHADITJABA</v>
      </c>
      <c r="C77" s="3"/>
      <c r="D77" s="3"/>
      <c r="E77" s="4" t="s">
        <v>637</v>
      </c>
      <c r="F77" s="4"/>
      <c r="G77" s="4"/>
      <c r="H77" s="4"/>
    </row>
    <row r="78" spans="1:8" x14ac:dyDescent="0.2">
      <c r="A78" s="5"/>
      <c r="B78" s="3"/>
      <c r="C78" s="3"/>
      <c r="D78" s="3"/>
      <c r="E78" s="6" t="s">
        <v>13</v>
      </c>
      <c r="F78" s="6"/>
      <c r="G78" s="6"/>
      <c r="H78" s="6"/>
    </row>
    <row r="79" spans="1:8" x14ac:dyDescent="0.2">
      <c r="A79" s="7"/>
      <c r="B79" s="3"/>
      <c r="C79" s="3"/>
      <c r="D79" s="3"/>
      <c r="E79" s="6"/>
      <c r="F79" s="6"/>
      <c r="G79" s="6"/>
      <c r="H79" s="6"/>
    </row>
    <row r="80" spans="1:8" ht="15.75" x14ac:dyDescent="0.25">
      <c r="A80" s="8" t="s">
        <v>28</v>
      </c>
      <c r="B80" s="9" t="s">
        <v>29</v>
      </c>
      <c r="C80" s="9" t="s">
        <v>30</v>
      </c>
      <c r="D80" s="9" t="s">
        <v>0</v>
      </c>
      <c r="E80" s="9" t="s">
        <v>31</v>
      </c>
      <c r="F80" s="9" t="s">
        <v>32</v>
      </c>
      <c r="G80" s="9" t="s">
        <v>33</v>
      </c>
      <c r="H80" s="9" t="s">
        <v>1</v>
      </c>
    </row>
    <row r="81" spans="1:8" ht="15.75" x14ac:dyDescent="0.2">
      <c r="A81" s="41" t="s">
        <v>88</v>
      </c>
      <c r="B81" s="42" t="s">
        <v>89</v>
      </c>
      <c r="C81" s="39"/>
      <c r="D81" s="39"/>
      <c r="E81" s="39"/>
      <c r="F81" s="39"/>
      <c r="G81" s="43"/>
      <c r="H81" s="40">
        <f>H76</f>
        <v>0</v>
      </c>
    </row>
    <row r="82" spans="1:8" x14ac:dyDescent="0.2">
      <c r="A82" s="10"/>
      <c r="B82" s="11"/>
      <c r="C82" s="11"/>
      <c r="D82" s="11"/>
      <c r="E82" s="11"/>
      <c r="F82" s="11"/>
      <c r="G82" s="11"/>
      <c r="H82" s="12"/>
    </row>
    <row r="83" spans="1:8" ht="76.5" x14ac:dyDescent="0.2">
      <c r="A83" s="20">
        <v>321</v>
      </c>
      <c r="B83" s="21" t="s">
        <v>703</v>
      </c>
      <c r="C83" s="70" t="s">
        <v>343</v>
      </c>
      <c r="D83" s="99" t="s">
        <v>704</v>
      </c>
      <c r="E83" s="24"/>
      <c r="F83" s="24"/>
      <c r="G83" s="25"/>
      <c r="H83" s="19"/>
    </row>
    <row r="84" spans="1:8" x14ac:dyDescent="0.2">
      <c r="A84" s="10"/>
      <c r="B84" s="11"/>
      <c r="C84" s="11"/>
      <c r="D84" s="11"/>
      <c r="E84" s="11"/>
      <c r="F84" s="11"/>
      <c r="G84" s="11"/>
      <c r="H84" s="12"/>
    </row>
    <row r="85" spans="1:8" x14ac:dyDescent="0.2">
      <c r="A85" s="20">
        <v>322</v>
      </c>
      <c r="B85" s="21" t="s">
        <v>705</v>
      </c>
      <c r="C85" s="22"/>
      <c r="D85" s="49" t="s">
        <v>706</v>
      </c>
      <c r="E85" s="24"/>
      <c r="F85" s="24"/>
      <c r="G85" s="25"/>
      <c r="H85" s="19"/>
    </row>
    <row r="86" spans="1:8" x14ac:dyDescent="0.2">
      <c r="A86" s="10"/>
      <c r="B86" s="11"/>
      <c r="C86" s="11"/>
      <c r="D86" s="11"/>
      <c r="E86" s="11"/>
      <c r="F86" s="11"/>
      <c r="G86" s="11"/>
      <c r="H86" s="12"/>
    </row>
    <row r="87" spans="1:8" x14ac:dyDescent="0.2">
      <c r="A87" s="20">
        <v>323</v>
      </c>
      <c r="B87" s="21" t="s">
        <v>707</v>
      </c>
      <c r="C87" s="22"/>
      <c r="D87" s="74" t="s">
        <v>708</v>
      </c>
      <c r="E87" s="77" t="s">
        <v>50</v>
      </c>
      <c r="F87" s="24">
        <v>10</v>
      </c>
      <c r="G87" s="85"/>
      <c r="H87" s="19">
        <f>F87*G87</f>
        <v>0</v>
      </c>
    </row>
    <row r="88" spans="1:8" x14ac:dyDescent="0.2">
      <c r="A88" s="10"/>
      <c r="B88" s="11"/>
      <c r="C88" s="11"/>
      <c r="D88" s="11"/>
      <c r="E88" s="11"/>
      <c r="F88" s="11"/>
      <c r="G88" s="11"/>
      <c r="H88" s="12"/>
    </row>
    <row r="89" spans="1:8" x14ac:dyDescent="0.2">
      <c r="A89" s="20">
        <v>324</v>
      </c>
      <c r="B89" s="21" t="s">
        <v>709</v>
      </c>
      <c r="C89" s="22"/>
      <c r="D89" s="74" t="s">
        <v>710</v>
      </c>
      <c r="E89" s="77" t="s">
        <v>50</v>
      </c>
      <c r="F89" s="24">
        <v>10</v>
      </c>
      <c r="G89" s="85"/>
      <c r="H89" s="19">
        <f>F89*G89</f>
        <v>0</v>
      </c>
    </row>
    <row r="90" spans="1:8" x14ac:dyDescent="0.2">
      <c r="A90" s="10"/>
      <c r="B90" s="11"/>
      <c r="C90" s="11"/>
      <c r="D90" s="11"/>
      <c r="E90" s="11"/>
      <c r="F90" s="11"/>
      <c r="G90" s="11"/>
      <c r="H90" s="12"/>
    </row>
    <row r="91" spans="1:8" x14ac:dyDescent="0.2">
      <c r="A91" s="20">
        <v>325</v>
      </c>
      <c r="B91" s="21" t="s">
        <v>711</v>
      </c>
      <c r="C91" s="22"/>
      <c r="D91" s="74" t="s">
        <v>712</v>
      </c>
      <c r="E91" s="77" t="s">
        <v>50</v>
      </c>
      <c r="F91" s="24">
        <v>10</v>
      </c>
      <c r="G91" s="85"/>
      <c r="H91" s="19">
        <f>F91*G91</f>
        <v>0</v>
      </c>
    </row>
    <row r="92" spans="1:8" x14ac:dyDescent="0.2">
      <c r="A92" s="10"/>
      <c r="B92" s="11"/>
      <c r="C92" s="11"/>
      <c r="D92" s="11"/>
      <c r="E92" s="11"/>
      <c r="F92" s="11"/>
      <c r="G92" s="11"/>
      <c r="H92" s="12"/>
    </row>
    <row r="93" spans="1:8" x14ac:dyDescent="0.2">
      <c r="A93" s="20">
        <v>326</v>
      </c>
      <c r="B93" s="21" t="s">
        <v>713</v>
      </c>
      <c r="C93" s="22"/>
      <c r="D93" s="74" t="s">
        <v>714</v>
      </c>
      <c r="E93" s="77" t="s">
        <v>50</v>
      </c>
      <c r="F93" s="24">
        <v>10</v>
      </c>
      <c r="G93" s="85"/>
      <c r="H93" s="19">
        <f>F93*G93</f>
        <v>0</v>
      </c>
    </row>
    <row r="94" spans="1:8" x14ac:dyDescent="0.2">
      <c r="A94" s="10"/>
      <c r="B94" s="11"/>
      <c r="C94" s="11"/>
      <c r="D94" s="11"/>
      <c r="E94" s="11"/>
      <c r="F94" s="11"/>
      <c r="G94" s="11"/>
      <c r="H94" s="12"/>
    </row>
    <row r="95" spans="1:8" x14ac:dyDescent="0.2">
      <c r="A95" s="20">
        <v>327</v>
      </c>
      <c r="B95" s="21" t="s">
        <v>715</v>
      </c>
      <c r="C95" s="93"/>
      <c r="D95" s="74" t="s">
        <v>716</v>
      </c>
      <c r="E95" s="77" t="s">
        <v>50</v>
      </c>
      <c r="F95" s="24">
        <v>10</v>
      </c>
      <c r="G95" s="85"/>
      <c r="H95" s="68">
        <f>F95*G95</f>
        <v>0</v>
      </c>
    </row>
    <row r="96" spans="1:8" x14ac:dyDescent="0.2">
      <c r="A96" s="10"/>
      <c r="B96" s="11"/>
      <c r="C96" s="11"/>
      <c r="D96" s="11"/>
      <c r="E96" s="11"/>
      <c r="F96" s="11"/>
      <c r="G96" s="11"/>
      <c r="H96" s="12"/>
    </row>
    <row r="97" spans="1:8" x14ac:dyDescent="0.2">
      <c r="A97" s="20">
        <v>328</v>
      </c>
      <c r="B97" s="21" t="s">
        <v>717</v>
      </c>
      <c r="C97" s="93"/>
      <c r="D97" s="74" t="s">
        <v>718</v>
      </c>
      <c r="E97" s="77" t="s">
        <v>50</v>
      </c>
      <c r="F97" s="24">
        <v>10</v>
      </c>
      <c r="G97" s="85"/>
      <c r="H97" s="68">
        <f>F97*G97</f>
        <v>0</v>
      </c>
    </row>
    <row r="98" spans="1:8" x14ac:dyDescent="0.2">
      <c r="A98" s="10"/>
      <c r="B98" s="11"/>
      <c r="C98" s="11"/>
      <c r="D98" s="11"/>
      <c r="E98" s="11"/>
      <c r="F98" s="11"/>
      <c r="G98" s="11"/>
      <c r="H98" s="12"/>
    </row>
    <row r="99" spans="1:8" x14ac:dyDescent="0.2">
      <c r="A99" s="20">
        <v>329</v>
      </c>
      <c r="B99" s="21" t="s">
        <v>719</v>
      </c>
      <c r="C99" s="93"/>
      <c r="D99" s="74" t="s">
        <v>720</v>
      </c>
      <c r="E99" s="77" t="s">
        <v>50</v>
      </c>
      <c r="F99" s="24">
        <v>10</v>
      </c>
      <c r="G99" s="85"/>
      <c r="H99" s="68">
        <f>F99*G99</f>
        <v>0</v>
      </c>
    </row>
    <row r="100" spans="1:8" x14ac:dyDescent="0.2">
      <c r="A100" s="10"/>
      <c r="B100" s="11"/>
      <c r="C100" s="11"/>
      <c r="D100" s="11"/>
      <c r="E100" s="11"/>
      <c r="F100" s="11"/>
      <c r="G100" s="11"/>
      <c r="H100" s="12"/>
    </row>
    <row r="101" spans="1:8" x14ac:dyDescent="0.2">
      <c r="A101" s="20">
        <v>330</v>
      </c>
      <c r="B101" s="21" t="s">
        <v>721</v>
      </c>
      <c r="C101" s="93"/>
      <c r="D101" s="74" t="s">
        <v>722</v>
      </c>
      <c r="E101" s="77" t="s">
        <v>50</v>
      </c>
      <c r="F101" s="24">
        <v>10</v>
      </c>
      <c r="G101" s="85"/>
      <c r="H101" s="68">
        <f>F101*G101</f>
        <v>0</v>
      </c>
    </row>
    <row r="102" spans="1:8" x14ac:dyDescent="0.2">
      <c r="A102" s="10"/>
      <c r="B102" s="11"/>
      <c r="C102" s="11"/>
      <c r="D102" s="11"/>
      <c r="E102" s="11"/>
      <c r="F102" s="11"/>
      <c r="G102" s="11"/>
      <c r="H102" s="12"/>
    </row>
    <row r="103" spans="1:8" x14ac:dyDescent="0.2">
      <c r="A103" s="20">
        <v>331</v>
      </c>
      <c r="B103" s="21" t="s">
        <v>723</v>
      </c>
      <c r="C103" s="93"/>
      <c r="D103" s="74" t="s">
        <v>724</v>
      </c>
      <c r="E103" s="77" t="s">
        <v>50</v>
      </c>
      <c r="F103" s="24">
        <v>10</v>
      </c>
      <c r="G103" s="85"/>
      <c r="H103" s="68">
        <f>F103*G103</f>
        <v>0</v>
      </c>
    </row>
    <row r="104" spans="1:8" x14ac:dyDescent="0.2">
      <c r="A104" s="10"/>
      <c r="B104" s="11"/>
      <c r="C104" s="11"/>
      <c r="D104" s="11"/>
      <c r="E104" s="11"/>
      <c r="F104" s="11"/>
      <c r="G104" s="11"/>
      <c r="H104" s="12"/>
    </row>
    <row r="105" spans="1:8" x14ac:dyDescent="0.2">
      <c r="A105" s="20">
        <v>332</v>
      </c>
      <c r="B105" s="21" t="s">
        <v>725</v>
      </c>
      <c r="C105" s="93"/>
      <c r="D105" s="74" t="s">
        <v>726</v>
      </c>
      <c r="E105" s="77" t="s">
        <v>50</v>
      </c>
      <c r="F105" s="24">
        <v>10</v>
      </c>
      <c r="G105" s="85"/>
      <c r="H105" s="68">
        <f>F105*G105</f>
        <v>0</v>
      </c>
    </row>
    <row r="106" spans="1:8" x14ac:dyDescent="0.2">
      <c r="A106" s="10"/>
      <c r="B106" s="11"/>
      <c r="C106" s="11"/>
      <c r="D106" s="11"/>
      <c r="E106" s="11"/>
      <c r="F106" s="11"/>
      <c r="G106" s="11"/>
      <c r="H106" s="12"/>
    </row>
    <row r="107" spans="1:8" x14ac:dyDescent="0.2">
      <c r="A107" s="20">
        <v>333</v>
      </c>
      <c r="B107" s="21" t="s">
        <v>727</v>
      </c>
      <c r="C107" s="93"/>
      <c r="D107" s="74" t="s">
        <v>728</v>
      </c>
      <c r="E107" s="77" t="s">
        <v>50</v>
      </c>
      <c r="F107" s="24">
        <v>10</v>
      </c>
      <c r="G107" s="85"/>
      <c r="H107" s="68">
        <f>F107*G107</f>
        <v>0</v>
      </c>
    </row>
    <row r="108" spans="1:8" x14ac:dyDescent="0.2">
      <c r="A108" s="10"/>
      <c r="B108" s="11"/>
      <c r="C108" s="11"/>
      <c r="D108" s="11"/>
      <c r="E108" s="11"/>
      <c r="F108" s="11"/>
      <c r="G108" s="11"/>
      <c r="H108" s="12"/>
    </row>
    <row r="109" spans="1:8" x14ac:dyDescent="0.2">
      <c r="A109" s="20">
        <v>334</v>
      </c>
      <c r="B109" s="21" t="s">
        <v>729</v>
      </c>
      <c r="C109" s="93"/>
      <c r="D109" s="74" t="s">
        <v>730</v>
      </c>
      <c r="E109" s="77" t="s">
        <v>50</v>
      </c>
      <c r="F109" s="24">
        <v>10</v>
      </c>
      <c r="G109" s="85"/>
      <c r="H109" s="68">
        <f>F109*G109</f>
        <v>0</v>
      </c>
    </row>
    <row r="110" spans="1:8" x14ac:dyDescent="0.2">
      <c r="A110" s="10"/>
      <c r="B110" s="11"/>
      <c r="C110" s="11"/>
      <c r="D110" s="11"/>
      <c r="E110" s="11"/>
      <c r="F110" s="11"/>
      <c r="G110" s="11"/>
      <c r="H110" s="12"/>
    </row>
    <row r="111" spans="1:8" x14ac:dyDescent="0.2">
      <c r="A111" s="20">
        <v>335</v>
      </c>
      <c r="B111" s="21" t="s">
        <v>731</v>
      </c>
      <c r="C111" s="93"/>
      <c r="D111" s="74" t="s">
        <v>732</v>
      </c>
      <c r="E111" s="77" t="s">
        <v>50</v>
      </c>
      <c r="F111" s="24">
        <v>10</v>
      </c>
      <c r="G111" s="85"/>
      <c r="H111" s="68">
        <f>F111*G111</f>
        <v>0</v>
      </c>
    </row>
    <row r="112" spans="1:8" x14ac:dyDescent="0.2">
      <c r="A112" s="10"/>
      <c r="B112" s="11"/>
      <c r="C112" s="11"/>
      <c r="D112" s="11"/>
      <c r="E112" s="11"/>
      <c r="F112" s="11"/>
      <c r="G112" s="11"/>
      <c r="H112" s="12"/>
    </row>
    <row r="113" spans="1:8" x14ac:dyDescent="0.2">
      <c r="A113" s="20">
        <v>336</v>
      </c>
      <c r="B113" s="21" t="s">
        <v>733</v>
      </c>
      <c r="C113" s="104"/>
      <c r="D113" s="105" t="s">
        <v>734</v>
      </c>
      <c r="E113" s="106" t="s">
        <v>50</v>
      </c>
      <c r="F113" s="24">
        <v>10</v>
      </c>
      <c r="G113" s="85"/>
      <c r="H113" s="68">
        <f>F113*G113</f>
        <v>0</v>
      </c>
    </row>
    <row r="114" spans="1:8" x14ac:dyDescent="0.2">
      <c r="A114" s="10"/>
      <c r="B114" s="11"/>
      <c r="C114" s="11"/>
      <c r="D114" s="11"/>
      <c r="E114" s="11"/>
      <c r="F114" s="11"/>
      <c r="G114" s="11"/>
      <c r="H114" s="12"/>
    </row>
    <row r="115" spans="1:8" x14ac:dyDescent="0.2">
      <c r="A115" s="20">
        <v>337</v>
      </c>
      <c r="B115" s="21" t="s">
        <v>735</v>
      </c>
      <c r="C115" s="104"/>
      <c r="D115" s="105" t="s">
        <v>736</v>
      </c>
      <c r="E115" s="106" t="s">
        <v>50</v>
      </c>
      <c r="F115" s="24">
        <v>10</v>
      </c>
      <c r="G115" s="85"/>
      <c r="H115" s="68">
        <f>F115*G115</f>
        <v>0</v>
      </c>
    </row>
    <row r="116" spans="1:8" x14ac:dyDescent="0.2">
      <c r="A116" s="10"/>
      <c r="B116" s="11"/>
      <c r="C116" s="11"/>
      <c r="D116" s="11"/>
      <c r="E116" s="11"/>
      <c r="F116" s="11"/>
      <c r="G116" s="11"/>
      <c r="H116" s="12"/>
    </row>
    <row r="117" spans="1:8" x14ac:dyDescent="0.2">
      <c r="A117" s="20">
        <v>338</v>
      </c>
      <c r="B117" s="21" t="s">
        <v>737</v>
      </c>
      <c r="C117" s="104"/>
      <c r="D117" s="105" t="s">
        <v>738</v>
      </c>
      <c r="E117" s="106" t="s">
        <v>50</v>
      </c>
      <c r="F117" s="24">
        <v>10</v>
      </c>
      <c r="G117" s="85"/>
      <c r="H117" s="68">
        <f>F117*G117</f>
        <v>0</v>
      </c>
    </row>
    <row r="118" spans="1:8" x14ac:dyDescent="0.2">
      <c r="A118" s="10"/>
      <c r="B118" s="11"/>
      <c r="C118" s="11"/>
      <c r="D118" s="11"/>
      <c r="E118" s="11"/>
      <c r="F118" s="11"/>
      <c r="G118" s="11"/>
      <c r="H118" s="12"/>
    </row>
    <row r="119" spans="1:8" x14ac:dyDescent="0.2">
      <c r="A119" s="20">
        <v>339</v>
      </c>
      <c r="B119" s="21" t="s">
        <v>739</v>
      </c>
      <c r="C119" s="104"/>
      <c r="D119" s="105" t="s">
        <v>740</v>
      </c>
      <c r="E119" s="106" t="s">
        <v>50</v>
      </c>
      <c r="F119" s="24">
        <v>10</v>
      </c>
      <c r="G119" s="85"/>
      <c r="H119" s="68">
        <f>F119*G119</f>
        <v>0</v>
      </c>
    </row>
    <row r="120" spans="1:8" x14ac:dyDescent="0.2">
      <c r="A120" s="10"/>
      <c r="B120" s="11"/>
      <c r="C120" s="11"/>
      <c r="D120" s="11"/>
      <c r="E120" s="11"/>
      <c r="F120" s="11"/>
      <c r="G120" s="11"/>
      <c r="H120" s="12"/>
    </row>
    <row r="121" spans="1:8" x14ac:dyDescent="0.2">
      <c r="A121" s="20">
        <v>340</v>
      </c>
      <c r="B121" s="21" t="s">
        <v>741</v>
      </c>
      <c r="C121" s="104"/>
      <c r="D121" s="105" t="s">
        <v>742</v>
      </c>
      <c r="E121" s="106" t="s">
        <v>50</v>
      </c>
      <c r="F121" s="24">
        <v>10</v>
      </c>
      <c r="G121" s="85"/>
      <c r="H121" s="68">
        <f>F121*G121</f>
        <v>0</v>
      </c>
    </row>
    <row r="122" spans="1:8" x14ac:dyDescent="0.2">
      <c r="A122" s="10"/>
      <c r="B122" s="11"/>
      <c r="C122" s="11"/>
      <c r="D122" s="11"/>
      <c r="E122" s="11"/>
      <c r="F122" s="11"/>
      <c r="G122" s="11"/>
      <c r="H122" s="12"/>
    </row>
    <row r="123" spans="1:8" x14ac:dyDescent="0.2">
      <c r="A123" s="20">
        <v>341</v>
      </c>
      <c r="B123" s="21" t="s">
        <v>743</v>
      </c>
      <c r="C123" s="104"/>
      <c r="D123" s="105" t="s">
        <v>744</v>
      </c>
      <c r="E123" s="106" t="s">
        <v>50</v>
      </c>
      <c r="F123" s="24">
        <v>10</v>
      </c>
      <c r="G123" s="85"/>
      <c r="H123" s="68">
        <f>F123*G123</f>
        <v>0</v>
      </c>
    </row>
    <row r="124" spans="1:8" x14ac:dyDescent="0.2">
      <c r="A124" s="10"/>
      <c r="B124" s="11"/>
      <c r="C124" s="11"/>
      <c r="D124" s="11"/>
      <c r="E124" s="11"/>
      <c r="F124" s="11"/>
      <c r="G124" s="11"/>
      <c r="H124" s="12"/>
    </row>
    <row r="125" spans="1:8" x14ac:dyDescent="0.2">
      <c r="A125" s="20">
        <v>342</v>
      </c>
      <c r="B125" s="21" t="s">
        <v>745</v>
      </c>
      <c r="C125" s="104"/>
      <c r="D125" s="105" t="s">
        <v>746</v>
      </c>
      <c r="E125" s="106" t="s">
        <v>50</v>
      </c>
      <c r="F125" s="24">
        <v>10</v>
      </c>
      <c r="G125" s="85"/>
      <c r="H125" s="68">
        <f>F125*G125</f>
        <v>0</v>
      </c>
    </row>
    <row r="126" spans="1:8" x14ac:dyDescent="0.2">
      <c r="A126" s="10"/>
      <c r="B126" s="11"/>
      <c r="C126" s="11"/>
      <c r="D126" s="11"/>
      <c r="E126" s="11"/>
      <c r="F126" s="11"/>
      <c r="G126" s="11"/>
      <c r="H126" s="12"/>
    </row>
    <row r="127" spans="1:8" x14ac:dyDescent="0.2">
      <c r="A127" s="20">
        <v>343</v>
      </c>
      <c r="B127" s="21" t="s">
        <v>747</v>
      </c>
      <c r="C127" s="104"/>
      <c r="D127" s="105" t="s">
        <v>748</v>
      </c>
      <c r="E127" s="106" t="s">
        <v>50</v>
      </c>
      <c r="F127" s="24">
        <v>10</v>
      </c>
      <c r="G127" s="85"/>
      <c r="H127" s="68">
        <f>F127*G127</f>
        <v>0</v>
      </c>
    </row>
    <row r="128" spans="1:8" x14ac:dyDescent="0.2">
      <c r="A128" s="10"/>
      <c r="B128" s="11"/>
      <c r="C128" s="11"/>
      <c r="D128" s="11"/>
      <c r="E128" s="11"/>
      <c r="F128" s="11"/>
      <c r="G128" s="11"/>
      <c r="H128" s="12"/>
    </row>
    <row r="129" spans="1:8" x14ac:dyDescent="0.2">
      <c r="A129" s="20">
        <v>344</v>
      </c>
      <c r="B129" s="21" t="s">
        <v>749</v>
      </c>
      <c r="C129" s="104"/>
      <c r="D129" s="105" t="s">
        <v>750</v>
      </c>
      <c r="E129" s="106" t="s">
        <v>50</v>
      </c>
      <c r="F129" s="24">
        <v>10</v>
      </c>
      <c r="G129" s="85"/>
      <c r="H129" s="68">
        <f>F129*G129</f>
        <v>0</v>
      </c>
    </row>
    <row r="130" spans="1:8" x14ac:dyDescent="0.2">
      <c r="A130" s="10"/>
      <c r="B130" s="11"/>
      <c r="C130" s="11"/>
      <c r="D130" s="11"/>
      <c r="E130" s="11"/>
      <c r="F130" s="11"/>
      <c r="G130" s="11"/>
      <c r="H130" s="12"/>
    </row>
    <row r="131" spans="1:8" x14ac:dyDescent="0.2">
      <c r="A131" s="20">
        <v>345</v>
      </c>
      <c r="B131" s="21" t="s">
        <v>751</v>
      </c>
      <c r="C131" s="104"/>
      <c r="D131" s="105" t="s">
        <v>752</v>
      </c>
      <c r="E131" s="106" t="s">
        <v>50</v>
      </c>
      <c r="F131" s="24">
        <v>10</v>
      </c>
      <c r="G131" s="85"/>
      <c r="H131" s="68">
        <f>F131*G131</f>
        <v>0</v>
      </c>
    </row>
    <row r="132" spans="1:8" x14ac:dyDescent="0.2">
      <c r="A132" s="10"/>
      <c r="B132" s="11"/>
      <c r="C132" s="11"/>
      <c r="D132" s="11"/>
      <c r="E132" s="11"/>
      <c r="F132" s="11"/>
      <c r="G132" s="11"/>
      <c r="H132" s="12"/>
    </row>
    <row r="133" spans="1:8" x14ac:dyDescent="0.2">
      <c r="A133" s="20">
        <v>346</v>
      </c>
      <c r="B133" s="21" t="s">
        <v>753</v>
      </c>
      <c r="C133" s="104"/>
      <c r="D133" s="105" t="s">
        <v>754</v>
      </c>
      <c r="E133" s="106" t="s">
        <v>50</v>
      </c>
      <c r="F133" s="24">
        <v>10</v>
      </c>
      <c r="G133" s="85"/>
      <c r="H133" s="68">
        <f>F133*G133</f>
        <v>0</v>
      </c>
    </row>
    <row r="134" spans="1:8" x14ac:dyDescent="0.2">
      <c r="A134" s="10"/>
      <c r="B134" s="11"/>
      <c r="C134" s="11"/>
      <c r="D134" s="11"/>
      <c r="E134" s="11"/>
      <c r="F134" s="11"/>
      <c r="G134" s="11"/>
      <c r="H134" s="12"/>
    </row>
    <row r="135" spans="1:8" x14ac:dyDescent="0.2">
      <c r="A135" s="20">
        <v>347</v>
      </c>
      <c r="B135" s="21" t="s">
        <v>755</v>
      </c>
      <c r="C135" s="104"/>
      <c r="D135" s="105" t="s">
        <v>756</v>
      </c>
      <c r="E135" s="106" t="s">
        <v>50</v>
      </c>
      <c r="F135" s="24">
        <v>10</v>
      </c>
      <c r="G135" s="85"/>
      <c r="H135" s="68">
        <f>F135*G135</f>
        <v>0</v>
      </c>
    </row>
    <row r="136" spans="1:8" x14ac:dyDescent="0.2">
      <c r="A136" s="10"/>
      <c r="B136" s="11"/>
      <c r="C136" s="11"/>
      <c r="D136" s="11"/>
      <c r="E136" s="11"/>
      <c r="F136" s="11"/>
      <c r="G136" s="11"/>
      <c r="H136" s="12"/>
    </row>
    <row r="137" spans="1:8" x14ac:dyDescent="0.2">
      <c r="A137" s="20">
        <v>348</v>
      </c>
      <c r="B137" s="21" t="s">
        <v>757</v>
      </c>
      <c r="C137" s="104"/>
      <c r="D137" s="105" t="s">
        <v>758</v>
      </c>
      <c r="E137" s="106" t="s">
        <v>50</v>
      </c>
      <c r="F137" s="24">
        <v>10</v>
      </c>
      <c r="G137" s="85"/>
      <c r="H137" s="68">
        <f>F137*G137</f>
        <v>0</v>
      </c>
    </row>
    <row r="138" spans="1:8" x14ac:dyDescent="0.2">
      <c r="A138" s="10"/>
      <c r="B138" s="11"/>
      <c r="C138" s="11"/>
      <c r="D138" s="11"/>
      <c r="E138" s="11"/>
      <c r="F138" s="11"/>
      <c r="G138" s="11"/>
      <c r="H138" s="12"/>
    </row>
    <row r="139" spans="1:8" x14ac:dyDescent="0.2">
      <c r="A139" s="20">
        <v>349</v>
      </c>
      <c r="B139" s="21" t="s">
        <v>759</v>
      </c>
      <c r="C139" s="104"/>
      <c r="D139" s="105" t="s">
        <v>760</v>
      </c>
      <c r="E139" s="106" t="s">
        <v>50</v>
      </c>
      <c r="F139" s="24">
        <v>10</v>
      </c>
      <c r="G139" s="85"/>
      <c r="H139" s="68">
        <f>F139*G139</f>
        <v>0</v>
      </c>
    </row>
    <row r="140" spans="1:8" x14ac:dyDescent="0.2">
      <c r="A140" s="10"/>
      <c r="B140" s="11"/>
      <c r="C140" s="11"/>
      <c r="D140" s="11"/>
      <c r="E140" s="11"/>
      <c r="F140" s="11"/>
      <c r="G140" s="11"/>
      <c r="H140" s="12"/>
    </row>
    <row r="141" spans="1:8" x14ac:dyDescent="0.2">
      <c r="A141" s="20">
        <v>350</v>
      </c>
      <c r="B141" s="21" t="s">
        <v>761</v>
      </c>
      <c r="C141" s="104"/>
      <c r="D141" s="105" t="s">
        <v>762</v>
      </c>
      <c r="E141" s="106" t="s">
        <v>50</v>
      </c>
      <c r="F141" s="24">
        <v>10</v>
      </c>
      <c r="G141" s="85"/>
      <c r="H141" s="68">
        <f>F141*G141</f>
        <v>0</v>
      </c>
    </row>
    <row r="142" spans="1:8" x14ac:dyDescent="0.2">
      <c r="A142" s="10"/>
      <c r="B142" s="11"/>
      <c r="C142" s="11"/>
      <c r="D142" s="11"/>
      <c r="E142" s="11"/>
      <c r="F142" s="11"/>
      <c r="G142" s="11"/>
      <c r="H142" s="12"/>
    </row>
    <row r="143" spans="1:8" x14ac:dyDescent="0.2">
      <c r="A143" s="20">
        <v>351</v>
      </c>
      <c r="B143" s="21" t="s">
        <v>763</v>
      </c>
      <c r="C143" s="104"/>
      <c r="D143" s="105" t="s">
        <v>764</v>
      </c>
      <c r="E143" s="106" t="s">
        <v>50</v>
      </c>
      <c r="F143" s="24">
        <v>10</v>
      </c>
      <c r="G143" s="85"/>
      <c r="H143" s="68">
        <f>F143*G143</f>
        <v>0</v>
      </c>
    </row>
    <row r="144" spans="1:8" x14ac:dyDescent="0.2">
      <c r="A144" s="10"/>
      <c r="B144" s="11"/>
      <c r="C144" s="11"/>
      <c r="D144" s="11"/>
      <c r="E144" s="11"/>
      <c r="F144" s="11"/>
      <c r="G144" s="11"/>
      <c r="H144" s="12"/>
    </row>
    <row r="145" spans="1:8" x14ac:dyDescent="0.2">
      <c r="A145" s="10"/>
      <c r="B145" s="11"/>
      <c r="C145" s="11"/>
      <c r="D145" s="11"/>
      <c r="E145" s="11"/>
      <c r="F145" s="11"/>
      <c r="G145" s="11"/>
      <c r="H145" s="12"/>
    </row>
    <row r="146" spans="1:8" x14ac:dyDescent="0.2">
      <c r="A146" s="10"/>
      <c r="B146" s="11"/>
      <c r="C146" s="11"/>
      <c r="D146" s="11"/>
      <c r="E146" s="11"/>
      <c r="F146" s="11"/>
      <c r="G146" s="11"/>
      <c r="H146" s="12"/>
    </row>
    <row r="147" spans="1:8" x14ac:dyDescent="0.2">
      <c r="A147" s="10"/>
      <c r="B147" s="11"/>
      <c r="C147" s="11"/>
      <c r="D147" s="11"/>
      <c r="E147" s="11"/>
      <c r="F147" s="11"/>
      <c r="G147" s="11"/>
      <c r="H147" s="12"/>
    </row>
    <row r="148" spans="1:8" x14ac:dyDescent="0.2">
      <c r="A148" s="10"/>
      <c r="B148" s="11"/>
      <c r="C148" s="11"/>
      <c r="D148" s="11"/>
      <c r="E148" s="11"/>
      <c r="F148" s="11"/>
      <c r="G148" s="11"/>
      <c r="H148" s="12"/>
    </row>
    <row r="149" spans="1:8" x14ac:dyDescent="0.2">
      <c r="A149" s="10"/>
      <c r="B149" s="11"/>
      <c r="C149" s="11"/>
      <c r="D149" s="11"/>
      <c r="E149" s="11"/>
      <c r="F149" s="11"/>
      <c r="G149" s="11"/>
      <c r="H149" s="12"/>
    </row>
    <row r="150" spans="1:8" ht="15.75" x14ac:dyDescent="0.2">
      <c r="A150" s="37" t="s">
        <v>86</v>
      </c>
      <c r="B150" s="38" t="s">
        <v>87</v>
      </c>
      <c r="C150" s="39"/>
      <c r="D150" s="39"/>
      <c r="E150" s="39"/>
      <c r="F150" s="39"/>
      <c r="G150" s="39"/>
      <c r="H150" s="40">
        <f>SUM(H81:H149)</f>
        <v>0</v>
      </c>
    </row>
    <row r="151" spans="1:8" ht="16.5" x14ac:dyDescent="0.2">
      <c r="A151" s="2"/>
      <c r="B151" s="3" t="str">
        <f>ProjectTitle</f>
        <v>CONTRACT NO: VCW380/PWLPLM/24: MALUTI-A-PHOFUNG LOCAL MUNICIPALITY: APPOINTMENT OF A MAXIMUM OF FOUR (04) CONTRACTORS FOR THE REPAIRS OF POTABLE WATER LEAKS MALUTI-A-PHOFUNG LOCAL MUNICIPALITY IN PHUTHADITJABA</v>
      </c>
      <c r="C151" s="3"/>
      <c r="D151" s="3"/>
      <c r="E151" s="4" t="s">
        <v>637</v>
      </c>
      <c r="F151" s="4"/>
      <c r="G151" s="4"/>
      <c r="H151" s="4"/>
    </row>
    <row r="152" spans="1:8" x14ac:dyDescent="0.2">
      <c r="A152" s="5"/>
      <c r="B152" s="3"/>
      <c r="C152" s="3"/>
      <c r="D152" s="3"/>
      <c r="E152" s="6" t="s">
        <v>13</v>
      </c>
      <c r="F152" s="6"/>
      <c r="G152" s="6"/>
      <c r="H152" s="6"/>
    </row>
    <row r="153" spans="1:8" x14ac:dyDescent="0.2">
      <c r="A153" s="7"/>
      <c r="B153" s="3"/>
      <c r="C153" s="3"/>
      <c r="D153" s="3"/>
      <c r="E153" s="6"/>
      <c r="F153" s="6"/>
      <c r="G153" s="6"/>
      <c r="H153" s="6"/>
    </row>
    <row r="154" spans="1:8" ht="15.75" x14ac:dyDescent="0.25">
      <c r="A154" s="8" t="s">
        <v>28</v>
      </c>
      <c r="B154" s="9" t="s">
        <v>29</v>
      </c>
      <c r="C154" s="9" t="s">
        <v>30</v>
      </c>
      <c r="D154" s="9" t="s">
        <v>0</v>
      </c>
      <c r="E154" s="9" t="s">
        <v>31</v>
      </c>
      <c r="F154" s="9" t="s">
        <v>32</v>
      </c>
      <c r="G154" s="9" t="s">
        <v>33</v>
      </c>
      <c r="H154" s="9" t="s">
        <v>1</v>
      </c>
    </row>
    <row r="155" spans="1:8" ht="15.75" x14ac:dyDescent="0.2">
      <c r="A155" s="41" t="s">
        <v>88</v>
      </c>
      <c r="B155" s="42" t="s">
        <v>89</v>
      </c>
      <c r="C155" s="39"/>
      <c r="D155" s="39"/>
      <c r="E155" s="39"/>
      <c r="F155" s="39"/>
      <c r="G155" s="43"/>
      <c r="H155" s="40">
        <f>H150</f>
        <v>0</v>
      </c>
    </row>
    <row r="156" spans="1:8" x14ac:dyDescent="0.2">
      <c r="A156" s="10"/>
      <c r="B156" s="11"/>
      <c r="C156" s="11"/>
      <c r="D156" s="11"/>
      <c r="E156" s="11"/>
      <c r="F156" s="11"/>
      <c r="G156" s="11"/>
      <c r="H156" s="12"/>
    </row>
    <row r="157" spans="1:8" x14ac:dyDescent="0.2">
      <c r="A157" s="20">
        <v>352</v>
      </c>
      <c r="B157" s="21" t="s">
        <v>765</v>
      </c>
      <c r="C157" s="104"/>
      <c r="D157" s="105" t="s">
        <v>766</v>
      </c>
      <c r="E157" s="106" t="s">
        <v>50</v>
      </c>
      <c r="F157" s="24">
        <v>10</v>
      </c>
      <c r="G157" s="85"/>
      <c r="H157" s="68">
        <f>F157*G157</f>
        <v>0</v>
      </c>
    </row>
    <row r="158" spans="1:8" x14ac:dyDescent="0.2">
      <c r="A158" s="10"/>
      <c r="B158" s="11"/>
      <c r="C158" s="11"/>
      <c r="D158" s="11"/>
      <c r="E158" s="11"/>
      <c r="F158" s="11"/>
      <c r="G158" s="11"/>
      <c r="H158" s="12"/>
    </row>
    <row r="159" spans="1:8" x14ac:dyDescent="0.2">
      <c r="A159" s="20">
        <v>353</v>
      </c>
      <c r="B159" s="21" t="s">
        <v>767</v>
      </c>
      <c r="C159" s="104"/>
      <c r="D159" s="105" t="s">
        <v>768</v>
      </c>
      <c r="E159" s="106" t="s">
        <v>50</v>
      </c>
      <c r="F159" s="24">
        <v>10</v>
      </c>
      <c r="G159" s="85"/>
      <c r="H159" s="68">
        <f>F159*G159</f>
        <v>0</v>
      </c>
    </row>
    <row r="160" spans="1:8" x14ac:dyDescent="0.2">
      <c r="A160" s="10"/>
      <c r="B160" s="11"/>
      <c r="C160" s="11"/>
      <c r="D160" s="11"/>
      <c r="E160" s="11"/>
      <c r="F160" s="11"/>
      <c r="G160" s="11"/>
      <c r="H160" s="12"/>
    </row>
    <row r="161" spans="1:8" x14ac:dyDescent="0.2">
      <c r="A161" s="20">
        <v>354</v>
      </c>
      <c r="B161" s="21" t="s">
        <v>769</v>
      </c>
      <c r="C161" s="104"/>
      <c r="D161" s="105" t="s">
        <v>770</v>
      </c>
      <c r="E161" s="106" t="s">
        <v>50</v>
      </c>
      <c r="F161" s="24">
        <v>10</v>
      </c>
      <c r="G161" s="85"/>
      <c r="H161" s="68">
        <f>F161*G161</f>
        <v>0</v>
      </c>
    </row>
    <row r="162" spans="1:8" x14ac:dyDescent="0.2">
      <c r="A162" s="10"/>
      <c r="B162" s="11"/>
      <c r="C162" s="11"/>
      <c r="D162" s="11"/>
      <c r="E162" s="11"/>
      <c r="F162" s="11"/>
      <c r="G162" s="11"/>
      <c r="H162" s="12"/>
    </row>
    <row r="163" spans="1:8" x14ac:dyDescent="0.2">
      <c r="A163" s="20">
        <v>355</v>
      </c>
      <c r="B163" s="21" t="s">
        <v>771</v>
      </c>
      <c r="C163" s="104"/>
      <c r="D163" s="105" t="s">
        <v>772</v>
      </c>
      <c r="E163" s="106" t="s">
        <v>50</v>
      </c>
      <c r="F163" s="24">
        <v>10</v>
      </c>
      <c r="G163" s="85"/>
      <c r="H163" s="68">
        <f>F163*G163</f>
        <v>0</v>
      </c>
    </row>
    <row r="164" spans="1:8" x14ac:dyDescent="0.2">
      <c r="A164" s="10"/>
      <c r="B164" s="11"/>
      <c r="C164" s="11"/>
      <c r="D164" s="11"/>
      <c r="E164" s="11"/>
      <c r="F164" s="11"/>
      <c r="G164" s="11"/>
      <c r="H164" s="12"/>
    </row>
    <row r="165" spans="1:8" x14ac:dyDescent="0.2">
      <c r="A165" s="20">
        <v>356</v>
      </c>
      <c r="B165" s="21" t="s">
        <v>773</v>
      </c>
      <c r="C165" s="104"/>
      <c r="D165" s="105" t="s">
        <v>774</v>
      </c>
      <c r="E165" s="106" t="s">
        <v>50</v>
      </c>
      <c r="F165" s="24">
        <v>10</v>
      </c>
      <c r="G165" s="85"/>
      <c r="H165" s="68">
        <f>F165*G165</f>
        <v>0</v>
      </c>
    </row>
    <row r="166" spans="1:8" x14ac:dyDescent="0.2">
      <c r="A166" s="10"/>
      <c r="B166" s="11"/>
      <c r="C166" s="11"/>
      <c r="D166" s="11"/>
      <c r="E166" s="11"/>
      <c r="F166" s="11"/>
      <c r="G166" s="11"/>
      <c r="H166" s="12"/>
    </row>
    <row r="167" spans="1:8" x14ac:dyDescent="0.2">
      <c r="A167" s="20">
        <v>357</v>
      </c>
      <c r="B167" s="21" t="s">
        <v>775</v>
      </c>
      <c r="C167" s="104"/>
      <c r="D167" s="105" t="s">
        <v>776</v>
      </c>
      <c r="E167" s="106" t="s">
        <v>50</v>
      </c>
      <c r="F167" s="24">
        <v>10</v>
      </c>
      <c r="G167" s="85"/>
      <c r="H167" s="68">
        <f>F167*G167</f>
        <v>0</v>
      </c>
    </row>
    <row r="168" spans="1:8" x14ac:dyDescent="0.2">
      <c r="A168" s="10"/>
      <c r="B168" s="11"/>
      <c r="C168" s="11"/>
      <c r="D168" s="11"/>
      <c r="E168" s="11"/>
      <c r="F168" s="11"/>
      <c r="G168" s="11"/>
      <c r="H168" s="12"/>
    </row>
    <row r="169" spans="1:8" x14ac:dyDescent="0.2">
      <c r="A169" s="20">
        <v>358</v>
      </c>
      <c r="B169" s="21" t="s">
        <v>777</v>
      </c>
      <c r="C169" s="104"/>
      <c r="D169" s="105" t="s">
        <v>778</v>
      </c>
      <c r="E169" s="106" t="s">
        <v>50</v>
      </c>
      <c r="F169" s="24">
        <v>10</v>
      </c>
      <c r="G169" s="85"/>
      <c r="H169" s="68">
        <f>F169*G169</f>
        <v>0</v>
      </c>
    </row>
    <row r="170" spans="1:8" x14ac:dyDescent="0.2">
      <c r="A170" s="10"/>
      <c r="B170" s="11"/>
      <c r="C170" s="11"/>
      <c r="D170" s="11"/>
      <c r="E170" s="11"/>
      <c r="F170" s="11"/>
      <c r="G170" s="11"/>
      <c r="H170" s="12"/>
    </row>
    <row r="171" spans="1:8" x14ac:dyDescent="0.2">
      <c r="A171" s="20">
        <v>359</v>
      </c>
      <c r="B171" s="21" t="s">
        <v>779</v>
      </c>
      <c r="C171" s="104"/>
      <c r="D171" s="105" t="s">
        <v>780</v>
      </c>
      <c r="E171" s="106" t="s">
        <v>50</v>
      </c>
      <c r="F171" s="24">
        <v>10</v>
      </c>
      <c r="G171" s="85"/>
      <c r="H171" s="19">
        <f>F171*G171</f>
        <v>0</v>
      </c>
    </row>
    <row r="172" spans="1:8" x14ac:dyDescent="0.2">
      <c r="A172" s="10"/>
      <c r="B172" s="11"/>
      <c r="C172" s="11"/>
      <c r="D172" s="11"/>
      <c r="E172" s="11"/>
      <c r="F172" s="11"/>
      <c r="G172" s="11"/>
      <c r="H172" s="12"/>
    </row>
    <row r="173" spans="1:8" x14ac:dyDescent="0.2">
      <c r="A173" s="20">
        <v>360</v>
      </c>
      <c r="B173" s="21" t="s">
        <v>781</v>
      </c>
      <c r="C173" s="104"/>
      <c r="D173" s="105" t="s">
        <v>782</v>
      </c>
      <c r="E173" s="106" t="s">
        <v>50</v>
      </c>
      <c r="F173" s="24">
        <v>10</v>
      </c>
      <c r="G173" s="85"/>
      <c r="H173" s="19">
        <f>F173*G173</f>
        <v>0</v>
      </c>
    </row>
    <row r="174" spans="1:8" x14ac:dyDescent="0.2">
      <c r="A174" s="10"/>
      <c r="B174" s="11"/>
      <c r="C174" s="11"/>
      <c r="D174" s="11"/>
      <c r="E174" s="11"/>
      <c r="F174" s="11"/>
      <c r="G174" s="11"/>
      <c r="H174" s="12"/>
    </row>
    <row r="175" spans="1:8" x14ac:dyDescent="0.2">
      <c r="A175" s="20">
        <v>361</v>
      </c>
      <c r="B175" s="21" t="s">
        <v>783</v>
      </c>
      <c r="C175" s="104"/>
      <c r="D175" s="105" t="s">
        <v>784</v>
      </c>
      <c r="E175" s="106" t="s">
        <v>50</v>
      </c>
      <c r="F175" s="24">
        <v>10</v>
      </c>
      <c r="G175" s="85"/>
      <c r="H175" s="19">
        <f>F175*G175</f>
        <v>0</v>
      </c>
    </row>
    <row r="176" spans="1:8" x14ac:dyDescent="0.2">
      <c r="A176" s="10"/>
      <c r="B176" s="11"/>
      <c r="C176" s="11"/>
      <c r="D176" s="11"/>
      <c r="E176" s="11"/>
      <c r="F176" s="11"/>
      <c r="G176" s="11"/>
      <c r="H176" s="12"/>
    </row>
    <row r="177" spans="1:8" x14ac:dyDescent="0.2">
      <c r="A177" s="20">
        <v>362</v>
      </c>
      <c r="B177" s="21" t="s">
        <v>785</v>
      </c>
      <c r="C177" s="104"/>
      <c r="D177" s="105" t="s">
        <v>786</v>
      </c>
      <c r="E177" s="106" t="s">
        <v>50</v>
      </c>
      <c r="F177" s="24">
        <v>10</v>
      </c>
      <c r="G177" s="85"/>
      <c r="H177" s="19">
        <f>F177*G177</f>
        <v>0</v>
      </c>
    </row>
    <row r="178" spans="1:8" x14ac:dyDescent="0.2">
      <c r="A178" s="10"/>
      <c r="B178" s="11"/>
      <c r="C178" s="11"/>
      <c r="D178" s="11"/>
      <c r="E178" s="11"/>
      <c r="F178" s="11"/>
      <c r="G178" s="11"/>
      <c r="H178" s="12"/>
    </row>
    <row r="179" spans="1:8" x14ac:dyDescent="0.2">
      <c r="A179" s="20">
        <v>363</v>
      </c>
      <c r="B179" s="21" t="s">
        <v>787</v>
      </c>
      <c r="C179" s="104" t="s">
        <v>343</v>
      </c>
      <c r="D179" s="49" t="s">
        <v>788</v>
      </c>
      <c r="E179" s="24"/>
      <c r="F179" s="24"/>
      <c r="G179" s="25"/>
      <c r="H179" s="19"/>
    </row>
    <row r="180" spans="1:8" x14ac:dyDescent="0.2">
      <c r="A180" s="10"/>
      <c r="B180" s="11"/>
      <c r="C180" s="11"/>
      <c r="D180" s="11"/>
      <c r="E180" s="11"/>
      <c r="F180" s="11"/>
      <c r="G180" s="11"/>
      <c r="H180" s="12"/>
    </row>
    <row r="181" spans="1:8" x14ac:dyDescent="0.2">
      <c r="A181" s="20">
        <v>364</v>
      </c>
      <c r="B181" s="21" t="s">
        <v>789</v>
      </c>
      <c r="C181" s="15"/>
      <c r="D181" s="107" t="s">
        <v>790</v>
      </c>
      <c r="E181" s="24" t="s">
        <v>47</v>
      </c>
      <c r="F181" s="24">
        <v>10</v>
      </c>
      <c r="G181" s="67"/>
      <c r="H181" s="19">
        <f>F181*G181</f>
        <v>0</v>
      </c>
    </row>
    <row r="182" spans="1:8" x14ac:dyDescent="0.2">
      <c r="A182" s="10"/>
      <c r="B182" s="11"/>
      <c r="C182" s="11"/>
      <c r="D182" s="11"/>
      <c r="E182" s="11"/>
      <c r="F182" s="11"/>
      <c r="G182" s="11"/>
      <c r="H182" s="12"/>
    </row>
    <row r="183" spans="1:8" x14ac:dyDescent="0.2">
      <c r="A183" s="20">
        <v>365</v>
      </c>
      <c r="B183" s="21" t="s">
        <v>791</v>
      </c>
      <c r="C183" s="15"/>
      <c r="D183" s="107" t="s">
        <v>792</v>
      </c>
      <c r="E183" s="24" t="s">
        <v>47</v>
      </c>
      <c r="F183" s="24">
        <v>10</v>
      </c>
      <c r="G183" s="67"/>
      <c r="H183" s="19">
        <f>F183*G183</f>
        <v>0</v>
      </c>
    </row>
    <row r="184" spans="1:8" x14ac:dyDescent="0.2">
      <c r="A184" s="10"/>
      <c r="B184" s="11"/>
      <c r="C184" s="11"/>
      <c r="D184" s="11"/>
      <c r="E184" s="11"/>
      <c r="F184" s="11"/>
      <c r="G184" s="11"/>
      <c r="H184" s="12"/>
    </row>
    <row r="185" spans="1:8" x14ac:dyDescent="0.2">
      <c r="A185" s="20">
        <v>366</v>
      </c>
      <c r="B185" s="21" t="s">
        <v>793</v>
      </c>
      <c r="C185" s="15"/>
      <c r="D185" s="107" t="s">
        <v>794</v>
      </c>
      <c r="E185" s="24" t="s">
        <v>47</v>
      </c>
      <c r="F185" s="24">
        <v>10</v>
      </c>
      <c r="G185" s="67"/>
      <c r="H185" s="19">
        <f>F185*G185</f>
        <v>0</v>
      </c>
    </row>
    <row r="186" spans="1:8" x14ac:dyDescent="0.2">
      <c r="A186" s="10"/>
      <c r="B186" s="11"/>
      <c r="C186" s="11"/>
      <c r="D186" s="11"/>
      <c r="E186" s="11"/>
      <c r="F186" s="11"/>
      <c r="G186" s="11"/>
      <c r="H186" s="12"/>
    </row>
    <row r="187" spans="1:8" x14ac:dyDescent="0.2">
      <c r="A187" s="20">
        <v>367</v>
      </c>
      <c r="B187" s="21" t="s">
        <v>795</v>
      </c>
      <c r="C187" s="15"/>
      <c r="D187" s="74" t="s">
        <v>796</v>
      </c>
      <c r="E187" s="24" t="s">
        <v>47</v>
      </c>
      <c r="F187" s="24">
        <v>10</v>
      </c>
      <c r="G187" s="67"/>
      <c r="H187" s="19">
        <f>F187*G187</f>
        <v>0</v>
      </c>
    </row>
    <row r="188" spans="1:8" x14ac:dyDescent="0.2">
      <c r="A188" s="10"/>
      <c r="B188" s="11"/>
      <c r="C188" s="11"/>
      <c r="D188" s="11"/>
      <c r="E188" s="11"/>
      <c r="F188" s="11"/>
      <c r="G188" s="11"/>
      <c r="H188" s="12"/>
    </row>
    <row r="189" spans="1:8" x14ac:dyDescent="0.2">
      <c r="A189" s="20">
        <v>368</v>
      </c>
      <c r="B189" s="21" t="s">
        <v>797</v>
      </c>
      <c r="C189" s="22"/>
      <c r="D189" s="74" t="s">
        <v>798</v>
      </c>
      <c r="E189" s="24" t="s">
        <v>47</v>
      </c>
      <c r="F189" s="24">
        <v>10</v>
      </c>
      <c r="G189" s="67"/>
      <c r="H189" s="68">
        <f>F189*G189</f>
        <v>0</v>
      </c>
    </row>
    <row r="190" spans="1:8" x14ac:dyDescent="0.2">
      <c r="A190" s="10"/>
      <c r="B190" s="11"/>
      <c r="C190" s="11"/>
      <c r="D190" s="11"/>
      <c r="E190" s="11"/>
      <c r="F190" s="11"/>
      <c r="G190" s="11"/>
      <c r="H190" s="12"/>
    </row>
    <row r="191" spans="1:8" x14ac:dyDescent="0.2">
      <c r="A191" s="20">
        <v>369</v>
      </c>
      <c r="B191" s="21" t="s">
        <v>799</v>
      </c>
      <c r="C191" s="22"/>
      <c r="D191" s="74" t="s">
        <v>800</v>
      </c>
      <c r="E191" s="24" t="s">
        <v>47</v>
      </c>
      <c r="F191" s="24">
        <v>10</v>
      </c>
      <c r="G191" s="67"/>
      <c r="H191" s="19">
        <f>F191*G191</f>
        <v>0</v>
      </c>
    </row>
    <row r="192" spans="1:8" x14ac:dyDescent="0.2">
      <c r="A192" s="10"/>
      <c r="B192" s="11"/>
      <c r="C192" s="11"/>
      <c r="D192" s="11"/>
      <c r="E192" s="11"/>
      <c r="F192" s="11"/>
      <c r="G192" s="11"/>
      <c r="H192" s="12"/>
    </row>
    <row r="193" spans="1:8" x14ac:dyDescent="0.2">
      <c r="A193" s="20">
        <v>370</v>
      </c>
      <c r="B193" s="21" t="s">
        <v>801</v>
      </c>
      <c r="C193" s="93"/>
      <c r="D193" s="74" t="s">
        <v>802</v>
      </c>
      <c r="E193" s="24" t="s">
        <v>47</v>
      </c>
      <c r="F193" s="24">
        <v>10</v>
      </c>
      <c r="G193" s="67"/>
      <c r="H193" s="68">
        <f>F193*G193</f>
        <v>0</v>
      </c>
    </row>
    <row r="194" spans="1:8" x14ac:dyDescent="0.2">
      <c r="A194" s="10"/>
      <c r="B194" s="11"/>
      <c r="C194" s="11"/>
      <c r="D194" s="11"/>
      <c r="E194" s="11"/>
      <c r="F194" s="11"/>
      <c r="G194" s="11"/>
      <c r="H194" s="12"/>
    </row>
    <row r="195" spans="1:8" x14ac:dyDescent="0.2">
      <c r="A195" s="20">
        <v>371</v>
      </c>
      <c r="B195" s="21" t="s">
        <v>803</v>
      </c>
      <c r="C195" s="93"/>
      <c r="D195" s="74" t="s">
        <v>804</v>
      </c>
      <c r="E195" s="24" t="s">
        <v>47</v>
      </c>
      <c r="F195" s="24">
        <v>10</v>
      </c>
      <c r="G195" s="67"/>
      <c r="H195" s="68">
        <f>F195*G195</f>
        <v>0</v>
      </c>
    </row>
    <row r="196" spans="1:8" x14ac:dyDescent="0.2">
      <c r="A196" s="10"/>
      <c r="B196" s="11"/>
      <c r="C196" s="11"/>
      <c r="D196" s="11"/>
      <c r="E196" s="11"/>
      <c r="F196" s="11"/>
      <c r="G196" s="11"/>
      <c r="H196" s="12"/>
    </row>
    <row r="197" spans="1:8" x14ac:dyDescent="0.2">
      <c r="A197" s="20">
        <v>372</v>
      </c>
      <c r="B197" s="21" t="s">
        <v>805</v>
      </c>
      <c r="C197" s="15"/>
      <c r="D197" s="74" t="s">
        <v>806</v>
      </c>
      <c r="E197" s="24" t="s">
        <v>47</v>
      </c>
      <c r="F197" s="24">
        <v>10</v>
      </c>
      <c r="G197" s="67"/>
      <c r="H197" s="68">
        <f>F197*G197</f>
        <v>0</v>
      </c>
    </row>
    <row r="198" spans="1:8" x14ac:dyDescent="0.2">
      <c r="A198" s="10"/>
      <c r="B198" s="11"/>
      <c r="C198" s="11"/>
      <c r="D198" s="11"/>
      <c r="E198" s="11"/>
      <c r="F198" s="11"/>
      <c r="G198" s="11"/>
      <c r="H198" s="12"/>
    </row>
    <row r="199" spans="1:8" x14ac:dyDescent="0.2">
      <c r="A199" s="20">
        <v>373</v>
      </c>
      <c r="B199" s="21" t="s">
        <v>807</v>
      </c>
      <c r="C199" s="93"/>
      <c r="D199" s="74" t="s">
        <v>808</v>
      </c>
      <c r="E199" s="24" t="s">
        <v>47</v>
      </c>
      <c r="F199" s="24">
        <v>10</v>
      </c>
      <c r="G199" s="67"/>
      <c r="H199" s="68">
        <f>F199*G199</f>
        <v>0</v>
      </c>
    </row>
    <row r="200" spans="1:8" x14ac:dyDescent="0.2">
      <c r="A200" s="10"/>
      <c r="B200" s="11"/>
      <c r="C200" s="11"/>
      <c r="D200" s="11"/>
      <c r="E200" s="11"/>
      <c r="F200" s="11"/>
      <c r="G200" s="11"/>
      <c r="H200" s="12"/>
    </row>
    <row r="201" spans="1:8" x14ac:dyDescent="0.2">
      <c r="A201" s="20">
        <v>374</v>
      </c>
      <c r="B201" s="21" t="s">
        <v>809</v>
      </c>
      <c r="C201" s="93"/>
      <c r="D201" s="74" t="s">
        <v>810</v>
      </c>
      <c r="E201" s="24" t="s">
        <v>47</v>
      </c>
      <c r="F201" s="24">
        <v>10</v>
      </c>
      <c r="G201" s="67"/>
      <c r="H201" s="19">
        <f>F201*G201</f>
        <v>0</v>
      </c>
    </row>
    <row r="202" spans="1:8" x14ac:dyDescent="0.2">
      <c r="A202" s="10"/>
      <c r="B202" s="11"/>
      <c r="C202" s="11"/>
      <c r="D202" s="11"/>
      <c r="E202" s="11"/>
      <c r="F202" s="11"/>
      <c r="G202" s="11"/>
      <c r="H202" s="12"/>
    </row>
    <row r="203" spans="1:8" x14ac:dyDescent="0.2">
      <c r="A203" s="20">
        <v>375</v>
      </c>
      <c r="B203" s="21" t="s">
        <v>811</v>
      </c>
      <c r="C203" s="93"/>
      <c r="D203" s="74" t="s">
        <v>812</v>
      </c>
      <c r="E203" s="24" t="s">
        <v>47</v>
      </c>
      <c r="F203" s="24">
        <v>10</v>
      </c>
      <c r="G203" s="67"/>
      <c r="H203" s="19">
        <f>F203*G203</f>
        <v>0</v>
      </c>
    </row>
    <row r="204" spans="1:8" x14ac:dyDescent="0.2">
      <c r="A204" s="10"/>
      <c r="B204" s="11"/>
      <c r="C204" s="11"/>
      <c r="D204" s="11"/>
      <c r="E204" s="11"/>
      <c r="F204" s="11"/>
      <c r="G204" s="11"/>
      <c r="H204" s="12"/>
    </row>
    <row r="205" spans="1:8" x14ac:dyDescent="0.2">
      <c r="A205" s="20">
        <v>376</v>
      </c>
      <c r="B205" s="21" t="s">
        <v>813</v>
      </c>
      <c r="C205" s="15"/>
      <c r="D205" s="74" t="s">
        <v>814</v>
      </c>
      <c r="E205" s="24" t="s">
        <v>47</v>
      </c>
      <c r="F205" s="24">
        <v>10</v>
      </c>
      <c r="G205" s="67"/>
      <c r="H205" s="19">
        <f>F205*G205</f>
        <v>0</v>
      </c>
    </row>
    <row r="206" spans="1:8" x14ac:dyDescent="0.2">
      <c r="A206" s="10"/>
      <c r="B206" s="11"/>
      <c r="C206" s="11"/>
      <c r="D206" s="11"/>
      <c r="E206" s="11"/>
      <c r="F206" s="11"/>
      <c r="G206" s="11"/>
      <c r="H206" s="12"/>
    </row>
    <row r="207" spans="1:8" x14ac:dyDescent="0.2">
      <c r="A207" s="20">
        <v>377</v>
      </c>
      <c r="B207" s="21" t="s">
        <v>815</v>
      </c>
      <c r="C207" s="93"/>
      <c r="D207" s="74" t="s">
        <v>816</v>
      </c>
      <c r="E207" s="24" t="s">
        <v>47</v>
      </c>
      <c r="F207" s="24">
        <v>10</v>
      </c>
      <c r="G207" s="67"/>
      <c r="H207" s="19">
        <f>F207*G207</f>
        <v>0</v>
      </c>
    </row>
    <row r="208" spans="1:8" x14ac:dyDescent="0.2">
      <c r="A208" s="10"/>
      <c r="B208" s="11"/>
      <c r="C208" s="11"/>
      <c r="D208" s="11"/>
      <c r="E208" s="11"/>
      <c r="F208" s="11"/>
      <c r="G208" s="11"/>
      <c r="H208" s="12"/>
    </row>
    <row r="209" spans="1:8" x14ac:dyDescent="0.2">
      <c r="A209" s="20">
        <v>378</v>
      </c>
      <c r="B209" s="21" t="s">
        <v>817</v>
      </c>
      <c r="C209" s="93"/>
      <c r="D209" s="74" t="s">
        <v>818</v>
      </c>
      <c r="E209" s="24" t="s">
        <v>47</v>
      </c>
      <c r="F209" s="24">
        <v>10</v>
      </c>
      <c r="G209" s="67"/>
      <c r="H209" s="19">
        <f>F209*G209</f>
        <v>0</v>
      </c>
    </row>
    <row r="210" spans="1:8" x14ac:dyDescent="0.2">
      <c r="A210" s="10"/>
      <c r="B210" s="11"/>
      <c r="C210" s="11"/>
      <c r="D210" s="11"/>
      <c r="E210" s="11"/>
      <c r="F210" s="11"/>
      <c r="G210" s="11"/>
      <c r="H210" s="12"/>
    </row>
    <row r="211" spans="1:8" x14ac:dyDescent="0.2">
      <c r="A211" s="20">
        <v>379</v>
      </c>
      <c r="B211" s="21" t="s">
        <v>819</v>
      </c>
      <c r="C211" s="93"/>
      <c r="D211" s="74" t="s">
        <v>820</v>
      </c>
      <c r="E211" s="24" t="s">
        <v>47</v>
      </c>
      <c r="F211" s="24">
        <v>10</v>
      </c>
      <c r="G211" s="67"/>
      <c r="H211" s="19">
        <f>F211*G211</f>
        <v>0</v>
      </c>
    </row>
    <row r="212" spans="1:8" x14ac:dyDescent="0.2">
      <c r="A212" s="10"/>
      <c r="B212" s="11"/>
      <c r="C212" s="11"/>
      <c r="D212" s="11"/>
      <c r="E212" s="11"/>
      <c r="F212" s="11"/>
      <c r="G212" s="11"/>
      <c r="H212" s="12"/>
    </row>
    <row r="213" spans="1:8" x14ac:dyDescent="0.2">
      <c r="A213" s="20">
        <v>380</v>
      </c>
      <c r="B213" s="21" t="s">
        <v>821</v>
      </c>
      <c r="C213" s="15"/>
      <c r="D213" s="74" t="s">
        <v>822</v>
      </c>
      <c r="E213" s="24" t="s">
        <v>47</v>
      </c>
      <c r="F213" s="24">
        <v>10</v>
      </c>
      <c r="G213" s="67"/>
      <c r="H213" s="19">
        <f>F213*G213</f>
        <v>0</v>
      </c>
    </row>
    <row r="214" spans="1:8" x14ac:dyDescent="0.2">
      <c r="A214" s="10"/>
      <c r="B214" s="11"/>
      <c r="C214" s="11"/>
      <c r="D214" s="11"/>
      <c r="E214" s="11"/>
      <c r="F214" s="11"/>
      <c r="G214" s="11"/>
      <c r="H214" s="12"/>
    </row>
    <row r="215" spans="1:8" x14ac:dyDescent="0.2">
      <c r="A215" s="20">
        <v>381</v>
      </c>
      <c r="B215" s="21" t="s">
        <v>823</v>
      </c>
      <c r="C215" s="93"/>
      <c r="D215" s="74" t="s">
        <v>824</v>
      </c>
      <c r="E215" s="24" t="s">
        <v>47</v>
      </c>
      <c r="F215" s="24">
        <v>10</v>
      </c>
      <c r="G215" s="67"/>
      <c r="H215" s="19">
        <f>F215*G215</f>
        <v>0</v>
      </c>
    </row>
    <row r="216" spans="1:8" x14ac:dyDescent="0.2">
      <c r="A216" s="10"/>
      <c r="B216" s="11"/>
      <c r="C216" s="11"/>
      <c r="D216" s="11"/>
      <c r="E216" s="11"/>
      <c r="F216" s="11"/>
      <c r="G216" s="11"/>
      <c r="H216" s="12"/>
    </row>
    <row r="217" spans="1:8" x14ac:dyDescent="0.2">
      <c r="A217" s="20">
        <v>382</v>
      </c>
      <c r="B217" s="21" t="s">
        <v>825</v>
      </c>
      <c r="C217" s="93"/>
      <c r="D217" s="74" t="s">
        <v>826</v>
      </c>
      <c r="E217" s="24" t="s">
        <v>47</v>
      </c>
      <c r="F217" s="24">
        <v>10</v>
      </c>
      <c r="G217" s="67"/>
      <c r="H217" s="19">
        <f>F217*G217</f>
        <v>0</v>
      </c>
    </row>
    <row r="218" spans="1:8" x14ac:dyDescent="0.2">
      <c r="A218" s="10"/>
      <c r="B218" s="11"/>
      <c r="C218" s="11"/>
      <c r="D218" s="11"/>
      <c r="E218" s="11"/>
      <c r="F218" s="11"/>
      <c r="G218" s="11"/>
      <c r="H218" s="12"/>
    </row>
    <row r="219" spans="1:8" x14ac:dyDescent="0.2">
      <c r="A219" s="20">
        <v>383</v>
      </c>
      <c r="B219" s="21" t="s">
        <v>827</v>
      </c>
      <c r="C219" s="93"/>
      <c r="D219" s="74" t="s">
        <v>828</v>
      </c>
      <c r="E219" s="24" t="s">
        <v>47</v>
      </c>
      <c r="F219" s="24">
        <v>10</v>
      </c>
      <c r="G219" s="67"/>
      <c r="H219" s="19">
        <f>F219*G219</f>
        <v>0</v>
      </c>
    </row>
    <row r="220" spans="1:8" x14ac:dyDescent="0.2">
      <c r="A220" s="10"/>
      <c r="B220" s="11"/>
      <c r="C220" s="11"/>
      <c r="D220" s="11"/>
      <c r="E220" s="11"/>
      <c r="F220" s="11"/>
      <c r="G220" s="11"/>
      <c r="H220" s="12"/>
    </row>
    <row r="221" spans="1:8" x14ac:dyDescent="0.2">
      <c r="A221" s="20">
        <v>384</v>
      </c>
      <c r="B221" s="21" t="s">
        <v>829</v>
      </c>
      <c r="C221" s="15"/>
      <c r="D221" s="74" t="s">
        <v>830</v>
      </c>
      <c r="E221" s="24" t="s">
        <v>47</v>
      </c>
      <c r="F221" s="24">
        <v>10</v>
      </c>
      <c r="G221" s="67"/>
      <c r="H221" s="19">
        <f>F221*G221</f>
        <v>0</v>
      </c>
    </row>
    <row r="222" spans="1:8" x14ac:dyDescent="0.2">
      <c r="A222" s="10"/>
      <c r="B222" s="11"/>
      <c r="C222" s="11"/>
      <c r="D222" s="11"/>
      <c r="E222" s="11"/>
      <c r="F222" s="11"/>
      <c r="G222" s="11"/>
      <c r="H222" s="12"/>
    </row>
    <row r="223" spans="1:8" x14ac:dyDescent="0.2">
      <c r="A223" s="20">
        <v>385</v>
      </c>
      <c r="B223" s="21" t="s">
        <v>831</v>
      </c>
      <c r="C223" s="93"/>
      <c r="D223" s="74" t="s">
        <v>832</v>
      </c>
      <c r="E223" s="24" t="s">
        <v>47</v>
      </c>
      <c r="F223" s="24">
        <v>10</v>
      </c>
      <c r="G223" s="67"/>
      <c r="H223" s="19">
        <f>F223*G223</f>
        <v>0</v>
      </c>
    </row>
    <row r="224" spans="1:8" x14ac:dyDescent="0.2">
      <c r="A224" s="10"/>
      <c r="B224" s="11"/>
      <c r="C224" s="11"/>
      <c r="D224" s="11"/>
      <c r="E224" s="11"/>
      <c r="F224" s="11"/>
      <c r="G224" s="11"/>
      <c r="H224" s="12"/>
    </row>
    <row r="225" spans="1:8" x14ac:dyDescent="0.2">
      <c r="A225" s="10"/>
      <c r="B225" s="11"/>
      <c r="C225" s="11"/>
      <c r="D225" s="11"/>
      <c r="E225" s="11"/>
      <c r="F225" s="11"/>
      <c r="G225" s="11"/>
      <c r="H225" s="12"/>
    </row>
    <row r="226" spans="1:8" x14ac:dyDescent="0.2">
      <c r="A226" s="10"/>
      <c r="B226" s="11"/>
      <c r="C226" s="11"/>
      <c r="D226" s="11"/>
      <c r="E226" s="11"/>
      <c r="F226" s="11"/>
      <c r="G226" s="11"/>
      <c r="H226" s="12"/>
    </row>
    <row r="227" spans="1:8" x14ac:dyDescent="0.2">
      <c r="A227" s="10"/>
      <c r="B227" s="11"/>
      <c r="C227" s="11"/>
      <c r="D227" s="11"/>
      <c r="E227" s="11"/>
      <c r="F227" s="11"/>
      <c r="G227" s="11"/>
      <c r="H227" s="12"/>
    </row>
    <row r="228" spans="1:8" x14ac:dyDescent="0.2">
      <c r="A228" s="10"/>
      <c r="B228" s="11"/>
      <c r="C228" s="11"/>
      <c r="D228" s="11"/>
      <c r="E228" s="11"/>
      <c r="F228" s="11"/>
      <c r="G228" s="11"/>
      <c r="H228" s="12"/>
    </row>
    <row r="229" spans="1:8" x14ac:dyDescent="0.2">
      <c r="A229" s="10"/>
      <c r="B229" s="11"/>
      <c r="C229" s="11"/>
      <c r="D229" s="11"/>
      <c r="E229" s="11"/>
      <c r="F229" s="11"/>
      <c r="G229" s="11"/>
      <c r="H229" s="12"/>
    </row>
    <row r="230" spans="1:8" ht="15.75" x14ac:dyDescent="0.2">
      <c r="A230" s="37" t="s">
        <v>86</v>
      </c>
      <c r="B230" s="38" t="s">
        <v>87</v>
      </c>
      <c r="C230" s="39"/>
      <c r="D230" s="39"/>
      <c r="E230" s="39"/>
      <c r="F230" s="39"/>
      <c r="G230" s="39"/>
      <c r="H230" s="40">
        <f>SUM(H155:H229)</f>
        <v>0</v>
      </c>
    </row>
    <row r="231" spans="1:8" ht="16.5" x14ac:dyDescent="0.2">
      <c r="A231" s="2"/>
      <c r="B231" s="3" t="str">
        <f>ProjectTitle</f>
        <v>CONTRACT NO: VCW380/PWLPLM/24: MALUTI-A-PHOFUNG LOCAL MUNICIPALITY: APPOINTMENT OF A MAXIMUM OF FOUR (04) CONTRACTORS FOR THE REPAIRS OF POTABLE WATER LEAKS MALUTI-A-PHOFUNG LOCAL MUNICIPALITY IN PHUTHADITJABA</v>
      </c>
      <c r="C231" s="3"/>
      <c r="D231" s="3"/>
      <c r="E231" s="4" t="s">
        <v>637</v>
      </c>
      <c r="F231" s="4"/>
      <c r="G231" s="4"/>
      <c r="H231" s="4"/>
    </row>
    <row r="232" spans="1:8" x14ac:dyDescent="0.2">
      <c r="A232" s="5"/>
      <c r="B232" s="3"/>
      <c r="C232" s="3"/>
      <c r="D232" s="3"/>
      <c r="E232" s="6" t="s">
        <v>13</v>
      </c>
      <c r="F232" s="6"/>
      <c r="G232" s="6"/>
      <c r="H232" s="6"/>
    </row>
    <row r="233" spans="1:8" x14ac:dyDescent="0.2">
      <c r="A233" s="7"/>
      <c r="B233" s="3"/>
      <c r="C233" s="3"/>
      <c r="D233" s="3"/>
      <c r="E233" s="6"/>
      <c r="F233" s="6"/>
      <c r="G233" s="6"/>
      <c r="H233" s="6"/>
    </row>
    <row r="234" spans="1:8" ht="15.75" x14ac:dyDescent="0.25">
      <c r="A234" s="8" t="s">
        <v>28</v>
      </c>
      <c r="B234" s="9" t="s">
        <v>29</v>
      </c>
      <c r="C234" s="9" t="s">
        <v>30</v>
      </c>
      <c r="D234" s="9" t="s">
        <v>0</v>
      </c>
      <c r="E234" s="9" t="s">
        <v>31</v>
      </c>
      <c r="F234" s="9" t="s">
        <v>32</v>
      </c>
      <c r="G234" s="9" t="s">
        <v>33</v>
      </c>
      <c r="H234" s="9" t="s">
        <v>1</v>
      </c>
    </row>
    <row r="235" spans="1:8" ht="15.75" x14ac:dyDescent="0.2">
      <c r="A235" s="41" t="s">
        <v>88</v>
      </c>
      <c r="B235" s="42" t="s">
        <v>89</v>
      </c>
      <c r="C235" s="39"/>
      <c r="D235" s="39"/>
      <c r="E235" s="39"/>
      <c r="F235" s="39"/>
      <c r="G235" s="43"/>
      <c r="H235" s="40">
        <f>H230</f>
        <v>0</v>
      </c>
    </row>
    <row r="236" spans="1:8" x14ac:dyDescent="0.2">
      <c r="A236" s="10"/>
      <c r="B236" s="11"/>
      <c r="C236" s="11"/>
      <c r="D236" s="11"/>
      <c r="E236" s="11"/>
      <c r="F236" s="11"/>
      <c r="G236" s="11"/>
      <c r="H236" s="12"/>
    </row>
    <row r="237" spans="1:8" x14ac:dyDescent="0.2">
      <c r="A237" s="20">
        <v>386</v>
      </c>
      <c r="B237" s="21" t="s">
        <v>833</v>
      </c>
      <c r="C237" s="93"/>
      <c r="D237" s="74" t="s">
        <v>834</v>
      </c>
      <c r="E237" s="24" t="s">
        <v>47</v>
      </c>
      <c r="F237" s="24">
        <v>10</v>
      </c>
      <c r="G237" s="67"/>
      <c r="H237" s="19">
        <f>F237*G237</f>
        <v>0</v>
      </c>
    </row>
    <row r="238" spans="1:8" x14ac:dyDescent="0.2">
      <c r="A238" s="10"/>
      <c r="B238" s="11"/>
      <c r="C238" s="11"/>
      <c r="D238" s="11"/>
      <c r="E238" s="11"/>
      <c r="F238" s="11"/>
      <c r="G238" s="11"/>
      <c r="H238" s="12"/>
    </row>
    <row r="239" spans="1:8" x14ac:dyDescent="0.2">
      <c r="A239" s="20">
        <v>387</v>
      </c>
      <c r="B239" s="21" t="s">
        <v>835</v>
      </c>
      <c r="C239" s="93"/>
      <c r="D239" s="74" t="s">
        <v>836</v>
      </c>
      <c r="E239" s="24" t="s">
        <v>47</v>
      </c>
      <c r="F239" s="24">
        <v>10</v>
      </c>
      <c r="G239" s="67"/>
      <c r="H239" s="19">
        <f>F239*G239</f>
        <v>0</v>
      </c>
    </row>
    <row r="240" spans="1:8" x14ac:dyDescent="0.2">
      <c r="A240" s="10"/>
      <c r="B240" s="11"/>
      <c r="C240" s="11"/>
      <c r="D240" s="11"/>
      <c r="E240" s="11"/>
      <c r="F240" s="11"/>
      <c r="G240" s="11"/>
      <c r="H240" s="12"/>
    </row>
    <row r="241" spans="1:8" x14ac:dyDescent="0.2">
      <c r="A241" s="20">
        <v>388</v>
      </c>
      <c r="B241" s="21" t="s">
        <v>837</v>
      </c>
      <c r="C241" s="15"/>
      <c r="D241" s="74" t="s">
        <v>838</v>
      </c>
      <c r="E241" s="24" t="s">
        <v>47</v>
      </c>
      <c r="F241" s="24">
        <v>10</v>
      </c>
      <c r="G241" s="67"/>
      <c r="H241" s="19">
        <f>F241*G241</f>
        <v>0</v>
      </c>
    </row>
    <row r="242" spans="1:8" x14ac:dyDescent="0.2">
      <c r="A242" s="10"/>
      <c r="B242" s="11"/>
      <c r="C242" s="11"/>
      <c r="D242" s="11"/>
      <c r="E242" s="11"/>
      <c r="F242" s="11"/>
      <c r="G242" s="11"/>
      <c r="H242" s="12"/>
    </row>
    <row r="243" spans="1:8" x14ac:dyDescent="0.2">
      <c r="A243" s="20">
        <v>389</v>
      </c>
      <c r="B243" s="21" t="s">
        <v>839</v>
      </c>
      <c r="C243" s="93"/>
      <c r="D243" s="74" t="s">
        <v>840</v>
      </c>
      <c r="E243" s="24" t="s">
        <v>47</v>
      </c>
      <c r="F243" s="24">
        <v>10</v>
      </c>
      <c r="G243" s="67"/>
      <c r="H243" s="19">
        <f>F243*G243</f>
        <v>0</v>
      </c>
    </row>
    <row r="244" spans="1:8" x14ac:dyDescent="0.2">
      <c r="A244" s="10"/>
      <c r="B244" s="11"/>
      <c r="C244" s="11"/>
      <c r="D244" s="11"/>
      <c r="E244" s="11"/>
      <c r="F244" s="11"/>
      <c r="G244" s="11"/>
      <c r="H244" s="12"/>
    </row>
    <row r="245" spans="1:8" x14ac:dyDescent="0.2">
      <c r="A245" s="20">
        <v>390</v>
      </c>
      <c r="B245" s="21" t="s">
        <v>841</v>
      </c>
      <c r="C245" s="93"/>
      <c r="D245" s="74" t="s">
        <v>842</v>
      </c>
      <c r="E245" s="24" t="s">
        <v>47</v>
      </c>
      <c r="F245" s="24">
        <v>10</v>
      </c>
      <c r="G245" s="67"/>
      <c r="H245" s="19">
        <f>F245*G245</f>
        <v>0</v>
      </c>
    </row>
    <row r="246" spans="1:8" x14ac:dyDescent="0.2">
      <c r="A246" s="10"/>
      <c r="B246" s="11"/>
      <c r="C246" s="11"/>
      <c r="D246" s="11"/>
      <c r="E246" s="11"/>
      <c r="F246" s="11"/>
      <c r="G246" s="11"/>
      <c r="H246" s="12"/>
    </row>
    <row r="247" spans="1:8" x14ac:dyDescent="0.2">
      <c r="A247" s="20">
        <v>391</v>
      </c>
      <c r="B247" s="21" t="s">
        <v>843</v>
      </c>
      <c r="C247" s="93"/>
      <c r="D247" s="74" t="s">
        <v>844</v>
      </c>
      <c r="E247" s="24" t="s">
        <v>47</v>
      </c>
      <c r="F247" s="24">
        <v>10</v>
      </c>
      <c r="G247" s="67"/>
      <c r="H247" s="19">
        <f>F247*G247</f>
        <v>0</v>
      </c>
    </row>
    <row r="248" spans="1:8" x14ac:dyDescent="0.2">
      <c r="A248" s="10"/>
      <c r="B248" s="11"/>
      <c r="C248" s="11"/>
      <c r="D248" s="11"/>
      <c r="E248" s="11"/>
      <c r="F248" s="11"/>
      <c r="G248" s="11"/>
      <c r="H248" s="12"/>
    </row>
    <row r="249" spans="1:8" x14ac:dyDescent="0.2">
      <c r="A249" s="20">
        <v>392</v>
      </c>
      <c r="B249" s="21" t="s">
        <v>845</v>
      </c>
      <c r="C249" s="15"/>
      <c r="D249" s="74" t="s">
        <v>846</v>
      </c>
      <c r="E249" s="24" t="s">
        <v>47</v>
      </c>
      <c r="F249" s="24">
        <v>10</v>
      </c>
      <c r="G249" s="67"/>
      <c r="H249" s="19">
        <f>F249*G249</f>
        <v>0</v>
      </c>
    </row>
    <row r="250" spans="1:8" x14ac:dyDescent="0.2">
      <c r="A250" s="10"/>
      <c r="B250" s="11"/>
      <c r="C250" s="11"/>
      <c r="D250" s="11"/>
      <c r="E250" s="11"/>
      <c r="F250" s="11"/>
      <c r="G250" s="11"/>
      <c r="H250" s="12"/>
    </row>
    <row r="251" spans="1:8" x14ac:dyDescent="0.2">
      <c r="A251" s="20">
        <v>393</v>
      </c>
      <c r="B251" s="21" t="s">
        <v>847</v>
      </c>
      <c r="C251" s="93"/>
      <c r="D251" s="74" t="s">
        <v>848</v>
      </c>
      <c r="E251" s="24" t="s">
        <v>47</v>
      </c>
      <c r="F251" s="24">
        <v>10</v>
      </c>
      <c r="G251" s="67"/>
      <c r="H251" s="19">
        <f>F251*G251</f>
        <v>0</v>
      </c>
    </row>
    <row r="252" spans="1:8" x14ac:dyDescent="0.2">
      <c r="A252" s="10"/>
      <c r="B252" s="11"/>
      <c r="C252" s="11"/>
      <c r="D252" s="11"/>
      <c r="E252" s="11"/>
      <c r="F252" s="11"/>
      <c r="G252" s="11"/>
      <c r="H252" s="12"/>
    </row>
    <row r="253" spans="1:8" x14ac:dyDescent="0.2">
      <c r="A253" s="20">
        <v>394</v>
      </c>
      <c r="B253" s="21" t="s">
        <v>849</v>
      </c>
      <c r="C253" s="70" t="s">
        <v>343</v>
      </c>
      <c r="D253" s="49" t="s">
        <v>850</v>
      </c>
      <c r="E253" s="24"/>
      <c r="F253" s="24"/>
      <c r="G253" s="25"/>
      <c r="H253" s="19"/>
    </row>
    <row r="254" spans="1:8" x14ac:dyDescent="0.2">
      <c r="A254" s="10"/>
      <c r="B254" s="11"/>
      <c r="C254" s="11"/>
      <c r="D254" s="11"/>
      <c r="E254" s="11"/>
      <c r="F254" s="11"/>
      <c r="G254" s="11"/>
      <c r="H254" s="12"/>
    </row>
    <row r="255" spans="1:8" x14ac:dyDescent="0.2">
      <c r="A255" s="20">
        <v>395</v>
      </c>
      <c r="B255" s="21" t="s">
        <v>851</v>
      </c>
      <c r="C255" s="15"/>
      <c r="D255" s="74" t="s">
        <v>852</v>
      </c>
      <c r="E255" s="24" t="s">
        <v>47</v>
      </c>
      <c r="F255" s="24">
        <v>10</v>
      </c>
      <c r="G255" s="25"/>
      <c r="H255" s="19">
        <f>F255*G255</f>
        <v>0</v>
      </c>
    </row>
    <row r="256" spans="1:8" x14ac:dyDescent="0.2">
      <c r="A256" s="10"/>
      <c r="B256" s="11"/>
      <c r="C256" s="11"/>
      <c r="D256" s="11"/>
      <c r="E256" s="11"/>
      <c r="F256" s="11"/>
      <c r="G256" s="11"/>
      <c r="H256" s="12"/>
    </row>
    <row r="257" spans="1:8" x14ac:dyDescent="0.2">
      <c r="A257" s="20">
        <v>396</v>
      </c>
      <c r="B257" s="21" t="s">
        <v>853</v>
      </c>
      <c r="C257" s="93"/>
      <c r="D257" s="74" t="s">
        <v>854</v>
      </c>
      <c r="E257" s="24" t="s">
        <v>47</v>
      </c>
      <c r="F257" s="24">
        <v>10</v>
      </c>
      <c r="G257" s="67"/>
      <c r="H257" s="68">
        <f>F257*G257</f>
        <v>0</v>
      </c>
    </row>
    <row r="258" spans="1:8" x14ac:dyDescent="0.2">
      <c r="A258" s="10"/>
      <c r="B258" s="11"/>
      <c r="C258" s="11"/>
      <c r="D258" s="11"/>
      <c r="E258" s="11"/>
      <c r="F258" s="11"/>
      <c r="G258" s="11"/>
      <c r="H258" s="12"/>
    </row>
    <row r="259" spans="1:8" x14ac:dyDescent="0.2">
      <c r="A259" s="20">
        <v>397</v>
      </c>
      <c r="B259" s="21" t="s">
        <v>855</v>
      </c>
      <c r="C259" s="15"/>
      <c r="D259" s="74" t="s">
        <v>856</v>
      </c>
      <c r="E259" s="24" t="s">
        <v>47</v>
      </c>
      <c r="F259" s="24">
        <v>10</v>
      </c>
      <c r="G259" s="25"/>
      <c r="H259" s="19">
        <f>F259*G259</f>
        <v>0</v>
      </c>
    </row>
    <row r="260" spans="1:8" x14ac:dyDescent="0.2">
      <c r="A260" s="10"/>
      <c r="B260" s="11"/>
      <c r="C260" s="11"/>
      <c r="D260" s="11"/>
      <c r="E260" s="11"/>
      <c r="F260" s="11"/>
      <c r="G260" s="11"/>
      <c r="H260" s="12"/>
    </row>
    <row r="261" spans="1:8" x14ac:dyDescent="0.2">
      <c r="A261" s="20">
        <v>398</v>
      </c>
      <c r="B261" s="21" t="s">
        <v>857</v>
      </c>
      <c r="C261" s="93"/>
      <c r="D261" s="74" t="s">
        <v>858</v>
      </c>
      <c r="E261" s="24" t="s">
        <v>47</v>
      </c>
      <c r="F261" s="24">
        <v>10</v>
      </c>
      <c r="G261" s="67"/>
      <c r="H261" s="68">
        <f>F261*G261</f>
        <v>0</v>
      </c>
    </row>
    <row r="262" spans="1:8" x14ac:dyDescent="0.2">
      <c r="A262" s="10"/>
      <c r="B262" s="11"/>
      <c r="C262" s="11"/>
      <c r="D262" s="11"/>
      <c r="E262" s="11"/>
      <c r="F262" s="11"/>
      <c r="G262" s="11"/>
      <c r="H262" s="12"/>
    </row>
    <row r="263" spans="1:8" x14ac:dyDescent="0.2">
      <c r="A263" s="20">
        <v>399</v>
      </c>
      <c r="B263" s="21" t="s">
        <v>859</v>
      </c>
      <c r="C263" s="93"/>
      <c r="D263" s="74" t="s">
        <v>860</v>
      </c>
      <c r="E263" s="24" t="s">
        <v>47</v>
      </c>
      <c r="F263" s="24">
        <v>10</v>
      </c>
      <c r="G263" s="67"/>
      <c r="H263" s="68">
        <f>F263*G263</f>
        <v>0</v>
      </c>
    </row>
    <row r="264" spans="1:8" x14ac:dyDescent="0.2">
      <c r="A264" s="10"/>
      <c r="B264" s="11"/>
      <c r="C264" s="11"/>
      <c r="D264" s="11"/>
      <c r="E264" s="11"/>
      <c r="F264" s="11"/>
      <c r="G264" s="11"/>
      <c r="H264" s="12"/>
    </row>
    <row r="265" spans="1:8" x14ac:dyDescent="0.2">
      <c r="A265" s="20">
        <v>400</v>
      </c>
      <c r="B265" s="21" t="s">
        <v>861</v>
      </c>
      <c r="C265" s="93"/>
      <c r="D265" s="74" t="s">
        <v>862</v>
      </c>
      <c r="E265" s="24" t="s">
        <v>47</v>
      </c>
      <c r="F265" s="24">
        <v>10</v>
      </c>
      <c r="G265" s="67"/>
      <c r="H265" s="68">
        <f>F265*G265</f>
        <v>0</v>
      </c>
    </row>
    <row r="266" spans="1:8" x14ac:dyDescent="0.2">
      <c r="A266" s="10"/>
      <c r="B266" s="11"/>
      <c r="C266" s="11"/>
      <c r="D266" s="11"/>
      <c r="E266" s="11"/>
      <c r="F266" s="11"/>
      <c r="G266" s="11"/>
      <c r="H266" s="12"/>
    </row>
    <row r="267" spans="1:8" x14ac:dyDescent="0.2">
      <c r="A267" s="20">
        <v>401</v>
      </c>
      <c r="B267" s="21" t="s">
        <v>863</v>
      </c>
      <c r="C267" s="93"/>
      <c r="D267" s="74" t="s">
        <v>864</v>
      </c>
      <c r="E267" s="24" t="s">
        <v>47</v>
      </c>
      <c r="F267" s="24">
        <v>10</v>
      </c>
      <c r="G267" s="67"/>
      <c r="H267" s="19">
        <f>F267*G267</f>
        <v>0</v>
      </c>
    </row>
    <row r="268" spans="1:8" x14ac:dyDescent="0.2">
      <c r="A268" s="10"/>
      <c r="B268" s="11"/>
      <c r="C268" s="11"/>
      <c r="D268" s="11"/>
      <c r="E268" s="11"/>
      <c r="F268" s="11"/>
      <c r="G268" s="11"/>
      <c r="H268" s="12"/>
    </row>
    <row r="269" spans="1:8" x14ac:dyDescent="0.2">
      <c r="A269" s="20">
        <v>402</v>
      </c>
      <c r="B269" s="21" t="s">
        <v>865</v>
      </c>
      <c r="C269" s="93"/>
      <c r="D269" s="74" t="s">
        <v>866</v>
      </c>
      <c r="E269" s="24" t="s">
        <v>47</v>
      </c>
      <c r="F269" s="24">
        <v>10</v>
      </c>
      <c r="G269" s="67"/>
      <c r="H269" s="19">
        <f>F269*G269</f>
        <v>0</v>
      </c>
    </row>
    <row r="270" spans="1:8" x14ac:dyDescent="0.2">
      <c r="A270" s="10"/>
      <c r="B270" s="11"/>
      <c r="C270" s="11"/>
      <c r="D270" s="11"/>
      <c r="E270" s="11"/>
      <c r="F270" s="11"/>
      <c r="G270" s="11"/>
      <c r="H270" s="12"/>
    </row>
    <row r="271" spans="1:8" x14ac:dyDescent="0.2">
      <c r="A271" s="20">
        <v>403</v>
      </c>
      <c r="B271" s="21" t="s">
        <v>867</v>
      </c>
      <c r="C271" s="93"/>
      <c r="D271" s="74" t="s">
        <v>868</v>
      </c>
      <c r="E271" s="24" t="s">
        <v>47</v>
      </c>
      <c r="F271" s="24">
        <v>10</v>
      </c>
      <c r="G271" s="67"/>
      <c r="H271" s="19">
        <f>F271*G271</f>
        <v>0</v>
      </c>
    </row>
    <row r="272" spans="1:8" x14ac:dyDescent="0.2">
      <c r="A272" s="10"/>
      <c r="B272" s="11"/>
      <c r="C272" s="11"/>
      <c r="D272" s="11"/>
      <c r="E272" s="11"/>
      <c r="F272" s="11"/>
      <c r="G272" s="11"/>
      <c r="H272" s="12"/>
    </row>
    <row r="273" spans="1:8" x14ac:dyDescent="0.2">
      <c r="A273" s="20">
        <v>404</v>
      </c>
      <c r="B273" s="21" t="s">
        <v>869</v>
      </c>
      <c r="C273" s="93"/>
      <c r="D273" s="74" t="s">
        <v>870</v>
      </c>
      <c r="E273" s="24" t="s">
        <v>47</v>
      </c>
      <c r="F273" s="24">
        <v>10</v>
      </c>
      <c r="G273" s="67"/>
      <c r="H273" s="19">
        <f>F273*G273</f>
        <v>0</v>
      </c>
    </row>
    <row r="274" spans="1:8" x14ac:dyDescent="0.2">
      <c r="A274" s="10"/>
      <c r="B274" s="11"/>
      <c r="C274" s="11"/>
      <c r="D274" s="11"/>
      <c r="E274" s="11"/>
      <c r="F274" s="11"/>
      <c r="G274" s="11"/>
      <c r="H274" s="12"/>
    </row>
    <row r="275" spans="1:8" x14ac:dyDescent="0.2">
      <c r="A275" s="20">
        <v>405</v>
      </c>
      <c r="B275" s="21" t="s">
        <v>871</v>
      </c>
      <c r="C275" s="70" t="s">
        <v>343</v>
      </c>
      <c r="D275" s="49" t="s">
        <v>872</v>
      </c>
      <c r="E275" s="24"/>
      <c r="F275" s="24"/>
      <c r="G275" s="25"/>
      <c r="H275" s="19"/>
    </row>
    <row r="276" spans="1:8" x14ac:dyDescent="0.2">
      <c r="A276" s="10"/>
      <c r="B276" s="11"/>
      <c r="C276" s="11"/>
      <c r="D276" s="11"/>
      <c r="E276" s="11"/>
      <c r="F276" s="11"/>
      <c r="G276" s="11"/>
      <c r="H276" s="12"/>
    </row>
    <row r="277" spans="1:8" x14ac:dyDescent="0.2">
      <c r="A277" s="20">
        <v>406</v>
      </c>
      <c r="B277" s="21" t="s">
        <v>873</v>
      </c>
      <c r="C277" s="93"/>
      <c r="D277" s="107" t="s">
        <v>874</v>
      </c>
      <c r="E277" s="24" t="s">
        <v>47</v>
      </c>
      <c r="F277" s="24">
        <v>10</v>
      </c>
      <c r="G277" s="25"/>
      <c r="H277" s="19">
        <f>F277*G277</f>
        <v>0</v>
      </c>
    </row>
    <row r="278" spans="1:8" x14ac:dyDescent="0.2">
      <c r="A278" s="10"/>
      <c r="B278" s="11"/>
      <c r="C278" s="11"/>
      <c r="D278" s="11"/>
      <c r="E278" s="11"/>
      <c r="F278" s="11"/>
      <c r="G278" s="11"/>
      <c r="H278" s="12"/>
    </row>
    <row r="279" spans="1:8" x14ac:dyDescent="0.2">
      <c r="A279" s="20">
        <v>407</v>
      </c>
      <c r="B279" s="21" t="s">
        <v>875</v>
      </c>
      <c r="C279" s="93"/>
      <c r="D279" s="107" t="s">
        <v>876</v>
      </c>
      <c r="E279" s="24" t="s">
        <v>47</v>
      </c>
      <c r="F279" s="24">
        <v>10</v>
      </c>
      <c r="G279" s="25"/>
      <c r="H279" s="19">
        <f>F279*G279</f>
        <v>0</v>
      </c>
    </row>
    <row r="280" spans="1:8" x14ac:dyDescent="0.2">
      <c r="A280" s="10"/>
      <c r="B280" s="11"/>
      <c r="C280" s="11"/>
      <c r="D280" s="11"/>
      <c r="E280" s="11"/>
      <c r="F280" s="11"/>
      <c r="G280" s="11"/>
      <c r="H280" s="12"/>
    </row>
    <row r="281" spans="1:8" x14ac:dyDescent="0.2">
      <c r="A281" s="20">
        <v>408</v>
      </c>
      <c r="B281" s="21" t="s">
        <v>877</v>
      </c>
      <c r="C281" s="93"/>
      <c r="D281" s="74" t="s">
        <v>878</v>
      </c>
      <c r="E281" s="24" t="s">
        <v>47</v>
      </c>
      <c r="F281" s="24">
        <v>10</v>
      </c>
      <c r="G281" s="25"/>
      <c r="H281" s="68">
        <f>F281*G281</f>
        <v>0</v>
      </c>
    </row>
    <row r="282" spans="1:8" x14ac:dyDescent="0.2">
      <c r="A282" s="10"/>
      <c r="B282" s="11"/>
      <c r="C282" s="11"/>
      <c r="D282" s="11"/>
      <c r="E282" s="11"/>
      <c r="F282" s="11"/>
      <c r="G282" s="11"/>
      <c r="H282" s="12"/>
    </row>
    <row r="283" spans="1:8" x14ac:dyDescent="0.2">
      <c r="A283" s="20">
        <v>409</v>
      </c>
      <c r="B283" s="21" t="s">
        <v>879</v>
      </c>
      <c r="C283" s="93"/>
      <c r="D283" s="74" t="s">
        <v>880</v>
      </c>
      <c r="E283" s="24" t="s">
        <v>47</v>
      </c>
      <c r="F283" s="24">
        <v>10</v>
      </c>
      <c r="G283" s="25"/>
      <c r="H283" s="19">
        <f>F283*G283</f>
        <v>0</v>
      </c>
    </row>
    <row r="284" spans="1:8" x14ac:dyDescent="0.2">
      <c r="A284" s="10"/>
      <c r="B284" s="11"/>
      <c r="C284" s="11"/>
      <c r="D284" s="11"/>
      <c r="E284" s="11"/>
      <c r="F284" s="11"/>
      <c r="G284" s="11"/>
      <c r="H284" s="12"/>
    </row>
    <row r="285" spans="1:8" x14ac:dyDescent="0.2">
      <c r="A285" s="20">
        <v>410</v>
      </c>
      <c r="B285" s="21" t="s">
        <v>881</v>
      </c>
      <c r="C285" s="93"/>
      <c r="D285" s="74" t="s">
        <v>882</v>
      </c>
      <c r="E285" s="24" t="s">
        <v>47</v>
      </c>
      <c r="F285" s="24">
        <v>10</v>
      </c>
      <c r="G285" s="25"/>
      <c r="H285" s="68">
        <f>F285*G285</f>
        <v>0</v>
      </c>
    </row>
    <row r="286" spans="1:8" x14ac:dyDescent="0.2">
      <c r="A286" s="10"/>
      <c r="B286" s="11"/>
      <c r="C286" s="11"/>
      <c r="D286" s="11"/>
      <c r="E286" s="11"/>
      <c r="F286" s="11"/>
      <c r="G286" s="11"/>
      <c r="H286" s="12"/>
    </row>
    <row r="287" spans="1:8" x14ac:dyDescent="0.2">
      <c r="A287" s="20">
        <v>411</v>
      </c>
      <c r="B287" s="21" t="s">
        <v>883</v>
      </c>
      <c r="C287" s="93"/>
      <c r="D287" s="74" t="s">
        <v>884</v>
      </c>
      <c r="E287" s="24" t="s">
        <v>47</v>
      </c>
      <c r="F287" s="24">
        <v>10</v>
      </c>
      <c r="G287" s="25"/>
      <c r="H287" s="68">
        <f>F287*G287</f>
        <v>0</v>
      </c>
    </row>
    <row r="288" spans="1:8" x14ac:dyDescent="0.2">
      <c r="A288" s="10"/>
      <c r="B288" s="11"/>
      <c r="C288" s="11"/>
      <c r="D288" s="11"/>
      <c r="E288" s="11"/>
      <c r="F288" s="11"/>
      <c r="G288" s="11"/>
      <c r="H288" s="12"/>
    </row>
    <row r="289" spans="1:8" x14ac:dyDescent="0.2">
      <c r="A289" s="20">
        <v>412</v>
      </c>
      <c r="B289" s="21" t="s">
        <v>885</v>
      </c>
      <c r="C289" s="93"/>
      <c r="D289" s="74" t="s">
        <v>886</v>
      </c>
      <c r="E289" s="24" t="s">
        <v>47</v>
      </c>
      <c r="F289" s="24">
        <v>10</v>
      </c>
      <c r="G289" s="67"/>
      <c r="H289" s="68">
        <f>F289*G289</f>
        <v>0</v>
      </c>
    </row>
    <row r="290" spans="1:8" x14ac:dyDescent="0.2">
      <c r="A290" s="10"/>
      <c r="B290" s="11"/>
      <c r="C290" s="11"/>
      <c r="D290" s="11"/>
      <c r="E290" s="11"/>
      <c r="F290" s="11"/>
      <c r="G290" s="11"/>
      <c r="H290" s="12"/>
    </row>
    <row r="291" spans="1:8" x14ac:dyDescent="0.2">
      <c r="A291" s="20">
        <v>413</v>
      </c>
      <c r="B291" s="21" t="s">
        <v>887</v>
      </c>
      <c r="C291" s="93"/>
      <c r="D291" s="74" t="s">
        <v>888</v>
      </c>
      <c r="E291" s="24" t="s">
        <v>47</v>
      </c>
      <c r="F291" s="24">
        <v>10</v>
      </c>
      <c r="G291" s="67"/>
      <c r="H291" s="19">
        <f>F291*G291</f>
        <v>0</v>
      </c>
    </row>
    <row r="292" spans="1:8" x14ac:dyDescent="0.2">
      <c r="A292" s="10"/>
      <c r="B292" s="11"/>
      <c r="C292" s="11"/>
      <c r="D292" s="11"/>
      <c r="E292" s="11"/>
      <c r="F292" s="11"/>
      <c r="G292" s="11"/>
      <c r="H292" s="12"/>
    </row>
    <row r="293" spans="1:8" x14ac:dyDescent="0.2">
      <c r="A293" s="20">
        <v>414</v>
      </c>
      <c r="B293" s="21" t="s">
        <v>889</v>
      </c>
      <c r="C293" s="93"/>
      <c r="D293" s="74" t="s">
        <v>890</v>
      </c>
      <c r="E293" s="24" t="s">
        <v>47</v>
      </c>
      <c r="F293" s="24">
        <v>10</v>
      </c>
      <c r="G293" s="67"/>
      <c r="H293" s="68">
        <f>F293*G293</f>
        <v>0</v>
      </c>
    </row>
    <row r="294" spans="1:8" x14ac:dyDescent="0.2">
      <c r="A294" s="10"/>
      <c r="B294" s="11"/>
      <c r="C294" s="11"/>
      <c r="D294" s="11"/>
      <c r="E294" s="11"/>
      <c r="F294" s="11"/>
      <c r="G294" s="11"/>
      <c r="H294" s="12"/>
    </row>
    <row r="295" spans="1:8" x14ac:dyDescent="0.2">
      <c r="A295" s="20">
        <v>415</v>
      </c>
      <c r="B295" s="21" t="s">
        <v>891</v>
      </c>
      <c r="C295" s="93"/>
      <c r="D295" s="74" t="s">
        <v>892</v>
      </c>
      <c r="E295" s="24" t="s">
        <v>47</v>
      </c>
      <c r="F295" s="24">
        <v>10</v>
      </c>
      <c r="G295" s="67"/>
      <c r="H295" s="68">
        <f>F295*G295</f>
        <v>0</v>
      </c>
    </row>
    <row r="296" spans="1:8" x14ac:dyDescent="0.2">
      <c r="A296" s="10"/>
      <c r="B296" s="11"/>
      <c r="C296" s="11"/>
      <c r="D296" s="11"/>
      <c r="E296" s="11"/>
      <c r="F296" s="11"/>
      <c r="G296" s="11"/>
      <c r="H296" s="12"/>
    </row>
    <row r="297" spans="1:8" x14ac:dyDescent="0.2">
      <c r="A297" s="20">
        <v>416</v>
      </c>
      <c r="B297" s="21" t="s">
        <v>893</v>
      </c>
      <c r="C297" s="93"/>
      <c r="D297" s="107" t="s">
        <v>894</v>
      </c>
      <c r="E297" s="24" t="s">
        <v>47</v>
      </c>
      <c r="F297" s="24">
        <v>10</v>
      </c>
      <c r="G297" s="67"/>
      <c r="H297" s="19">
        <f>F297*G297</f>
        <v>0</v>
      </c>
    </row>
    <row r="298" spans="1:8" x14ac:dyDescent="0.2">
      <c r="A298" s="10"/>
      <c r="B298" s="11"/>
      <c r="C298" s="11"/>
      <c r="D298" s="11"/>
      <c r="E298" s="11"/>
      <c r="F298" s="11"/>
      <c r="G298" s="11"/>
      <c r="H298" s="12"/>
    </row>
    <row r="299" spans="1:8" x14ac:dyDescent="0.2">
      <c r="A299" s="20">
        <v>417</v>
      </c>
      <c r="B299" s="21" t="s">
        <v>895</v>
      </c>
      <c r="C299" s="93"/>
      <c r="D299" s="107" t="s">
        <v>896</v>
      </c>
      <c r="E299" s="24" t="s">
        <v>47</v>
      </c>
      <c r="F299" s="24">
        <v>10</v>
      </c>
      <c r="G299" s="67"/>
      <c r="H299" s="19">
        <f>F299*G299</f>
        <v>0</v>
      </c>
    </row>
    <row r="300" spans="1:8" x14ac:dyDescent="0.2">
      <c r="A300" s="10"/>
      <c r="B300" s="11"/>
      <c r="C300" s="11"/>
      <c r="D300" s="11"/>
      <c r="E300" s="11"/>
      <c r="F300" s="11"/>
      <c r="G300" s="11"/>
      <c r="H300" s="12"/>
    </row>
    <row r="301" spans="1:8" x14ac:dyDescent="0.2">
      <c r="A301" s="20">
        <v>418</v>
      </c>
      <c r="B301" s="21" t="s">
        <v>897</v>
      </c>
      <c r="C301" s="93"/>
      <c r="D301" s="107" t="s">
        <v>898</v>
      </c>
      <c r="E301" s="24" t="s">
        <v>47</v>
      </c>
      <c r="F301" s="24">
        <v>10</v>
      </c>
      <c r="G301" s="25"/>
      <c r="H301" s="19">
        <f>F301*G301</f>
        <v>0</v>
      </c>
    </row>
    <row r="302" spans="1:8" x14ac:dyDescent="0.2">
      <c r="A302" s="10"/>
      <c r="B302" s="11"/>
      <c r="C302" s="11"/>
      <c r="D302" s="11"/>
      <c r="E302" s="11"/>
      <c r="F302" s="11"/>
      <c r="G302" s="11"/>
      <c r="H302" s="12"/>
    </row>
    <row r="303" spans="1:8" x14ac:dyDescent="0.2">
      <c r="A303" s="20">
        <v>419</v>
      </c>
      <c r="B303" s="21" t="s">
        <v>899</v>
      </c>
      <c r="C303" s="93"/>
      <c r="D303" s="107" t="s">
        <v>900</v>
      </c>
      <c r="E303" s="24" t="s">
        <v>47</v>
      </c>
      <c r="F303" s="24">
        <v>10</v>
      </c>
      <c r="G303" s="25"/>
      <c r="H303" s="19">
        <f>F303*G303</f>
        <v>0</v>
      </c>
    </row>
    <row r="304" spans="1:8" x14ac:dyDescent="0.2">
      <c r="A304" s="10"/>
      <c r="B304" s="11"/>
      <c r="C304" s="11"/>
      <c r="D304" s="11"/>
      <c r="E304" s="11"/>
      <c r="F304" s="11"/>
      <c r="G304" s="11"/>
      <c r="H304" s="12"/>
    </row>
    <row r="305" spans="1:8" x14ac:dyDescent="0.2">
      <c r="A305" s="20">
        <v>420</v>
      </c>
      <c r="B305" s="21" t="s">
        <v>901</v>
      </c>
      <c r="C305" s="93"/>
      <c r="D305" s="74" t="s">
        <v>900</v>
      </c>
      <c r="E305" s="24" t="s">
        <v>47</v>
      </c>
      <c r="F305" s="24">
        <v>10</v>
      </c>
      <c r="G305" s="25"/>
      <c r="H305" s="68">
        <f>F305*G305</f>
        <v>0</v>
      </c>
    </row>
    <row r="306" spans="1:8" x14ac:dyDescent="0.2">
      <c r="A306" s="10"/>
      <c r="B306" s="11"/>
      <c r="C306" s="11"/>
      <c r="D306" s="11"/>
      <c r="E306" s="11"/>
      <c r="F306" s="11"/>
      <c r="G306" s="11"/>
      <c r="H306" s="12"/>
    </row>
    <row r="307" spans="1:8" x14ac:dyDescent="0.2">
      <c r="A307" s="10"/>
      <c r="B307" s="11"/>
      <c r="C307" s="11"/>
      <c r="D307" s="11"/>
      <c r="E307" s="11"/>
      <c r="F307" s="11"/>
      <c r="G307" s="11"/>
      <c r="H307" s="12"/>
    </row>
    <row r="308" spans="1:8" x14ac:dyDescent="0.2">
      <c r="A308" s="10"/>
      <c r="B308" s="11"/>
      <c r="C308" s="11"/>
      <c r="D308" s="11"/>
      <c r="E308" s="11"/>
      <c r="F308" s="11"/>
      <c r="G308" s="11"/>
      <c r="H308" s="12"/>
    </row>
    <row r="309" spans="1:8" x14ac:dyDescent="0.2">
      <c r="A309" s="10"/>
      <c r="B309" s="11"/>
      <c r="C309" s="11"/>
      <c r="D309" s="11"/>
      <c r="E309" s="11"/>
      <c r="F309" s="11"/>
      <c r="G309" s="11"/>
      <c r="H309" s="12"/>
    </row>
    <row r="310" spans="1:8" ht="15.75" x14ac:dyDescent="0.2">
      <c r="A310" s="37" t="s">
        <v>86</v>
      </c>
      <c r="B310" s="38" t="s">
        <v>87</v>
      </c>
      <c r="C310" s="39"/>
      <c r="D310" s="39"/>
      <c r="E310" s="39"/>
      <c r="F310" s="39"/>
      <c r="G310" s="39"/>
      <c r="H310" s="40">
        <f>SUM(H235:H309)</f>
        <v>0</v>
      </c>
    </row>
    <row r="311" spans="1:8" ht="16.5" x14ac:dyDescent="0.2">
      <c r="A311" s="2"/>
      <c r="B311" s="3" t="str">
        <f>ProjectTitle</f>
        <v>CONTRACT NO: VCW380/PWLPLM/24: MALUTI-A-PHOFUNG LOCAL MUNICIPALITY: APPOINTMENT OF A MAXIMUM OF FOUR (04) CONTRACTORS FOR THE REPAIRS OF POTABLE WATER LEAKS MALUTI-A-PHOFUNG LOCAL MUNICIPALITY IN PHUTHADITJABA</v>
      </c>
      <c r="C311" s="3"/>
      <c r="D311" s="3"/>
      <c r="E311" s="4" t="s">
        <v>637</v>
      </c>
      <c r="F311" s="4"/>
      <c r="G311" s="4"/>
      <c r="H311" s="4"/>
    </row>
    <row r="312" spans="1:8" x14ac:dyDescent="0.2">
      <c r="A312" s="5"/>
      <c r="B312" s="3"/>
      <c r="C312" s="3"/>
      <c r="D312" s="3"/>
      <c r="E312" s="6" t="s">
        <v>13</v>
      </c>
      <c r="F312" s="6"/>
      <c r="G312" s="6"/>
      <c r="H312" s="6"/>
    </row>
    <row r="313" spans="1:8" x14ac:dyDescent="0.2">
      <c r="A313" s="7"/>
      <c r="B313" s="3"/>
      <c r="C313" s="3"/>
      <c r="D313" s="3"/>
      <c r="E313" s="6"/>
      <c r="F313" s="6"/>
      <c r="G313" s="6"/>
      <c r="H313" s="6"/>
    </row>
    <row r="314" spans="1:8" ht="15.75" x14ac:dyDescent="0.25">
      <c r="A314" s="8" t="s">
        <v>28</v>
      </c>
      <c r="B314" s="9" t="s">
        <v>29</v>
      </c>
      <c r="C314" s="9" t="s">
        <v>30</v>
      </c>
      <c r="D314" s="9" t="s">
        <v>0</v>
      </c>
      <c r="E314" s="9" t="s">
        <v>31</v>
      </c>
      <c r="F314" s="9" t="s">
        <v>32</v>
      </c>
      <c r="G314" s="9" t="s">
        <v>33</v>
      </c>
      <c r="H314" s="9" t="s">
        <v>1</v>
      </c>
    </row>
    <row r="315" spans="1:8" ht="15.75" x14ac:dyDescent="0.2">
      <c r="A315" s="41" t="s">
        <v>88</v>
      </c>
      <c r="B315" s="42" t="s">
        <v>89</v>
      </c>
      <c r="C315" s="39"/>
      <c r="D315" s="39"/>
      <c r="E315" s="39"/>
      <c r="F315" s="39"/>
      <c r="G315" s="43"/>
      <c r="H315" s="40">
        <f>H310</f>
        <v>0</v>
      </c>
    </row>
    <row r="316" spans="1:8" x14ac:dyDescent="0.2">
      <c r="A316" s="10"/>
      <c r="B316" s="11"/>
      <c r="C316" s="11"/>
      <c r="D316" s="11"/>
      <c r="E316" s="11"/>
      <c r="F316" s="11"/>
      <c r="G316" s="11"/>
      <c r="H316" s="12"/>
    </row>
    <row r="317" spans="1:8" x14ac:dyDescent="0.2">
      <c r="A317" s="20">
        <v>421</v>
      </c>
      <c r="B317" s="21" t="s">
        <v>902</v>
      </c>
      <c r="C317" s="93"/>
      <c r="D317" s="107" t="s">
        <v>903</v>
      </c>
      <c r="E317" s="24" t="s">
        <v>47</v>
      </c>
      <c r="F317" s="24">
        <v>10</v>
      </c>
      <c r="G317" s="25"/>
      <c r="H317" s="19">
        <f>F317*G317</f>
        <v>0</v>
      </c>
    </row>
    <row r="318" spans="1:8" x14ac:dyDescent="0.2">
      <c r="A318" s="10"/>
      <c r="B318" s="11"/>
      <c r="C318" s="11"/>
      <c r="D318" s="11"/>
      <c r="E318" s="11"/>
      <c r="F318" s="11"/>
      <c r="G318" s="11"/>
      <c r="H318" s="12"/>
    </row>
    <row r="319" spans="1:8" x14ac:dyDescent="0.2">
      <c r="A319" s="20">
        <v>422</v>
      </c>
      <c r="B319" s="21" t="s">
        <v>904</v>
      </c>
      <c r="C319" s="93"/>
      <c r="D319" s="107" t="s">
        <v>905</v>
      </c>
      <c r="E319" s="24" t="s">
        <v>47</v>
      </c>
      <c r="F319" s="24">
        <v>10</v>
      </c>
      <c r="G319" s="25"/>
      <c r="H319" s="19">
        <f>F319*G319</f>
        <v>0</v>
      </c>
    </row>
    <row r="320" spans="1:8" x14ac:dyDescent="0.2">
      <c r="A320" s="10"/>
      <c r="B320" s="11"/>
      <c r="C320" s="11"/>
      <c r="D320" s="11"/>
      <c r="E320" s="11"/>
      <c r="F320" s="11"/>
      <c r="G320" s="11"/>
      <c r="H320" s="12"/>
    </row>
    <row r="321" spans="1:8" x14ac:dyDescent="0.2">
      <c r="A321" s="20">
        <v>423</v>
      </c>
      <c r="B321" s="21" t="s">
        <v>906</v>
      </c>
      <c r="C321" s="93"/>
      <c r="D321" s="107" t="s">
        <v>907</v>
      </c>
      <c r="E321" s="24" t="s">
        <v>47</v>
      </c>
      <c r="F321" s="24">
        <v>10</v>
      </c>
      <c r="G321" s="25"/>
      <c r="H321" s="19">
        <f>F321*G321</f>
        <v>0</v>
      </c>
    </row>
    <row r="322" spans="1:8" x14ac:dyDescent="0.2">
      <c r="A322" s="10"/>
      <c r="B322" s="11"/>
      <c r="C322" s="11"/>
      <c r="D322" s="11"/>
      <c r="E322" s="11"/>
      <c r="F322" s="11"/>
      <c r="G322" s="11"/>
      <c r="H322" s="12"/>
    </row>
    <row r="323" spans="1:8" x14ac:dyDescent="0.2">
      <c r="A323" s="20">
        <v>424</v>
      </c>
      <c r="B323" s="21" t="s">
        <v>908</v>
      </c>
      <c r="C323" s="93"/>
      <c r="D323" s="107" t="s">
        <v>909</v>
      </c>
      <c r="E323" s="24" t="s">
        <v>47</v>
      </c>
      <c r="F323" s="24">
        <v>10</v>
      </c>
      <c r="G323" s="25"/>
      <c r="H323" s="19">
        <f>F323*G323</f>
        <v>0</v>
      </c>
    </row>
    <row r="324" spans="1:8" x14ac:dyDescent="0.2">
      <c r="A324" s="10"/>
      <c r="B324" s="11"/>
      <c r="C324" s="11"/>
      <c r="D324" s="11"/>
      <c r="E324" s="11"/>
      <c r="F324" s="11"/>
      <c r="G324" s="11"/>
      <c r="H324" s="12"/>
    </row>
    <row r="325" spans="1:8" x14ac:dyDescent="0.2">
      <c r="A325" s="20">
        <v>425</v>
      </c>
      <c r="B325" s="21" t="s">
        <v>910</v>
      </c>
      <c r="C325" s="93"/>
      <c r="D325" s="107" t="s">
        <v>911</v>
      </c>
      <c r="E325" s="24" t="s">
        <v>47</v>
      </c>
      <c r="F325" s="24">
        <v>10</v>
      </c>
      <c r="G325" s="25"/>
      <c r="H325" s="19">
        <f>F325*G325</f>
        <v>0</v>
      </c>
    </row>
    <row r="326" spans="1:8" x14ac:dyDescent="0.2">
      <c r="A326" s="10"/>
      <c r="B326" s="11"/>
      <c r="C326" s="11"/>
      <c r="D326" s="11"/>
      <c r="E326" s="11"/>
      <c r="F326" s="11"/>
      <c r="G326" s="11"/>
      <c r="H326" s="12"/>
    </row>
    <row r="327" spans="1:8" x14ac:dyDescent="0.2">
      <c r="A327" s="20">
        <v>426</v>
      </c>
      <c r="B327" s="21" t="s">
        <v>912</v>
      </c>
      <c r="C327" s="93"/>
      <c r="D327" s="107" t="s">
        <v>913</v>
      </c>
      <c r="E327" s="24" t="s">
        <v>47</v>
      </c>
      <c r="F327" s="24">
        <v>10</v>
      </c>
      <c r="G327" s="25"/>
      <c r="H327" s="19">
        <f>F327*G327</f>
        <v>0</v>
      </c>
    </row>
    <row r="328" spans="1:8" x14ac:dyDescent="0.2">
      <c r="A328" s="10"/>
      <c r="B328" s="11"/>
      <c r="C328" s="11"/>
      <c r="D328" s="11"/>
      <c r="E328" s="11"/>
      <c r="F328" s="11"/>
      <c r="G328" s="11"/>
      <c r="H328" s="12"/>
    </row>
    <row r="329" spans="1:8" x14ac:dyDescent="0.2">
      <c r="A329" s="20">
        <v>427</v>
      </c>
      <c r="B329" s="21" t="s">
        <v>914</v>
      </c>
      <c r="C329" s="93"/>
      <c r="D329" s="107" t="s">
        <v>915</v>
      </c>
      <c r="E329" s="24" t="s">
        <v>47</v>
      </c>
      <c r="F329" s="24">
        <v>10</v>
      </c>
      <c r="G329" s="25"/>
      <c r="H329" s="19">
        <f>F329*G329</f>
        <v>0</v>
      </c>
    </row>
    <row r="330" spans="1:8" x14ac:dyDescent="0.2">
      <c r="A330" s="10"/>
      <c r="B330" s="11"/>
      <c r="C330" s="11"/>
      <c r="D330" s="11"/>
      <c r="E330" s="11"/>
      <c r="F330" s="11"/>
      <c r="G330" s="11"/>
      <c r="H330" s="12"/>
    </row>
    <row r="331" spans="1:8" x14ac:dyDescent="0.2">
      <c r="A331" s="20">
        <v>428</v>
      </c>
      <c r="B331" s="21" t="s">
        <v>916</v>
      </c>
      <c r="C331" s="70" t="s">
        <v>343</v>
      </c>
      <c r="D331" s="108" t="s">
        <v>917</v>
      </c>
      <c r="E331" s="24"/>
      <c r="F331" s="24"/>
      <c r="G331" s="25"/>
      <c r="H331" s="19"/>
    </row>
    <row r="332" spans="1:8" x14ac:dyDescent="0.2">
      <c r="A332" s="10"/>
      <c r="B332" s="11"/>
      <c r="C332" s="11"/>
      <c r="D332" s="11"/>
      <c r="E332" s="11"/>
      <c r="F332" s="11"/>
      <c r="G332" s="11"/>
      <c r="H332" s="12"/>
    </row>
    <row r="333" spans="1:8" x14ac:dyDescent="0.2">
      <c r="A333" s="20">
        <v>429</v>
      </c>
      <c r="B333" s="21" t="s">
        <v>918</v>
      </c>
      <c r="C333" s="93"/>
      <c r="D333" s="74" t="s">
        <v>919</v>
      </c>
      <c r="E333" s="24" t="s">
        <v>50</v>
      </c>
      <c r="F333" s="66">
        <v>10</v>
      </c>
      <c r="G333" s="67"/>
      <c r="H333" s="19">
        <f>F333*G333</f>
        <v>0</v>
      </c>
    </row>
    <row r="334" spans="1:8" x14ac:dyDescent="0.2">
      <c r="A334" s="10"/>
      <c r="B334" s="11"/>
      <c r="C334" s="11"/>
      <c r="D334" s="11"/>
      <c r="E334" s="11"/>
      <c r="F334" s="11"/>
      <c r="G334" s="11"/>
      <c r="H334" s="12"/>
    </row>
    <row r="335" spans="1:8" x14ac:dyDescent="0.2">
      <c r="A335" s="20">
        <v>430</v>
      </c>
      <c r="B335" s="21" t="s">
        <v>920</v>
      </c>
      <c r="C335" s="93"/>
      <c r="D335" s="74" t="s">
        <v>921</v>
      </c>
      <c r="E335" s="24" t="s">
        <v>50</v>
      </c>
      <c r="F335" s="66">
        <v>10</v>
      </c>
      <c r="G335" s="67"/>
      <c r="H335" s="68">
        <f>F335*G335</f>
        <v>0</v>
      </c>
    </row>
    <row r="336" spans="1:8" x14ac:dyDescent="0.2">
      <c r="A336" s="10"/>
      <c r="B336" s="11"/>
      <c r="C336" s="11"/>
      <c r="D336" s="11"/>
      <c r="E336" s="11"/>
      <c r="F336" s="11"/>
      <c r="G336" s="11"/>
      <c r="H336" s="12"/>
    </row>
    <row r="337" spans="1:8" x14ac:dyDescent="0.2">
      <c r="A337" s="20">
        <v>431</v>
      </c>
      <c r="B337" s="21" t="s">
        <v>922</v>
      </c>
      <c r="C337" s="93"/>
      <c r="D337" s="74" t="s">
        <v>923</v>
      </c>
      <c r="E337" s="24" t="s">
        <v>50</v>
      </c>
      <c r="F337" s="66">
        <v>10</v>
      </c>
      <c r="G337" s="67"/>
      <c r="H337" s="68">
        <f>F337*G337</f>
        <v>0</v>
      </c>
    </row>
    <row r="338" spans="1:8" x14ac:dyDescent="0.2">
      <c r="A338" s="10"/>
      <c r="B338" s="11"/>
      <c r="C338" s="11"/>
      <c r="D338" s="11"/>
      <c r="E338" s="11"/>
      <c r="F338" s="11"/>
      <c r="G338" s="11"/>
      <c r="H338" s="12"/>
    </row>
    <row r="339" spans="1:8" x14ac:dyDescent="0.2">
      <c r="A339" s="20">
        <v>432</v>
      </c>
      <c r="B339" s="21" t="s">
        <v>924</v>
      </c>
      <c r="C339" s="93"/>
      <c r="D339" s="74" t="s">
        <v>925</v>
      </c>
      <c r="E339" s="24" t="s">
        <v>50</v>
      </c>
      <c r="F339" s="66">
        <v>10</v>
      </c>
      <c r="G339" s="67"/>
      <c r="H339" s="68">
        <f>F339*G339</f>
        <v>0</v>
      </c>
    </row>
    <row r="340" spans="1:8" x14ac:dyDescent="0.2">
      <c r="A340" s="10"/>
      <c r="B340" s="11"/>
      <c r="C340" s="11"/>
      <c r="D340" s="11"/>
      <c r="E340" s="11"/>
      <c r="F340" s="11"/>
      <c r="G340" s="11"/>
      <c r="H340" s="12"/>
    </row>
    <row r="341" spans="1:8" x14ac:dyDescent="0.2">
      <c r="A341" s="20">
        <v>433</v>
      </c>
      <c r="B341" s="21" t="s">
        <v>926</v>
      </c>
      <c r="C341" s="93"/>
      <c r="D341" s="74" t="s">
        <v>927</v>
      </c>
      <c r="E341" s="24" t="s">
        <v>50</v>
      </c>
      <c r="F341" s="66">
        <v>10</v>
      </c>
      <c r="G341" s="67"/>
      <c r="H341" s="68">
        <f>F341*G341</f>
        <v>0</v>
      </c>
    </row>
    <row r="342" spans="1:8" x14ac:dyDescent="0.2">
      <c r="A342" s="10"/>
      <c r="B342" s="11"/>
      <c r="C342" s="11"/>
      <c r="D342" s="11"/>
      <c r="E342" s="11"/>
      <c r="F342" s="11"/>
      <c r="G342" s="11"/>
      <c r="H342" s="12"/>
    </row>
    <row r="343" spans="1:8" x14ac:dyDescent="0.2">
      <c r="A343" s="20">
        <v>434</v>
      </c>
      <c r="B343" s="21" t="s">
        <v>928</v>
      </c>
      <c r="C343" s="93"/>
      <c r="D343" s="74" t="s">
        <v>929</v>
      </c>
      <c r="E343" s="24" t="s">
        <v>50</v>
      </c>
      <c r="F343" s="66">
        <v>10</v>
      </c>
      <c r="G343" s="67"/>
      <c r="H343" s="68">
        <f>F343*G343</f>
        <v>0</v>
      </c>
    </row>
    <row r="344" spans="1:8" x14ac:dyDescent="0.2">
      <c r="A344" s="10"/>
      <c r="B344" s="11"/>
      <c r="C344" s="11"/>
      <c r="D344" s="11"/>
      <c r="E344" s="11"/>
      <c r="F344" s="11"/>
      <c r="G344" s="11"/>
      <c r="H344" s="12"/>
    </row>
    <row r="345" spans="1:8" x14ac:dyDescent="0.2">
      <c r="A345" s="20">
        <v>435</v>
      </c>
      <c r="B345" s="21" t="s">
        <v>930</v>
      </c>
      <c r="C345" s="93"/>
      <c r="D345" s="74" t="s">
        <v>931</v>
      </c>
      <c r="E345" s="24" t="s">
        <v>50</v>
      </c>
      <c r="F345" s="66">
        <v>10</v>
      </c>
      <c r="G345" s="67"/>
      <c r="H345" s="68">
        <f>F345*G345</f>
        <v>0</v>
      </c>
    </row>
    <row r="346" spans="1:8" x14ac:dyDescent="0.2">
      <c r="A346" s="10"/>
      <c r="B346" s="11"/>
      <c r="C346" s="11"/>
      <c r="D346" s="11"/>
      <c r="E346" s="11"/>
      <c r="F346" s="11"/>
      <c r="G346" s="11"/>
      <c r="H346" s="12"/>
    </row>
    <row r="347" spans="1:8" x14ac:dyDescent="0.2">
      <c r="A347" s="20">
        <v>436</v>
      </c>
      <c r="B347" s="21" t="s">
        <v>932</v>
      </c>
      <c r="C347" s="93"/>
      <c r="D347" s="74" t="s">
        <v>933</v>
      </c>
      <c r="E347" s="24" t="s">
        <v>50</v>
      </c>
      <c r="F347" s="66">
        <v>10</v>
      </c>
      <c r="G347" s="67"/>
      <c r="H347" s="68">
        <f>F347*G347</f>
        <v>0</v>
      </c>
    </row>
    <row r="348" spans="1:8" x14ac:dyDescent="0.2">
      <c r="A348" s="10"/>
      <c r="B348" s="11"/>
      <c r="C348" s="11"/>
      <c r="D348" s="11"/>
      <c r="E348" s="11"/>
      <c r="F348" s="11"/>
      <c r="G348" s="11"/>
      <c r="H348" s="12"/>
    </row>
    <row r="349" spans="1:8" x14ac:dyDescent="0.2">
      <c r="A349" s="20">
        <v>437</v>
      </c>
      <c r="B349" s="21" t="s">
        <v>934</v>
      </c>
      <c r="C349" s="93"/>
      <c r="D349" s="74" t="s">
        <v>935</v>
      </c>
      <c r="E349" s="24" t="s">
        <v>50</v>
      </c>
      <c r="F349" s="66">
        <v>10</v>
      </c>
      <c r="G349" s="67"/>
      <c r="H349" s="68">
        <f>F349*G349</f>
        <v>0</v>
      </c>
    </row>
    <row r="350" spans="1:8" x14ac:dyDescent="0.2">
      <c r="A350" s="10"/>
      <c r="B350" s="11"/>
      <c r="C350" s="11"/>
      <c r="D350" s="11"/>
      <c r="E350" s="11"/>
      <c r="F350" s="11"/>
      <c r="G350" s="11"/>
      <c r="H350" s="12"/>
    </row>
    <row r="351" spans="1:8" x14ac:dyDescent="0.2">
      <c r="A351" s="20">
        <v>438</v>
      </c>
      <c r="B351" s="21" t="s">
        <v>936</v>
      </c>
      <c r="C351" s="93"/>
      <c r="D351" s="74" t="s">
        <v>937</v>
      </c>
      <c r="E351" s="24" t="s">
        <v>50</v>
      </c>
      <c r="F351" s="66">
        <v>10</v>
      </c>
      <c r="G351" s="25"/>
      <c r="H351" s="19">
        <f>F351*G351</f>
        <v>0</v>
      </c>
    </row>
    <row r="352" spans="1:8" x14ac:dyDescent="0.2">
      <c r="A352" s="10"/>
      <c r="B352" s="11"/>
      <c r="C352" s="11"/>
      <c r="D352" s="11"/>
      <c r="E352" s="11"/>
      <c r="F352" s="11"/>
      <c r="G352" s="11"/>
      <c r="H352" s="12"/>
    </row>
    <row r="353" spans="1:8" x14ac:dyDescent="0.2">
      <c r="A353" s="20">
        <v>439</v>
      </c>
      <c r="B353" s="21" t="s">
        <v>938</v>
      </c>
      <c r="C353" s="70" t="s">
        <v>343</v>
      </c>
      <c r="D353" s="108" t="s">
        <v>939</v>
      </c>
      <c r="E353" s="24"/>
      <c r="F353" s="24"/>
      <c r="G353" s="25"/>
      <c r="H353" s="19"/>
    </row>
    <row r="354" spans="1:8" x14ac:dyDescent="0.2">
      <c r="A354" s="10"/>
      <c r="B354" s="11"/>
      <c r="C354" s="11"/>
      <c r="D354" s="11"/>
      <c r="E354" s="11"/>
      <c r="F354" s="11"/>
      <c r="G354" s="11"/>
      <c r="H354" s="12"/>
    </row>
    <row r="355" spans="1:8" x14ac:dyDescent="0.2">
      <c r="A355" s="20">
        <v>440</v>
      </c>
      <c r="B355" s="21" t="s">
        <v>940</v>
      </c>
      <c r="C355" s="93"/>
      <c r="D355" s="74" t="s">
        <v>919</v>
      </c>
      <c r="E355" s="24" t="s">
        <v>50</v>
      </c>
      <c r="F355" s="66">
        <v>10</v>
      </c>
      <c r="G355" s="25"/>
      <c r="H355" s="19">
        <f>F355*G355</f>
        <v>0</v>
      </c>
    </row>
    <row r="356" spans="1:8" x14ac:dyDescent="0.2">
      <c r="A356" s="10"/>
      <c r="B356" s="11"/>
      <c r="C356" s="11"/>
      <c r="D356" s="11"/>
      <c r="E356" s="11"/>
      <c r="F356" s="11"/>
      <c r="G356" s="11"/>
      <c r="H356" s="12"/>
    </row>
    <row r="357" spans="1:8" x14ac:dyDescent="0.2">
      <c r="A357" s="20">
        <v>441</v>
      </c>
      <c r="B357" s="21" t="s">
        <v>941</v>
      </c>
      <c r="C357" s="93"/>
      <c r="D357" s="74" t="s">
        <v>921</v>
      </c>
      <c r="E357" s="24" t="s">
        <v>50</v>
      </c>
      <c r="F357" s="66">
        <v>10</v>
      </c>
      <c r="G357" s="25"/>
      <c r="H357" s="19">
        <f>F357*G357</f>
        <v>0</v>
      </c>
    </row>
    <row r="358" spans="1:8" x14ac:dyDescent="0.2">
      <c r="A358" s="10"/>
      <c r="B358" s="11"/>
      <c r="C358" s="11"/>
      <c r="D358" s="11"/>
      <c r="E358" s="11"/>
      <c r="F358" s="11"/>
      <c r="G358" s="11"/>
      <c r="H358" s="12"/>
    </row>
    <row r="359" spans="1:8" x14ac:dyDescent="0.2">
      <c r="A359" s="20">
        <v>442</v>
      </c>
      <c r="B359" s="21" t="s">
        <v>942</v>
      </c>
      <c r="C359" s="93"/>
      <c r="D359" s="74" t="s">
        <v>923</v>
      </c>
      <c r="E359" s="24" t="s">
        <v>50</v>
      </c>
      <c r="F359" s="66">
        <v>10</v>
      </c>
      <c r="G359" s="25"/>
      <c r="H359" s="19">
        <f>F359*G359</f>
        <v>0</v>
      </c>
    </row>
    <row r="360" spans="1:8" x14ac:dyDescent="0.2">
      <c r="A360" s="10"/>
      <c r="B360" s="11"/>
      <c r="C360" s="11"/>
      <c r="D360" s="11"/>
      <c r="E360" s="11"/>
      <c r="F360" s="11"/>
      <c r="G360" s="11"/>
      <c r="H360" s="12"/>
    </row>
    <row r="361" spans="1:8" x14ac:dyDescent="0.2">
      <c r="A361" s="20">
        <v>443</v>
      </c>
      <c r="B361" s="21" t="s">
        <v>943</v>
      </c>
      <c r="C361" s="93"/>
      <c r="D361" s="74" t="s">
        <v>925</v>
      </c>
      <c r="E361" s="24" t="s">
        <v>50</v>
      </c>
      <c r="F361" s="66">
        <v>10</v>
      </c>
      <c r="G361" s="25"/>
      <c r="H361" s="19">
        <f>F361*G361</f>
        <v>0</v>
      </c>
    </row>
    <row r="362" spans="1:8" x14ac:dyDescent="0.2">
      <c r="A362" s="10"/>
      <c r="B362" s="11"/>
      <c r="C362" s="11"/>
      <c r="D362" s="11"/>
      <c r="E362" s="11"/>
      <c r="F362" s="11"/>
      <c r="G362" s="11"/>
      <c r="H362" s="12"/>
    </row>
    <row r="363" spans="1:8" x14ac:dyDescent="0.2">
      <c r="A363" s="20">
        <v>444</v>
      </c>
      <c r="B363" s="21" t="s">
        <v>944</v>
      </c>
      <c r="C363" s="93"/>
      <c r="D363" s="74" t="s">
        <v>927</v>
      </c>
      <c r="E363" s="24" t="s">
        <v>50</v>
      </c>
      <c r="F363" s="66">
        <v>10</v>
      </c>
      <c r="G363" s="25"/>
      <c r="H363" s="19">
        <f>F363*G363</f>
        <v>0</v>
      </c>
    </row>
    <row r="364" spans="1:8" x14ac:dyDescent="0.2">
      <c r="A364" s="10"/>
      <c r="B364" s="11"/>
      <c r="C364" s="11"/>
      <c r="D364" s="11"/>
      <c r="E364" s="11"/>
      <c r="F364" s="11"/>
      <c r="G364" s="11"/>
      <c r="H364" s="12"/>
    </row>
    <row r="365" spans="1:8" x14ac:dyDescent="0.2">
      <c r="A365" s="20">
        <v>445</v>
      </c>
      <c r="B365" s="21" t="s">
        <v>945</v>
      </c>
      <c r="C365" s="93"/>
      <c r="D365" s="74" t="s">
        <v>929</v>
      </c>
      <c r="E365" s="24" t="s">
        <v>50</v>
      </c>
      <c r="F365" s="66">
        <v>10</v>
      </c>
      <c r="G365" s="25"/>
      <c r="H365" s="19">
        <f>F365*G365</f>
        <v>0</v>
      </c>
    </row>
    <row r="366" spans="1:8" x14ac:dyDescent="0.2">
      <c r="A366" s="10"/>
      <c r="B366" s="11"/>
      <c r="C366" s="11"/>
      <c r="D366" s="11"/>
      <c r="E366" s="11"/>
      <c r="F366" s="11"/>
      <c r="G366" s="11"/>
      <c r="H366" s="12"/>
    </row>
    <row r="367" spans="1:8" x14ac:dyDescent="0.2">
      <c r="A367" s="20">
        <v>446</v>
      </c>
      <c r="B367" s="21" t="s">
        <v>946</v>
      </c>
      <c r="C367" s="93"/>
      <c r="D367" s="74" t="s">
        <v>931</v>
      </c>
      <c r="E367" s="24" t="s">
        <v>50</v>
      </c>
      <c r="F367" s="66">
        <v>10</v>
      </c>
      <c r="G367" s="25"/>
      <c r="H367" s="19">
        <f>F367*G367</f>
        <v>0</v>
      </c>
    </row>
    <row r="368" spans="1:8" x14ac:dyDescent="0.2">
      <c r="A368" s="10"/>
      <c r="B368" s="11"/>
      <c r="C368" s="11"/>
      <c r="D368" s="11"/>
      <c r="E368" s="11"/>
      <c r="F368" s="11"/>
      <c r="G368" s="11"/>
      <c r="H368" s="12"/>
    </row>
    <row r="369" spans="1:8" x14ac:dyDescent="0.2">
      <c r="A369" s="20">
        <v>447</v>
      </c>
      <c r="B369" s="21" t="s">
        <v>947</v>
      </c>
      <c r="C369" s="93"/>
      <c r="D369" s="74" t="s">
        <v>933</v>
      </c>
      <c r="E369" s="24" t="s">
        <v>50</v>
      </c>
      <c r="F369" s="66">
        <v>10</v>
      </c>
      <c r="G369" s="25"/>
      <c r="H369" s="19">
        <f>F369*G369</f>
        <v>0</v>
      </c>
    </row>
    <row r="370" spans="1:8" x14ac:dyDescent="0.2">
      <c r="A370" s="10"/>
      <c r="B370" s="11"/>
      <c r="C370" s="11"/>
      <c r="D370" s="11"/>
      <c r="E370" s="11"/>
      <c r="F370" s="11"/>
      <c r="G370" s="11"/>
      <c r="H370" s="12"/>
    </row>
    <row r="371" spans="1:8" x14ac:dyDescent="0.2">
      <c r="A371" s="20">
        <v>448</v>
      </c>
      <c r="B371" s="21" t="s">
        <v>948</v>
      </c>
      <c r="C371" s="93"/>
      <c r="D371" s="74" t="s">
        <v>935</v>
      </c>
      <c r="E371" s="24" t="s">
        <v>50</v>
      </c>
      <c r="F371" s="66">
        <v>10</v>
      </c>
      <c r="G371" s="25"/>
      <c r="H371" s="19">
        <f>F371*G371</f>
        <v>0</v>
      </c>
    </row>
    <row r="372" spans="1:8" x14ac:dyDescent="0.2">
      <c r="A372" s="10"/>
      <c r="B372" s="11"/>
      <c r="C372" s="11"/>
      <c r="D372" s="11"/>
      <c r="E372" s="11"/>
      <c r="F372" s="11"/>
      <c r="G372" s="11"/>
      <c r="H372" s="12"/>
    </row>
    <row r="373" spans="1:8" x14ac:dyDescent="0.2">
      <c r="A373" s="20">
        <v>449</v>
      </c>
      <c r="B373" s="21" t="s">
        <v>949</v>
      </c>
      <c r="C373" s="93"/>
      <c r="D373" s="74" t="s">
        <v>937</v>
      </c>
      <c r="E373" s="24" t="s">
        <v>50</v>
      </c>
      <c r="F373" s="66">
        <v>10</v>
      </c>
      <c r="G373" s="25"/>
      <c r="H373" s="19">
        <f>F373*G373</f>
        <v>0</v>
      </c>
    </row>
    <row r="374" spans="1:8" x14ac:dyDescent="0.2">
      <c r="A374" s="10"/>
      <c r="B374" s="11"/>
      <c r="C374" s="11"/>
      <c r="D374" s="11"/>
      <c r="E374" s="11"/>
      <c r="F374" s="11"/>
      <c r="G374" s="11"/>
      <c r="H374" s="12"/>
    </row>
    <row r="375" spans="1:8" x14ac:dyDescent="0.2">
      <c r="A375" s="20">
        <v>450</v>
      </c>
      <c r="B375" s="21" t="s">
        <v>950</v>
      </c>
      <c r="C375" s="15" t="s">
        <v>343</v>
      </c>
      <c r="D375" s="109" t="s">
        <v>951</v>
      </c>
      <c r="E375" s="24"/>
      <c r="F375" s="24"/>
      <c r="G375" s="25"/>
      <c r="H375" s="19"/>
    </row>
    <row r="376" spans="1:8" x14ac:dyDescent="0.2">
      <c r="A376" s="10"/>
      <c r="B376" s="11"/>
      <c r="C376" s="11"/>
      <c r="D376" s="11"/>
      <c r="E376" s="11"/>
      <c r="F376" s="11"/>
      <c r="G376" s="11"/>
      <c r="H376" s="12"/>
    </row>
    <row r="377" spans="1:8" x14ac:dyDescent="0.2">
      <c r="A377" s="20">
        <v>451</v>
      </c>
      <c r="B377" s="21" t="s">
        <v>952</v>
      </c>
      <c r="C377" s="15"/>
      <c r="D377" s="110" t="s">
        <v>953</v>
      </c>
      <c r="E377" s="24" t="s">
        <v>50</v>
      </c>
      <c r="F377" s="24">
        <v>20</v>
      </c>
      <c r="G377" s="25"/>
      <c r="H377" s="19">
        <f>F377*G377</f>
        <v>0</v>
      </c>
    </row>
    <row r="378" spans="1:8" x14ac:dyDescent="0.2">
      <c r="A378" s="10"/>
      <c r="B378" s="11"/>
      <c r="C378" s="11"/>
      <c r="D378" s="11"/>
      <c r="E378" s="11"/>
      <c r="F378" s="11"/>
      <c r="G378" s="11"/>
      <c r="H378" s="12"/>
    </row>
    <row r="379" spans="1:8" x14ac:dyDescent="0.2">
      <c r="A379" s="20">
        <v>452</v>
      </c>
      <c r="B379" s="21" t="s">
        <v>954</v>
      </c>
      <c r="C379" s="15"/>
      <c r="D379" s="110" t="s">
        <v>955</v>
      </c>
      <c r="E379" s="24" t="s">
        <v>50</v>
      </c>
      <c r="F379" s="24">
        <v>20</v>
      </c>
      <c r="G379" s="25"/>
      <c r="H379" s="19">
        <f>F379*G379</f>
        <v>0</v>
      </c>
    </row>
    <row r="380" spans="1:8" x14ac:dyDescent="0.2">
      <c r="A380" s="10"/>
      <c r="B380" s="11"/>
      <c r="C380" s="11"/>
      <c r="D380" s="11"/>
      <c r="E380" s="11"/>
      <c r="F380" s="11"/>
      <c r="G380" s="11"/>
      <c r="H380" s="12"/>
    </row>
    <row r="381" spans="1:8" x14ac:dyDescent="0.2">
      <c r="A381" s="20">
        <v>453</v>
      </c>
      <c r="B381" s="21" t="s">
        <v>956</v>
      </c>
      <c r="C381" s="15"/>
      <c r="D381" s="110" t="s">
        <v>957</v>
      </c>
      <c r="E381" s="24" t="s">
        <v>50</v>
      </c>
      <c r="F381" s="24">
        <v>20</v>
      </c>
      <c r="G381" s="25"/>
      <c r="H381" s="19">
        <f>F381*G381</f>
        <v>0</v>
      </c>
    </row>
    <row r="382" spans="1:8" x14ac:dyDescent="0.2">
      <c r="A382" s="10"/>
      <c r="B382" s="11"/>
      <c r="C382" s="11"/>
      <c r="D382" s="11"/>
      <c r="E382" s="11"/>
      <c r="F382" s="11"/>
      <c r="G382" s="11"/>
      <c r="H382" s="12"/>
    </row>
    <row r="383" spans="1:8" x14ac:dyDescent="0.2">
      <c r="A383" s="20">
        <v>454</v>
      </c>
      <c r="B383" s="21" t="s">
        <v>958</v>
      </c>
      <c r="C383" s="15"/>
      <c r="D383" s="110" t="s">
        <v>959</v>
      </c>
      <c r="E383" s="24" t="s">
        <v>50</v>
      </c>
      <c r="F383" s="24">
        <v>20</v>
      </c>
      <c r="G383" s="25"/>
      <c r="H383" s="19">
        <f>F383*G383</f>
        <v>0</v>
      </c>
    </row>
    <row r="384" spans="1:8" x14ac:dyDescent="0.2">
      <c r="A384" s="10"/>
      <c r="B384" s="11"/>
      <c r="C384" s="11"/>
      <c r="D384" s="11"/>
      <c r="E384" s="11"/>
      <c r="F384" s="11"/>
      <c r="G384" s="11"/>
      <c r="H384" s="12"/>
    </row>
    <row r="385" spans="1:8" x14ac:dyDescent="0.2">
      <c r="A385" s="10"/>
      <c r="B385" s="11"/>
      <c r="C385" s="11"/>
      <c r="D385" s="11"/>
      <c r="E385" s="11"/>
      <c r="F385" s="11"/>
      <c r="G385" s="11"/>
      <c r="H385" s="12"/>
    </row>
    <row r="386" spans="1:8" x14ac:dyDescent="0.2">
      <c r="A386" s="10"/>
      <c r="B386" s="11"/>
      <c r="C386" s="11"/>
      <c r="D386" s="11"/>
      <c r="E386" s="11"/>
      <c r="F386" s="11"/>
      <c r="G386" s="11"/>
      <c r="H386" s="12"/>
    </row>
    <row r="387" spans="1:8" x14ac:dyDescent="0.2">
      <c r="A387" s="10"/>
      <c r="B387" s="11"/>
      <c r="C387" s="11"/>
      <c r="D387" s="11"/>
      <c r="E387" s="11"/>
      <c r="F387" s="11"/>
      <c r="G387" s="11"/>
      <c r="H387" s="12"/>
    </row>
    <row r="388" spans="1:8" x14ac:dyDescent="0.2">
      <c r="A388" s="10"/>
      <c r="B388" s="11"/>
      <c r="C388" s="11"/>
      <c r="D388" s="11"/>
      <c r="E388" s="11"/>
      <c r="F388" s="11"/>
      <c r="G388" s="11"/>
      <c r="H388" s="12"/>
    </row>
    <row r="389" spans="1:8" ht="15.75" x14ac:dyDescent="0.2">
      <c r="A389" s="37" t="s">
        <v>86</v>
      </c>
      <c r="B389" s="38" t="s">
        <v>87</v>
      </c>
      <c r="C389" s="39"/>
      <c r="D389" s="39"/>
      <c r="E389" s="39"/>
      <c r="F389" s="39"/>
      <c r="G389" s="39"/>
      <c r="H389" s="40">
        <f>SUM(H315:H388)</f>
        <v>0</v>
      </c>
    </row>
    <row r="390" spans="1:8" ht="16.5" x14ac:dyDescent="0.2">
      <c r="A390" s="2"/>
      <c r="B390" s="3" t="str">
        <f>ProjectTitle</f>
        <v>CONTRACT NO: VCW380/PWLPLM/24: MALUTI-A-PHOFUNG LOCAL MUNICIPALITY: APPOINTMENT OF A MAXIMUM OF FOUR (04) CONTRACTORS FOR THE REPAIRS OF POTABLE WATER LEAKS MALUTI-A-PHOFUNG LOCAL MUNICIPALITY IN PHUTHADITJABA</v>
      </c>
      <c r="C390" s="3"/>
      <c r="D390" s="3"/>
      <c r="E390" s="4" t="s">
        <v>637</v>
      </c>
      <c r="F390" s="4"/>
      <c r="G390" s="4"/>
      <c r="H390" s="4"/>
    </row>
    <row r="391" spans="1:8" x14ac:dyDescent="0.2">
      <c r="A391" s="5"/>
      <c r="B391" s="3"/>
      <c r="C391" s="3"/>
      <c r="D391" s="3"/>
      <c r="E391" s="6" t="s">
        <v>13</v>
      </c>
      <c r="F391" s="6"/>
      <c r="G391" s="6"/>
      <c r="H391" s="6"/>
    </row>
    <row r="392" spans="1:8" x14ac:dyDescent="0.2">
      <c r="A392" s="7"/>
      <c r="B392" s="3"/>
      <c r="C392" s="3"/>
      <c r="D392" s="3"/>
      <c r="E392" s="6"/>
      <c r="F392" s="6"/>
      <c r="G392" s="6"/>
      <c r="H392" s="6"/>
    </row>
    <row r="393" spans="1:8" ht="15.75" x14ac:dyDescent="0.25">
      <c r="A393" s="8" t="s">
        <v>28</v>
      </c>
      <c r="B393" s="9" t="s">
        <v>29</v>
      </c>
      <c r="C393" s="9" t="s">
        <v>30</v>
      </c>
      <c r="D393" s="9" t="s">
        <v>0</v>
      </c>
      <c r="E393" s="9" t="s">
        <v>31</v>
      </c>
      <c r="F393" s="9" t="s">
        <v>32</v>
      </c>
      <c r="G393" s="9" t="s">
        <v>33</v>
      </c>
      <c r="H393" s="9" t="s">
        <v>1</v>
      </c>
    </row>
    <row r="394" spans="1:8" ht="15.75" x14ac:dyDescent="0.2">
      <c r="A394" s="41" t="s">
        <v>88</v>
      </c>
      <c r="B394" s="42" t="s">
        <v>89</v>
      </c>
      <c r="C394" s="39"/>
      <c r="D394" s="39"/>
      <c r="E394" s="39"/>
      <c r="F394" s="39"/>
      <c r="G394" s="43"/>
      <c r="H394" s="40">
        <f>H389</f>
        <v>0</v>
      </c>
    </row>
    <row r="395" spans="1:8" x14ac:dyDescent="0.2">
      <c r="A395" s="10"/>
      <c r="B395" s="11"/>
      <c r="C395" s="11"/>
      <c r="D395" s="11"/>
      <c r="E395" s="11"/>
      <c r="F395" s="11"/>
      <c r="G395" s="11"/>
      <c r="H395" s="12"/>
    </row>
    <row r="396" spans="1:8" x14ac:dyDescent="0.2">
      <c r="A396" s="20">
        <v>455</v>
      </c>
      <c r="B396" s="21" t="s">
        <v>960</v>
      </c>
      <c r="C396" s="15"/>
      <c r="D396" s="110" t="s">
        <v>961</v>
      </c>
      <c r="E396" s="24" t="s">
        <v>50</v>
      </c>
      <c r="F396" s="24">
        <v>20</v>
      </c>
      <c r="G396" s="25"/>
      <c r="H396" s="19">
        <f>F396*G396</f>
        <v>0</v>
      </c>
    </row>
    <row r="397" spans="1:8" x14ac:dyDescent="0.2">
      <c r="A397" s="10"/>
      <c r="B397" s="11"/>
      <c r="C397" s="11"/>
      <c r="D397" s="11"/>
      <c r="E397" s="11"/>
      <c r="F397" s="11"/>
      <c r="G397" s="11"/>
      <c r="H397" s="12"/>
    </row>
    <row r="398" spans="1:8" ht="63.75" x14ac:dyDescent="0.2">
      <c r="A398" s="20">
        <v>456</v>
      </c>
      <c r="B398" s="21" t="s">
        <v>962</v>
      </c>
      <c r="C398" s="22" t="s">
        <v>963</v>
      </c>
      <c r="D398" s="99" t="s">
        <v>964</v>
      </c>
      <c r="E398" s="77"/>
      <c r="F398" s="111"/>
      <c r="G398" s="79"/>
      <c r="H398" s="19"/>
    </row>
    <row r="399" spans="1:8" x14ac:dyDescent="0.2">
      <c r="A399" s="10"/>
      <c r="B399" s="11"/>
      <c r="C399" s="11"/>
      <c r="D399" s="11"/>
      <c r="E399" s="11"/>
      <c r="F399" s="11"/>
      <c r="G399" s="11"/>
      <c r="H399" s="12"/>
    </row>
    <row r="400" spans="1:8" ht="38.25" x14ac:dyDescent="0.2">
      <c r="A400" s="20">
        <v>457</v>
      </c>
      <c r="B400" s="21" t="s">
        <v>965</v>
      </c>
      <c r="C400" s="22"/>
      <c r="D400" s="49" t="s">
        <v>966</v>
      </c>
      <c r="E400" s="77"/>
      <c r="F400" s="111"/>
      <c r="G400" s="79"/>
      <c r="H400" s="19"/>
    </row>
    <row r="401" spans="1:8" x14ac:dyDescent="0.2">
      <c r="A401" s="10"/>
      <c r="B401" s="11"/>
      <c r="C401" s="11"/>
      <c r="D401" s="11"/>
      <c r="E401" s="11"/>
      <c r="F401" s="11"/>
      <c r="G401" s="11"/>
      <c r="H401" s="12"/>
    </row>
    <row r="402" spans="1:8" x14ac:dyDescent="0.2">
      <c r="A402" s="20">
        <v>458</v>
      </c>
      <c r="B402" s="21" t="s">
        <v>967</v>
      </c>
      <c r="C402" s="64"/>
      <c r="D402" s="107" t="s">
        <v>919</v>
      </c>
      <c r="E402" s="77" t="s">
        <v>50</v>
      </c>
      <c r="F402" s="81">
        <v>10</v>
      </c>
      <c r="G402" s="85"/>
      <c r="H402" s="19">
        <f>F402*G402</f>
        <v>0</v>
      </c>
    </row>
    <row r="403" spans="1:8" x14ac:dyDescent="0.2">
      <c r="A403" s="10"/>
      <c r="B403" s="11"/>
      <c r="C403" s="11"/>
      <c r="D403" s="11"/>
      <c r="E403" s="11"/>
      <c r="F403" s="11"/>
      <c r="G403" s="11"/>
      <c r="H403" s="12"/>
    </row>
    <row r="404" spans="1:8" x14ac:dyDescent="0.2">
      <c r="A404" s="20">
        <v>459</v>
      </c>
      <c r="B404" s="21" t="s">
        <v>968</v>
      </c>
      <c r="C404" s="64"/>
      <c r="D404" s="74" t="s">
        <v>969</v>
      </c>
      <c r="E404" s="77" t="s">
        <v>50</v>
      </c>
      <c r="F404" s="84">
        <v>10</v>
      </c>
      <c r="G404" s="85"/>
      <c r="H404" s="68">
        <f>F404*G404</f>
        <v>0</v>
      </c>
    </row>
    <row r="405" spans="1:8" x14ac:dyDescent="0.2">
      <c r="A405" s="10"/>
      <c r="B405" s="11"/>
      <c r="C405" s="11"/>
      <c r="D405" s="11"/>
      <c r="E405" s="11"/>
      <c r="F405" s="11"/>
      <c r="G405" s="11"/>
      <c r="H405" s="12"/>
    </row>
    <row r="406" spans="1:8" x14ac:dyDescent="0.2">
      <c r="A406" s="20">
        <v>460</v>
      </c>
      <c r="B406" s="21" t="s">
        <v>970</v>
      </c>
      <c r="C406" s="64"/>
      <c r="D406" s="74" t="s">
        <v>971</v>
      </c>
      <c r="E406" s="77" t="s">
        <v>50</v>
      </c>
      <c r="F406" s="84">
        <v>10</v>
      </c>
      <c r="G406" s="85"/>
      <c r="H406" s="68">
        <f>F406*G406</f>
        <v>0</v>
      </c>
    </row>
    <row r="407" spans="1:8" x14ac:dyDescent="0.2">
      <c r="A407" s="10"/>
      <c r="B407" s="11"/>
      <c r="C407" s="11"/>
      <c r="D407" s="11"/>
      <c r="E407" s="11"/>
      <c r="F407" s="11"/>
      <c r="G407" s="11"/>
      <c r="H407" s="12"/>
    </row>
    <row r="408" spans="1:8" x14ac:dyDescent="0.2">
      <c r="A408" s="20">
        <v>461</v>
      </c>
      <c r="B408" s="21" t="s">
        <v>972</v>
      </c>
      <c r="C408" s="64"/>
      <c r="D408" s="74" t="s">
        <v>925</v>
      </c>
      <c r="E408" s="77" t="s">
        <v>50</v>
      </c>
      <c r="F408" s="84">
        <v>20</v>
      </c>
      <c r="G408" s="85"/>
      <c r="H408" s="68">
        <f>F408*G408</f>
        <v>0</v>
      </c>
    </row>
    <row r="409" spans="1:8" x14ac:dyDescent="0.2">
      <c r="A409" s="10"/>
      <c r="B409" s="11"/>
      <c r="C409" s="11"/>
      <c r="D409" s="11"/>
      <c r="E409" s="11"/>
      <c r="F409" s="11"/>
      <c r="G409" s="11"/>
      <c r="H409" s="12"/>
    </row>
    <row r="410" spans="1:8" x14ac:dyDescent="0.2">
      <c r="A410" s="20">
        <v>462</v>
      </c>
      <c r="B410" s="21" t="s">
        <v>973</v>
      </c>
      <c r="C410" s="64"/>
      <c r="D410" s="74" t="s">
        <v>974</v>
      </c>
      <c r="E410" s="77" t="s">
        <v>50</v>
      </c>
      <c r="F410" s="84">
        <v>20</v>
      </c>
      <c r="G410" s="85"/>
      <c r="H410" s="68">
        <f>F410*G410</f>
        <v>0</v>
      </c>
    </row>
    <row r="411" spans="1:8" x14ac:dyDescent="0.2">
      <c r="A411" s="10"/>
      <c r="B411" s="11"/>
      <c r="C411" s="11"/>
      <c r="D411" s="11"/>
      <c r="E411" s="11"/>
      <c r="F411" s="11"/>
      <c r="G411" s="11"/>
      <c r="H411" s="12"/>
    </row>
    <row r="412" spans="1:8" x14ac:dyDescent="0.2">
      <c r="A412" s="20">
        <v>463</v>
      </c>
      <c r="B412" s="21" t="s">
        <v>975</v>
      </c>
      <c r="C412" s="64"/>
      <c r="D412" s="74" t="s">
        <v>929</v>
      </c>
      <c r="E412" s="77" t="s">
        <v>50</v>
      </c>
      <c r="F412" s="84">
        <v>20</v>
      </c>
      <c r="G412" s="85"/>
      <c r="H412" s="68">
        <f>F412*G412</f>
        <v>0</v>
      </c>
    </row>
    <row r="413" spans="1:8" x14ac:dyDescent="0.2">
      <c r="A413" s="10"/>
      <c r="B413" s="11"/>
      <c r="C413" s="11"/>
      <c r="D413" s="11"/>
      <c r="E413" s="11"/>
      <c r="F413" s="11"/>
      <c r="G413" s="11"/>
      <c r="H413" s="12"/>
    </row>
    <row r="414" spans="1:8" x14ac:dyDescent="0.2">
      <c r="A414" s="20">
        <v>464</v>
      </c>
      <c r="B414" s="21" t="s">
        <v>976</v>
      </c>
      <c r="C414" s="64"/>
      <c r="D414" s="74" t="s">
        <v>977</v>
      </c>
      <c r="E414" s="77" t="s">
        <v>50</v>
      </c>
      <c r="F414" s="84">
        <v>20</v>
      </c>
      <c r="G414" s="85"/>
      <c r="H414" s="68">
        <f>F414*G414</f>
        <v>0</v>
      </c>
    </row>
    <row r="415" spans="1:8" x14ac:dyDescent="0.2">
      <c r="A415" s="10"/>
      <c r="B415" s="11"/>
      <c r="C415" s="11"/>
      <c r="D415" s="11"/>
      <c r="E415" s="11"/>
      <c r="F415" s="11"/>
      <c r="G415" s="11"/>
      <c r="H415" s="12"/>
    </row>
    <row r="416" spans="1:8" x14ac:dyDescent="0.2">
      <c r="A416" s="20">
        <v>465</v>
      </c>
      <c r="B416" s="21" t="s">
        <v>978</v>
      </c>
      <c r="C416" s="64"/>
      <c r="D416" s="74" t="s">
        <v>933</v>
      </c>
      <c r="E416" s="77" t="s">
        <v>50</v>
      </c>
      <c r="F416" s="84">
        <v>5</v>
      </c>
      <c r="G416" s="85"/>
      <c r="H416" s="68">
        <f>F416*G416</f>
        <v>0</v>
      </c>
    </row>
    <row r="417" spans="1:8" x14ac:dyDescent="0.2">
      <c r="A417" s="10"/>
      <c r="B417" s="11"/>
      <c r="C417" s="11"/>
      <c r="D417" s="11"/>
      <c r="E417" s="11"/>
      <c r="F417" s="11"/>
      <c r="G417" s="11"/>
      <c r="H417" s="12"/>
    </row>
    <row r="418" spans="1:8" x14ac:dyDescent="0.2">
      <c r="A418" s="20">
        <v>466</v>
      </c>
      <c r="B418" s="21" t="s">
        <v>979</v>
      </c>
      <c r="C418" s="64"/>
      <c r="D418" s="74" t="s">
        <v>935</v>
      </c>
      <c r="E418" s="77" t="s">
        <v>50</v>
      </c>
      <c r="F418" s="84">
        <v>5</v>
      </c>
      <c r="G418" s="85"/>
      <c r="H418" s="68">
        <f>F418*G418</f>
        <v>0</v>
      </c>
    </row>
    <row r="419" spans="1:8" x14ac:dyDescent="0.2">
      <c r="A419" s="10"/>
      <c r="B419" s="11"/>
      <c r="C419" s="11"/>
      <c r="D419" s="11"/>
      <c r="E419" s="11"/>
      <c r="F419" s="11"/>
      <c r="G419" s="11"/>
      <c r="H419" s="12"/>
    </row>
    <row r="420" spans="1:8" x14ac:dyDescent="0.2">
      <c r="A420" s="20">
        <v>467</v>
      </c>
      <c r="B420" s="21" t="s">
        <v>980</v>
      </c>
      <c r="C420" s="64"/>
      <c r="D420" s="107" t="s">
        <v>937</v>
      </c>
      <c r="E420" s="112" t="s">
        <v>50</v>
      </c>
      <c r="F420" s="81">
        <v>5</v>
      </c>
      <c r="G420" s="25"/>
      <c r="H420" s="19">
        <f>F420*G420</f>
        <v>0</v>
      </c>
    </row>
    <row r="421" spans="1:8" x14ac:dyDescent="0.2">
      <c r="A421" s="10"/>
      <c r="B421" s="11"/>
      <c r="C421" s="11"/>
      <c r="D421" s="11"/>
      <c r="E421" s="11"/>
      <c r="F421" s="11"/>
      <c r="G421" s="11"/>
      <c r="H421" s="12"/>
    </row>
    <row r="422" spans="1:8" x14ac:dyDescent="0.2">
      <c r="A422" s="20">
        <v>468</v>
      </c>
      <c r="B422" s="21" t="s">
        <v>981</v>
      </c>
      <c r="C422" s="64" t="s">
        <v>963</v>
      </c>
      <c r="D422" s="113" t="s">
        <v>982</v>
      </c>
      <c r="E422" s="77"/>
      <c r="F422" s="78"/>
      <c r="G422" s="79"/>
      <c r="H422" s="19"/>
    </row>
    <row r="423" spans="1:8" x14ac:dyDescent="0.2">
      <c r="A423" s="10"/>
      <c r="B423" s="11"/>
      <c r="C423" s="11"/>
      <c r="D423" s="11"/>
      <c r="E423" s="11"/>
      <c r="F423" s="11"/>
      <c r="G423" s="11"/>
      <c r="H423" s="12"/>
    </row>
    <row r="424" spans="1:8" ht="38.25" x14ac:dyDescent="0.2">
      <c r="A424" s="20">
        <v>469</v>
      </c>
      <c r="B424" s="21" t="s">
        <v>983</v>
      </c>
      <c r="C424" s="22"/>
      <c r="D424" s="114" t="s">
        <v>984</v>
      </c>
      <c r="E424" s="112"/>
      <c r="F424" s="81"/>
      <c r="G424" s="25"/>
      <c r="H424" s="19"/>
    </row>
    <row r="425" spans="1:8" x14ac:dyDescent="0.2">
      <c r="A425" s="10"/>
      <c r="B425" s="11"/>
      <c r="C425" s="11"/>
      <c r="D425" s="11"/>
      <c r="E425" s="11"/>
      <c r="F425" s="11"/>
      <c r="G425" s="11"/>
      <c r="H425" s="12"/>
    </row>
    <row r="426" spans="1:8" x14ac:dyDescent="0.2">
      <c r="A426" s="20">
        <v>470</v>
      </c>
      <c r="B426" s="21" t="s">
        <v>985</v>
      </c>
      <c r="C426" s="64"/>
      <c r="D426" s="80" t="s">
        <v>986</v>
      </c>
      <c r="E426" s="77" t="s">
        <v>50</v>
      </c>
      <c r="F426" s="81">
        <v>20</v>
      </c>
      <c r="G426" s="25"/>
      <c r="H426" s="19">
        <f>F426*G426</f>
        <v>0</v>
      </c>
    </row>
    <row r="427" spans="1:8" x14ac:dyDescent="0.2">
      <c r="A427" s="10"/>
      <c r="B427" s="11"/>
      <c r="C427" s="11"/>
      <c r="D427" s="11"/>
      <c r="E427" s="11"/>
      <c r="F427" s="11"/>
      <c r="G427" s="11"/>
      <c r="H427" s="12"/>
    </row>
    <row r="428" spans="1:8" x14ac:dyDescent="0.2">
      <c r="A428" s="20">
        <v>471</v>
      </c>
      <c r="B428" s="21" t="s">
        <v>987</v>
      </c>
      <c r="C428" s="64"/>
      <c r="D428" s="72" t="s">
        <v>988</v>
      </c>
      <c r="E428" s="77" t="s">
        <v>50</v>
      </c>
      <c r="F428" s="81">
        <v>20</v>
      </c>
      <c r="G428" s="85"/>
      <c r="H428" s="68">
        <f>F428*G428</f>
        <v>0</v>
      </c>
    </row>
    <row r="429" spans="1:8" x14ac:dyDescent="0.2">
      <c r="A429" s="10"/>
      <c r="B429" s="11"/>
      <c r="C429" s="11"/>
      <c r="D429" s="11"/>
      <c r="E429" s="11"/>
      <c r="F429" s="11"/>
      <c r="G429" s="11"/>
      <c r="H429" s="12"/>
    </row>
    <row r="430" spans="1:8" x14ac:dyDescent="0.2">
      <c r="A430" s="20">
        <v>472</v>
      </c>
      <c r="B430" s="21" t="s">
        <v>989</v>
      </c>
      <c r="C430" s="64"/>
      <c r="D430" s="72" t="s">
        <v>990</v>
      </c>
      <c r="E430" s="77" t="s">
        <v>50</v>
      </c>
      <c r="F430" s="81">
        <v>20</v>
      </c>
      <c r="G430" s="85"/>
      <c r="H430" s="68">
        <f>F430*G430</f>
        <v>0</v>
      </c>
    </row>
    <row r="431" spans="1:8" x14ac:dyDescent="0.2">
      <c r="A431" s="10"/>
      <c r="B431" s="11"/>
      <c r="C431" s="11"/>
      <c r="D431" s="11"/>
      <c r="E431" s="11"/>
      <c r="F431" s="11"/>
      <c r="G431" s="11"/>
      <c r="H431" s="12"/>
    </row>
    <row r="432" spans="1:8" x14ac:dyDescent="0.2">
      <c r="A432" s="20">
        <v>473</v>
      </c>
      <c r="B432" s="21" t="s">
        <v>991</v>
      </c>
      <c r="C432" s="64"/>
      <c r="D432" s="72" t="s">
        <v>992</v>
      </c>
      <c r="E432" s="77" t="s">
        <v>50</v>
      </c>
      <c r="F432" s="81">
        <v>20</v>
      </c>
      <c r="G432" s="85"/>
      <c r="H432" s="68">
        <f>F432*G432</f>
        <v>0</v>
      </c>
    </row>
    <row r="433" spans="1:8" x14ac:dyDescent="0.2">
      <c r="A433" s="10"/>
      <c r="B433" s="11"/>
      <c r="C433" s="11"/>
      <c r="D433" s="11"/>
      <c r="E433" s="11"/>
      <c r="F433" s="11"/>
      <c r="G433" s="11"/>
      <c r="H433" s="12"/>
    </row>
    <row r="434" spans="1:8" x14ac:dyDescent="0.2">
      <c r="A434" s="20">
        <v>474</v>
      </c>
      <c r="B434" s="21" t="s">
        <v>993</v>
      </c>
      <c r="C434" s="64"/>
      <c r="D434" s="72" t="s">
        <v>994</v>
      </c>
      <c r="E434" s="77" t="s">
        <v>50</v>
      </c>
      <c r="F434" s="81">
        <v>20</v>
      </c>
      <c r="G434" s="85"/>
      <c r="H434" s="68">
        <f>F434*G434</f>
        <v>0</v>
      </c>
    </row>
    <row r="435" spans="1:8" x14ac:dyDescent="0.2">
      <c r="A435" s="10"/>
      <c r="B435" s="11"/>
      <c r="C435" s="11"/>
      <c r="D435" s="11"/>
      <c r="E435" s="11"/>
      <c r="F435" s="11"/>
      <c r="G435" s="11"/>
      <c r="H435" s="12"/>
    </row>
    <row r="436" spans="1:8" x14ac:dyDescent="0.2">
      <c r="A436" s="20">
        <v>475</v>
      </c>
      <c r="B436" s="21" t="s">
        <v>995</v>
      </c>
      <c r="C436" s="64"/>
      <c r="D436" s="72" t="s">
        <v>996</v>
      </c>
      <c r="E436" s="77" t="s">
        <v>50</v>
      </c>
      <c r="F436" s="81">
        <v>20</v>
      </c>
      <c r="G436" s="85"/>
      <c r="H436" s="68">
        <f>F436*G436</f>
        <v>0</v>
      </c>
    </row>
    <row r="437" spans="1:8" x14ac:dyDescent="0.2">
      <c r="A437" s="10"/>
      <c r="B437" s="11"/>
      <c r="C437" s="11"/>
      <c r="D437" s="11"/>
      <c r="E437" s="11"/>
      <c r="F437" s="11"/>
      <c r="G437" s="11"/>
      <c r="H437" s="12"/>
    </row>
    <row r="438" spans="1:8" x14ac:dyDescent="0.2">
      <c r="A438" s="20">
        <v>476</v>
      </c>
      <c r="B438" s="21" t="s">
        <v>997</v>
      </c>
      <c r="C438" s="64"/>
      <c r="D438" s="72" t="s">
        <v>998</v>
      </c>
      <c r="E438" s="77" t="s">
        <v>50</v>
      </c>
      <c r="F438" s="81">
        <v>20</v>
      </c>
      <c r="G438" s="85"/>
      <c r="H438" s="68">
        <f>F438*G438</f>
        <v>0</v>
      </c>
    </row>
    <row r="439" spans="1:8" x14ac:dyDescent="0.2">
      <c r="A439" s="10"/>
      <c r="B439" s="11"/>
      <c r="C439" s="11"/>
      <c r="D439" s="11"/>
      <c r="E439" s="11"/>
      <c r="F439" s="11"/>
      <c r="G439" s="11"/>
      <c r="H439" s="12"/>
    </row>
    <row r="440" spans="1:8" x14ac:dyDescent="0.2">
      <c r="A440" s="20">
        <v>477</v>
      </c>
      <c r="B440" s="21" t="s">
        <v>999</v>
      </c>
      <c r="C440" s="64"/>
      <c r="D440" s="72" t="s">
        <v>1000</v>
      </c>
      <c r="E440" s="77" t="s">
        <v>50</v>
      </c>
      <c r="F440" s="81">
        <v>20</v>
      </c>
      <c r="G440" s="85"/>
      <c r="H440" s="68">
        <f>F440*G440</f>
        <v>0</v>
      </c>
    </row>
    <row r="441" spans="1:8" x14ac:dyDescent="0.2">
      <c r="A441" s="10"/>
      <c r="B441" s="11"/>
      <c r="C441" s="11"/>
      <c r="D441" s="11"/>
      <c r="E441" s="11"/>
      <c r="F441" s="11"/>
      <c r="G441" s="11"/>
      <c r="H441" s="12"/>
    </row>
    <row r="442" spans="1:8" x14ac:dyDescent="0.2">
      <c r="A442" s="20">
        <v>478</v>
      </c>
      <c r="B442" s="21" t="s">
        <v>1001</v>
      </c>
      <c r="C442" s="64"/>
      <c r="D442" s="72" t="s">
        <v>1002</v>
      </c>
      <c r="E442" s="77" t="s">
        <v>50</v>
      </c>
      <c r="F442" s="81">
        <v>20</v>
      </c>
      <c r="G442" s="85"/>
      <c r="H442" s="68">
        <f>F442*G442</f>
        <v>0</v>
      </c>
    </row>
    <row r="443" spans="1:8" x14ac:dyDescent="0.2">
      <c r="A443" s="10"/>
      <c r="B443" s="11"/>
      <c r="C443" s="11"/>
      <c r="D443" s="11"/>
      <c r="E443" s="11"/>
      <c r="F443" s="11"/>
      <c r="G443" s="11"/>
      <c r="H443" s="12"/>
    </row>
    <row r="444" spans="1:8" x14ac:dyDescent="0.2">
      <c r="A444" s="20">
        <v>479</v>
      </c>
      <c r="B444" s="21" t="s">
        <v>1003</v>
      </c>
      <c r="C444" s="64"/>
      <c r="D444" s="72" t="s">
        <v>1004</v>
      </c>
      <c r="E444" s="77" t="s">
        <v>50</v>
      </c>
      <c r="F444" s="81">
        <v>20</v>
      </c>
      <c r="G444" s="25"/>
      <c r="H444" s="19">
        <f>F444*G444</f>
        <v>0</v>
      </c>
    </row>
    <row r="445" spans="1:8" x14ac:dyDescent="0.2">
      <c r="A445" s="10"/>
      <c r="B445" s="11"/>
      <c r="C445" s="11"/>
      <c r="D445" s="11"/>
      <c r="E445" s="11"/>
      <c r="F445" s="11"/>
      <c r="G445" s="11"/>
      <c r="H445" s="12"/>
    </row>
    <row r="446" spans="1:8" x14ac:dyDescent="0.2">
      <c r="A446" s="20">
        <v>480</v>
      </c>
      <c r="B446" s="21" t="s">
        <v>1005</v>
      </c>
      <c r="C446" s="22" t="s">
        <v>963</v>
      </c>
      <c r="D446" s="114" t="s">
        <v>1006</v>
      </c>
      <c r="E446" s="112"/>
      <c r="F446" s="81"/>
      <c r="G446" s="25"/>
      <c r="H446" s="19"/>
    </row>
    <row r="447" spans="1:8" x14ac:dyDescent="0.2">
      <c r="A447" s="10"/>
      <c r="B447" s="11"/>
      <c r="C447" s="11"/>
      <c r="D447" s="11"/>
      <c r="E447" s="11"/>
      <c r="F447" s="11"/>
      <c r="G447" s="11"/>
      <c r="H447" s="12"/>
    </row>
    <row r="448" spans="1:8" x14ac:dyDescent="0.2">
      <c r="A448" s="20">
        <v>481</v>
      </c>
      <c r="B448" s="21" t="s">
        <v>1007</v>
      </c>
      <c r="C448" s="64"/>
      <c r="D448" s="72" t="s">
        <v>977</v>
      </c>
      <c r="E448" s="77" t="s">
        <v>50</v>
      </c>
      <c r="F448" s="84">
        <v>5</v>
      </c>
      <c r="G448" s="85"/>
      <c r="H448" s="19">
        <f>F448*G448</f>
        <v>0</v>
      </c>
    </row>
    <row r="449" spans="1:8" x14ac:dyDescent="0.2">
      <c r="A449" s="10"/>
      <c r="B449" s="11"/>
      <c r="C449" s="11"/>
      <c r="D449" s="11"/>
      <c r="E449" s="11"/>
      <c r="F449" s="11"/>
      <c r="G449" s="11"/>
      <c r="H449" s="12"/>
    </row>
    <row r="450" spans="1:8" x14ac:dyDescent="0.2">
      <c r="A450" s="20">
        <v>482</v>
      </c>
      <c r="B450" s="21" t="s">
        <v>1008</v>
      </c>
      <c r="C450" s="64"/>
      <c r="D450" s="72" t="s">
        <v>933</v>
      </c>
      <c r="E450" s="77" t="s">
        <v>50</v>
      </c>
      <c r="F450" s="84">
        <v>5</v>
      </c>
      <c r="G450" s="85"/>
      <c r="H450" s="19">
        <f>F450*G450</f>
        <v>0</v>
      </c>
    </row>
    <row r="451" spans="1:8" x14ac:dyDescent="0.2">
      <c r="A451" s="10"/>
      <c r="B451" s="11"/>
      <c r="C451" s="11"/>
      <c r="D451" s="11"/>
      <c r="E451" s="11"/>
      <c r="F451" s="11"/>
      <c r="G451" s="11"/>
      <c r="H451" s="12"/>
    </row>
    <row r="452" spans="1:8" x14ac:dyDescent="0.2">
      <c r="A452" s="20">
        <v>483</v>
      </c>
      <c r="B452" s="21" t="s">
        <v>1009</v>
      </c>
      <c r="C452" s="64"/>
      <c r="D452" s="72" t="s">
        <v>935</v>
      </c>
      <c r="E452" s="77" t="s">
        <v>50</v>
      </c>
      <c r="F452" s="84">
        <v>5</v>
      </c>
      <c r="G452" s="85"/>
      <c r="H452" s="19">
        <f>F452*G452</f>
        <v>0</v>
      </c>
    </row>
    <row r="453" spans="1:8" x14ac:dyDescent="0.2">
      <c r="A453" s="10"/>
      <c r="B453" s="11"/>
      <c r="C453" s="11"/>
      <c r="D453" s="11"/>
      <c r="E453" s="11"/>
      <c r="F453" s="11"/>
      <c r="G453" s="11"/>
      <c r="H453" s="12"/>
    </row>
    <row r="454" spans="1:8" x14ac:dyDescent="0.2">
      <c r="A454" s="20">
        <v>484</v>
      </c>
      <c r="B454" s="21" t="s">
        <v>1010</v>
      </c>
      <c r="C454" s="64"/>
      <c r="D454" s="80" t="s">
        <v>937</v>
      </c>
      <c r="E454" s="112" t="s">
        <v>50</v>
      </c>
      <c r="F454" s="81">
        <v>5</v>
      </c>
      <c r="G454" s="25"/>
      <c r="H454" s="19">
        <f>F454*G454</f>
        <v>0</v>
      </c>
    </row>
    <row r="455" spans="1:8" x14ac:dyDescent="0.2">
      <c r="A455" s="10"/>
      <c r="B455" s="11"/>
      <c r="C455" s="11"/>
      <c r="D455" s="11"/>
      <c r="E455" s="11"/>
      <c r="F455" s="11"/>
      <c r="G455" s="11"/>
      <c r="H455" s="12"/>
    </row>
    <row r="456" spans="1:8" x14ac:dyDescent="0.2">
      <c r="A456" s="10"/>
      <c r="B456" s="11"/>
      <c r="C456" s="11"/>
      <c r="D456" s="11"/>
      <c r="E456" s="11"/>
      <c r="F456" s="11"/>
      <c r="G456" s="11"/>
      <c r="H456" s="12"/>
    </row>
    <row r="457" spans="1:8" x14ac:dyDescent="0.2">
      <c r="A457" s="10"/>
      <c r="B457" s="11"/>
      <c r="C457" s="11"/>
      <c r="D457" s="11"/>
      <c r="E457" s="11"/>
      <c r="F457" s="11"/>
      <c r="G457" s="11"/>
      <c r="H457" s="12"/>
    </row>
    <row r="458" spans="1:8" x14ac:dyDescent="0.2">
      <c r="A458" s="10"/>
      <c r="B458" s="11"/>
      <c r="C458" s="11"/>
      <c r="D458" s="11"/>
      <c r="E458" s="11"/>
      <c r="F458" s="11"/>
      <c r="G458" s="11"/>
      <c r="H458" s="12"/>
    </row>
    <row r="459" spans="1:8" x14ac:dyDescent="0.2">
      <c r="A459" s="10"/>
      <c r="B459" s="11"/>
      <c r="C459" s="11"/>
      <c r="D459" s="11"/>
      <c r="E459" s="11"/>
      <c r="F459" s="11"/>
      <c r="G459" s="11"/>
      <c r="H459" s="12"/>
    </row>
    <row r="460" spans="1:8" x14ac:dyDescent="0.2">
      <c r="A460" s="10"/>
      <c r="B460" s="11"/>
      <c r="C460" s="11"/>
      <c r="D460" s="11"/>
      <c r="E460" s="11"/>
      <c r="F460" s="11"/>
      <c r="G460" s="11"/>
      <c r="H460" s="12"/>
    </row>
    <row r="461" spans="1:8" ht="15.75" x14ac:dyDescent="0.2">
      <c r="A461" s="37" t="s">
        <v>86</v>
      </c>
      <c r="B461" s="38" t="s">
        <v>87</v>
      </c>
      <c r="C461" s="39"/>
      <c r="D461" s="39"/>
      <c r="E461" s="39"/>
      <c r="F461" s="39"/>
      <c r="G461" s="39"/>
      <c r="H461" s="40">
        <f>SUM(H394:H460)</f>
        <v>0</v>
      </c>
    </row>
    <row r="462" spans="1:8" ht="16.5" x14ac:dyDescent="0.2">
      <c r="A462" s="2"/>
      <c r="B462" s="3" t="str">
        <f>ProjectTitle</f>
        <v>CONTRACT NO: VCW380/PWLPLM/24: MALUTI-A-PHOFUNG LOCAL MUNICIPALITY: APPOINTMENT OF A MAXIMUM OF FOUR (04) CONTRACTORS FOR THE REPAIRS OF POTABLE WATER LEAKS MALUTI-A-PHOFUNG LOCAL MUNICIPALITY IN PHUTHADITJABA</v>
      </c>
      <c r="C462" s="3"/>
      <c r="D462" s="3"/>
      <c r="E462" s="4" t="s">
        <v>637</v>
      </c>
      <c r="F462" s="4"/>
      <c r="G462" s="4"/>
      <c r="H462" s="4"/>
    </row>
    <row r="463" spans="1:8" x14ac:dyDescent="0.2">
      <c r="A463" s="5"/>
      <c r="B463" s="3"/>
      <c r="C463" s="3"/>
      <c r="D463" s="3"/>
      <c r="E463" s="6" t="s">
        <v>13</v>
      </c>
      <c r="F463" s="6"/>
      <c r="G463" s="6"/>
      <c r="H463" s="6"/>
    </row>
    <row r="464" spans="1:8" x14ac:dyDescent="0.2">
      <c r="A464" s="7"/>
      <c r="B464" s="3"/>
      <c r="C464" s="3"/>
      <c r="D464" s="3"/>
      <c r="E464" s="6"/>
      <c r="F464" s="6"/>
      <c r="G464" s="6"/>
      <c r="H464" s="6"/>
    </row>
    <row r="465" spans="1:8" ht="15.75" x14ac:dyDescent="0.25">
      <c r="A465" s="8" t="s">
        <v>28</v>
      </c>
      <c r="B465" s="9" t="s">
        <v>29</v>
      </c>
      <c r="C465" s="9" t="s">
        <v>30</v>
      </c>
      <c r="D465" s="9" t="s">
        <v>0</v>
      </c>
      <c r="E465" s="9" t="s">
        <v>31</v>
      </c>
      <c r="F465" s="9" t="s">
        <v>32</v>
      </c>
      <c r="G465" s="9" t="s">
        <v>33</v>
      </c>
      <c r="H465" s="9" t="s">
        <v>1</v>
      </c>
    </row>
    <row r="466" spans="1:8" ht="15.75" x14ac:dyDescent="0.2">
      <c r="A466" s="41" t="s">
        <v>88</v>
      </c>
      <c r="B466" s="42" t="s">
        <v>89</v>
      </c>
      <c r="C466" s="39"/>
      <c r="D466" s="39"/>
      <c r="E466" s="39"/>
      <c r="F466" s="39"/>
      <c r="G466" s="43"/>
      <c r="H466" s="40">
        <f>H461</f>
        <v>0</v>
      </c>
    </row>
    <row r="467" spans="1:8" x14ac:dyDescent="0.2">
      <c r="A467" s="10"/>
      <c r="B467" s="11"/>
      <c r="C467" s="11"/>
      <c r="D467" s="11"/>
      <c r="E467" s="11"/>
      <c r="F467" s="11"/>
      <c r="G467" s="11"/>
      <c r="H467" s="12"/>
    </row>
    <row r="468" spans="1:8" x14ac:dyDescent="0.2">
      <c r="A468" s="20">
        <v>485</v>
      </c>
      <c r="B468" s="21" t="s">
        <v>1011</v>
      </c>
      <c r="C468" s="22" t="s">
        <v>963</v>
      </c>
      <c r="D468" s="114" t="s">
        <v>1012</v>
      </c>
      <c r="E468" s="112"/>
      <c r="F468" s="81"/>
      <c r="G468" s="25"/>
      <c r="H468" s="19"/>
    </row>
    <row r="469" spans="1:8" x14ac:dyDescent="0.2">
      <c r="A469" s="10"/>
      <c r="B469" s="11"/>
      <c r="C469" s="11"/>
      <c r="D469" s="11"/>
      <c r="E469" s="11"/>
      <c r="F469" s="11"/>
      <c r="G469" s="11"/>
      <c r="H469" s="12"/>
    </row>
    <row r="470" spans="1:8" ht="25.5" x14ac:dyDescent="0.2">
      <c r="A470" s="20">
        <v>486</v>
      </c>
      <c r="B470" s="21" t="s">
        <v>1013</v>
      </c>
      <c r="C470" s="22"/>
      <c r="D470" s="80" t="s">
        <v>1014</v>
      </c>
      <c r="E470" s="112" t="s">
        <v>50</v>
      </c>
      <c r="F470" s="81">
        <v>3</v>
      </c>
      <c r="G470" s="25"/>
      <c r="H470" s="19">
        <f>F470*G470</f>
        <v>0</v>
      </c>
    </row>
    <row r="471" spans="1:8" x14ac:dyDescent="0.2">
      <c r="A471" s="10"/>
      <c r="B471" s="11"/>
      <c r="C471" s="11"/>
      <c r="D471" s="11"/>
      <c r="E471" s="11"/>
      <c r="F471" s="11"/>
      <c r="G471" s="11"/>
      <c r="H471" s="12"/>
    </row>
    <row r="472" spans="1:8" ht="25.5" x14ac:dyDescent="0.2">
      <c r="A472" s="20">
        <v>487</v>
      </c>
      <c r="B472" s="21" t="s">
        <v>1015</v>
      </c>
      <c r="C472" s="22"/>
      <c r="D472" s="80" t="s">
        <v>1016</v>
      </c>
      <c r="E472" s="112" t="s">
        <v>50</v>
      </c>
      <c r="F472" s="81">
        <v>3</v>
      </c>
      <c r="G472" s="25"/>
      <c r="H472" s="19">
        <f>F472*G472</f>
        <v>0</v>
      </c>
    </row>
    <row r="473" spans="1:8" x14ac:dyDescent="0.2">
      <c r="A473" s="10"/>
      <c r="B473" s="11"/>
      <c r="C473" s="11"/>
      <c r="D473" s="11"/>
      <c r="E473" s="11"/>
      <c r="F473" s="11"/>
      <c r="G473" s="11"/>
      <c r="H473" s="12"/>
    </row>
    <row r="474" spans="1:8" ht="25.5" x14ac:dyDescent="0.2">
      <c r="A474" s="20">
        <v>488</v>
      </c>
      <c r="B474" s="21" t="s">
        <v>1017</v>
      </c>
      <c r="C474" s="22"/>
      <c r="D474" s="80" t="s">
        <v>1018</v>
      </c>
      <c r="E474" s="112" t="s">
        <v>50</v>
      </c>
      <c r="F474" s="81">
        <v>3</v>
      </c>
      <c r="G474" s="25"/>
      <c r="H474" s="19">
        <f>F474*G474</f>
        <v>0</v>
      </c>
    </row>
    <row r="475" spans="1:8" x14ac:dyDescent="0.2">
      <c r="A475" s="10"/>
      <c r="B475" s="11"/>
      <c r="C475" s="11"/>
      <c r="D475" s="11"/>
      <c r="E475" s="11"/>
      <c r="F475" s="11"/>
      <c r="G475" s="11"/>
      <c r="H475" s="12"/>
    </row>
    <row r="476" spans="1:8" ht="25.5" x14ac:dyDescent="0.2">
      <c r="A476" s="20">
        <v>489</v>
      </c>
      <c r="B476" s="21" t="s">
        <v>1019</v>
      </c>
      <c r="C476" s="22"/>
      <c r="D476" s="80" t="s">
        <v>1020</v>
      </c>
      <c r="E476" s="112" t="s">
        <v>50</v>
      </c>
      <c r="F476" s="32">
        <v>3</v>
      </c>
      <c r="G476" s="33"/>
      <c r="H476" s="19">
        <f>F476*G476</f>
        <v>0</v>
      </c>
    </row>
    <row r="477" spans="1:8" x14ac:dyDescent="0.2">
      <c r="A477" s="10"/>
      <c r="B477" s="11"/>
      <c r="C477" s="11"/>
      <c r="D477" s="11"/>
      <c r="E477" s="11"/>
      <c r="F477" s="11"/>
      <c r="G477" s="11"/>
      <c r="H477" s="12"/>
    </row>
    <row r="478" spans="1:8" ht="25.5" x14ac:dyDescent="0.2">
      <c r="A478" s="20">
        <v>490</v>
      </c>
      <c r="B478" s="21" t="s">
        <v>1021</v>
      </c>
      <c r="C478" s="22"/>
      <c r="D478" s="80" t="s">
        <v>1022</v>
      </c>
      <c r="E478" s="112" t="s">
        <v>50</v>
      </c>
      <c r="F478" s="32">
        <v>3</v>
      </c>
      <c r="G478" s="25"/>
      <c r="H478" s="19">
        <f>F478*G478</f>
        <v>0</v>
      </c>
    </row>
    <row r="479" spans="1:8" x14ac:dyDescent="0.2">
      <c r="A479" s="10"/>
      <c r="B479" s="11"/>
      <c r="C479" s="11"/>
      <c r="D479" s="11"/>
      <c r="E479" s="11"/>
      <c r="F479" s="11"/>
      <c r="G479" s="11"/>
      <c r="H479" s="12"/>
    </row>
    <row r="480" spans="1:8" ht="25.5" x14ac:dyDescent="0.2">
      <c r="A480" s="20">
        <v>491</v>
      </c>
      <c r="B480" s="21" t="s">
        <v>1023</v>
      </c>
      <c r="C480" s="22"/>
      <c r="D480" s="80" t="s">
        <v>1024</v>
      </c>
      <c r="E480" s="112" t="s">
        <v>50</v>
      </c>
      <c r="F480" s="32">
        <v>3</v>
      </c>
      <c r="G480" s="25"/>
      <c r="H480" s="19">
        <f>F480*G480</f>
        <v>0</v>
      </c>
    </row>
    <row r="481" spans="1:8" x14ac:dyDescent="0.2">
      <c r="A481" s="10"/>
      <c r="B481" s="11"/>
      <c r="C481" s="11"/>
      <c r="D481" s="11"/>
      <c r="E481" s="11"/>
      <c r="F481" s="11"/>
      <c r="G481" s="11"/>
      <c r="H481" s="12"/>
    </row>
    <row r="482" spans="1:8" ht="25.5" x14ac:dyDescent="0.2">
      <c r="A482" s="20">
        <v>492</v>
      </c>
      <c r="B482" s="21" t="s">
        <v>1025</v>
      </c>
      <c r="C482" s="22"/>
      <c r="D482" s="80" t="s">
        <v>1026</v>
      </c>
      <c r="E482" s="112" t="s">
        <v>50</v>
      </c>
      <c r="F482" s="32">
        <v>3</v>
      </c>
      <c r="G482" s="25"/>
      <c r="H482" s="19">
        <f>F482*G482</f>
        <v>0</v>
      </c>
    </row>
    <row r="483" spans="1:8" x14ac:dyDescent="0.2">
      <c r="A483" s="10"/>
      <c r="B483" s="11"/>
      <c r="C483" s="11"/>
      <c r="D483" s="11"/>
      <c r="E483" s="11"/>
      <c r="F483" s="11"/>
      <c r="G483" s="11"/>
      <c r="H483" s="12"/>
    </row>
    <row r="484" spans="1:8" ht="25.5" x14ac:dyDescent="0.2">
      <c r="A484" s="20">
        <v>493</v>
      </c>
      <c r="B484" s="21" t="s">
        <v>1027</v>
      </c>
      <c r="C484" s="22"/>
      <c r="D484" s="80" t="s">
        <v>1028</v>
      </c>
      <c r="E484" s="112" t="s">
        <v>50</v>
      </c>
      <c r="F484" s="32">
        <v>3</v>
      </c>
      <c r="G484" s="33"/>
      <c r="H484" s="19">
        <f>F484*G484</f>
        <v>0</v>
      </c>
    </row>
    <row r="485" spans="1:8" x14ac:dyDescent="0.2">
      <c r="A485" s="10"/>
      <c r="B485" s="11"/>
      <c r="C485" s="11"/>
      <c r="D485" s="11"/>
      <c r="E485" s="11"/>
      <c r="F485" s="11"/>
      <c r="G485" s="11"/>
      <c r="H485" s="12"/>
    </row>
    <row r="486" spans="1:8" ht="25.5" x14ac:dyDescent="0.2">
      <c r="A486" s="20">
        <v>494</v>
      </c>
      <c r="B486" s="21" t="s">
        <v>1029</v>
      </c>
      <c r="C486" s="22"/>
      <c r="D486" s="80" t="s">
        <v>1030</v>
      </c>
      <c r="E486" s="112" t="s">
        <v>50</v>
      </c>
      <c r="F486" s="32">
        <v>3</v>
      </c>
      <c r="G486" s="25"/>
      <c r="H486" s="19">
        <f>F486*G486</f>
        <v>0</v>
      </c>
    </row>
    <row r="487" spans="1:8" x14ac:dyDescent="0.2">
      <c r="A487" s="10"/>
      <c r="B487" s="11"/>
      <c r="C487" s="11"/>
      <c r="D487" s="11"/>
      <c r="E487" s="11"/>
      <c r="F487" s="11"/>
      <c r="G487" s="11"/>
      <c r="H487" s="12"/>
    </row>
    <row r="488" spans="1:8" ht="25.5" x14ac:dyDescent="0.2">
      <c r="A488" s="20">
        <v>495</v>
      </c>
      <c r="B488" s="21" t="s">
        <v>1031</v>
      </c>
      <c r="C488" s="22"/>
      <c r="D488" s="80" t="s">
        <v>1032</v>
      </c>
      <c r="E488" s="112" t="s">
        <v>50</v>
      </c>
      <c r="F488" s="32">
        <v>3</v>
      </c>
      <c r="G488" s="25"/>
      <c r="H488" s="19">
        <f>F488*G488</f>
        <v>0</v>
      </c>
    </row>
    <row r="489" spans="1:8" x14ac:dyDescent="0.2">
      <c r="A489" s="10"/>
      <c r="B489" s="11"/>
      <c r="C489" s="11"/>
      <c r="D489" s="11"/>
      <c r="E489" s="11"/>
      <c r="F489" s="11"/>
      <c r="G489" s="11"/>
      <c r="H489" s="12"/>
    </row>
    <row r="490" spans="1:8" ht="25.5" x14ac:dyDescent="0.2">
      <c r="A490" s="20">
        <v>496</v>
      </c>
      <c r="B490" s="21" t="s">
        <v>1033</v>
      </c>
      <c r="C490" s="22"/>
      <c r="D490" s="80" t="s">
        <v>1034</v>
      </c>
      <c r="E490" s="112" t="s">
        <v>50</v>
      </c>
      <c r="F490" s="32">
        <v>3</v>
      </c>
      <c r="G490" s="25"/>
      <c r="H490" s="19">
        <f>F490*G490</f>
        <v>0</v>
      </c>
    </row>
    <row r="491" spans="1:8" x14ac:dyDescent="0.2">
      <c r="A491" s="10"/>
      <c r="B491" s="11"/>
      <c r="C491" s="11"/>
      <c r="D491" s="11"/>
      <c r="E491" s="11"/>
      <c r="F491" s="11"/>
      <c r="G491" s="11"/>
      <c r="H491" s="12"/>
    </row>
    <row r="492" spans="1:8" ht="38.25" x14ac:dyDescent="0.2">
      <c r="A492" s="20">
        <v>497</v>
      </c>
      <c r="B492" s="21" t="s">
        <v>1035</v>
      </c>
      <c r="C492" s="22"/>
      <c r="D492" s="30" t="s">
        <v>1036</v>
      </c>
      <c r="E492" s="24" t="s">
        <v>50</v>
      </c>
      <c r="F492" s="32">
        <v>18</v>
      </c>
      <c r="G492" s="33"/>
      <c r="H492" s="34">
        <f>G492*F492</f>
        <v>0</v>
      </c>
    </row>
    <row r="493" spans="1:8" x14ac:dyDescent="0.2">
      <c r="A493" s="10"/>
      <c r="B493" s="11"/>
      <c r="C493" s="11"/>
      <c r="D493" s="11"/>
      <c r="E493" s="11"/>
      <c r="F493" s="11"/>
      <c r="G493" s="11"/>
      <c r="H493" s="12"/>
    </row>
    <row r="494" spans="1:8" ht="25.5" x14ac:dyDescent="0.2">
      <c r="A494" s="20">
        <v>498</v>
      </c>
      <c r="B494" s="21" t="s">
        <v>1037</v>
      </c>
      <c r="C494" s="22"/>
      <c r="D494" s="30" t="s">
        <v>1038</v>
      </c>
      <c r="E494" s="24" t="s">
        <v>50</v>
      </c>
      <c r="F494" s="32">
        <v>18</v>
      </c>
      <c r="G494" s="33"/>
      <c r="H494" s="34">
        <f>G494*F494</f>
        <v>0</v>
      </c>
    </row>
    <row r="495" spans="1:8" x14ac:dyDescent="0.2">
      <c r="A495" s="10"/>
      <c r="B495" s="11"/>
      <c r="C495" s="11"/>
      <c r="D495" s="11"/>
      <c r="E495" s="11"/>
      <c r="F495" s="11"/>
      <c r="G495" s="11"/>
      <c r="H495" s="12"/>
    </row>
    <row r="496" spans="1:8" ht="38.25" x14ac:dyDescent="0.2">
      <c r="A496" s="20">
        <v>499</v>
      </c>
      <c r="B496" s="21" t="s">
        <v>1039</v>
      </c>
      <c r="C496" s="22"/>
      <c r="D496" s="30" t="s">
        <v>1040</v>
      </c>
      <c r="E496" s="24" t="s">
        <v>50</v>
      </c>
      <c r="F496" s="32">
        <v>18</v>
      </c>
      <c r="G496" s="33"/>
      <c r="H496" s="34">
        <f>G496*F496</f>
        <v>0</v>
      </c>
    </row>
    <row r="497" spans="1:8" x14ac:dyDescent="0.2">
      <c r="A497" s="10"/>
      <c r="B497" s="11"/>
      <c r="C497" s="11"/>
      <c r="D497" s="11"/>
      <c r="E497" s="11"/>
      <c r="F497" s="11"/>
      <c r="G497" s="11"/>
      <c r="H497" s="12"/>
    </row>
    <row r="498" spans="1:8" x14ac:dyDescent="0.2">
      <c r="A498" s="20">
        <v>500</v>
      </c>
      <c r="B498" s="21" t="s">
        <v>1041</v>
      </c>
      <c r="C498" s="22" t="s">
        <v>963</v>
      </c>
      <c r="D498" s="29" t="s">
        <v>1042</v>
      </c>
      <c r="E498" s="24"/>
      <c r="F498" s="32"/>
      <c r="G498" s="25"/>
      <c r="H498" s="19"/>
    </row>
    <row r="499" spans="1:8" x14ac:dyDescent="0.2">
      <c r="A499" s="10"/>
      <c r="B499" s="11"/>
      <c r="C499" s="11"/>
      <c r="D499" s="11"/>
      <c r="E499" s="11"/>
      <c r="F499" s="11"/>
      <c r="G499" s="11"/>
      <c r="H499" s="12"/>
    </row>
    <row r="500" spans="1:8" ht="25.5" x14ac:dyDescent="0.2">
      <c r="A500" s="20">
        <v>501</v>
      </c>
      <c r="B500" s="21" t="s">
        <v>1043</v>
      </c>
      <c r="C500" s="22"/>
      <c r="D500" s="30" t="s">
        <v>1044</v>
      </c>
      <c r="E500" s="24" t="s">
        <v>50</v>
      </c>
      <c r="F500" s="32">
        <v>4</v>
      </c>
      <c r="G500" s="25"/>
      <c r="H500" s="34">
        <f>G500*F500</f>
        <v>0</v>
      </c>
    </row>
    <row r="501" spans="1:8" x14ac:dyDescent="0.2">
      <c r="A501" s="10"/>
      <c r="B501" s="11"/>
      <c r="C501" s="11"/>
      <c r="D501" s="11"/>
      <c r="E501" s="11"/>
      <c r="F501" s="11"/>
      <c r="G501" s="11"/>
      <c r="H501" s="12"/>
    </row>
    <row r="502" spans="1:8" x14ac:dyDescent="0.2">
      <c r="A502" s="20">
        <v>502</v>
      </c>
      <c r="B502" s="21" t="s">
        <v>1045</v>
      </c>
      <c r="C502" s="22"/>
      <c r="D502" s="30" t="s">
        <v>1046</v>
      </c>
      <c r="E502" s="24" t="s">
        <v>50</v>
      </c>
      <c r="F502" s="32">
        <v>2</v>
      </c>
      <c r="G502" s="25"/>
      <c r="H502" s="34">
        <f>G502*F502</f>
        <v>0</v>
      </c>
    </row>
    <row r="503" spans="1:8" x14ac:dyDescent="0.2">
      <c r="A503" s="10"/>
      <c r="B503" s="11"/>
      <c r="C503" s="11"/>
      <c r="D503" s="11"/>
      <c r="E503" s="11"/>
      <c r="F503" s="11"/>
      <c r="G503" s="11"/>
      <c r="H503" s="12"/>
    </row>
    <row r="504" spans="1:8" ht="25.5" x14ac:dyDescent="0.2">
      <c r="A504" s="20">
        <v>503</v>
      </c>
      <c r="B504" s="21" t="s">
        <v>1047</v>
      </c>
      <c r="C504" s="22"/>
      <c r="D504" s="30" t="s">
        <v>1048</v>
      </c>
      <c r="E504" s="24" t="s">
        <v>50</v>
      </c>
      <c r="F504" s="32">
        <v>4</v>
      </c>
      <c r="G504" s="25"/>
      <c r="H504" s="34">
        <f>G504*F504</f>
        <v>0</v>
      </c>
    </row>
    <row r="505" spans="1:8" x14ac:dyDescent="0.2">
      <c r="A505" s="10"/>
      <c r="B505" s="11"/>
      <c r="C505" s="11"/>
      <c r="D505" s="11"/>
      <c r="E505" s="11"/>
      <c r="F505" s="11"/>
      <c r="G505" s="11"/>
      <c r="H505" s="12"/>
    </row>
    <row r="506" spans="1:8" x14ac:dyDescent="0.2">
      <c r="A506" s="20">
        <v>504</v>
      </c>
      <c r="B506" s="21" t="s">
        <v>1049</v>
      </c>
      <c r="C506" s="22"/>
      <c r="D506" s="30" t="s">
        <v>1050</v>
      </c>
      <c r="E506" s="24" t="s">
        <v>50</v>
      </c>
      <c r="F506" s="32">
        <v>2</v>
      </c>
      <c r="G506" s="25"/>
      <c r="H506" s="34">
        <f>G506*F506</f>
        <v>0</v>
      </c>
    </row>
    <row r="507" spans="1:8" x14ac:dyDescent="0.2">
      <c r="A507" s="10"/>
      <c r="B507" s="11"/>
      <c r="C507" s="11"/>
      <c r="D507" s="11"/>
      <c r="E507" s="11"/>
      <c r="F507" s="11"/>
      <c r="G507" s="11"/>
      <c r="H507" s="12"/>
    </row>
    <row r="508" spans="1:8" ht="25.5" x14ac:dyDescent="0.2">
      <c r="A508" s="20">
        <v>505</v>
      </c>
      <c r="B508" s="21" t="s">
        <v>1051</v>
      </c>
      <c r="C508" s="22"/>
      <c r="D508" s="30" t="s">
        <v>1052</v>
      </c>
      <c r="E508" s="24" t="s">
        <v>50</v>
      </c>
      <c r="F508" s="32">
        <v>4</v>
      </c>
      <c r="G508" s="25"/>
      <c r="H508" s="34">
        <f>G508*F508</f>
        <v>0</v>
      </c>
    </row>
    <row r="509" spans="1:8" x14ac:dyDescent="0.2">
      <c r="A509" s="10"/>
      <c r="B509" s="11"/>
      <c r="C509" s="11"/>
      <c r="D509" s="11"/>
      <c r="E509" s="11"/>
      <c r="F509" s="11"/>
      <c r="G509" s="11"/>
      <c r="H509" s="12"/>
    </row>
    <row r="510" spans="1:8" x14ac:dyDescent="0.2">
      <c r="A510" s="20">
        <v>506</v>
      </c>
      <c r="B510" s="21" t="s">
        <v>1053</v>
      </c>
      <c r="C510" s="22"/>
      <c r="D510" s="30" t="s">
        <v>1054</v>
      </c>
      <c r="E510" s="24" t="s">
        <v>50</v>
      </c>
      <c r="F510" s="32">
        <v>2</v>
      </c>
      <c r="G510" s="25"/>
      <c r="H510" s="34">
        <f>G510*F510</f>
        <v>0</v>
      </c>
    </row>
    <row r="511" spans="1:8" x14ac:dyDescent="0.2">
      <c r="A511" s="10"/>
      <c r="B511" s="11"/>
      <c r="C511" s="11"/>
      <c r="D511" s="11"/>
      <c r="E511" s="11"/>
      <c r="F511" s="11"/>
      <c r="G511" s="11"/>
      <c r="H511" s="12"/>
    </row>
    <row r="512" spans="1:8" ht="25.5" x14ac:dyDescent="0.2">
      <c r="A512" s="20">
        <v>507</v>
      </c>
      <c r="B512" s="21" t="s">
        <v>1055</v>
      </c>
      <c r="C512" s="22"/>
      <c r="D512" s="30" t="s">
        <v>1056</v>
      </c>
      <c r="E512" s="24" t="s">
        <v>50</v>
      </c>
      <c r="F512" s="32">
        <v>4</v>
      </c>
      <c r="G512" s="25"/>
      <c r="H512" s="34">
        <f>G512*F512</f>
        <v>0</v>
      </c>
    </row>
    <row r="513" spans="1:8" x14ac:dyDescent="0.2">
      <c r="A513" s="10"/>
      <c r="B513" s="11"/>
      <c r="C513" s="11"/>
      <c r="D513" s="11"/>
      <c r="E513" s="11"/>
      <c r="F513" s="11"/>
      <c r="G513" s="11"/>
      <c r="H513" s="12"/>
    </row>
    <row r="514" spans="1:8" x14ac:dyDescent="0.2">
      <c r="A514" s="20">
        <v>508</v>
      </c>
      <c r="B514" s="21" t="s">
        <v>1057</v>
      </c>
      <c r="C514" s="22"/>
      <c r="D514" s="30" t="s">
        <v>1058</v>
      </c>
      <c r="E514" s="24" t="s">
        <v>50</v>
      </c>
      <c r="F514" s="32">
        <v>2</v>
      </c>
      <c r="G514" s="25"/>
      <c r="H514" s="34">
        <f>G514*F514</f>
        <v>0</v>
      </c>
    </row>
    <row r="515" spans="1:8" x14ac:dyDescent="0.2">
      <c r="A515" s="10"/>
      <c r="B515" s="11"/>
      <c r="C515" s="11"/>
      <c r="D515" s="11"/>
      <c r="E515" s="11"/>
      <c r="F515" s="11"/>
      <c r="G515" s="11"/>
      <c r="H515" s="12"/>
    </row>
    <row r="516" spans="1:8" x14ac:dyDescent="0.2">
      <c r="A516" s="10"/>
      <c r="B516" s="11"/>
      <c r="C516" s="11"/>
      <c r="D516" s="11"/>
      <c r="E516" s="11"/>
      <c r="F516" s="11"/>
      <c r="G516" s="11"/>
      <c r="H516" s="12"/>
    </row>
    <row r="517" spans="1:8" x14ac:dyDescent="0.2">
      <c r="A517" s="10"/>
      <c r="B517" s="11"/>
      <c r="C517" s="11"/>
      <c r="D517" s="11"/>
      <c r="E517" s="11"/>
      <c r="F517" s="11"/>
      <c r="G517" s="11"/>
      <c r="H517" s="12"/>
    </row>
    <row r="518" spans="1:8" x14ac:dyDescent="0.2">
      <c r="A518" s="10"/>
      <c r="B518" s="11"/>
      <c r="C518" s="11"/>
      <c r="D518" s="11"/>
      <c r="E518" s="11"/>
      <c r="F518" s="11"/>
      <c r="G518" s="11"/>
      <c r="H518" s="12"/>
    </row>
    <row r="519" spans="1:8" ht="15.75" x14ac:dyDescent="0.2">
      <c r="A519" s="37" t="s">
        <v>86</v>
      </c>
      <c r="B519" s="38" t="s">
        <v>87</v>
      </c>
      <c r="C519" s="39"/>
      <c r="D519" s="39"/>
      <c r="E519" s="39"/>
      <c r="F519" s="39"/>
      <c r="G519" s="39"/>
      <c r="H519" s="40">
        <f>SUM(H466:H518)</f>
        <v>0</v>
      </c>
    </row>
    <row r="520" spans="1:8" ht="16.5" x14ac:dyDescent="0.2">
      <c r="A520" s="2"/>
      <c r="B520" s="3" t="str">
        <f>ProjectTitle</f>
        <v>CONTRACT NO: VCW380/PWLPLM/24: MALUTI-A-PHOFUNG LOCAL MUNICIPALITY: APPOINTMENT OF A MAXIMUM OF FOUR (04) CONTRACTORS FOR THE REPAIRS OF POTABLE WATER LEAKS MALUTI-A-PHOFUNG LOCAL MUNICIPALITY IN PHUTHADITJABA</v>
      </c>
      <c r="C520" s="3"/>
      <c r="D520" s="3"/>
      <c r="E520" s="4" t="s">
        <v>637</v>
      </c>
      <c r="F520" s="4"/>
      <c r="G520" s="4"/>
      <c r="H520" s="4"/>
    </row>
    <row r="521" spans="1:8" x14ac:dyDescent="0.2">
      <c r="A521" s="5"/>
      <c r="B521" s="3"/>
      <c r="C521" s="3"/>
      <c r="D521" s="3"/>
      <c r="E521" s="6" t="s">
        <v>13</v>
      </c>
      <c r="F521" s="6"/>
      <c r="G521" s="6"/>
      <c r="H521" s="6"/>
    </row>
    <row r="522" spans="1:8" x14ac:dyDescent="0.2">
      <c r="A522" s="7"/>
      <c r="B522" s="3"/>
      <c r="C522" s="3"/>
      <c r="D522" s="3"/>
      <c r="E522" s="6"/>
      <c r="F522" s="6"/>
      <c r="G522" s="6"/>
      <c r="H522" s="6"/>
    </row>
    <row r="523" spans="1:8" ht="15.75" x14ac:dyDescent="0.25">
      <c r="A523" s="8" t="s">
        <v>28</v>
      </c>
      <c r="B523" s="9" t="s">
        <v>29</v>
      </c>
      <c r="C523" s="9" t="s">
        <v>30</v>
      </c>
      <c r="D523" s="9" t="s">
        <v>0</v>
      </c>
      <c r="E523" s="9" t="s">
        <v>31</v>
      </c>
      <c r="F523" s="9" t="s">
        <v>32</v>
      </c>
      <c r="G523" s="9" t="s">
        <v>33</v>
      </c>
      <c r="H523" s="9" t="s">
        <v>1</v>
      </c>
    </row>
    <row r="524" spans="1:8" ht="15.75" x14ac:dyDescent="0.2">
      <c r="A524" s="41" t="s">
        <v>88</v>
      </c>
      <c r="B524" s="42" t="s">
        <v>89</v>
      </c>
      <c r="C524" s="39"/>
      <c r="D524" s="39"/>
      <c r="E524" s="39"/>
      <c r="F524" s="39"/>
      <c r="G524" s="43"/>
      <c r="H524" s="40">
        <f>H519</f>
        <v>0</v>
      </c>
    </row>
    <row r="525" spans="1:8" x14ac:dyDescent="0.2">
      <c r="A525" s="10"/>
      <c r="B525" s="11"/>
      <c r="C525" s="11"/>
      <c r="D525" s="11"/>
      <c r="E525" s="11"/>
      <c r="F525" s="11"/>
      <c r="G525" s="11"/>
      <c r="H525" s="12"/>
    </row>
    <row r="526" spans="1:8" ht="25.5" x14ac:dyDescent="0.2">
      <c r="A526" s="20">
        <v>509</v>
      </c>
      <c r="B526" s="21" t="s">
        <v>1059</v>
      </c>
      <c r="C526" s="22"/>
      <c r="D526" s="30" t="s">
        <v>1060</v>
      </c>
      <c r="E526" s="24" t="s">
        <v>50</v>
      </c>
      <c r="F526" s="32">
        <v>4</v>
      </c>
      <c r="G526" s="25"/>
      <c r="H526" s="34">
        <f>G526*F526</f>
        <v>0</v>
      </c>
    </row>
    <row r="527" spans="1:8" x14ac:dyDescent="0.2">
      <c r="A527" s="10"/>
      <c r="B527" s="11"/>
      <c r="C527" s="11"/>
      <c r="D527" s="11"/>
      <c r="E527" s="11"/>
      <c r="F527" s="11"/>
      <c r="G527" s="11"/>
      <c r="H527" s="12"/>
    </row>
    <row r="528" spans="1:8" x14ac:dyDescent="0.2">
      <c r="A528" s="20">
        <v>510</v>
      </c>
      <c r="B528" s="21" t="s">
        <v>1061</v>
      </c>
      <c r="C528" s="22"/>
      <c r="D528" s="30" t="s">
        <v>1062</v>
      </c>
      <c r="E528" s="24" t="s">
        <v>50</v>
      </c>
      <c r="F528" s="32">
        <v>2</v>
      </c>
      <c r="G528" s="25"/>
      <c r="H528" s="34">
        <f>G528*F528</f>
        <v>0</v>
      </c>
    </row>
    <row r="529" spans="1:8" x14ac:dyDescent="0.2">
      <c r="A529" s="10"/>
      <c r="B529" s="11"/>
      <c r="C529" s="11"/>
      <c r="D529" s="11"/>
      <c r="E529" s="11"/>
      <c r="F529" s="11"/>
      <c r="G529" s="11"/>
      <c r="H529" s="12"/>
    </row>
    <row r="530" spans="1:8" ht="25.5" x14ac:dyDescent="0.2">
      <c r="A530" s="20">
        <v>511</v>
      </c>
      <c r="B530" s="21" t="s">
        <v>1063</v>
      </c>
      <c r="C530" s="22"/>
      <c r="D530" s="30" t="s">
        <v>1064</v>
      </c>
      <c r="E530" s="24" t="s">
        <v>50</v>
      </c>
      <c r="F530" s="32">
        <v>10</v>
      </c>
      <c r="G530" s="33"/>
      <c r="H530" s="34">
        <f>G530*F530</f>
        <v>0</v>
      </c>
    </row>
    <row r="531" spans="1:8" x14ac:dyDescent="0.2">
      <c r="A531" s="10"/>
      <c r="B531" s="11"/>
      <c r="C531" s="11"/>
      <c r="D531" s="11"/>
      <c r="E531" s="11"/>
      <c r="F531" s="11"/>
      <c r="G531" s="11"/>
      <c r="H531" s="12"/>
    </row>
    <row r="532" spans="1:8" x14ac:dyDescent="0.2">
      <c r="A532" s="20">
        <v>512</v>
      </c>
      <c r="B532" s="21" t="s">
        <v>1065</v>
      </c>
      <c r="C532" s="22"/>
      <c r="D532" s="63" t="s">
        <v>1066</v>
      </c>
      <c r="E532" s="24" t="s">
        <v>50</v>
      </c>
      <c r="F532" s="32">
        <v>10</v>
      </c>
      <c r="G532" s="33"/>
      <c r="H532" s="34">
        <f>G532*F532</f>
        <v>0</v>
      </c>
    </row>
    <row r="533" spans="1:8" x14ac:dyDescent="0.2">
      <c r="A533" s="10"/>
      <c r="B533" s="11"/>
      <c r="C533" s="11"/>
      <c r="D533" s="11"/>
      <c r="E533" s="11"/>
      <c r="F533" s="11"/>
      <c r="G533" s="11"/>
      <c r="H533" s="12"/>
    </row>
    <row r="534" spans="1:8" ht="38.25" x14ac:dyDescent="0.2">
      <c r="A534" s="20">
        <v>513</v>
      </c>
      <c r="B534" s="21" t="s">
        <v>1067</v>
      </c>
      <c r="C534" s="22"/>
      <c r="D534" s="30" t="s">
        <v>1068</v>
      </c>
      <c r="E534" s="24" t="s">
        <v>50</v>
      </c>
      <c r="F534" s="32">
        <v>10</v>
      </c>
      <c r="G534" s="33"/>
      <c r="H534" s="34">
        <f>G534*F534</f>
        <v>0</v>
      </c>
    </row>
    <row r="535" spans="1:8" x14ac:dyDescent="0.2">
      <c r="A535" s="10"/>
      <c r="B535" s="11"/>
      <c r="C535" s="11"/>
      <c r="D535" s="11"/>
      <c r="E535" s="11"/>
      <c r="F535" s="11"/>
      <c r="G535" s="11"/>
      <c r="H535" s="12"/>
    </row>
    <row r="536" spans="1:8" ht="25.5" x14ac:dyDescent="0.2">
      <c r="A536" s="20">
        <v>514</v>
      </c>
      <c r="B536" s="21" t="s">
        <v>1069</v>
      </c>
      <c r="C536" s="22"/>
      <c r="D536" s="30" t="s">
        <v>1070</v>
      </c>
      <c r="E536" s="24" t="s">
        <v>50</v>
      </c>
      <c r="F536" s="32">
        <v>10</v>
      </c>
      <c r="G536" s="33"/>
      <c r="H536" s="34">
        <f>G536*F536</f>
        <v>0</v>
      </c>
    </row>
    <row r="537" spans="1:8" x14ac:dyDescent="0.2">
      <c r="A537" s="10"/>
      <c r="B537" s="11"/>
      <c r="C537" s="11"/>
      <c r="D537" s="11"/>
      <c r="E537" s="11"/>
      <c r="F537" s="11"/>
      <c r="G537" s="11"/>
      <c r="H537" s="12"/>
    </row>
    <row r="538" spans="1:8" ht="25.5" x14ac:dyDescent="0.2">
      <c r="A538" s="20">
        <v>515</v>
      </c>
      <c r="B538" s="21" t="s">
        <v>1071</v>
      </c>
      <c r="C538" s="22"/>
      <c r="D538" s="30" t="s">
        <v>1072</v>
      </c>
      <c r="E538" s="24" t="s">
        <v>50</v>
      </c>
      <c r="F538" s="32">
        <v>10</v>
      </c>
      <c r="G538" s="33"/>
      <c r="H538" s="34">
        <f>G538*F538</f>
        <v>0</v>
      </c>
    </row>
    <row r="539" spans="1:8" x14ac:dyDescent="0.2">
      <c r="A539" s="10"/>
      <c r="B539" s="11"/>
      <c r="C539" s="11"/>
      <c r="D539" s="11"/>
      <c r="E539" s="11"/>
      <c r="F539" s="11"/>
      <c r="G539" s="11"/>
      <c r="H539" s="12"/>
    </row>
    <row r="540" spans="1:8" ht="38.25" x14ac:dyDescent="0.2">
      <c r="A540" s="20">
        <v>516</v>
      </c>
      <c r="B540" s="21" t="s">
        <v>1073</v>
      </c>
      <c r="C540" s="22"/>
      <c r="D540" s="30" t="s">
        <v>1074</v>
      </c>
      <c r="E540" s="24" t="s">
        <v>50</v>
      </c>
      <c r="F540" s="32">
        <v>10</v>
      </c>
      <c r="G540" s="33"/>
      <c r="H540" s="34">
        <f>G540*F540</f>
        <v>0</v>
      </c>
    </row>
    <row r="541" spans="1:8" x14ac:dyDescent="0.2">
      <c r="A541" s="10"/>
      <c r="B541" s="11"/>
      <c r="C541" s="11"/>
      <c r="D541" s="11"/>
      <c r="E541" s="11"/>
      <c r="F541" s="11"/>
      <c r="G541" s="11"/>
      <c r="H541" s="12"/>
    </row>
    <row r="542" spans="1:8" x14ac:dyDescent="0.2">
      <c r="A542" s="20">
        <v>517</v>
      </c>
      <c r="B542" s="21" t="s">
        <v>1075</v>
      </c>
      <c r="C542" s="22"/>
      <c r="D542" s="30" t="s">
        <v>1076</v>
      </c>
      <c r="E542" s="24" t="s">
        <v>50</v>
      </c>
      <c r="F542" s="32">
        <v>10</v>
      </c>
      <c r="G542" s="33"/>
      <c r="H542" s="34">
        <f>G542*F542</f>
        <v>0</v>
      </c>
    </row>
    <row r="543" spans="1:8" x14ac:dyDescent="0.2">
      <c r="A543" s="10"/>
      <c r="B543" s="11"/>
      <c r="C543" s="11"/>
      <c r="D543" s="11"/>
      <c r="E543" s="11"/>
      <c r="F543" s="11"/>
      <c r="G543" s="11"/>
      <c r="H543" s="12"/>
    </row>
    <row r="544" spans="1:8" ht="38.25" x14ac:dyDescent="0.2">
      <c r="A544" s="20">
        <v>518</v>
      </c>
      <c r="B544" s="21" t="s">
        <v>1077</v>
      </c>
      <c r="C544" s="22"/>
      <c r="D544" s="30" t="s">
        <v>1078</v>
      </c>
      <c r="E544" s="24" t="s">
        <v>50</v>
      </c>
      <c r="F544" s="32">
        <v>10</v>
      </c>
      <c r="G544" s="33"/>
      <c r="H544" s="34">
        <f>G544*F544</f>
        <v>0</v>
      </c>
    </row>
    <row r="545" spans="1:8" x14ac:dyDescent="0.2">
      <c r="A545" s="10"/>
      <c r="B545" s="11"/>
      <c r="C545" s="11"/>
      <c r="D545" s="11"/>
      <c r="E545" s="11"/>
      <c r="F545" s="11"/>
      <c r="G545" s="11"/>
      <c r="H545" s="12"/>
    </row>
    <row r="546" spans="1:8" ht="25.5" x14ac:dyDescent="0.2">
      <c r="A546" s="20">
        <v>519</v>
      </c>
      <c r="B546" s="21" t="s">
        <v>1079</v>
      </c>
      <c r="C546" s="22"/>
      <c r="D546" s="30" t="s">
        <v>1080</v>
      </c>
      <c r="E546" s="24" t="s">
        <v>50</v>
      </c>
      <c r="F546" s="32">
        <v>10</v>
      </c>
      <c r="G546" s="33"/>
      <c r="H546" s="34">
        <f>G546*F546</f>
        <v>0</v>
      </c>
    </row>
    <row r="547" spans="1:8" x14ac:dyDescent="0.2">
      <c r="A547" s="10"/>
      <c r="B547" s="11"/>
      <c r="C547" s="11"/>
      <c r="D547" s="11"/>
      <c r="E547" s="11"/>
      <c r="F547" s="11"/>
      <c r="G547" s="11"/>
      <c r="H547" s="12"/>
    </row>
    <row r="548" spans="1:8" ht="25.5" x14ac:dyDescent="0.2">
      <c r="A548" s="20">
        <v>520</v>
      </c>
      <c r="B548" s="21" t="s">
        <v>1081</v>
      </c>
      <c r="C548" s="22"/>
      <c r="D548" s="30" t="s">
        <v>1082</v>
      </c>
      <c r="E548" s="24" t="s">
        <v>50</v>
      </c>
      <c r="F548" s="32">
        <v>10</v>
      </c>
      <c r="G548" s="33"/>
      <c r="H548" s="34">
        <f>G548*F548</f>
        <v>0</v>
      </c>
    </row>
    <row r="549" spans="1:8" x14ac:dyDescent="0.2">
      <c r="A549" s="10"/>
      <c r="B549" s="11"/>
      <c r="C549" s="11"/>
      <c r="D549" s="11"/>
      <c r="E549" s="11"/>
      <c r="F549" s="11"/>
      <c r="G549" s="11"/>
      <c r="H549" s="12"/>
    </row>
    <row r="550" spans="1:8" ht="38.25" x14ac:dyDescent="0.2">
      <c r="A550" s="20">
        <v>521</v>
      </c>
      <c r="B550" s="21" t="s">
        <v>1083</v>
      </c>
      <c r="C550" s="22" t="s">
        <v>963</v>
      </c>
      <c r="D550" s="29" t="s">
        <v>1084</v>
      </c>
      <c r="E550" s="24"/>
      <c r="F550" s="32"/>
      <c r="G550" s="25"/>
      <c r="H550" s="19"/>
    </row>
    <row r="551" spans="1:8" x14ac:dyDescent="0.2">
      <c r="A551" s="10"/>
      <c r="B551" s="11"/>
      <c r="C551" s="11"/>
      <c r="D551" s="11"/>
      <c r="E551" s="11"/>
      <c r="F551" s="11"/>
      <c r="G551" s="11"/>
      <c r="H551" s="12"/>
    </row>
    <row r="552" spans="1:8" x14ac:dyDescent="0.2">
      <c r="A552" s="20">
        <v>522</v>
      </c>
      <c r="B552" s="21" t="s">
        <v>1085</v>
      </c>
      <c r="C552" s="22"/>
      <c r="D552" s="72" t="s">
        <v>977</v>
      </c>
      <c r="E552" s="24" t="s">
        <v>50</v>
      </c>
      <c r="F552" s="32">
        <v>1</v>
      </c>
      <c r="G552" s="25"/>
      <c r="H552" s="34">
        <f>G552*F552</f>
        <v>0</v>
      </c>
    </row>
    <row r="553" spans="1:8" x14ac:dyDescent="0.2">
      <c r="A553" s="10"/>
      <c r="B553" s="11"/>
      <c r="C553" s="11"/>
      <c r="D553" s="11"/>
      <c r="E553" s="11"/>
      <c r="F553" s="11"/>
      <c r="G553" s="11"/>
      <c r="H553" s="12"/>
    </row>
    <row r="554" spans="1:8" x14ac:dyDescent="0.2">
      <c r="A554" s="20">
        <v>523</v>
      </c>
      <c r="B554" s="21" t="s">
        <v>1086</v>
      </c>
      <c r="C554" s="22"/>
      <c r="D554" s="72" t="s">
        <v>933</v>
      </c>
      <c r="E554" s="24" t="s">
        <v>50</v>
      </c>
      <c r="F554" s="32">
        <v>1</v>
      </c>
      <c r="G554" s="25"/>
      <c r="H554" s="34">
        <f>G554*F554</f>
        <v>0</v>
      </c>
    </row>
    <row r="555" spans="1:8" x14ac:dyDescent="0.2">
      <c r="A555" s="10"/>
      <c r="B555" s="11"/>
      <c r="C555" s="11"/>
      <c r="D555" s="11"/>
      <c r="E555" s="11"/>
      <c r="F555" s="11"/>
      <c r="G555" s="11"/>
      <c r="H555" s="12"/>
    </row>
    <row r="556" spans="1:8" x14ac:dyDescent="0.2">
      <c r="A556" s="20">
        <v>524</v>
      </c>
      <c r="B556" s="21" t="s">
        <v>1087</v>
      </c>
      <c r="C556" s="22"/>
      <c r="D556" s="72" t="s">
        <v>935</v>
      </c>
      <c r="E556" s="24" t="s">
        <v>50</v>
      </c>
      <c r="F556" s="32">
        <v>1</v>
      </c>
      <c r="G556" s="25"/>
      <c r="H556" s="34">
        <f>G556*F556</f>
        <v>0</v>
      </c>
    </row>
    <row r="557" spans="1:8" x14ac:dyDescent="0.2">
      <c r="A557" s="10"/>
      <c r="B557" s="11"/>
      <c r="C557" s="11"/>
      <c r="D557" s="11"/>
      <c r="E557" s="11"/>
      <c r="F557" s="11"/>
      <c r="G557" s="11"/>
      <c r="H557" s="12"/>
    </row>
    <row r="558" spans="1:8" x14ac:dyDescent="0.2">
      <c r="A558" s="20">
        <v>525</v>
      </c>
      <c r="B558" s="21" t="s">
        <v>1088</v>
      </c>
      <c r="C558" s="22"/>
      <c r="D558" s="80" t="s">
        <v>937</v>
      </c>
      <c r="E558" s="24" t="s">
        <v>50</v>
      </c>
      <c r="F558" s="32">
        <v>1</v>
      </c>
      <c r="G558" s="25"/>
      <c r="H558" s="34">
        <f>G558*F558</f>
        <v>0</v>
      </c>
    </row>
    <row r="559" spans="1:8" x14ac:dyDescent="0.2">
      <c r="A559" s="10"/>
      <c r="B559" s="11"/>
      <c r="C559" s="11"/>
      <c r="D559" s="11"/>
      <c r="E559" s="11"/>
      <c r="F559" s="11"/>
      <c r="G559" s="11"/>
      <c r="H559" s="12"/>
    </row>
    <row r="560" spans="1:8" x14ac:dyDescent="0.2">
      <c r="A560" s="20">
        <v>526</v>
      </c>
      <c r="B560" s="21" t="s">
        <v>1089</v>
      </c>
      <c r="C560" s="22" t="s">
        <v>343</v>
      </c>
      <c r="D560" s="102" t="s">
        <v>1090</v>
      </c>
      <c r="E560" s="112"/>
      <c r="F560" s="81"/>
      <c r="G560" s="25"/>
      <c r="H560" s="19"/>
    </row>
    <row r="561" spans="1:8" x14ac:dyDescent="0.2">
      <c r="A561" s="10"/>
      <c r="B561" s="11"/>
      <c r="C561" s="11"/>
      <c r="D561" s="11"/>
      <c r="E561" s="11"/>
      <c r="F561" s="11"/>
      <c r="G561" s="11"/>
      <c r="H561" s="12"/>
    </row>
    <row r="562" spans="1:8" x14ac:dyDescent="0.2">
      <c r="A562" s="20">
        <v>527</v>
      </c>
      <c r="B562" s="21" t="s">
        <v>1091</v>
      </c>
      <c r="C562" s="22"/>
      <c r="D562" s="86" t="s">
        <v>1092</v>
      </c>
      <c r="E562" s="46" t="s">
        <v>233</v>
      </c>
      <c r="F562" s="115">
        <v>10</v>
      </c>
      <c r="G562" s="25"/>
      <c r="H562" s="34">
        <f>G562*F562</f>
        <v>0</v>
      </c>
    </row>
    <row r="563" spans="1:8" x14ac:dyDescent="0.2">
      <c r="A563" s="10"/>
      <c r="B563" s="11"/>
      <c r="C563" s="11"/>
      <c r="D563" s="11"/>
      <c r="E563" s="11"/>
      <c r="F563" s="11"/>
      <c r="G563" s="11"/>
      <c r="H563" s="12"/>
    </row>
    <row r="564" spans="1:8" x14ac:dyDescent="0.2">
      <c r="A564" s="20">
        <v>528</v>
      </c>
      <c r="B564" s="21" t="s">
        <v>1093</v>
      </c>
      <c r="C564" s="22"/>
      <c r="D564" s="86" t="s">
        <v>1094</v>
      </c>
      <c r="E564" s="46" t="s">
        <v>233</v>
      </c>
      <c r="F564" s="115">
        <v>10</v>
      </c>
      <c r="G564" s="25"/>
      <c r="H564" s="34">
        <f>G564*F564</f>
        <v>0</v>
      </c>
    </row>
    <row r="565" spans="1:8" x14ac:dyDescent="0.2">
      <c r="A565" s="10"/>
      <c r="B565" s="11"/>
      <c r="C565" s="11"/>
      <c r="D565" s="11"/>
      <c r="E565" s="11"/>
      <c r="F565" s="11"/>
      <c r="G565" s="11"/>
      <c r="H565" s="12"/>
    </row>
    <row r="566" spans="1:8" x14ac:dyDescent="0.2">
      <c r="A566" s="20">
        <v>529</v>
      </c>
      <c r="B566" s="21" t="s">
        <v>1095</v>
      </c>
      <c r="C566" s="22"/>
      <c r="D566" s="86" t="s">
        <v>1096</v>
      </c>
      <c r="E566" s="46" t="s">
        <v>233</v>
      </c>
      <c r="F566" s="115">
        <v>10</v>
      </c>
      <c r="G566" s="25"/>
      <c r="H566" s="34">
        <f>G566*F566</f>
        <v>0</v>
      </c>
    </row>
    <row r="567" spans="1:8" x14ac:dyDescent="0.2">
      <c r="A567" s="10"/>
      <c r="B567" s="11"/>
      <c r="C567" s="11"/>
      <c r="D567" s="11"/>
      <c r="E567" s="11"/>
      <c r="F567" s="11"/>
      <c r="G567" s="11"/>
      <c r="H567" s="12"/>
    </row>
    <row r="568" spans="1:8" ht="63.75" x14ac:dyDescent="0.2">
      <c r="A568" s="20">
        <v>530</v>
      </c>
      <c r="B568" s="21" t="s">
        <v>1097</v>
      </c>
      <c r="C568" s="22"/>
      <c r="D568" s="26" t="s">
        <v>1098</v>
      </c>
      <c r="E568" s="24"/>
      <c r="F568" s="28"/>
      <c r="G568" s="25"/>
      <c r="H568" s="19"/>
    </row>
    <row r="569" spans="1:8" x14ac:dyDescent="0.2">
      <c r="A569" s="10"/>
      <c r="B569" s="11"/>
      <c r="C569" s="11"/>
      <c r="D569" s="11"/>
      <c r="E569" s="11"/>
      <c r="F569" s="11"/>
      <c r="G569" s="11"/>
      <c r="H569" s="12"/>
    </row>
    <row r="570" spans="1:8" x14ac:dyDescent="0.2">
      <c r="A570" s="20">
        <v>531</v>
      </c>
      <c r="B570" s="21" t="s">
        <v>1099</v>
      </c>
      <c r="C570" s="22"/>
      <c r="D570" s="27" t="s">
        <v>1100</v>
      </c>
      <c r="E570" s="24" t="s">
        <v>233</v>
      </c>
      <c r="F570" s="28">
        <v>18</v>
      </c>
      <c r="G570" s="25"/>
      <c r="H570" s="34">
        <f>G570*F570</f>
        <v>0</v>
      </c>
    </row>
    <row r="571" spans="1:8" x14ac:dyDescent="0.2">
      <c r="A571" s="10"/>
      <c r="B571" s="11"/>
      <c r="C571" s="11"/>
      <c r="D571" s="11"/>
      <c r="E571" s="11"/>
      <c r="F571" s="11"/>
      <c r="G571" s="11"/>
      <c r="H571" s="12"/>
    </row>
    <row r="572" spans="1:8" x14ac:dyDescent="0.2">
      <c r="A572" s="20">
        <v>532</v>
      </c>
      <c r="B572" s="21" t="s">
        <v>1101</v>
      </c>
      <c r="C572" s="22"/>
      <c r="D572" s="27" t="s">
        <v>1102</v>
      </c>
      <c r="E572" s="24" t="s">
        <v>233</v>
      </c>
      <c r="F572" s="28">
        <v>18</v>
      </c>
      <c r="G572" s="25"/>
      <c r="H572" s="34">
        <f>G572*F572</f>
        <v>0</v>
      </c>
    </row>
    <row r="573" spans="1:8" x14ac:dyDescent="0.2">
      <c r="A573" s="10"/>
      <c r="B573" s="11"/>
      <c r="C573" s="11"/>
      <c r="D573" s="11"/>
      <c r="E573" s="11"/>
      <c r="F573" s="11"/>
      <c r="G573" s="11"/>
      <c r="H573" s="12"/>
    </row>
    <row r="574" spans="1:8" x14ac:dyDescent="0.2">
      <c r="A574" s="10"/>
      <c r="B574" s="11"/>
      <c r="C574" s="11"/>
      <c r="D574" s="11"/>
      <c r="E574" s="11"/>
      <c r="F574" s="11"/>
      <c r="G574" s="11"/>
      <c r="H574" s="12"/>
    </row>
    <row r="575" spans="1:8" x14ac:dyDescent="0.2">
      <c r="A575" s="10"/>
      <c r="B575" s="11"/>
      <c r="C575" s="11"/>
      <c r="D575" s="11"/>
      <c r="E575" s="11"/>
      <c r="F575" s="11"/>
      <c r="G575" s="11"/>
      <c r="H575" s="12"/>
    </row>
    <row r="576" spans="1:8" x14ac:dyDescent="0.2">
      <c r="A576" s="10"/>
      <c r="B576" s="11"/>
      <c r="C576" s="11"/>
      <c r="D576" s="11"/>
      <c r="E576" s="11"/>
      <c r="F576" s="11"/>
      <c r="G576" s="11"/>
      <c r="H576" s="12"/>
    </row>
    <row r="577" spans="1:8" x14ac:dyDescent="0.2">
      <c r="A577" s="10"/>
      <c r="B577" s="11"/>
      <c r="C577" s="11"/>
      <c r="D577" s="11"/>
      <c r="E577" s="11"/>
      <c r="F577" s="11"/>
      <c r="G577" s="11"/>
      <c r="H577" s="12"/>
    </row>
    <row r="578" spans="1:8" ht="15.75" x14ac:dyDescent="0.2">
      <c r="A578" s="37" t="s">
        <v>86</v>
      </c>
      <c r="B578" s="38" t="s">
        <v>87</v>
      </c>
      <c r="C578" s="39"/>
      <c r="D578" s="39"/>
      <c r="E578" s="39"/>
      <c r="F578" s="39"/>
      <c r="G578" s="39"/>
      <c r="H578" s="40">
        <f>SUM(H524:H577)</f>
        <v>0</v>
      </c>
    </row>
    <row r="579" spans="1:8" ht="16.5" x14ac:dyDescent="0.2">
      <c r="A579" s="2"/>
      <c r="B579" s="3" t="str">
        <f>ProjectTitle</f>
        <v>CONTRACT NO: VCW380/PWLPLM/24: MALUTI-A-PHOFUNG LOCAL MUNICIPALITY: APPOINTMENT OF A MAXIMUM OF FOUR (04) CONTRACTORS FOR THE REPAIRS OF POTABLE WATER LEAKS MALUTI-A-PHOFUNG LOCAL MUNICIPALITY IN PHUTHADITJABA</v>
      </c>
      <c r="C579" s="3"/>
      <c r="D579" s="3"/>
      <c r="E579" s="4" t="s">
        <v>637</v>
      </c>
      <c r="F579" s="4"/>
      <c r="G579" s="4"/>
      <c r="H579" s="4"/>
    </row>
    <row r="580" spans="1:8" x14ac:dyDescent="0.2">
      <c r="A580" s="5"/>
      <c r="B580" s="3"/>
      <c r="C580" s="3"/>
      <c r="D580" s="3"/>
      <c r="E580" s="6" t="s">
        <v>13</v>
      </c>
      <c r="F580" s="6"/>
      <c r="G580" s="6"/>
      <c r="H580" s="6"/>
    </row>
    <row r="581" spans="1:8" x14ac:dyDescent="0.2">
      <c r="A581" s="7"/>
      <c r="B581" s="3"/>
      <c r="C581" s="3"/>
      <c r="D581" s="3"/>
      <c r="E581" s="6"/>
      <c r="F581" s="6"/>
      <c r="G581" s="6"/>
      <c r="H581" s="6"/>
    </row>
    <row r="582" spans="1:8" ht="15.75" x14ac:dyDescent="0.25">
      <c r="A582" s="8" t="s">
        <v>28</v>
      </c>
      <c r="B582" s="9" t="s">
        <v>29</v>
      </c>
      <c r="C582" s="9" t="s">
        <v>30</v>
      </c>
      <c r="D582" s="9" t="s">
        <v>0</v>
      </c>
      <c r="E582" s="9" t="s">
        <v>31</v>
      </c>
      <c r="F582" s="9" t="s">
        <v>32</v>
      </c>
      <c r="G582" s="9" t="s">
        <v>33</v>
      </c>
      <c r="H582" s="9" t="s">
        <v>1</v>
      </c>
    </row>
    <row r="583" spans="1:8" ht="15.75" x14ac:dyDescent="0.2">
      <c r="A583" s="41" t="s">
        <v>88</v>
      </c>
      <c r="B583" s="42" t="s">
        <v>89</v>
      </c>
      <c r="C583" s="39"/>
      <c r="D583" s="39"/>
      <c r="E583" s="39"/>
      <c r="F583" s="39"/>
      <c r="G583" s="43"/>
      <c r="H583" s="40">
        <f>H578</f>
        <v>0</v>
      </c>
    </row>
    <row r="584" spans="1:8" x14ac:dyDescent="0.2">
      <c r="A584" s="10"/>
      <c r="B584" s="11"/>
      <c r="C584" s="11"/>
      <c r="D584" s="11"/>
      <c r="E584" s="11"/>
      <c r="F584" s="11"/>
      <c r="G584" s="11"/>
      <c r="H584" s="12"/>
    </row>
    <row r="585" spans="1:8" x14ac:dyDescent="0.2">
      <c r="A585" s="20">
        <v>533</v>
      </c>
      <c r="B585" s="21" t="s">
        <v>1103</v>
      </c>
      <c r="C585" s="22"/>
      <c r="D585" s="27" t="s">
        <v>1104</v>
      </c>
      <c r="E585" s="24" t="s">
        <v>233</v>
      </c>
      <c r="F585" s="28">
        <v>18</v>
      </c>
      <c r="G585" s="25"/>
      <c r="H585" s="34">
        <f>G585*F585</f>
        <v>0</v>
      </c>
    </row>
    <row r="586" spans="1:8" x14ac:dyDescent="0.2">
      <c r="A586" s="10"/>
      <c r="B586" s="11"/>
      <c r="C586" s="11"/>
      <c r="D586" s="11"/>
      <c r="E586" s="11"/>
      <c r="F586" s="11"/>
      <c r="G586" s="11"/>
      <c r="H586" s="12"/>
    </row>
    <row r="587" spans="1:8" x14ac:dyDescent="0.2">
      <c r="A587" s="20">
        <v>534</v>
      </c>
      <c r="B587" s="21" t="s">
        <v>1105</v>
      </c>
      <c r="C587" s="22"/>
      <c r="D587" s="27" t="s">
        <v>1106</v>
      </c>
      <c r="E587" s="24" t="s">
        <v>233</v>
      </c>
      <c r="F587" s="28">
        <v>18</v>
      </c>
      <c r="G587" s="25"/>
      <c r="H587" s="34">
        <f>G587*F587</f>
        <v>0</v>
      </c>
    </row>
    <row r="588" spans="1:8" x14ac:dyDescent="0.2">
      <c r="A588" s="10"/>
      <c r="B588" s="11"/>
      <c r="C588" s="11"/>
      <c r="D588" s="11"/>
      <c r="E588" s="11"/>
      <c r="F588" s="11"/>
      <c r="G588" s="11"/>
      <c r="H588" s="12"/>
    </row>
    <row r="589" spans="1:8" x14ac:dyDescent="0.2">
      <c r="A589" s="20">
        <v>535</v>
      </c>
      <c r="B589" s="21" t="s">
        <v>1107</v>
      </c>
      <c r="C589" s="22"/>
      <c r="D589" s="27" t="s">
        <v>1108</v>
      </c>
      <c r="E589" s="24" t="s">
        <v>233</v>
      </c>
      <c r="F589" s="28">
        <v>18</v>
      </c>
      <c r="G589" s="25"/>
      <c r="H589" s="34">
        <f>G589*F589</f>
        <v>0</v>
      </c>
    </row>
    <row r="590" spans="1:8" x14ac:dyDescent="0.2">
      <c r="A590" s="10"/>
      <c r="B590" s="11"/>
      <c r="C590" s="11"/>
      <c r="D590" s="11"/>
      <c r="E590" s="11"/>
      <c r="F590" s="11"/>
      <c r="G590" s="11"/>
      <c r="H590" s="12"/>
    </row>
    <row r="591" spans="1:8" x14ac:dyDescent="0.2">
      <c r="A591" s="20">
        <v>536</v>
      </c>
      <c r="B591" s="21" t="s">
        <v>1109</v>
      </c>
      <c r="C591" s="22"/>
      <c r="D591" s="99" t="s">
        <v>1110</v>
      </c>
      <c r="E591" s="77"/>
      <c r="F591" s="78"/>
      <c r="G591" s="79"/>
      <c r="H591" s="19"/>
    </row>
    <row r="592" spans="1:8" x14ac:dyDescent="0.2">
      <c r="A592" s="10"/>
      <c r="B592" s="11"/>
      <c r="C592" s="11"/>
      <c r="D592" s="11"/>
      <c r="E592" s="11"/>
      <c r="F592" s="11"/>
      <c r="G592" s="11"/>
      <c r="H592" s="12"/>
    </row>
    <row r="593" spans="1:8" x14ac:dyDescent="0.2">
      <c r="A593" s="20">
        <v>537</v>
      </c>
      <c r="B593" s="21" t="s">
        <v>1111</v>
      </c>
      <c r="C593" s="64" t="s">
        <v>355</v>
      </c>
      <c r="D593" s="100" t="s">
        <v>1112</v>
      </c>
      <c r="E593" s="77" t="s">
        <v>50</v>
      </c>
      <c r="F593" s="78">
        <v>10</v>
      </c>
      <c r="G593" s="79"/>
      <c r="H593" s="19">
        <f>F593*G593</f>
        <v>0</v>
      </c>
    </row>
    <row r="594" spans="1:8" x14ac:dyDescent="0.2">
      <c r="A594" s="10"/>
      <c r="B594" s="11"/>
      <c r="C594" s="11"/>
      <c r="D594" s="11"/>
      <c r="E594" s="11"/>
      <c r="F594" s="11"/>
      <c r="G594" s="11"/>
      <c r="H594" s="12"/>
    </row>
    <row r="595" spans="1:8" x14ac:dyDescent="0.2">
      <c r="A595" s="20">
        <v>538</v>
      </c>
      <c r="B595" s="21" t="s">
        <v>1113</v>
      </c>
      <c r="C595" s="64" t="s">
        <v>1114</v>
      </c>
      <c r="D595" s="100" t="s">
        <v>1115</v>
      </c>
      <c r="E595" s="77" t="s">
        <v>50</v>
      </c>
      <c r="F595" s="78">
        <v>10</v>
      </c>
      <c r="G595" s="79"/>
      <c r="H595" s="19">
        <f>F595*G595</f>
        <v>0</v>
      </c>
    </row>
    <row r="596" spans="1:8" x14ac:dyDescent="0.2">
      <c r="A596" s="10"/>
      <c r="B596" s="11"/>
      <c r="C596" s="11"/>
      <c r="D596" s="11"/>
      <c r="E596" s="11"/>
      <c r="F596" s="11"/>
      <c r="G596" s="11"/>
      <c r="H596" s="12"/>
    </row>
    <row r="597" spans="1:8" ht="25.5" x14ac:dyDescent="0.2">
      <c r="A597" s="20">
        <v>539</v>
      </c>
      <c r="B597" s="21" t="s">
        <v>1116</v>
      </c>
      <c r="C597" s="64" t="s">
        <v>1117</v>
      </c>
      <c r="D597" s="100" t="s">
        <v>1118</v>
      </c>
      <c r="E597" s="77" t="s">
        <v>474</v>
      </c>
      <c r="F597" s="83">
        <v>80</v>
      </c>
      <c r="G597" s="79"/>
      <c r="H597" s="19">
        <f>F597*G597</f>
        <v>0</v>
      </c>
    </row>
    <row r="598" spans="1:8" x14ac:dyDescent="0.2">
      <c r="A598" s="10"/>
      <c r="B598" s="11"/>
      <c r="C598" s="11"/>
      <c r="D598" s="11"/>
      <c r="E598" s="11"/>
      <c r="F598" s="11"/>
      <c r="G598" s="11"/>
      <c r="H598" s="12"/>
    </row>
    <row r="599" spans="1:8" ht="25.5" x14ac:dyDescent="0.2">
      <c r="A599" s="20">
        <v>540</v>
      </c>
      <c r="B599" s="21" t="s">
        <v>1119</v>
      </c>
      <c r="C599" s="64" t="s">
        <v>1120</v>
      </c>
      <c r="D599" s="100" t="s">
        <v>1121</v>
      </c>
      <c r="E599" s="77" t="s">
        <v>474</v>
      </c>
      <c r="F599" s="83">
        <v>25</v>
      </c>
      <c r="G599" s="79"/>
      <c r="H599" s="19">
        <f>F599*G599</f>
        <v>0</v>
      </c>
    </row>
    <row r="600" spans="1:8" x14ac:dyDescent="0.2">
      <c r="A600" s="10"/>
      <c r="B600" s="11"/>
      <c r="C600" s="11"/>
      <c r="D600" s="11"/>
      <c r="E600" s="11"/>
      <c r="F600" s="11"/>
      <c r="G600" s="11"/>
      <c r="H600" s="12"/>
    </row>
    <row r="601" spans="1:8" x14ac:dyDescent="0.2">
      <c r="A601" s="20">
        <v>541</v>
      </c>
      <c r="B601" s="21" t="s">
        <v>1122</v>
      </c>
      <c r="C601" s="22" t="s">
        <v>1123</v>
      </c>
      <c r="D601" s="99" t="s">
        <v>1124</v>
      </c>
      <c r="E601" s="77"/>
      <c r="F601" s="78"/>
      <c r="G601" s="79"/>
      <c r="H601" s="19"/>
    </row>
    <row r="602" spans="1:8" x14ac:dyDescent="0.2">
      <c r="A602" s="10"/>
      <c r="B602" s="11"/>
      <c r="C602" s="11"/>
      <c r="D602" s="11"/>
      <c r="E602" s="11"/>
      <c r="F602" s="11"/>
      <c r="G602" s="11"/>
      <c r="H602" s="12"/>
    </row>
    <row r="603" spans="1:8" ht="25.5" x14ac:dyDescent="0.2">
      <c r="A603" s="20">
        <v>542</v>
      </c>
      <c r="B603" s="21" t="s">
        <v>1125</v>
      </c>
      <c r="C603" s="64"/>
      <c r="D603" s="100" t="s">
        <v>1126</v>
      </c>
      <c r="E603" s="77" t="s">
        <v>50</v>
      </c>
      <c r="F603" s="83">
        <v>20</v>
      </c>
      <c r="G603" s="79"/>
      <c r="H603" s="19">
        <f>F603*G603</f>
        <v>0</v>
      </c>
    </row>
    <row r="604" spans="1:8" x14ac:dyDescent="0.2">
      <c r="A604" s="10"/>
      <c r="B604" s="11"/>
      <c r="C604" s="11"/>
      <c r="D604" s="11"/>
      <c r="E604" s="11"/>
      <c r="F604" s="11"/>
      <c r="G604" s="11"/>
      <c r="H604" s="12"/>
    </row>
    <row r="605" spans="1:8" ht="25.5" x14ac:dyDescent="0.2">
      <c r="A605" s="20">
        <v>543</v>
      </c>
      <c r="B605" s="21" t="s">
        <v>1127</v>
      </c>
      <c r="C605" s="64"/>
      <c r="D605" s="100" t="s">
        <v>1128</v>
      </c>
      <c r="E605" s="77" t="s">
        <v>50</v>
      </c>
      <c r="F605" s="83">
        <v>20</v>
      </c>
      <c r="G605" s="79"/>
      <c r="H605" s="19">
        <f>F605*G605</f>
        <v>0</v>
      </c>
    </row>
    <row r="606" spans="1:8" x14ac:dyDescent="0.2">
      <c r="A606" s="10"/>
      <c r="B606" s="11"/>
      <c r="C606" s="11"/>
      <c r="D606" s="11"/>
      <c r="E606" s="11"/>
      <c r="F606" s="11"/>
      <c r="G606" s="11"/>
      <c r="H606" s="12"/>
    </row>
    <row r="607" spans="1:8" x14ac:dyDescent="0.2">
      <c r="A607" s="20">
        <v>544</v>
      </c>
      <c r="B607" s="21" t="s">
        <v>1129</v>
      </c>
      <c r="C607" s="22"/>
      <c r="D607" s="99" t="s">
        <v>1130</v>
      </c>
      <c r="E607" s="24"/>
      <c r="F607" s="24"/>
      <c r="G607" s="25"/>
      <c r="H607" s="19"/>
    </row>
    <row r="608" spans="1:8" x14ac:dyDescent="0.2">
      <c r="A608" s="10"/>
      <c r="B608" s="11"/>
      <c r="C608" s="11"/>
      <c r="D608" s="11"/>
      <c r="E608" s="11"/>
      <c r="F608" s="11"/>
      <c r="G608" s="11"/>
      <c r="H608" s="12"/>
    </row>
    <row r="609" spans="1:8" ht="51" x14ac:dyDescent="0.2">
      <c r="A609" s="20">
        <v>545</v>
      </c>
      <c r="B609" s="21" t="s">
        <v>1131</v>
      </c>
      <c r="C609" s="22" t="s">
        <v>1132</v>
      </c>
      <c r="D609" s="49" t="s">
        <v>1133</v>
      </c>
      <c r="E609" s="24"/>
      <c r="F609" s="24"/>
      <c r="G609" s="25"/>
      <c r="H609" s="19"/>
    </row>
    <row r="610" spans="1:8" x14ac:dyDescent="0.2">
      <c r="A610" s="10"/>
      <c r="B610" s="11"/>
      <c r="C610" s="11"/>
      <c r="D610" s="11"/>
      <c r="E610" s="11"/>
      <c r="F610" s="11"/>
      <c r="G610" s="11"/>
      <c r="H610" s="12"/>
    </row>
    <row r="611" spans="1:8" x14ac:dyDescent="0.2">
      <c r="A611" s="20">
        <v>546</v>
      </c>
      <c r="B611" s="21" t="s">
        <v>1134</v>
      </c>
      <c r="C611" s="64"/>
      <c r="D611" s="44" t="s">
        <v>1135</v>
      </c>
      <c r="E611" s="24" t="s">
        <v>47</v>
      </c>
      <c r="F611" s="24">
        <v>10</v>
      </c>
      <c r="G611" s="25"/>
      <c r="H611" s="19">
        <f>F611*G611</f>
        <v>0</v>
      </c>
    </row>
    <row r="612" spans="1:8" x14ac:dyDescent="0.2">
      <c r="A612" s="10"/>
      <c r="B612" s="11"/>
      <c r="C612" s="11"/>
      <c r="D612" s="11"/>
      <c r="E612" s="11"/>
      <c r="F612" s="11"/>
      <c r="G612" s="11"/>
      <c r="H612" s="12"/>
    </row>
    <row r="613" spans="1:8" x14ac:dyDescent="0.2">
      <c r="A613" s="20">
        <v>547</v>
      </c>
      <c r="B613" s="21" t="s">
        <v>1136</v>
      </c>
      <c r="C613" s="64"/>
      <c r="D613" s="44" t="s">
        <v>1137</v>
      </c>
      <c r="E613" s="24" t="s">
        <v>47</v>
      </c>
      <c r="F613" s="24">
        <v>10</v>
      </c>
      <c r="G613" s="25"/>
      <c r="H613" s="19">
        <f>F613*G613</f>
        <v>0</v>
      </c>
    </row>
    <row r="614" spans="1:8" x14ac:dyDescent="0.2">
      <c r="A614" s="10"/>
      <c r="B614" s="11"/>
      <c r="C614" s="11"/>
      <c r="D614" s="11"/>
      <c r="E614" s="11"/>
      <c r="F614" s="11"/>
      <c r="G614" s="11"/>
      <c r="H614" s="12"/>
    </row>
    <row r="615" spans="1:8" x14ac:dyDescent="0.2">
      <c r="A615" s="20">
        <v>548</v>
      </c>
      <c r="B615" s="21" t="s">
        <v>1138</v>
      </c>
      <c r="C615" s="64"/>
      <c r="D615" s="44" t="s">
        <v>1139</v>
      </c>
      <c r="E615" s="24" t="s">
        <v>47</v>
      </c>
      <c r="F615" s="24">
        <v>10</v>
      </c>
      <c r="G615" s="25"/>
      <c r="H615" s="19">
        <f>F615*G615</f>
        <v>0</v>
      </c>
    </row>
    <row r="616" spans="1:8" x14ac:dyDescent="0.2">
      <c r="A616" s="10"/>
      <c r="B616" s="11"/>
      <c r="C616" s="11"/>
      <c r="D616" s="11"/>
      <c r="E616" s="11"/>
      <c r="F616" s="11"/>
      <c r="G616" s="11"/>
      <c r="H616" s="12"/>
    </row>
    <row r="617" spans="1:8" x14ac:dyDescent="0.2">
      <c r="A617" s="20">
        <v>549</v>
      </c>
      <c r="B617" s="21" t="s">
        <v>1140</v>
      </c>
      <c r="C617" s="64"/>
      <c r="D617" s="44" t="s">
        <v>1141</v>
      </c>
      <c r="E617" s="24" t="s">
        <v>47</v>
      </c>
      <c r="F617" s="24">
        <v>10</v>
      </c>
      <c r="G617" s="25"/>
      <c r="H617" s="19">
        <f>F617*G617</f>
        <v>0</v>
      </c>
    </row>
    <row r="618" spans="1:8" x14ac:dyDescent="0.2">
      <c r="A618" s="10"/>
      <c r="B618" s="11"/>
      <c r="C618" s="11"/>
      <c r="D618" s="11"/>
      <c r="E618" s="11"/>
      <c r="F618" s="11"/>
      <c r="G618" s="11"/>
      <c r="H618" s="12"/>
    </row>
    <row r="619" spans="1:8" x14ac:dyDescent="0.2">
      <c r="A619" s="20">
        <v>550</v>
      </c>
      <c r="B619" s="21" t="s">
        <v>1142</v>
      </c>
      <c r="C619" s="64"/>
      <c r="D619" s="44" t="s">
        <v>1143</v>
      </c>
      <c r="E619" s="24" t="s">
        <v>47</v>
      </c>
      <c r="F619" s="24">
        <v>10</v>
      </c>
      <c r="G619" s="25"/>
      <c r="H619" s="19">
        <f>F619*G619</f>
        <v>0</v>
      </c>
    </row>
    <row r="620" spans="1:8" x14ac:dyDescent="0.2">
      <c r="A620" s="10"/>
      <c r="B620" s="11"/>
      <c r="C620" s="11"/>
      <c r="D620" s="11"/>
      <c r="E620" s="11"/>
      <c r="F620" s="11"/>
      <c r="G620" s="11"/>
      <c r="H620" s="12"/>
    </row>
    <row r="621" spans="1:8" x14ac:dyDescent="0.2">
      <c r="A621" s="20">
        <v>551</v>
      </c>
      <c r="B621" s="21" t="s">
        <v>1144</v>
      </c>
      <c r="C621" s="64"/>
      <c r="D621" s="44" t="s">
        <v>1145</v>
      </c>
      <c r="E621" s="24" t="s">
        <v>47</v>
      </c>
      <c r="F621" s="24">
        <v>10</v>
      </c>
      <c r="G621" s="25"/>
      <c r="H621" s="19">
        <f>F621*G621</f>
        <v>0</v>
      </c>
    </row>
    <row r="622" spans="1:8" x14ac:dyDescent="0.2">
      <c r="A622" s="10"/>
      <c r="B622" s="11"/>
      <c r="C622" s="11"/>
      <c r="D622" s="11"/>
      <c r="E622" s="11"/>
      <c r="F622" s="11"/>
      <c r="G622" s="11"/>
      <c r="H622" s="12"/>
    </row>
    <row r="623" spans="1:8" x14ac:dyDescent="0.2">
      <c r="A623" s="20">
        <v>552</v>
      </c>
      <c r="B623" s="21" t="s">
        <v>1146</v>
      </c>
      <c r="C623" s="64"/>
      <c r="D623" s="44" t="s">
        <v>1147</v>
      </c>
      <c r="E623" s="24" t="s">
        <v>47</v>
      </c>
      <c r="F623" s="24">
        <v>10</v>
      </c>
      <c r="G623" s="25"/>
      <c r="H623" s="19">
        <f>F623*G623</f>
        <v>0</v>
      </c>
    </row>
    <row r="624" spans="1:8" x14ac:dyDescent="0.2">
      <c r="A624" s="10"/>
      <c r="B624" s="11"/>
      <c r="C624" s="11"/>
      <c r="D624" s="11"/>
      <c r="E624" s="11"/>
      <c r="F624" s="11"/>
      <c r="G624" s="11"/>
      <c r="H624" s="12"/>
    </row>
    <row r="625" spans="1:8" x14ac:dyDescent="0.2">
      <c r="A625" s="20">
        <v>553</v>
      </c>
      <c r="B625" s="21" t="s">
        <v>1148</v>
      </c>
      <c r="C625" s="64"/>
      <c r="D625" s="44" t="s">
        <v>1149</v>
      </c>
      <c r="E625" s="24" t="s">
        <v>47</v>
      </c>
      <c r="F625" s="24">
        <v>10</v>
      </c>
      <c r="G625" s="25"/>
      <c r="H625" s="19">
        <f>F625*G625</f>
        <v>0</v>
      </c>
    </row>
    <row r="626" spans="1:8" x14ac:dyDescent="0.2">
      <c r="A626" s="10"/>
      <c r="B626" s="11"/>
      <c r="C626" s="11"/>
      <c r="D626" s="11"/>
      <c r="E626" s="11"/>
      <c r="F626" s="11"/>
      <c r="G626" s="11"/>
      <c r="H626" s="12"/>
    </row>
    <row r="627" spans="1:8" x14ac:dyDescent="0.2">
      <c r="A627" s="20">
        <v>554</v>
      </c>
      <c r="B627" s="21" t="s">
        <v>1150</v>
      </c>
      <c r="C627" s="64"/>
      <c r="D627" s="44" t="s">
        <v>1151</v>
      </c>
      <c r="E627" s="24" t="s">
        <v>47</v>
      </c>
      <c r="F627" s="24">
        <v>10</v>
      </c>
      <c r="G627" s="25"/>
      <c r="H627" s="19">
        <f>F627*G627</f>
        <v>0</v>
      </c>
    </row>
    <row r="628" spans="1:8" x14ac:dyDescent="0.2">
      <c r="A628" s="10"/>
      <c r="B628" s="11"/>
      <c r="C628" s="11"/>
      <c r="D628" s="11"/>
      <c r="E628" s="11"/>
      <c r="F628" s="11"/>
      <c r="G628" s="11"/>
      <c r="H628" s="12"/>
    </row>
    <row r="629" spans="1:8" x14ac:dyDescent="0.2">
      <c r="A629" s="20">
        <v>555</v>
      </c>
      <c r="B629" s="21" t="s">
        <v>1152</v>
      </c>
      <c r="C629" s="22"/>
      <c r="D629" s="49" t="s">
        <v>1153</v>
      </c>
      <c r="E629" s="24"/>
      <c r="F629" s="24"/>
      <c r="G629" s="25"/>
      <c r="H629" s="19"/>
    </row>
    <row r="630" spans="1:8" x14ac:dyDescent="0.2">
      <c r="A630" s="10"/>
      <c r="B630" s="11"/>
      <c r="C630" s="11"/>
      <c r="D630" s="11"/>
      <c r="E630" s="11"/>
      <c r="F630" s="11"/>
      <c r="G630" s="11"/>
      <c r="H630" s="12"/>
    </row>
    <row r="631" spans="1:8" x14ac:dyDescent="0.2">
      <c r="A631" s="20">
        <v>556</v>
      </c>
      <c r="B631" s="21" t="s">
        <v>1154</v>
      </c>
      <c r="C631" s="64"/>
      <c r="D631" s="44" t="s">
        <v>1155</v>
      </c>
      <c r="E631" s="24" t="s">
        <v>47</v>
      </c>
      <c r="F631" s="24">
        <v>10</v>
      </c>
      <c r="G631" s="25"/>
      <c r="H631" s="19">
        <f>F631*G631</f>
        <v>0</v>
      </c>
    </row>
    <row r="632" spans="1:8" x14ac:dyDescent="0.2">
      <c r="A632" s="10"/>
      <c r="B632" s="11"/>
      <c r="C632" s="11"/>
      <c r="D632" s="11"/>
      <c r="E632" s="11"/>
      <c r="F632" s="11"/>
      <c r="G632" s="11"/>
      <c r="H632" s="12"/>
    </row>
    <row r="633" spans="1:8" x14ac:dyDescent="0.2">
      <c r="A633" s="20">
        <v>557</v>
      </c>
      <c r="B633" s="21" t="s">
        <v>1156</v>
      </c>
      <c r="C633" s="64"/>
      <c r="D633" s="44" t="s">
        <v>1157</v>
      </c>
      <c r="E633" s="24" t="s">
        <v>47</v>
      </c>
      <c r="F633" s="24">
        <v>10</v>
      </c>
      <c r="G633" s="25"/>
      <c r="H633" s="19">
        <f>F633*G633</f>
        <v>0</v>
      </c>
    </row>
    <row r="634" spans="1:8" x14ac:dyDescent="0.2">
      <c r="A634" s="10"/>
      <c r="B634" s="11"/>
      <c r="C634" s="11"/>
      <c r="D634" s="11"/>
      <c r="E634" s="11"/>
      <c r="F634" s="11"/>
      <c r="G634" s="11"/>
      <c r="H634" s="12"/>
    </row>
    <row r="635" spans="1:8" x14ac:dyDescent="0.2">
      <c r="A635" s="20">
        <v>558</v>
      </c>
      <c r="B635" s="21" t="s">
        <v>1158</v>
      </c>
      <c r="C635" s="64"/>
      <c r="D635" s="44" t="s">
        <v>1159</v>
      </c>
      <c r="E635" s="24" t="s">
        <v>47</v>
      </c>
      <c r="F635" s="24">
        <v>10</v>
      </c>
      <c r="G635" s="25"/>
      <c r="H635" s="19">
        <f>F635*G635</f>
        <v>0</v>
      </c>
    </row>
    <row r="636" spans="1:8" x14ac:dyDescent="0.2">
      <c r="A636" s="10"/>
      <c r="B636" s="11"/>
      <c r="C636" s="11"/>
      <c r="D636" s="11"/>
      <c r="E636" s="11"/>
      <c r="F636" s="11"/>
      <c r="G636" s="11"/>
      <c r="H636" s="12"/>
    </row>
    <row r="637" spans="1:8" x14ac:dyDescent="0.2">
      <c r="A637" s="20">
        <v>559</v>
      </c>
      <c r="B637" s="21" t="s">
        <v>1160</v>
      </c>
      <c r="C637" s="22"/>
      <c r="D637" s="49" t="s">
        <v>1161</v>
      </c>
      <c r="E637" s="24"/>
      <c r="F637" s="24"/>
      <c r="G637" s="25"/>
      <c r="H637" s="19"/>
    </row>
    <row r="638" spans="1:8" x14ac:dyDescent="0.2">
      <c r="A638" s="10"/>
      <c r="B638" s="11"/>
      <c r="C638" s="11"/>
      <c r="D638" s="11"/>
      <c r="E638" s="11"/>
      <c r="F638" s="11"/>
      <c r="G638" s="11"/>
      <c r="H638" s="12"/>
    </row>
    <row r="639" spans="1:8" x14ac:dyDescent="0.2">
      <c r="A639" s="20">
        <v>560</v>
      </c>
      <c r="B639" s="21" t="s">
        <v>1162</v>
      </c>
      <c r="C639" s="22"/>
      <c r="D639" s="44" t="s">
        <v>1163</v>
      </c>
      <c r="E639" s="24" t="s">
        <v>47</v>
      </c>
      <c r="F639" s="24">
        <v>10</v>
      </c>
      <c r="G639" s="25"/>
      <c r="H639" s="19">
        <f>F639*G639</f>
        <v>0</v>
      </c>
    </row>
    <row r="640" spans="1:8" x14ac:dyDescent="0.2">
      <c r="A640" s="10"/>
      <c r="B640" s="11"/>
      <c r="C640" s="11"/>
      <c r="D640" s="11"/>
      <c r="E640" s="11"/>
      <c r="F640" s="11"/>
      <c r="G640" s="11"/>
      <c r="H640" s="12"/>
    </row>
    <row r="641" spans="1:8" ht="25.5" x14ac:dyDescent="0.2">
      <c r="A641" s="20">
        <v>561</v>
      </c>
      <c r="B641" s="21" t="s">
        <v>1164</v>
      </c>
      <c r="C641" s="22" t="s">
        <v>1165</v>
      </c>
      <c r="D641" s="99" t="s">
        <v>1166</v>
      </c>
      <c r="E641" s="24"/>
      <c r="F641" s="24"/>
      <c r="G641" s="25"/>
      <c r="H641" s="19"/>
    </row>
    <row r="642" spans="1:8" x14ac:dyDescent="0.2">
      <c r="A642" s="10"/>
      <c r="B642" s="11"/>
      <c r="C642" s="11"/>
      <c r="D642" s="11"/>
      <c r="E642" s="11"/>
      <c r="F642" s="11"/>
      <c r="G642" s="11"/>
      <c r="H642" s="12"/>
    </row>
    <row r="643" spans="1:8" x14ac:dyDescent="0.2">
      <c r="A643" s="10"/>
      <c r="B643" s="11"/>
      <c r="C643" s="11"/>
      <c r="D643" s="11"/>
      <c r="E643" s="11"/>
      <c r="F643" s="11"/>
      <c r="G643" s="11"/>
      <c r="H643" s="12"/>
    </row>
    <row r="644" spans="1:8" x14ac:dyDescent="0.2">
      <c r="A644" s="10"/>
      <c r="B644" s="11"/>
      <c r="C644" s="11"/>
      <c r="D644" s="11"/>
      <c r="E644" s="11"/>
      <c r="F644" s="11"/>
      <c r="G644" s="11"/>
      <c r="H644" s="12"/>
    </row>
    <row r="645" spans="1:8" x14ac:dyDescent="0.2">
      <c r="A645" s="10"/>
      <c r="B645" s="11"/>
      <c r="C645" s="11"/>
      <c r="D645" s="11"/>
      <c r="E645" s="11"/>
      <c r="F645" s="11"/>
      <c r="G645" s="11"/>
      <c r="H645" s="12"/>
    </row>
    <row r="646" spans="1:8" x14ac:dyDescent="0.2">
      <c r="A646" s="10"/>
      <c r="B646" s="11"/>
      <c r="C646" s="11"/>
      <c r="D646" s="11"/>
      <c r="E646" s="11"/>
      <c r="F646" s="11"/>
      <c r="G646" s="11"/>
      <c r="H646" s="12"/>
    </row>
    <row r="647" spans="1:8" x14ac:dyDescent="0.2">
      <c r="A647" s="10"/>
      <c r="B647" s="11"/>
      <c r="C647" s="11"/>
      <c r="D647" s="11"/>
      <c r="E647" s="11"/>
      <c r="F647" s="11"/>
      <c r="G647" s="11"/>
      <c r="H647" s="12"/>
    </row>
    <row r="648" spans="1:8" ht="15.75" x14ac:dyDescent="0.2">
      <c r="A648" s="37" t="s">
        <v>86</v>
      </c>
      <c r="B648" s="38" t="s">
        <v>87</v>
      </c>
      <c r="C648" s="39"/>
      <c r="D648" s="39"/>
      <c r="E648" s="39"/>
      <c r="F648" s="39"/>
      <c r="G648" s="39"/>
      <c r="H648" s="40">
        <f>SUM(H583:H647)</f>
        <v>0</v>
      </c>
    </row>
    <row r="649" spans="1:8" ht="16.5" x14ac:dyDescent="0.2">
      <c r="A649" s="2"/>
      <c r="B649" s="3" t="str">
        <f>ProjectTitle</f>
        <v>CONTRACT NO: VCW380/PWLPLM/24: MALUTI-A-PHOFUNG LOCAL MUNICIPALITY: APPOINTMENT OF A MAXIMUM OF FOUR (04) CONTRACTORS FOR THE REPAIRS OF POTABLE WATER LEAKS MALUTI-A-PHOFUNG LOCAL MUNICIPALITY IN PHUTHADITJABA</v>
      </c>
      <c r="C649" s="3"/>
      <c r="D649" s="3"/>
      <c r="E649" s="4" t="s">
        <v>637</v>
      </c>
      <c r="F649" s="4"/>
      <c r="G649" s="4"/>
      <c r="H649" s="4"/>
    </row>
    <row r="650" spans="1:8" x14ac:dyDescent="0.2">
      <c r="A650" s="5"/>
      <c r="B650" s="3"/>
      <c r="C650" s="3"/>
      <c r="D650" s="3"/>
      <c r="E650" s="6" t="s">
        <v>13</v>
      </c>
      <c r="F650" s="6"/>
      <c r="G650" s="6"/>
      <c r="H650" s="6"/>
    </row>
    <row r="651" spans="1:8" x14ac:dyDescent="0.2">
      <c r="A651" s="7"/>
      <c r="B651" s="3"/>
      <c r="C651" s="3"/>
      <c r="D651" s="3"/>
      <c r="E651" s="6"/>
      <c r="F651" s="6"/>
      <c r="G651" s="6"/>
      <c r="H651" s="6"/>
    </row>
    <row r="652" spans="1:8" ht="15.75" x14ac:dyDescent="0.25">
      <c r="A652" s="8" t="s">
        <v>28</v>
      </c>
      <c r="B652" s="9" t="s">
        <v>29</v>
      </c>
      <c r="C652" s="9" t="s">
        <v>30</v>
      </c>
      <c r="D652" s="9" t="s">
        <v>0</v>
      </c>
      <c r="E652" s="9" t="s">
        <v>31</v>
      </c>
      <c r="F652" s="9" t="s">
        <v>32</v>
      </c>
      <c r="G652" s="9" t="s">
        <v>33</v>
      </c>
      <c r="H652" s="9" t="s">
        <v>1</v>
      </c>
    </row>
    <row r="653" spans="1:8" ht="15.75" x14ac:dyDescent="0.2">
      <c r="A653" s="41" t="s">
        <v>88</v>
      </c>
      <c r="B653" s="42" t="s">
        <v>89</v>
      </c>
      <c r="C653" s="39"/>
      <c r="D653" s="39"/>
      <c r="E653" s="39"/>
      <c r="F653" s="39"/>
      <c r="G653" s="43"/>
      <c r="H653" s="40">
        <f>H648</f>
        <v>0</v>
      </c>
    </row>
    <row r="654" spans="1:8" x14ac:dyDescent="0.2">
      <c r="A654" s="10"/>
      <c r="B654" s="11"/>
      <c r="C654" s="11"/>
      <c r="D654" s="11"/>
      <c r="E654" s="11"/>
      <c r="F654" s="11"/>
      <c r="G654" s="11"/>
      <c r="H654" s="12"/>
    </row>
    <row r="655" spans="1:8" ht="38.25" x14ac:dyDescent="0.2">
      <c r="A655" s="20">
        <v>562</v>
      </c>
      <c r="B655" s="21" t="s">
        <v>1167</v>
      </c>
      <c r="C655" s="22" t="s">
        <v>343</v>
      </c>
      <c r="D655" s="49" t="s">
        <v>1168</v>
      </c>
      <c r="E655" s="24"/>
      <c r="F655" s="24"/>
      <c r="G655" s="25"/>
      <c r="H655" s="19"/>
    </row>
    <row r="656" spans="1:8" x14ac:dyDescent="0.2">
      <c r="A656" s="10"/>
      <c r="B656" s="11"/>
      <c r="C656" s="11"/>
      <c r="D656" s="11"/>
      <c r="E656" s="11"/>
      <c r="F656" s="11"/>
      <c r="G656" s="11"/>
      <c r="H656" s="12"/>
    </row>
    <row r="657" spans="1:8" x14ac:dyDescent="0.2">
      <c r="A657" s="20">
        <v>563</v>
      </c>
      <c r="B657" s="21" t="s">
        <v>1169</v>
      </c>
      <c r="C657" s="22"/>
      <c r="D657" s="116" t="s">
        <v>1170</v>
      </c>
      <c r="E657" s="77" t="s">
        <v>233</v>
      </c>
      <c r="F657" s="83">
        <v>100</v>
      </c>
      <c r="G657" s="79"/>
      <c r="H657" s="19">
        <f>F657*G657</f>
        <v>0</v>
      </c>
    </row>
    <row r="658" spans="1:8" x14ac:dyDescent="0.2">
      <c r="A658" s="10"/>
      <c r="B658" s="11"/>
      <c r="C658" s="11"/>
      <c r="D658" s="11"/>
      <c r="E658" s="11"/>
      <c r="F658" s="11"/>
      <c r="G658" s="11"/>
      <c r="H658" s="12"/>
    </row>
    <row r="659" spans="1:8" x14ac:dyDescent="0.2">
      <c r="A659" s="20">
        <v>564</v>
      </c>
      <c r="B659" s="21" t="s">
        <v>1171</v>
      </c>
      <c r="C659" s="22"/>
      <c r="D659" s="116" t="s">
        <v>1172</v>
      </c>
      <c r="E659" s="77" t="s">
        <v>233</v>
      </c>
      <c r="F659" s="83">
        <v>100</v>
      </c>
      <c r="G659" s="79"/>
      <c r="H659" s="19">
        <f>F659*G659</f>
        <v>0</v>
      </c>
    </row>
    <row r="660" spans="1:8" x14ac:dyDescent="0.2">
      <c r="A660" s="10"/>
      <c r="B660" s="11"/>
      <c r="C660" s="11"/>
      <c r="D660" s="11"/>
      <c r="E660" s="11"/>
      <c r="F660" s="11"/>
      <c r="G660" s="11"/>
      <c r="H660" s="12"/>
    </row>
    <row r="661" spans="1:8" x14ac:dyDescent="0.2">
      <c r="A661" s="20">
        <v>565</v>
      </c>
      <c r="B661" s="21" t="s">
        <v>1173</v>
      </c>
      <c r="C661" s="22"/>
      <c r="D661" s="116" t="s">
        <v>1174</v>
      </c>
      <c r="E661" s="77" t="s">
        <v>233</v>
      </c>
      <c r="F661" s="83">
        <v>100</v>
      </c>
      <c r="G661" s="79"/>
      <c r="H661" s="19">
        <f>F661*G661</f>
        <v>0</v>
      </c>
    </row>
    <row r="662" spans="1:8" x14ac:dyDescent="0.2">
      <c r="A662" s="10"/>
      <c r="B662" s="11"/>
      <c r="C662" s="11"/>
      <c r="D662" s="11"/>
      <c r="E662" s="11"/>
      <c r="F662" s="11"/>
      <c r="G662" s="11"/>
      <c r="H662" s="12"/>
    </row>
    <row r="663" spans="1:8" x14ac:dyDescent="0.2">
      <c r="A663" s="20">
        <v>566</v>
      </c>
      <c r="B663" s="21" t="s">
        <v>1175</v>
      </c>
      <c r="C663" s="22"/>
      <c r="D663" s="116" t="s">
        <v>1176</v>
      </c>
      <c r="E663" s="77" t="s">
        <v>233</v>
      </c>
      <c r="F663" s="83">
        <v>100</v>
      </c>
      <c r="G663" s="79"/>
      <c r="H663" s="19">
        <f>F663*G663</f>
        <v>0</v>
      </c>
    </row>
    <row r="664" spans="1:8" x14ac:dyDescent="0.2">
      <c r="A664" s="10"/>
      <c r="B664" s="11"/>
      <c r="C664" s="11"/>
      <c r="D664" s="11"/>
      <c r="E664" s="11"/>
      <c r="F664" s="11"/>
      <c r="G664" s="11"/>
      <c r="H664" s="12"/>
    </row>
    <row r="665" spans="1:8" ht="38.25" x14ac:dyDescent="0.2">
      <c r="A665" s="20">
        <v>567</v>
      </c>
      <c r="B665" s="21" t="s">
        <v>1177</v>
      </c>
      <c r="C665" s="22" t="s">
        <v>963</v>
      </c>
      <c r="D665" s="117" t="s">
        <v>1178</v>
      </c>
      <c r="E665" s="118"/>
      <c r="F665" s="119"/>
      <c r="G665" s="79"/>
      <c r="H665" s="19"/>
    </row>
    <row r="666" spans="1:8" x14ac:dyDescent="0.2">
      <c r="A666" s="10"/>
      <c r="B666" s="11"/>
      <c r="C666" s="11"/>
      <c r="D666" s="11"/>
      <c r="E666" s="11"/>
      <c r="F666" s="11"/>
      <c r="G666" s="11"/>
      <c r="H666" s="12"/>
    </row>
    <row r="667" spans="1:8" x14ac:dyDescent="0.2">
      <c r="A667" s="20">
        <v>568</v>
      </c>
      <c r="B667" s="21" t="s">
        <v>1179</v>
      </c>
      <c r="C667" s="17"/>
      <c r="D667" s="116" t="s">
        <v>1180</v>
      </c>
      <c r="E667" s="77" t="s">
        <v>50</v>
      </c>
      <c r="F667" s="83">
        <v>10</v>
      </c>
      <c r="G667" s="79"/>
      <c r="H667" s="19">
        <f>F667*G667</f>
        <v>0</v>
      </c>
    </row>
    <row r="668" spans="1:8" x14ac:dyDescent="0.2">
      <c r="A668" s="10"/>
      <c r="B668" s="11"/>
      <c r="C668" s="11"/>
      <c r="D668" s="11"/>
      <c r="E668" s="11"/>
      <c r="F668" s="11"/>
      <c r="G668" s="11"/>
      <c r="H668" s="12"/>
    </row>
    <row r="669" spans="1:8" x14ac:dyDescent="0.2">
      <c r="A669" s="20">
        <v>569</v>
      </c>
      <c r="B669" s="21" t="s">
        <v>1181</v>
      </c>
      <c r="C669" s="17"/>
      <c r="D669" s="116" t="s">
        <v>1182</v>
      </c>
      <c r="E669" s="77" t="s">
        <v>50</v>
      </c>
      <c r="F669" s="83">
        <v>10</v>
      </c>
      <c r="G669" s="79"/>
      <c r="H669" s="19">
        <f>F669*G669</f>
        <v>0</v>
      </c>
    </row>
    <row r="670" spans="1:8" x14ac:dyDescent="0.2">
      <c r="A670" s="10"/>
      <c r="B670" s="11"/>
      <c r="C670" s="11"/>
      <c r="D670" s="11"/>
      <c r="E670" s="11"/>
      <c r="F670" s="11"/>
      <c r="G670" s="11"/>
      <c r="H670" s="12"/>
    </row>
    <row r="671" spans="1:8" x14ac:dyDescent="0.2">
      <c r="A671" s="20">
        <v>570</v>
      </c>
      <c r="B671" s="21" t="s">
        <v>1183</v>
      </c>
      <c r="C671" s="17"/>
      <c r="D671" s="116" t="s">
        <v>1184</v>
      </c>
      <c r="E671" s="77" t="s">
        <v>50</v>
      </c>
      <c r="F671" s="83">
        <v>10</v>
      </c>
      <c r="G671" s="79"/>
      <c r="H671" s="19">
        <f>F671*G671</f>
        <v>0</v>
      </c>
    </row>
    <row r="672" spans="1:8" x14ac:dyDescent="0.2">
      <c r="A672" s="10"/>
      <c r="B672" s="11"/>
      <c r="C672" s="11"/>
      <c r="D672" s="11"/>
      <c r="E672" s="11"/>
      <c r="F672" s="11"/>
      <c r="G672" s="11"/>
      <c r="H672" s="12"/>
    </row>
    <row r="673" spans="1:8" x14ac:dyDescent="0.2">
      <c r="A673" s="20">
        <v>571</v>
      </c>
      <c r="B673" s="21" t="s">
        <v>1185</v>
      </c>
      <c r="C673" s="17"/>
      <c r="D673" s="116" t="s">
        <v>1186</v>
      </c>
      <c r="E673" s="77" t="s">
        <v>50</v>
      </c>
      <c r="F673" s="83">
        <v>10</v>
      </c>
      <c r="G673" s="79"/>
      <c r="H673" s="19">
        <f>F673*G673</f>
        <v>0</v>
      </c>
    </row>
    <row r="674" spans="1:8" x14ac:dyDescent="0.2">
      <c r="A674" s="10"/>
      <c r="B674" s="11"/>
      <c r="C674" s="11"/>
      <c r="D674" s="11"/>
      <c r="E674" s="11"/>
      <c r="F674" s="11"/>
      <c r="G674" s="11"/>
      <c r="H674" s="12"/>
    </row>
    <row r="675" spans="1:8" x14ac:dyDescent="0.2">
      <c r="A675" s="20">
        <v>572</v>
      </c>
      <c r="B675" s="21" t="s">
        <v>1187</v>
      </c>
      <c r="C675" s="17"/>
      <c r="D675" s="116" t="s">
        <v>1188</v>
      </c>
      <c r="E675" s="24" t="s">
        <v>47</v>
      </c>
      <c r="F675" s="83">
        <v>10</v>
      </c>
      <c r="G675" s="25"/>
      <c r="H675" s="19">
        <f>F675*G675</f>
        <v>0</v>
      </c>
    </row>
    <row r="676" spans="1:8" x14ac:dyDescent="0.2">
      <c r="A676" s="10"/>
      <c r="B676" s="11"/>
      <c r="C676" s="11"/>
      <c r="D676" s="11"/>
      <c r="E676" s="11"/>
      <c r="F676" s="11"/>
      <c r="G676" s="11"/>
      <c r="H676" s="12"/>
    </row>
    <row r="677" spans="1:8" x14ac:dyDescent="0.2">
      <c r="A677" s="20">
        <v>573</v>
      </c>
      <c r="B677" s="21" t="s">
        <v>1189</v>
      </c>
      <c r="C677" s="17"/>
      <c r="D677" s="116" t="s">
        <v>1190</v>
      </c>
      <c r="E677" s="24" t="s">
        <v>47</v>
      </c>
      <c r="F677" s="83">
        <v>10</v>
      </c>
      <c r="G677" s="25"/>
      <c r="H677" s="19">
        <f>F677*G677</f>
        <v>0</v>
      </c>
    </row>
    <row r="678" spans="1:8" x14ac:dyDescent="0.2">
      <c r="A678" s="10"/>
      <c r="B678" s="11"/>
      <c r="C678" s="11"/>
      <c r="D678" s="11"/>
      <c r="E678" s="11"/>
      <c r="F678" s="11"/>
      <c r="G678" s="11"/>
      <c r="H678" s="12"/>
    </row>
    <row r="679" spans="1:8" x14ac:dyDescent="0.2">
      <c r="A679" s="20">
        <v>574</v>
      </c>
      <c r="B679" s="21" t="s">
        <v>1191</v>
      </c>
      <c r="C679" s="17"/>
      <c r="D679" s="116" t="s">
        <v>1192</v>
      </c>
      <c r="E679" s="77" t="s">
        <v>50</v>
      </c>
      <c r="F679" s="83">
        <v>10</v>
      </c>
      <c r="G679" s="79"/>
      <c r="H679" s="19">
        <f>F679*G679</f>
        <v>0</v>
      </c>
    </row>
    <row r="680" spans="1:8" x14ac:dyDescent="0.2">
      <c r="A680" s="10"/>
      <c r="B680" s="11"/>
      <c r="C680" s="11"/>
      <c r="D680" s="11"/>
      <c r="E680" s="11"/>
      <c r="F680" s="11"/>
      <c r="G680" s="11"/>
      <c r="H680" s="12"/>
    </row>
    <row r="681" spans="1:8" x14ac:dyDescent="0.2">
      <c r="A681" s="20">
        <v>575</v>
      </c>
      <c r="B681" s="21" t="s">
        <v>1193</v>
      </c>
      <c r="C681" s="17"/>
      <c r="D681" s="116" t="s">
        <v>1194</v>
      </c>
      <c r="E681" s="77" t="s">
        <v>50</v>
      </c>
      <c r="F681" s="83">
        <v>10</v>
      </c>
      <c r="G681" s="79"/>
      <c r="H681" s="19">
        <f>F681*G681</f>
        <v>0</v>
      </c>
    </row>
    <row r="682" spans="1:8" x14ac:dyDescent="0.2">
      <c r="A682" s="10"/>
      <c r="B682" s="11"/>
      <c r="C682" s="11"/>
      <c r="D682" s="11"/>
      <c r="E682" s="11"/>
      <c r="F682" s="11"/>
      <c r="G682" s="11"/>
      <c r="H682" s="12"/>
    </row>
    <row r="683" spans="1:8" x14ac:dyDescent="0.2">
      <c r="A683" s="20">
        <v>576</v>
      </c>
      <c r="B683" s="21" t="s">
        <v>1195</v>
      </c>
      <c r="C683" s="17"/>
      <c r="D683" s="116" t="s">
        <v>1196</v>
      </c>
      <c r="E683" s="77" t="s">
        <v>50</v>
      </c>
      <c r="F683" s="83">
        <v>10</v>
      </c>
      <c r="G683" s="79"/>
      <c r="H683" s="19">
        <f>F683*G683</f>
        <v>0</v>
      </c>
    </row>
    <row r="684" spans="1:8" x14ac:dyDescent="0.2">
      <c r="A684" s="10"/>
      <c r="B684" s="11"/>
      <c r="C684" s="11"/>
      <c r="D684" s="11"/>
      <c r="E684" s="11"/>
      <c r="F684" s="11"/>
      <c r="G684" s="11"/>
      <c r="H684" s="12"/>
    </row>
    <row r="685" spans="1:8" x14ac:dyDescent="0.2">
      <c r="A685" s="20">
        <v>577</v>
      </c>
      <c r="B685" s="21" t="s">
        <v>1197</v>
      </c>
      <c r="C685" s="17"/>
      <c r="D685" s="44" t="s">
        <v>1198</v>
      </c>
      <c r="E685" s="77" t="s">
        <v>50</v>
      </c>
      <c r="F685" s="83">
        <v>10</v>
      </c>
      <c r="G685" s="79"/>
      <c r="H685" s="19">
        <f>F685*G685</f>
        <v>0</v>
      </c>
    </row>
    <row r="686" spans="1:8" x14ac:dyDescent="0.2">
      <c r="A686" s="10"/>
      <c r="B686" s="11"/>
      <c r="C686" s="11"/>
      <c r="D686" s="11"/>
      <c r="E686" s="11"/>
      <c r="F686" s="11"/>
      <c r="G686" s="11"/>
      <c r="H686" s="12"/>
    </row>
    <row r="687" spans="1:8" x14ac:dyDescent="0.2">
      <c r="A687" s="20">
        <v>578</v>
      </c>
      <c r="B687" s="21" t="s">
        <v>1199</v>
      </c>
      <c r="C687" s="22" t="s">
        <v>963</v>
      </c>
      <c r="D687" s="49" t="s">
        <v>1200</v>
      </c>
      <c r="E687" s="24"/>
      <c r="F687" s="24"/>
      <c r="G687" s="25"/>
      <c r="H687" s="19"/>
    </row>
    <row r="688" spans="1:8" x14ac:dyDescent="0.2">
      <c r="A688" s="10"/>
      <c r="B688" s="11"/>
      <c r="C688" s="11"/>
      <c r="D688" s="11"/>
      <c r="E688" s="11"/>
      <c r="F688" s="11"/>
      <c r="G688" s="11"/>
      <c r="H688" s="12"/>
    </row>
    <row r="689" spans="1:8" x14ac:dyDescent="0.2">
      <c r="A689" s="20">
        <v>579</v>
      </c>
      <c r="B689" s="21" t="s">
        <v>1201</v>
      </c>
      <c r="C689" s="17"/>
      <c r="D689" s="116" t="s">
        <v>1170</v>
      </c>
      <c r="E689" s="24" t="s">
        <v>50</v>
      </c>
      <c r="F689" s="24">
        <v>10</v>
      </c>
      <c r="G689" s="25"/>
      <c r="H689" s="19">
        <f>F689*G689</f>
        <v>0</v>
      </c>
    </row>
    <row r="690" spans="1:8" x14ac:dyDescent="0.2">
      <c r="A690" s="10"/>
      <c r="B690" s="11"/>
      <c r="C690" s="11"/>
      <c r="D690" s="11"/>
      <c r="E690" s="11"/>
      <c r="F690" s="11"/>
      <c r="G690" s="11"/>
      <c r="H690" s="12"/>
    </row>
    <row r="691" spans="1:8" x14ac:dyDescent="0.2">
      <c r="A691" s="20">
        <v>580</v>
      </c>
      <c r="B691" s="21" t="s">
        <v>1202</v>
      </c>
      <c r="C691" s="17"/>
      <c r="D691" s="116" t="s">
        <v>1172</v>
      </c>
      <c r="E691" s="24" t="s">
        <v>50</v>
      </c>
      <c r="F691" s="24">
        <v>10</v>
      </c>
      <c r="G691" s="25"/>
      <c r="H691" s="19">
        <f>F691*G691</f>
        <v>0</v>
      </c>
    </row>
    <row r="692" spans="1:8" x14ac:dyDescent="0.2">
      <c r="A692" s="10"/>
      <c r="B692" s="11"/>
      <c r="C692" s="11"/>
      <c r="D692" s="11"/>
      <c r="E692" s="11"/>
      <c r="F692" s="11"/>
      <c r="G692" s="11"/>
      <c r="H692" s="12"/>
    </row>
    <row r="693" spans="1:8" x14ac:dyDescent="0.2">
      <c r="A693" s="20">
        <v>581</v>
      </c>
      <c r="B693" s="21" t="s">
        <v>1203</v>
      </c>
      <c r="C693" s="17"/>
      <c r="D693" s="116" t="s">
        <v>1174</v>
      </c>
      <c r="E693" s="24" t="s">
        <v>50</v>
      </c>
      <c r="F693" s="24">
        <v>10</v>
      </c>
      <c r="G693" s="25"/>
      <c r="H693" s="19">
        <f>F693*G693</f>
        <v>0</v>
      </c>
    </row>
    <row r="694" spans="1:8" x14ac:dyDescent="0.2">
      <c r="A694" s="10"/>
      <c r="B694" s="11"/>
      <c r="C694" s="11"/>
      <c r="D694" s="11"/>
      <c r="E694" s="11"/>
      <c r="F694" s="11"/>
      <c r="G694" s="11"/>
      <c r="H694" s="12"/>
    </row>
    <row r="695" spans="1:8" x14ac:dyDescent="0.2">
      <c r="A695" s="20">
        <v>582</v>
      </c>
      <c r="B695" s="21" t="s">
        <v>1204</v>
      </c>
      <c r="C695" s="17"/>
      <c r="D695" s="116" t="s">
        <v>1176</v>
      </c>
      <c r="E695" s="24" t="s">
        <v>50</v>
      </c>
      <c r="F695" s="24">
        <v>10</v>
      </c>
      <c r="G695" s="25"/>
      <c r="H695" s="19">
        <f>F695*G695</f>
        <v>0</v>
      </c>
    </row>
    <row r="696" spans="1:8" x14ac:dyDescent="0.2">
      <c r="A696" s="10"/>
      <c r="B696" s="11"/>
      <c r="C696" s="11"/>
      <c r="D696" s="11"/>
      <c r="E696" s="11"/>
      <c r="F696" s="11"/>
      <c r="G696" s="11"/>
      <c r="H696" s="12"/>
    </row>
    <row r="697" spans="1:8" x14ac:dyDescent="0.2">
      <c r="A697" s="20">
        <v>583</v>
      </c>
      <c r="B697" s="21" t="s">
        <v>1205</v>
      </c>
      <c r="C697" s="22" t="s">
        <v>963</v>
      </c>
      <c r="D697" s="49" t="s">
        <v>1206</v>
      </c>
      <c r="E697" s="24"/>
      <c r="F697" s="24"/>
      <c r="G697" s="25"/>
      <c r="H697" s="19"/>
    </row>
    <row r="698" spans="1:8" x14ac:dyDescent="0.2">
      <c r="A698" s="10"/>
      <c r="B698" s="11"/>
      <c r="C698" s="11"/>
      <c r="D698" s="11"/>
      <c r="E698" s="11"/>
      <c r="F698" s="11"/>
      <c r="G698" s="11"/>
      <c r="H698" s="12"/>
    </row>
    <row r="699" spans="1:8" x14ac:dyDescent="0.2">
      <c r="A699" s="20">
        <v>584</v>
      </c>
      <c r="B699" s="21" t="s">
        <v>1207</v>
      </c>
      <c r="C699" s="64"/>
      <c r="D699" s="74" t="s">
        <v>1208</v>
      </c>
      <c r="E699" s="24" t="s">
        <v>50</v>
      </c>
      <c r="F699" s="66">
        <v>10</v>
      </c>
      <c r="G699" s="67"/>
      <c r="H699" s="68">
        <f>F699*G699</f>
        <v>0</v>
      </c>
    </row>
    <row r="700" spans="1:8" x14ac:dyDescent="0.2">
      <c r="A700" s="10"/>
      <c r="B700" s="11"/>
      <c r="C700" s="11"/>
      <c r="D700" s="11"/>
      <c r="E700" s="11"/>
      <c r="F700" s="11"/>
      <c r="G700" s="11"/>
      <c r="H700" s="12"/>
    </row>
    <row r="701" spans="1:8" x14ac:dyDescent="0.2">
      <c r="A701" s="20">
        <v>585</v>
      </c>
      <c r="B701" s="21" t="s">
        <v>1209</v>
      </c>
      <c r="C701" s="64"/>
      <c r="D701" s="74" t="s">
        <v>1210</v>
      </c>
      <c r="E701" s="24" t="s">
        <v>50</v>
      </c>
      <c r="F701" s="66">
        <v>10</v>
      </c>
      <c r="G701" s="67"/>
      <c r="H701" s="68">
        <f>F701*G701</f>
        <v>0</v>
      </c>
    </row>
    <row r="702" spans="1:8" x14ac:dyDescent="0.2">
      <c r="A702" s="10"/>
      <c r="B702" s="11"/>
      <c r="C702" s="11"/>
      <c r="D702" s="11"/>
      <c r="E702" s="11"/>
      <c r="F702" s="11"/>
      <c r="G702" s="11"/>
      <c r="H702" s="12"/>
    </row>
    <row r="703" spans="1:8" x14ac:dyDescent="0.2">
      <c r="A703" s="20">
        <v>586</v>
      </c>
      <c r="B703" s="21" t="s">
        <v>1211</v>
      </c>
      <c r="C703" s="64"/>
      <c r="D703" s="74" t="s">
        <v>1212</v>
      </c>
      <c r="E703" s="24" t="s">
        <v>50</v>
      </c>
      <c r="F703" s="66">
        <v>10</v>
      </c>
      <c r="G703" s="67"/>
      <c r="H703" s="68">
        <f>F703*G703</f>
        <v>0</v>
      </c>
    </row>
    <row r="704" spans="1:8" x14ac:dyDescent="0.2">
      <c r="A704" s="10"/>
      <c r="B704" s="11"/>
      <c r="C704" s="11"/>
      <c r="D704" s="11"/>
      <c r="E704" s="11"/>
      <c r="F704" s="11"/>
      <c r="G704" s="11"/>
      <c r="H704" s="12"/>
    </row>
    <row r="705" spans="1:8" x14ac:dyDescent="0.2">
      <c r="A705" s="20">
        <v>587</v>
      </c>
      <c r="B705" s="21" t="s">
        <v>1213</v>
      </c>
      <c r="C705" s="64"/>
      <c r="D705" s="74" t="s">
        <v>1214</v>
      </c>
      <c r="E705" s="24" t="s">
        <v>50</v>
      </c>
      <c r="F705" s="66">
        <v>10</v>
      </c>
      <c r="G705" s="67"/>
      <c r="H705" s="68">
        <f>F705*G705</f>
        <v>0</v>
      </c>
    </row>
    <row r="706" spans="1:8" x14ac:dyDescent="0.2">
      <c r="A706" s="10"/>
      <c r="B706" s="11"/>
      <c r="C706" s="11"/>
      <c r="D706" s="11"/>
      <c r="E706" s="11"/>
      <c r="F706" s="11"/>
      <c r="G706" s="11"/>
      <c r="H706" s="12"/>
    </row>
    <row r="707" spans="1:8" ht="25.5" x14ac:dyDescent="0.2">
      <c r="A707" s="20">
        <v>588</v>
      </c>
      <c r="B707" s="21" t="s">
        <v>1215</v>
      </c>
      <c r="C707" s="64" t="s">
        <v>963</v>
      </c>
      <c r="D707" s="113" t="s">
        <v>1216</v>
      </c>
      <c r="E707" s="24"/>
      <c r="F707" s="24"/>
      <c r="G707" s="25"/>
      <c r="H707" s="19"/>
    </row>
    <row r="708" spans="1:8" x14ac:dyDescent="0.2">
      <c r="A708" s="10"/>
      <c r="B708" s="11"/>
      <c r="C708" s="11"/>
      <c r="D708" s="11"/>
      <c r="E708" s="11"/>
      <c r="F708" s="11"/>
      <c r="G708" s="11"/>
      <c r="H708" s="12"/>
    </row>
    <row r="709" spans="1:8" x14ac:dyDescent="0.2">
      <c r="A709" s="20">
        <v>589</v>
      </c>
      <c r="B709" s="21" t="s">
        <v>1217</v>
      </c>
      <c r="C709" s="64"/>
      <c r="D709" s="74" t="s">
        <v>1218</v>
      </c>
      <c r="E709" s="24" t="s">
        <v>50</v>
      </c>
      <c r="F709" s="66">
        <v>10</v>
      </c>
      <c r="G709" s="67"/>
      <c r="H709" s="68">
        <f>F709*G709</f>
        <v>0</v>
      </c>
    </row>
    <row r="710" spans="1:8" x14ac:dyDescent="0.2">
      <c r="A710" s="10"/>
      <c r="B710" s="11"/>
      <c r="C710" s="11"/>
      <c r="D710" s="11"/>
      <c r="E710" s="11"/>
      <c r="F710" s="11"/>
      <c r="G710" s="11"/>
      <c r="H710" s="12"/>
    </row>
    <row r="711" spans="1:8" x14ac:dyDescent="0.2">
      <c r="A711" s="20">
        <v>590</v>
      </c>
      <c r="B711" s="21" t="s">
        <v>1219</v>
      </c>
      <c r="C711" s="64" t="s">
        <v>963</v>
      </c>
      <c r="D711" s="113" t="s">
        <v>1220</v>
      </c>
      <c r="E711" s="24"/>
      <c r="F711" s="66"/>
      <c r="G711" s="67"/>
      <c r="H711" s="68"/>
    </row>
    <row r="712" spans="1:8" x14ac:dyDescent="0.2">
      <c r="A712" s="10"/>
      <c r="B712" s="11"/>
      <c r="C712" s="11"/>
      <c r="D712" s="11"/>
      <c r="E712" s="11"/>
      <c r="F712" s="11"/>
      <c r="G712" s="11"/>
      <c r="H712" s="12"/>
    </row>
    <row r="713" spans="1:8" x14ac:dyDescent="0.2">
      <c r="A713" s="20">
        <v>591</v>
      </c>
      <c r="B713" s="21" t="s">
        <v>1221</v>
      </c>
      <c r="C713" s="64"/>
      <c r="D713" s="74" t="s">
        <v>1222</v>
      </c>
      <c r="E713" s="24" t="s">
        <v>50</v>
      </c>
      <c r="F713" s="66">
        <v>10</v>
      </c>
      <c r="G713" s="67"/>
      <c r="H713" s="68">
        <f>F713*G713</f>
        <v>0</v>
      </c>
    </row>
    <row r="714" spans="1:8" x14ac:dyDescent="0.2">
      <c r="A714" s="10"/>
      <c r="B714" s="11"/>
      <c r="C714" s="11"/>
      <c r="D714" s="11"/>
      <c r="E714" s="11"/>
      <c r="F714" s="11"/>
      <c r="G714" s="11"/>
      <c r="H714" s="12"/>
    </row>
    <row r="715" spans="1:8" x14ac:dyDescent="0.2">
      <c r="A715" s="20">
        <v>592</v>
      </c>
      <c r="B715" s="21" t="s">
        <v>1223</v>
      </c>
      <c r="C715" s="64" t="s">
        <v>963</v>
      </c>
      <c r="D715" s="113" t="s">
        <v>1224</v>
      </c>
      <c r="E715" s="24"/>
      <c r="F715" s="66"/>
      <c r="G715" s="67"/>
      <c r="H715" s="68"/>
    </row>
    <row r="716" spans="1:8" x14ac:dyDescent="0.2">
      <c r="A716" s="10"/>
      <c r="B716" s="11"/>
      <c r="C716" s="11"/>
      <c r="D716" s="11"/>
      <c r="E716" s="11"/>
      <c r="F716" s="11"/>
      <c r="G716" s="11"/>
      <c r="H716" s="12"/>
    </row>
    <row r="717" spans="1:8" x14ac:dyDescent="0.2">
      <c r="A717" s="20">
        <v>593</v>
      </c>
      <c r="B717" s="21" t="s">
        <v>1225</v>
      </c>
      <c r="C717" s="64"/>
      <c r="D717" s="74" t="s">
        <v>1226</v>
      </c>
      <c r="E717" s="24" t="s">
        <v>47</v>
      </c>
      <c r="F717" s="66">
        <v>10</v>
      </c>
      <c r="G717" s="67"/>
      <c r="H717" s="68">
        <f>F717*G717</f>
        <v>0</v>
      </c>
    </row>
    <row r="718" spans="1:8" x14ac:dyDescent="0.2">
      <c r="A718" s="10"/>
      <c r="B718" s="11"/>
      <c r="C718" s="11"/>
      <c r="D718" s="11"/>
      <c r="E718" s="11"/>
      <c r="F718" s="11"/>
      <c r="G718" s="11"/>
      <c r="H718" s="12"/>
    </row>
    <row r="719" spans="1:8" x14ac:dyDescent="0.2">
      <c r="A719" s="10"/>
      <c r="B719" s="11"/>
      <c r="C719" s="11"/>
      <c r="D719" s="11"/>
      <c r="E719" s="11"/>
      <c r="F719" s="11"/>
      <c r="G719" s="11"/>
      <c r="H719" s="12"/>
    </row>
    <row r="720" spans="1:8" x14ac:dyDescent="0.2">
      <c r="A720" s="10"/>
      <c r="B720" s="11"/>
      <c r="C720" s="11"/>
      <c r="D720" s="11"/>
      <c r="E720" s="11"/>
      <c r="F720" s="11"/>
      <c r="G720" s="11"/>
      <c r="H720" s="12"/>
    </row>
    <row r="721" spans="1:8" x14ac:dyDescent="0.2">
      <c r="A721" s="10"/>
      <c r="B721" s="11"/>
      <c r="C721" s="11"/>
      <c r="D721" s="11"/>
      <c r="E721" s="11"/>
      <c r="F721" s="11"/>
      <c r="G721" s="11"/>
      <c r="H721" s="12"/>
    </row>
    <row r="722" spans="1:8" x14ac:dyDescent="0.2">
      <c r="A722" s="10"/>
      <c r="B722" s="11"/>
      <c r="C722" s="11"/>
      <c r="D722" s="11"/>
      <c r="E722" s="11"/>
      <c r="F722" s="11"/>
      <c r="G722" s="11"/>
      <c r="H722" s="12"/>
    </row>
    <row r="723" spans="1:8" ht="15.75" x14ac:dyDescent="0.2">
      <c r="A723" s="37" t="s">
        <v>86</v>
      </c>
      <c r="B723" s="38" t="s">
        <v>87</v>
      </c>
      <c r="C723" s="39"/>
      <c r="D723" s="39"/>
      <c r="E723" s="39"/>
      <c r="F723" s="39"/>
      <c r="G723" s="39"/>
      <c r="H723" s="40">
        <f>SUM(H653:H722)</f>
        <v>0</v>
      </c>
    </row>
    <row r="724" spans="1:8" ht="16.5" x14ac:dyDescent="0.2">
      <c r="A724" s="2"/>
      <c r="B724" s="3" t="str">
        <f>ProjectTitle</f>
        <v>CONTRACT NO: VCW380/PWLPLM/24: MALUTI-A-PHOFUNG LOCAL MUNICIPALITY: APPOINTMENT OF A MAXIMUM OF FOUR (04) CONTRACTORS FOR THE REPAIRS OF POTABLE WATER LEAKS MALUTI-A-PHOFUNG LOCAL MUNICIPALITY IN PHUTHADITJABA</v>
      </c>
      <c r="C724" s="3"/>
      <c r="D724" s="3"/>
      <c r="E724" s="4" t="s">
        <v>637</v>
      </c>
      <c r="F724" s="4"/>
      <c r="G724" s="4"/>
      <c r="H724" s="4"/>
    </row>
    <row r="725" spans="1:8" x14ac:dyDescent="0.2">
      <c r="A725" s="5"/>
      <c r="B725" s="3"/>
      <c r="C725" s="3"/>
      <c r="D725" s="3"/>
      <c r="E725" s="6" t="s">
        <v>13</v>
      </c>
      <c r="F725" s="6"/>
      <c r="G725" s="6"/>
      <c r="H725" s="6"/>
    </row>
    <row r="726" spans="1:8" x14ac:dyDescent="0.2">
      <c r="A726" s="7"/>
      <c r="B726" s="3"/>
      <c r="C726" s="3"/>
      <c r="D726" s="3"/>
      <c r="E726" s="6"/>
      <c r="F726" s="6"/>
      <c r="G726" s="6"/>
      <c r="H726" s="6"/>
    </row>
    <row r="727" spans="1:8" ht="15.75" x14ac:dyDescent="0.25">
      <c r="A727" s="8" t="s">
        <v>28</v>
      </c>
      <c r="B727" s="9" t="s">
        <v>29</v>
      </c>
      <c r="C727" s="9" t="s">
        <v>30</v>
      </c>
      <c r="D727" s="9" t="s">
        <v>0</v>
      </c>
      <c r="E727" s="9" t="s">
        <v>31</v>
      </c>
      <c r="F727" s="9" t="s">
        <v>32</v>
      </c>
      <c r="G727" s="9" t="s">
        <v>33</v>
      </c>
      <c r="H727" s="9" t="s">
        <v>1</v>
      </c>
    </row>
    <row r="728" spans="1:8" ht="15.75" x14ac:dyDescent="0.2">
      <c r="A728" s="41" t="s">
        <v>88</v>
      </c>
      <c r="B728" s="42" t="s">
        <v>89</v>
      </c>
      <c r="C728" s="39"/>
      <c r="D728" s="39"/>
      <c r="E728" s="39"/>
      <c r="F728" s="39"/>
      <c r="G728" s="43"/>
      <c r="H728" s="40">
        <f>H723</f>
        <v>0</v>
      </c>
    </row>
    <row r="729" spans="1:8" x14ac:dyDescent="0.2">
      <c r="A729" s="10"/>
      <c r="B729" s="11"/>
      <c r="C729" s="11"/>
      <c r="D729" s="11"/>
      <c r="E729" s="11"/>
      <c r="F729" s="11"/>
      <c r="G729" s="11"/>
      <c r="H729" s="12"/>
    </row>
    <row r="730" spans="1:8" x14ac:dyDescent="0.2">
      <c r="A730" s="20">
        <v>594</v>
      </c>
      <c r="B730" s="21" t="s">
        <v>1227</v>
      </c>
      <c r="C730" s="64" t="s">
        <v>963</v>
      </c>
      <c r="D730" s="113" t="s">
        <v>1228</v>
      </c>
      <c r="E730" s="24"/>
      <c r="F730" s="66"/>
      <c r="G730" s="67"/>
      <c r="H730" s="68"/>
    </row>
    <row r="731" spans="1:8" x14ac:dyDescent="0.2">
      <c r="A731" s="10"/>
      <c r="B731" s="11"/>
      <c r="C731" s="11"/>
      <c r="D731" s="11"/>
      <c r="E731" s="11"/>
      <c r="F731" s="11"/>
      <c r="G731" s="11"/>
      <c r="H731" s="12"/>
    </row>
    <row r="732" spans="1:8" x14ac:dyDescent="0.2">
      <c r="A732" s="20">
        <v>595</v>
      </c>
      <c r="B732" s="21" t="s">
        <v>1229</v>
      </c>
      <c r="C732" s="64"/>
      <c r="D732" s="74" t="s">
        <v>1170</v>
      </c>
      <c r="E732" s="24" t="s">
        <v>47</v>
      </c>
      <c r="F732" s="66">
        <v>10</v>
      </c>
      <c r="G732" s="67"/>
      <c r="H732" s="68">
        <f>F732*G732</f>
        <v>0</v>
      </c>
    </row>
    <row r="733" spans="1:8" x14ac:dyDescent="0.2">
      <c r="A733" s="10"/>
      <c r="B733" s="11"/>
      <c r="C733" s="11"/>
      <c r="D733" s="11"/>
      <c r="E733" s="11"/>
      <c r="F733" s="11"/>
      <c r="G733" s="11"/>
      <c r="H733" s="12"/>
    </row>
    <row r="734" spans="1:8" x14ac:dyDescent="0.2">
      <c r="A734" s="20">
        <v>596</v>
      </c>
      <c r="B734" s="21" t="s">
        <v>1230</v>
      </c>
      <c r="C734" s="64"/>
      <c r="D734" s="74" t="s">
        <v>1172</v>
      </c>
      <c r="E734" s="24" t="s">
        <v>47</v>
      </c>
      <c r="F734" s="66">
        <v>10</v>
      </c>
      <c r="G734" s="67"/>
      <c r="H734" s="68">
        <f>F734*G734</f>
        <v>0</v>
      </c>
    </row>
    <row r="735" spans="1:8" x14ac:dyDescent="0.2">
      <c r="A735" s="10"/>
      <c r="B735" s="11"/>
      <c r="C735" s="11"/>
      <c r="D735" s="11"/>
      <c r="E735" s="11"/>
      <c r="F735" s="11"/>
      <c r="G735" s="11"/>
      <c r="H735" s="12"/>
    </row>
    <row r="736" spans="1:8" x14ac:dyDescent="0.2">
      <c r="A736" s="20">
        <v>597</v>
      </c>
      <c r="B736" s="21" t="s">
        <v>1231</v>
      </c>
      <c r="C736" s="64"/>
      <c r="D736" s="74" t="s">
        <v>1174</v>
      </c>
      <c r="E736" s="24" t="s">
        <v>47</v>
      </c>
      <c r="F736" s="66">
        <v>10</v>
      </c>
      <c r="G736" s="67"/>
      <c r="H736" s="68">
        <f>F736*G736</f>
        <v>0</v>
      </c>
    </row>
    <row r="737" spans="1:8" x14ac:dyDescent="0.2">
      <c r="A737" s="10"/>
      <c r="B737" s="11"/>
      <c r="C737" s="11"/>
      <c r="D737" s="11"/>
      <c r="E737" s="11"/>
      <c r="F737" s="11"/>
      <c r="G737" s="11"/>
      <c r="H737" s="12"/>
    </row>
    <row r="738" spans="1:8" x14ac:dyDescent="0.2">
      <c r="A738" s="20">
        <v>598</v>
      </c>
      <c r="B738" s="21" t="s">
        <v>1232</v>
      </c>
      <c r="C738" s="64"/>
      <c r="D738" s="99" t="s">
        <v>1233</v>
      </c>
      <c r="E738" s="24"/>
      <c r="F738" s="24"/>
      <c r="G738" s="25"/>
      <c r="H738" s="19"/>
    </row>
    <row r="739" spans="1:8" x14ac:dyDescent="0.2">
      <c r="A739" s="10"/>
      <c r="B739" s="11"/>
      <c r="C739" s="11"/>
      <c r="D739" s="11"/>
      <c r="E739" s="11"/>
      <c r="F739" s="11"/>
      <c r="G739" s="11"/>
      <c r="H739" s="12"/>
    </row>
    <row r="740" spans="1:8" ht="51" x14ac:dyDescent="0.2">
      <c r="A740" s="20">
        <v>599</v>
      </c>
      <c r="B740" s="21" t="s">
        <v>1234</v>
      </c>
      <c r="C740" s="22" t="s">
        <v>352</v>
      </c>
      <c r="D740" s="49" t="s">
        <v>1235</v>
      </c>
      <c r="E740" s="24"/>
      <c r="F740" s="24"/>
      <c r="G740" s="25"/>
      <c r="H740" s="19"/>
    </row>
    <row r="741" spans="1:8" x14ac:dyDescent="0.2">
      <c r="A741" s="10"/>
      <c r="B741" s="11"/>
      <c r="C741" s="11"/>
      <c r="D741" s="11"/>
      <c r="E741" s="11"/>
      <c r="F741" s="11"/>
      <c r="G741" s="11"/>
      <c r="H741" s="12"/>
    </row>
    <row r="742" spans="1:8" x14ac:dyDescent="0.2">
      <c r="A742" s="20">
        <v>600</v>
      </c>
      <c r="B742" s="21" t="s">
        <v>1236</v>
      </c>
      <c r="C742" s="17"/>
      <c r="D742" s="116" t="s">
        <v>1237</v>
      </c>
      <c r="E742" s="24" t="s">
        <v>47</v>
      </c>
      <c r="F742" s="24">
        <v>2</v>
      </c>
      <c r="G742" s="25"/>
      <c r="H742" s="19">
        <f>F742*G742</f>
        <v>0</v>
      </c>
    </row>
    <row r="743" spans="1:8" x14ac:dyDescent="0.2">
      <c r="A743" s="10"/>
      <c r="B743" s="11"/>
      <c r="C743" s="11"/>
      <c r="D743" s="11"/>
      <c r="E743" s="11"/>
      <c r="F743" s="11"/>
      <c r="G743" s="11"/>
      <c r="H743" s="12"/>
    </row>
    <row r="744" spans="1:8" x14ac:dyDescent="0.2">
      <c r="A744" s="20">
        <v>601</v>
      </c>
      <c r="B744" s="21" t="s">
        <v>1238</v>
      </c>
      <c r="C744" s="17"/>
      <c r="D744" s="116" t="s">
        <v>1239</v>
      </c>
      <c r="E744" s="24" t="s">
        <v>47</v>
      </c>
      <c r="F744" s="24">
        <v>2</v>
      </c>
      <c r="G744" s="25"/>
      <c r="H744" s="19">
        <f>F744*G744</f>
        <v>0</v>
      </c>
    </row>
    <row r="745" spans="1:8" x14ac:dyDescent="0.2">
      <c r="A745" s="10"/>
      <c r="B745" s="11"/>
      <c r="C745" s="11"/>
      <c r="D745" s="11"/>
      <c r="E745" s="11"/>
      <c r="F745" s="11"/>
      <c r="G745" s="11"/>
      <c r="H745" s="12"/>
    </row>
    <row r="746" spans="1:8" x14ac:dyDescent="0.2">
      <c r="A746" s="20">
        <v>602</v>
      </c>
      <c r="B746" s="21" t="s">
        <v>1240</v>
      </c>
      <c r="C746" s="17"/>
      <c r="D746" s="116" t="s">
        <v>1241</v>
      </c>
      <c r="E746" s="24" t="s">
        <v>47</v>
      </c>
      <c r="F746" s="24">
        <v>2</v>
      </c>
      <c r="G746" s="25"/>
      <c r="H746" s="19">
        <f>F746*G746</f>
        <v>0</v>
      </c>
    </row>
    <row r="747" spans="1:8" x14ac:dyDescent="0.2">
      <c r="A747" s="10"/>
      <c r="B747" s="11"/>
      <c r="C747" s="11"/>
      <c r="D747" s="11"/>
      <c r="E747" s="11"/>
      <c r="F747" s="11"/>
      <c r="G747" s="11"/>
      <c r="H747" s="12"/>
    </row>
    <row r="748" spans="1:8" x14ac:dyDescent="0.2">
      <c r="A748" s="20">
        <v>603</v>
      </c>
      <c r="B748" s="21" t="s">
        <v>1242</v>
      </c>
      <c r="C748" s="17"/>
      <c r="D748" s="116" t="s">
        <v>1243</v>
      </c>
      <c r="E748" s="24" t="s">
        <v>47</v>
      </c>
      <c r="F748" s="24">
        <v>2</v>
      </c>
      <c r="G748" s="25"/>
      <c r="H748" s="19">
        <f>F748*G748</f>
        <v>0</v>
      </c>
    </row>
    <row r="749" spans="1:8" x14ac:dyDescent="0.2">
      <c r="A749" s="10"/>
      <c r="B749" s="11"/>
      <c r="C749" s="11"/>
      <c r="D749" s="11"/>
      <c r="E749" s="11"/>
      <c r="F749" s="11"/>
      <c r="G749" s="11"/>
      <c r="H749" s="12"/>
    </row>
    <row r="750" spans="1:8" x14ac:dyDescent="0.2">
      <c r="A750" s="20">
        <v>604</v>
      </c>
      <c r="B750" s="21" t="s">
        <v>1244</v>
      </c>
      <c r="C750" s="17"/>
      <c r="D750" s="116" t="s">
        <v>1245</v>
      </c>
      <c r="E750" s="24" t="s">
        <v>47</v>
      </c>
      <c r="F750" s="24">
        <v>2</v>
      </c>
      <c r="G750" s="25"/>
      <c r="H750" s="19">
        <f>F750*G750</f>
        <v>0</v>
      </c>
    </row>
    <row r="751" spans="1:8" x14ac:dyDescent="0.2">
      <c r="A751" s="10"/>
      <c r="B751" s="11"/>
      <c r="C751" s="11"/>
      <c r="D751" s="11"/>
      <c r="E751" s="11"/>
      <c r="F751" s="11"/>
      <c r="G751" s="11"/>
      <c r="H751" s="12"/>
    </row>
    <row r="752" spans="1:8" x14ac:dyDescent="0.2">
      <c r="A752" s="20">
        <v>605</v>
      </c>
      <c r="B752" s="21" t="s">
        <v>1246</v>
      </c>
      <c r="C752" s="17"/>
      <c r="D752" s="116" t="s">
        <v>1247</v>
      </c>
      <c r="E752" s="24" t="s">
        <v>47</v>
      </c>
      <c r="F752" s="24">
        <v>2</v>
      </c>
      <c r="G752" s="25"/>
      <c r="H752" s="19">
        <f>F752*G752</f>
        <v>0</v>
      </c>
    </row>
    <row r="753" spans="1:8" x14ac:dyDescent="0.2">
      <c r="A753" s="10"/>
      <c r="B753" s="11"/>
      <c r="C753" s="11"/>
      <c r="D753" s="11"/>
      <c r="E753" s="11"/>
      <c r="F753" s="11"/>
      <c r="G753" s="11"/>
      <c r="H753" s="12"/>
    </row>
    <row r="754" spans="1:8" x14ac:dyDescent="0.2">
      <c r="A754" s="20">
        <v>606</v>
      </c>
      <c r="B754" s="21" t="s">
        <v>1248</v>
      </c>
      <c r="C754" s="22"/>
      <c r="D754" s="99" t="s">
        <v>1130</v>
      </c>
      <c r="E754" s="24"/>
      <c r="F754" s="24"/>
      <c r="G754" s="25"/>
      <c r="H754" s="19"/>
    </row>
    <row r="755" spans="1:8" x14ac:dyDescent="0.2">
      <c r="A755" s="10"/>
      <c r="B755" s="11"/>
      <c r="C755" s="11"/>
      <c r="D755" s="11"/>
      <c r="E755" s="11"/>
      <c r="F755" s="11"/>
      <c r="G755" s="11"/>
      <c r="H755" s="12"/>
    </row>
    <row r="756" spans="1:8" x14ac:dyDescent="0.2">
      <c r="A756" s="20">
        <v>607</v>
      </c>
      <c r="B756" s="21" t="s">
        <v>1249</v>
      </c>
      <c r="C756" s="70" t="s">
        <v>1250</v>
      </c>
      <c r="D756" s="49" t="s">
        <v>1251</v>
      </c>
      <c r="E756" s="24"/>
      <c r="F756" s="24"/>
      <c r="G756" s="25"/>
      <c r="H756" s="19"/>
    </row>
    <row r="757" spans="1:8" x14ac:dyDescent="0.2">
      <c r="A757" s="10"/>
      <c r="B757" s="11"/>
      <c r="C757" s="11"/>
      <c r="D757" s="11"/>
      <c r="E757" s="11"/>
      <c r="F757" s="11"/>
      <c r="G757" s="11"/>
      <c r="H757" s="12"/>
    </row>
    <row r="758" spans="1:8" ht="63.75" x14ac:dyDescent="0.2">
      <c r="A758" s="20">
        <v>608</v>
      </c>
      <c r="B758" s="21" t="s">
        <v>1252</v>
      </c>
      <c r="C758" s="22"/>
      <c r="D758" s="44" t="s">
        <v>1253</v>
      </c>
      <c r="E758" s="24" t="s">
        <v>50</v>
      </c>
      <c r="F758" s="24">
        <v>50</v>
      </c>
      <c r="G758" s="25"/>
      <c r="H758" s="19">
        <f>F758*G758</f>
        <v>0</v>
      </c>
    </row>
    <row r="759" spans="1:8" x14ac:dyDescent="0.2">
      <c r="A759" s="10"/>
      <c r="B759" s="11"/>
      <c r="C759" s="11"/>
      <c r="D759" s="11"/>
      <c r="E759" s="11"/>
      <c r="F759" s="11"/>
      <c r="G759" s="11"/>
      <c r="H759" s="12"/>
    </row>
    <row r="760" spans="1:8" ht="63.75" x14ac:dyDescent="0.2">
      <c r="A760" s="20">
        <v>609</v>
      </c>
      <c r="B760" s="21" t="s">
        <v>1254</v>
      </c>
      <c r="C760" s="22"/>
      <c r="D760" s="44" t="s">
        <v>1255</v>
      </c>
      <c r="E760" s="24" t="s">
        <v>50</v>
      </c>
      <c r="F760" s="24">
        <v>50</v>
      </c>
      <c r="G760" s="25"/>
      <c r="H760" s="12">
        <f>F760*G760</f>
        <v>0</v>
      </c>
    </row>
    <row r="761" spans="1:8" x14ac:dyDescent="0.2">
      <c r="A761" s="10"/>
      <c r="B761" s="11"/>
      <c r="C761" s="11"/>
      <c r="D761" s="11"/>
      <c r="E761" s="11"/>
      <c r="F761" s="11"/>
      <c r="G761" s="11"/>
      <c r="H761" s="12"/>
    </row>
    <row r="762" spans="1:8" ht="25.5" x14ac:dyDescent="0.2">
      <c r="A762" s="20">
        <v>610</v>
      </c>
      <c r="B762" s="21" t="s">
        <v>1256</v>
      </c>
      <c r="C762" s="70"/>
      <c r="D762" s="100" t="s">
        <v>1257</v>
      </c>
      <c r="E762" s="24" t="s">
        <v>50</v>
      </c>
      <c r="F762" s="24">
        <v>50</v>
      </c>
      <c r="G762" s="25"/>
      <c r="H762" s="12">
        <f>F762*G762</f>
        <v>0</v>
      </c>
    </row>
    <row r="763" spans="1:8" x14ac:dyDescent="0.2">
      <c r="A763" s="10"/>
      <c r="B763" s="11"/>
      <c r="C763" s="11"/>
      <c r="D763" s="11"/>
      <c r="E763" s="11"/>
      <c r="F763" s="11"/>
      <c r="G763" s="11"/>
      <c r="H763" s="12"/>
    </row>
    <row r="764" spans="1:8" ht="25.5" x14ac:dyDescent="0.2">
      <c r="A764" s="20">
        <v>611</v>
      </c>
      <c r="B764" s="21" t="s">
        <v>1258</v>
      </c>
      <c r="C764" s="70"/>
      <c r="D764" s="100" t="s">
        <v>1259</v>
      </c>
      <c r="E764" s="24" t="s">
        <v>474</v>
      </c>
      <c r="F764" s="24">
        <v>20</v>
      </c>
      <c r="G764" s="25"/>
      <c r="H764" s="12">
        <f>F764*G764</f>
        <v>0</v>
      </c>
    </row>
    <row r="765" spans="1:8" x14ac:dyDescent="0.2">
      <c r="A765" s="10"/>
      <c r="B765" s="11"/>
      <c r="C765" s="11"/>
      <c r="D765" s="11"/>
      <c r="E765" s="11"/>
      <c r="F765" s="11"/>
      <c r="G765" s="11"/>
      <c r="H765" s="12"/>
    </row>
    <row r="766" spans="1:8" x14ac:dyDescent="0.2">
      <c r="A766" s="20">
        <v>612</v>
      </c>
      <c r="B766" s="21" t="s">
        <v>1260</v>
      </c>
      <c r="C766" s="15" t="s">
        <v>343</v>
      </c>
      <c r="D766" s="102" t="s">
        <v>1261</v>
      </c>
      <c r="E766" s="24"/>
      <c r="F766" s="24"/>
      <c r="G766" s="25"/>
      <c r="H766" s="12"/>
    </row>
    <row r="767" spans="1:8" x14ac:dyDescent="0.2">
      <c r="A767" s="10"/>
      <c r="B767" s="11"/>
      <c r="C767" s="11"/>
      <c r="D767" s="11"/>
      <c r="E767" s="11"/>
      <c r="F767" s="11"/>
      <c r="G767" s="11"/>
      <c r="H767" s="12"/>
    </row>
    <row r="768" spans="1:8" x14ac:dyDescent="0.2">
      <c r="A768" s="20">
        <v>613</v>
      </c>
      <c r="B768" s="21" t="s">
        <v>1262</v>
      </c>
      <c r="C768" s="50"/>
      <c r="D768" s="51" t="s">
        <v>1263</v>
      </c>
      <c r="E768" s="24" t="s">
        <v>50</v>
      </c>
      <c r="F768" s="115">
        <v>10</v>
      </c>
      <c r="G768" s="25"/>
      <c r="H768" s="12">
        <f>F768*G768</f>
        <v>0</v>
      </c>
    </row>
    <row r="769" spans="1:8" x14ac:dyDescent="0.2">
      <c r="A769" s="10"/>
      <c r="B769" s="11"/>
      <c r="C769" s="11"/>
      <c r="D769" s="11"/>
      <c r="E769" s="11"/>
      <c r="F769" s="11"/>
      <c r="G769" s="11"/>
      <c r="H769" s="12"/>
    </row>
    <row r="770" spans="1:8" x14ac:dyDescent="0.2">
      <c r="A770" s="20">
        <v>614</v>
      </c>
      <c r="B770" s="21" t="s">
        <v>1264</v>
      </c>
      <c r="C770" s="50"/>
      <c r="D770" s="86" t="s">
        <v>1265</v>
      </c>
      <c r="E770" s="24" t="s">
        <v>50</v>
      </c>
      <c r="F770" s="115">
        <v>10</v>
      </c>
      <c r="G770" s="25"/>
      <c r="H770" s="12">
        <f>F770*G770</f>
        <v>0</v>
      </c>
    </row>
    <row r="771" spans="1:8" x14ac:dyDescent="0.2">
      <c r="A771" s="10"/>
      <c r="B771" s="11"/>
      <c r="C771" s="11"/>
      <c r="D771" s="11"/>
      <c r="E771" s="11"/>
      <c r="F771" s="11"/>
      <c r="G771" s="11"/>
      <c r="H771" s="12"/>
    </row>
    <row r="772" spans="1:8" x14ac:dyDescent="0.2">
      <c r="A772" s="20">
        <v>615</v>
      </c>
      <c r="B772" s="21" t="s">
        <v>1266</v>
      </c>
      <c r="C772" s="50"/>
      <c r="D772" s="86" t="s">
        <v>1267</v>
      </c>
      <c r="E772" s="24" t="s">
        <v>50</v>
      </c>
      <c r="F772" s="115">
        <v>10</v>
      </c>
      <c r="G772" s="25"/>
      <c r="H772" s="12">
        <f>F772*G772</f>
        <v>0</v>
      </c>
    </row>
    <row r="773" spans="1:8" x14ac:dyDescent="0.2">
      <c r="A773" s="10"/>
      <c r="B773" s="11"/>
      <c r="C773" s="11"/>
      <c r="D773" s="11"/>
      <c r="E773" s="11"/>
      <c r="F773" s="11"/>
      <c r="G773" s="11"/>
      <c r="H773" s="12"/>
    </row>
    <row r="774" spans="1:8" x14ac:dyDescent="0.2">
      <c r="A774" s="20">
        <v>616</v>
      </c>
      <c r="B774" s="21" t="s">
        <v>1268</v>
      </c>
      <c r="C774" s="50"/>
      <c r="D774" s="86" t="s">
        <v>1269</v>
      </c>
      <c r="E774" s="24" t="s">
        <v>50</v>
      </c>
      <c r="F774" s="115">
        <v>10</v>
      </c>
      <c r="G774" s="25"/>
      <c r="H774" s="12">
        <f>F774*G774</f>
        <v>0</v>
      </c>
    </row>
    <row r="775" spans="1:8" x14ac:dyDescent="0.2">
      <c r="A775" s="10"/>
      <c r="B775" s="11"/>
      <c r="C775" s="11"/>
      <c r="D775" s="11"/>
      <c r="E775" s="11"/>
      <c r="F775" s="11"/>
      <c r="G775" s="11"/>
      <c r="H775" s="12"/>
    </row>
    <row r="776" spans="1:8" ht="25.5" x14ac:dyDescent="0.2">
      <c r="A776" s="20">
        <v>617</v>
      </c>
      <c r="B776" s="21" t="s">
        <v>1270</v>
      </c>
      <c r="C776" s="50"/>
      <c r="D776" s="86" t="s">
        <v>1271</v>
      </c>
      <c r="E776" s="24" t="s">
        <v>50</v>
      </c>
      <c r="F776" s="115">
        <v>20</v>
      </c>
      <c r="G776" s="25"/>
      <c r="H776" s="12">
        <f>F776*G776</f>
        <v>0</v>
      </c>
    </row>
    <row r="777" spans="1:8" x14ac:dyDescent="0.2">
      <c r="A777" s="10"/>
      <c r="B777" s="11"/>
      <c r="C777" s="11"/>
      <c r="D777" s="11"/>
      <c r="E777" s="11"/>
      <c r="F777" s="11"/>
      <c r="G777" s="11"/>
      <c r="H777" s="12"/>
    </row>
    <row r="778" spans="1:8" ht="25.5" x14ac:dyDescent="0.2">
      <c r="A778" s="20">
        <v>618</v>
      </c>
      <c r="B778" s="21" t="s">
        <v>1272</v>
      </c>
      <c r="C778" s="50"/>
      <c r="D778" s="86" t="s">
        <v>1273</v>
      </c>
      <c r="E778" s="24" t="s">
        <v>50</v>
      </c>
      <c r="F778" s="115">
        <v>20</v>
      </c>
      <c r="G778" s="25"/>
      <c r="H778" s="12">
        <f>F778*G778</f>
        <v>0</v>
      </c>
    </row>
    <row r="779" spans="1:8" x14ac:dyDescent="0.2">
      <c r="A779" s="10"/>
      <c r="B779" s="11"/>
      <c r="C779" s="11"/>
      <c r="D779" s="11"/>
      <c r="E779" s="11"/>
      <c r="F779" s="11"/>
      <c r="G779" s="11"/>
      <c r="H779" s="12"/>
    </row>
    <row r="780" spans="1:8" x14ac:dyDescent="0.2">
      <c r="A780" s="10"/>
      <c r="B780" s="11"/>
      <c r="C780" s="11"/>
      <c r="D780" s="11"/>
      <c r="E780" s="11"/>
      <c r="F780" s="11"/>
      <c r="G780" s="11"/>
      <c r="H780" s="12"/>
    </row>
    <row r="781" spans="1:8" x14ac:dyDescent="0.2">
      <c r="A781" s="10"/>
      <c r="B781" s="11"/>
      <c r="C781" s="11"/>
      <c r="D781" s="11"/>
      <c r="E781" s="11"/>
      <c r="F781" s="11"/>
      <c r="G781" s="11"/>
      <c r="H781" s="12"/>
    </row>
    <row r="782" spans="1:8" x14ac:dyDescent="0.2">
      <c r="A782" s="10"/>
      <c r="B782" s="11"/>
      <c r="C782" s="11"/>
      <c r="D782" s="11"/>
      <c r="E782" s="11"/>
      <c r="F782" s="11"/>
      <c r="G782" s="11"/>
      <c r="H782" s="12"/>
    </row>
    <row r="783" spans="1:8" ht="15.75" x14ac:dyDescent="0.2">
      <c r="A783" s="37" t="s">
        <v>86</v>
      </c>
      <c r="B783" s="38" t="s">
        <v>87</v>
      </c>
      <c r="C783" s="39"/>
      <c r="D783" s="39"/>
      <c r="E783" s="39"/>
      <c r="F783" s="39"/>
      <c r="G783" s="39"/>
      <c r="H783" s="40">
        <f>SUM(H728:H782)</f>
        <v>0</v>
      </c>
    </row>
    <row r="784" spans="1:8" ht="16.5" x14ac:dyDescent="0.2">
      <c r="A784" s="2"/>
      <c r="B784" s="3" t="str">
        <f>ProjectTitle</f>
        <v>CONTRACT NO: VCW380/PWLPLM/24: MALUTI-A-PHOFUNG LOCAL MUNICIPALITY: APPOINTMENT OF A MAXIMUM OF FOUR (04) CONTRACTORS FOR THE REPAIRS OF POTABLE WATER LEAKS MALUTI-A-PHOFUNG LOCAL MUNICIPALITY IN PHUTHADITJABA</v>
      </c>
      <c r="C784" s="3"/>
      <c r="D784" s="3"/>
      <c r="E784" s="4" t="s">
        <v>637</v>
      </c>
      <c r="F784" s="4"/>
      <c r="G784" s="4"/>
      <c r="H784" s="4"/>
    </row>
    <row r="785" spans="1:8" x14ac:dyDescent="0.2">
      <c r="A785" s="5"/>
      <c r="B785" s="3"/>
      <c r="C785" s="3"/>
      <c r="D785" s="3"/>
      <c r="E785" s="6" t="s">
        <v>13</v>
      </c>
      <c r="F785" s="6"/>
      <c r="G785" s="6"/>
      <c r="H785" s="6"/>
    </row>
    <row r="786" spans="1:8" x14ac:dyDescent="0.2">
      <c r="A786" s="7"/>
      <c r="B786" s="3"/>
      <c r="C786" s="3"/>
      <c r="D786" s="3"/>
      <c r="E786" s="6"/>
      <c r="F786" s="6"/>
      <c r="G786" s="6"/>
      <c r="H786" s="6"/>
    </row>
    <row r="787" spans="1:8" ht="15.75" x14ac:dyDescent="0.25">
      <c r="A787" s="8" t="s">
        <v>28</v>
      </c>
      <c r="B787" s="9" t="s">
        <v>29</v>
      </c>
      <c r="C787" s="9" t="s">
        <v>30</v>
      </c>
      <c r="D787" s="9" t="s">
        <v>0</v>
      </c>
      <c r="E787" s="9" t="s">
        <v>31</v>
      </c>
      <c r="F787" s="9" t="s">
        <v>32</v>
      </c>
      <c r="G787" s="9" t="s">
        <v>33</v>
      </c>
      <c r="H787" s="9" t="s">
        <v>1</v>
      </c>
    </row>
    <row r="788" spans="1:8" ht="15.75" x14ac:dyDescent="0.2">
      <c r="A788" s="41" t="s">
        <v>88</v>
      </c>
      <c r="B788" s="42" t="s">
        <v>89</v>
      </c>
      <c r="C788" s="39"/>
      <c r="D788" s="39"/>
      <c r="E788" s="39"/>
      <c r="F788" s="39"/>
      <c r="G788" s="43"/>
      <c r="H788" s="40">
        <f>H783</f>
        <v>0</v>
      </c>
    </row>
    <row r="789" spans="1:8" x14ac:dyDescent="0.2">
      <c r="A789" s="10"/>
      <c r="B789" s="11"/>
      <c r="C789" s="11"/>
      <c r="D789" s="11"/>
      <c r="E789" s="11"/>
      <c r="F789" s="11"/>
      <c r="G789" s="11"/>
      <c r="H789" s="12"/>
    </row>
    <row r="790" spans="1:8" ht="25.5" x14ac:dyDescent="0.2">
      <c r="A790" s="20">
        <v>619</v>
      </c>
      <c r="B790" s="21" t="s">
        <v>1274</v>
      </c>
      <c r="C790" s="50"/>
      <c r="D790" s="86" t="s">
        <v>1275</v>
      </c>
      <c r="E790" s="24" t="s">
        <v>50</v>
      </c>
      <c r="F790" s="115">
        <v>20</v>
      </c>
      <c r="G790" s="25"/>
      <c r="H790" s="12">
        <f>F790*G790</f>
        <v>0</v>
      </c>
    </row>
    <row r="791" spans="1:8" x14ac:dyDescent="0.2">
      <c r="A791" s="10"/>
      <c r="B791" s="11"/>
      <c r="C791" s="11"/>
      <c r="D791" s="11"/>
      <c r="E791" s="11"/>
      <c r="F791" s="11"/>
      <c r="G791" s="11"/>
      <c r="H791" s="12"/>
    </row>
    <row r="792" spans="1:8" ht="25.5" x14ac:dyDescent="0.2">
      <c r="A792" s="20">
        <v>620</v>
      </c>
      <c r="B792" s="21" t="s">
        <v>1276</v>
      </c>
      <c r="C792" s="50"/>
      <c r="D792" s="86" t="s">
        <v>1277</v>
      </c>
      <c r="E792" s="24" t="s">
        <v>50</v>
      </c>
      <c r="F792" s="115">
        <v>20</v>
      </c>
      <c r="G792" s="25"/>
      <c r="H792" s="12">
        <f>F792*G792</f>
        <v>0</v>
      </c>
    </row>
    <row r="793" spans="1:8" x14ac:dyDescent="0.2">
      <c r="A793" s="10"/>
      <c r="B793" s="11"/>
      <c r="C793" s="11"/>
      <c r="D793" s="11"/>
      <c r="E793" s="11"/>
      <c r="F793" s="11"/>
      <c r="G793" s="11"/>
      <c r="H793" s="12"/>
    </row>
    <row r="794" spans="1:8" x14ac:dyDescent="0.2">
      <c r="A794" s="20">
        <v>621</v>
      </c>
      <c r="B794" s="21" t="s">
        <v>1278</v>
      </c>
      <c r="C794" s="120" t="s">
        <v>1279</v>
      </c>
      <c r="D794" s="121" t="s">
        <v>1280</v>
      </c>
      <c r="E794" s="122"/>
      <c r="F794" s="123"/>
      <c r="G794" s="33"/>
      <c r="H794" s="124"/>
    </row>
    <row r="795" spans="1:8" x14ac:dyDescent="0.2">
      <c r="A795" s="10"/>
      <c r="B795" s="11"/>
      <c r="C795" s="11"/>
      <c r="D795" s="11"/>
      <c r="E795" s="11"/>
      <c r="F795" s="11"/>
      <c r="G795" s="11"/>
      <c r="H795" s="12"/>
    </row>
    <row r="796" spans="1:8" ht="25.5" x14ac:dyDescent="0.2">
      <c r="A796" s="20">
        <v>622</v>
      </c>
      <c r="B796" s="21" t="s">
        <v>1281</v>
      </c>
      <c r="C796" s="120"/>
      <c r="D796" s="125" t="s">
        <v>1282</v>
      </c>
      <c r="E796" s="122" t="s">
        <v>50</v>
      </c>
      <c r="F796" s="122">
        <v>10</v>
      </c>
      <c r="G796" s="33"/>
      <c r="H796" s="34">
        <f>G796*F796</f>
        <v>0</v>
      </c>
    </row>
    <row r="797" spans="1:8" x14ac:dyDescent="0.2">
      <c r="A797" s="10"/>
      <c r="B797" s="11"/>
      <c r="C797" s="11"/>
      <c r="D797" s="11"/>
      <c r="E797" s="11"/>
      <c r="F797" s="11"/>
      <c r="G797" s="11"/>
      <c r="H797" s="12"/>
    </row>
    <row r="798" spans="1:8" ht="25.5" x14ac:dyDescent="0.2">
      <c r="A798" s="20">
        <v>623</v>
      </c>
      <c r="B798" s="21" t="s">
        <v>1283</v>
      </c>
      <c r="C798" s="22" t="s">
        <v>1284</v>
      </c>
      <c r="D798" s="126" t="s">
        <v>1285</v>
      </c>
      <c r="E798" s="122"/>
      <c r="F798" s="123"/>
      <c r="G798" s="33"/>
      <c r="H798" s="124"/>
    </row>
    <row r="799" spans="1:8" x14ac:dyDescent="0.2">
      <c r="A799" s="10"/>
      <c r="B799" s="11"/>
      <c r="C799" s="11"/>
      <c r="D799" s="11"/>
      <c r="E799" s="11"/>
      <c r="F799" s="11"/>
      <c r="G799" s="11"/>
      <c r="H799" s="12"/>
    </row>
    <row r="800" spans="1:8" x14ac:dyDescent="0.2">
      <c r="A800" s="20">
        <v>624</v>
      </c>
      <c r="B800" s="21" t="s">
        <v>1286</v>
      </c>
      <c r="C800" s="22"/>
      <c r="D800" s="127" t="s">
        <v>1287</v>
      </c>
      <c r="E800" s="122" t="s">
        <v>50</v>
      </c>
      <c r="F800" s="122">
        <v>5</v>
      </c>
      <c r="G800" s="33"/>
      <c r="H800" s="34">
        <f>G800*F800</f>
        <v>0</v>
      </c>
    </row>
    <row r="801" spans="1:8" x14ac:dyDescent="0.2">
      <c r="A801" s="10"/>
      <c r="B801" s="11"/>
      <c r="C801" s="11"/>
      <c r="D801" s="11"/>
      <c r="E801" s="11"/>
      <c r="F801" s="11"/>
      <c r="G801" s="11"/>
      <c r="H801" s="12"/>
    </row>
    <row r="802" spans="1:8" x14ac:dyDescent="0.2">
      <c r="A802" s="10"/>
      <c r="B802" s="11"/>
      <c r="C802" s="11"/>
      <c r="D802" s="11"/>
      <c r="E802" s="11"/>
      <c r="F802" s="11"/>
      <c r="G802" s="11"/>
      <c r="H802" s="12"/>
    </row>
    <row r="803" spans="1:8" x14ac:dyDescent="0.2">
      <c r="A803" s="10"/>
      <c r="B803" s="11"/>
      <c r="C803" s="11"/>
      <c r="D803" s="11"/>
      <c r="E803" s="11"/>
      <c r="F803" s="11"/>
      <c r="G803" s="11"/>
      <c r="H803" s="12"/>
    </row>
    <row r="804" spans="1:8" x14ac:dyDescent="0.2">
      <c r="A804" s="10"/>
      <c r="B804" s="11"/>
      <c r="C804" s="11"/>
      <c r="D804" s="11"/>
      <c r="E804" s="11"/>
      <c r="F804" s="11"/>
      <c r="G804" s="11"/>
      <c r="H804" s="12"/>
    </row>
    <row r="805" spans="1:8" x14ac:dyDescent="0.2">
      <c r="A805" s="10"/>
      <c r="B805" s="11"/>
      <c r="C805" s="11"/>
      <c r="D805" s="11"/>
      <c r="E805" s="11"/>
      <c r="F805" s="11"/>
      <c r="G805" s="11"/>
      <c r="H805" s="12"/>
    </row>
    <row r="806" spans="1:8" x14ac:dyDescent="0.2">
      <c r="A806" s="10"/>
      <c r="B806" s="11"/>
      <c r="C806" s="11"/>
      <c r="D806" s="11"/>
      <c r="E806" s="11"/>
      <c r="F806" s="11"/>
      <c r="G806" s="11"/>
      <c r="H806" s="12"/>
    </row>
    <row r="807" spans="1:8" x14ac:dyDescent="0.2">
      <c r="A807" s="10"/>
      <c r="B807" s="11"/>
      <c r="C807" s="11"/>
      <c r="D807" s="11"/>
      <c r="E807" s="11"/>
      <c r="F807" s="11"/>
      <c r="G807" s="11"/>
      <c r="H807" s="12"/>
    </row>
    <row r="808" spans="1:8" x14ac:dyDescent="0.2">
      <c r="A808" s="10"/>
      <c r="B808" s="11"/>
      <c r="C808" s="11"/>
      <c r="D808" s="11"/>
      <c r="E808" s="11"/>
      <c r="F808" s="11"/>
      <c r="G808" s="11"/>
      <c r="H808" s="12"/>
    </row>
    <row r="809" spans="1:8" x14ac:dyDescent="0.2">
      <c r="A809" s="10"/>
      <c r="B809" s="11"/>
      <c r="C809" s="11"/>
      <c r="D809" s="11"/>
      <c r="E809" s="11"/>
      <c r="F809" s="11"/>
      <c r="G809" s="11"/>
      <c r="H809" s="12"/>
    </row>
    <row r="810" spans="1:8" x14ac:dyDescent="0.2">
      <c r="A810" s="10"/>
      <c r="B810" s="11"/>
      <c r="C810" s="11"/>
      <c r="D810" s="11"/>
      <c r="E810" s="11"/>
      <c r="F810" s="11"/>
      <c r="G810" s="11"/>
      <c r="H810" s="12"/>
    </row>
    <row r="811" spans="1:8" x14ac:dyDescent="0.2">
      <c r="A811" s="10"/>
      <c r="B811" s="11"/>
      <c r="C811" s="11"/>
      <c r="D811" s="11"/>
      <c r="E811" s="11"/>
      <c r="F811" s="11"/>
      <c r="G811" s="11"/>
      <c r="H811" s="12"/>
    </row>
    <row r="812" spans="1:8" x14ac:dyDescent="0.2">
      <c r="A812" s="10"/>
      <c r="B812" s="11"/>
      <c r="C812" s="11"/>
      <c r="D812" s="11"/>
      <c r="E812" s="11"/>
      <c r="F812" s="11"/>
      <c r="G812" s="11"/>
      <c r="H812" s="12"/>
    </row>
    <row r="813" spans="1:8" x14ac:dyDescent="0.2">
      <c r="A813" s="10"/>
      <c r="B813" s="11"/>
      <c r="C813" s="11"/>
      <c r="D813" s="11"/>
      <c r="E813" s="11"/>
      <c r="F813" s="11"/>
      <c r="G813" s="11"/>
      <c r="H813" s="12"/>
    </row>
    <row r="814" spans="1:8" x14ac:dyDescent="0.2">
      <c r="A814" s="10"/>
      <c r="B814" s="11"/>
      <c r="C814" s="11"/>
      <c r="D814" s="11"/>
      <c r="E814" s="11"/>
      <c r="F814" s="11"/>
      <c r="G814" s="11"/>
      <c r="H814" s="12"/>
    </row>
    <row r="815" spans="1:8" x14ac:dyDescent="0.2">
      <c r="A815" s="10"/>
      <c r="B815" s="11"/>
      <c r="C815" s="11"/>
      <c r="D815" s="11"/>
      <c r="E815" s="11"/>
      <c r="F815" s="11"/>
      <c r="G815" s="11"/>
      <c r="H815" s="12"/>
    </row>
    <row r="816" spans="1:8" x14ac:dyDescent="0.2">
      <c r="A816" s="10"/>
      <c r="B816" s="11"/>
      <c r="C816" s="11"/>
      <c r="D816" s="11"/>
      <c r="E816" s="11"/>
      <c r="F816" s="11"/>
      <c r="G816" s="11"/>
      <c r="H816" s="12"/>
    </row>
    <row r="817" spans="1:8" x14ac:dyDescent="0.2">
      <c r="A817" s="10"/>
      <c r="B817" s="11"/>
      <c r="C817" s="11"/>
      <c r="D817" s="11"/>
      <c r="E817" s="11"/>
      <c r="F817" s="11"/>
      <c r="G817" s="11"/>
      <c r="H817" s="12"/>
    </row>
    <row r="818" spans="1:8" x14ac:dyDescent="0.2">
      <c r="A818" s="10"/>
      <c r="B818" s="11"/>
      <c r="C818" s="11"/>
      <c r="D818" s="11"/>
      <c r="E818" s="11"/>
      <c r="F818" s="11"/>
      <c r="G818" s="11"/>
      <c r="H818" s="12"/>
    </row>
    <row r="819" spans="1:8" x14ac:dyDescent="0.2">
      <c r="A819" s="10"/>
      <c r="B819" s="11"/>
      <c r="C819" s="11"/>
      <c r="D819" s="11"/>
      <c r="E819" s="11"/>
      <c r="F819" s="11"/>
      <c r="G819" s="11"/>
      <c r="H819" s="12"/>
    </row>
    <row r="820" spans="1:8" x14ac:dyDescent="0.2">
      <c r="A820" s="10"/>
      <c r="B820" s="11"/>
      <c r="C820" s="11"/>
      <c r="D820" s="11"/>
      <c r="E820" s="11"/>
      <c r="F820" s="11"/>
      <c r="G820" s="11"/>
      <c r="H820" s="12"/>
    </row>
    <row r="821" spans="1:8" x14ac:dyDescent="0.2">
      <c r="A821" s="10"/>
      <c r="B821" s="11"/>
      <c r="C821" s="11"/>
      <c r="D821" s="11"/>
      <c r="E821" s="11"/>
      <c r="F821" s="11"/>
      <c r="G821" s="11"/>
      <c r="H821" s="12"/>
    </row>
    <row r="822" spans="1:8" x14ac:dyDescent="0.2">
      <c r="A822" s="10"/>
      <c r="B822" s="11"/>
      <c r="C822" s="11"/>
      <c r="D822" s="11"/>
      <c r="E822" s="11"/>
      <c r="F822" s="11"/>
      <c r="G822" s="11"/>
      <c r="H822" s="12"/>
    </row>
    <row r="823" spans="1:8" x14ac:dyDescent="0.2">
      <c r="A823" s="10"/>
      <c r="B823" s="11"/>
      <c r="C823" s="11"/>
      <c r="D823" s="11"/>
      <c r="E823" s="11"/>
      <c r="F823" s="11"/>
      <c r="G823" s="11"/>
      <c r="H823" s="12"/>
    </row>
    <row r="824" spans="1:8" x14ac:dyDescent="0.2">
      <c r="A824" s="10"/>
      <c r="B824" s="11"/>
      <c r="C824" s="11"/>
      <c r="D824" s="11"/>
      <c r="E824" s="11"/>
      <c r="F824" s="11"/>
      <c r="G824" s="11"/>
      <c r="H824" s="12"/>
    </row>
    <row r="825" spans="1:8" x14ac:dyDescent="0.2">
      <c r="A825" s="10"/>
      <c r="B825" s="11"/>
      <c r="C825" s="11"/>
      <c r="D825" s="11"/>
      <c r="E825" s="11"/>
      <c r="F825" s="11"/>
      <c r="G825" s="11"/>
      <c r="H825" s="12"/>
    </row>
    <row r="826" spans="1:8" x14ac:dyDescent="0.2">
      <c r="A826" s="10"/>
      <c r="B826" s="11"/>
      <c r="C826" s="11"/>
      <c r="D826" s="11"/>
      <c r="E826" s="11"/>
      <c r="F826" s="11"/>
      <c r="G826" s="11"/>
      <c r="H826" s="12"/>
    </row>
    <row r="827" spans="1:8" x14ac:dyDescent="0.2">
      <c r="A827" s="10"/>
      <c r="B827" s="11"/>
      <c r="C827" s="11"/>
      <c r="D827" s="11"/>
      <c r="E827" s="11"/>
      <c r="F827" s="11"/>
      <c r="G827" s="11"/>
      <c r="H827" s="12"/>
    </row>
    <row r="828" spans="1:8" x14ac:dyDescent="0.2">
      <c r="A828" s="10"/>
      <c r="B828" s="11"/>
      <c r="C828" s="11"/>
      <c r="D828" s="11"/>
      <c r="E828" s="11"/>
      <c r="F828" s="11"/>
      <c r="G828" s="11"/>
      <c r="H828" s="12"/>
    </row>
    <row r="829" spans="1:8" x14ac:dyDescent="0.2">
      <c r="A829" s="10"/>
      <c r="B829" s="11"/>
      <c r="C829" s="11"/>
      <c r="D829" s="11"/>
      <c r="E829" s="11"/>
      <c r="F829" s="11"/>
      <c r="G829" s="11"/>
      <c r="H829" s="12"/>
    </row>
    <row r="830" spans="1:8" x14ac:dyDescent="0.2">
      <c r="A830" s="10"/>
      <c r="B830" s="11"/>
      <c r="C830" s="11"/>
      <c r="D830" s="11"/>
      <c r="E830" s="11"/>
      <c r="F830" s="11"/>
      <c r="G830" s="11"/>
      <c r="H830" s="12"/>
    </row>
    <row r="831" spans="1:8" x14ac:dyDescent="0.2">
      <c r="A831" s="10"/>
      <c r="B831" s="11"/>
      <c r="C831" s="11"/>
      <c r="D831" s="11"/>
      <c r="E831" s="11"/>
      <c r="F831" s="11"/>
      <c r="G831" s="11"/>
      <c r="H831" s="12"/>
    </row>
    <row r="832" spans="1:8" x14ac:dyDescent="0.2">
      <c r="A832" s="10"/>
      <c r="B832" s="11"/>
      <c r="C832" s="11"/>
      <c r="D832" s="11"/>
      <c r="E832" s="11"/>
      <c r="F832" s="11"/>
      <c r="G832" s="11"/>
      <c r="H832" s="12"/>
    </row>
    <row r="833" spans="1:8" x14ac:dyDescent="0.2">
      <c r="A833" s="10"/>
      <c r="B833" s="11"/>
      <c r="C833" s="11"/>
      <c r="D833" s="11"/>
      <c r="E833" s="11"/>
      <c r="F833" s="11"/>
      <c r="G833" s="11"/>
      <c r="H833" s="12"/>
    </row>
    <row r="834" spans="1:8" x14ac:dyDescent="0.2">
      <c r="A834" s="10"/>
      <c r="B834" s="11"/>
      <c r="C834" s="11"/>
      <c r="D834" s="11"/>
      <c r="E834" s="11"/>
      <c r="F834" s="11"/>
      <c r="G834" s="11"/>
      <c r="H834" s="12"/>
    </row>
    <row r="835" spans="1:8" x14ac:dyDescent="0.2">
      <c r="A835" s="10"/>
      <c r="B835" s="11"/>
      <c r="C835" s="11"/>
      <c r="D835" s="11"/>
      <c r="E835" s="11"/>
      <c r="F835" s="11"/>
      <c r="G835" s="11"/>
      <c r="H835" s="12"/>
    </row>
    <row r="836" spans="1:8" x14ac:dyDescent="0.2">
      <c r="A836" s="10"/>
      <c r="B836" s="11"/>
      <c r="C836" s="11"/>
      <c r="D836" s="11"/>
      <c r="E836" s="11"/>
      <c r="F836" s="11"/>
      <c r="G836" s="11"/>
      <c r="H836" s="12"/>
    </row>
    <row r="837" spans="1:8" x14ac:dyDescent="0.2">
      <c r="A837" s="10"/>
      <c r="B837" s="11"/>
      <c r="C837" s="11"/>
      <c r="D837" s="11"/>
      <c r="E837" s="11"/>
      <c r="F837" s="11"/>
      <c r="G837" s="11"/>
      <c r="H837" s="12"/>
    </row>
    <row r="838" spans="1:8" x14ac:dyDescent="0.2">
      <c r="A838" s="10"/>
      <c r="B838" s="11"/>
      <c r="C838" s="11"/>
      <c r="D838" s="11"/>
      <c r="E838" s="11"/>
      <c r="F838" s="11"/>
      <c r="G838" s="11"/>
      <c r="H838" s="12"/>
    </row>
    <row r="839" spans="1:8" x14ac:dyDescent="0.2">
      <c r="A839" s="10"/>
      <c r="B839" s="11"/>
      <c r="C839" s="11"/>
      <c r="D839" s="11"/>
      <c r="E839" s="11"/>
      <c r="F839" s="11"/>
      <c r="G839" s="11"/>
      <c r="H839" s="12"/>
    </row>
    <row r="840" spans="1:8" x14ac:dyDescent="0.2">
      <c r="A840" s="10"/>
      <c r="B840" s="11"/>
      <c r="C840" s="11"/>
      <c r="D840" s="11"/>
      <c r="E840" s="11"/>
      <c r="F840" s="11"/>
      <c r="G840" s="11"/>
      <c r="H840" s="12"/>
    </row>
    <row r="841" spans="1:8" x14ac:dyDescent="0.2">
      <c r="A841" s="10"/>
      <c r="B841" s="11"/>
      <c r="C841" s="11"/>
      <c r="D841" s="11"/>
      <c r="E841" s="11"/>
      <c r="F841" s="11"/>
      <c r="G841" s="11"/>
      <c r="H841" s="12"/>
    </row>
    <row r="842" spans="1:8" x14ac:dyDescent="0.2">
      <c r="A842" s="10"/>
      <c r="B842" s="11"/>
      <c r="C842" s="11"/>
      <c r="D842" s="11"/>
      <c r="E842" s="11"/>
      <c r="F842" s="11"/>
      <c r="G842" s="11"/>
      <c r="H842" s="12"/>
    </row>
    <row r="843" spans="1:8" x14ac:dyDescent="0.2">
      <c r="A843" s="10"/>
      <c r="B843" s="11"/>
      <c r="C843" s="11"/>
      <c r="D843" s="11"/>
      <c r="E843" s="11"/>
      <c r="F843" s="11"/>
      <c r="G843" s="11"/>
      <c r="H843" s="12"/>
    </row>
    <row r="844" spans="1:8" x14ac:dyDescent="0.2">
      <c r="A844" s="10"/>
      <c r="B844" s="11"/>
      <c r="C844" s="11"/>
      <c r="D844" s="11"/>
      <c r="E844" s="11"/>
      <c r="F844" s="11"/>
      <c r="G844" s="11"/>
      <c r="H844" s="12"/>
    </row>
    <row r="845" spans="1:8" x14ac:dyDescent="0.2">
      <c r="A845" s="10"/>
      <c r="B845" s="11"/>
      <c r="C845" s="11"/>
      <c r="D845" s="11"/>
      <c r="E845" s="11"/>
      <c r="F845" s="11"/>
      <c r="G845" s="11"/>
      <c r="H845" s="12"/>
    </row>
    <row r="846" spans="1:8" x14ac:dyDescent="0.2">
      <c r="A846" s="10"/>
      <c r="B846" s="11"/>
      <c r="C846" s="11"/>
      <c r="D846" s="11"/>
      <c r="E846" s="11"/>
      <c r="F846" s="11"/>
      <c r="G846" s="11"/>
      <c r="H846" s="12"/>
    </row>
    <row r="847" spans="1:8" x14ac:dyDescent="0.2">
      <c r="A847" s="10"/>
      <c r="B847" s="11"/>
      <c r="C847" s="11"/>
      <c r="D847" s="11"/>
      <c r="E847" s="11"/>
      <c r="F847" s="11"/>
      <c r="G847" s="11"/>
      <c r="H847" s="12"/>
    </row>
    <row r="848" spans="1:8" x14ac:dyDescent="0.2">
      <c r="A848" s="10"/>
      <c r="B848" s="11"/>
      <c r="C848" s="11"/>
      <c r="D848" s="11"/>
      <c r="E848" s="11"/>
      <c r="F848" s="11"/>
      <c r="G848" s="11"/>
      <c r="H848" s="12"/>
    </row>
    <row r="849" spans="1:8" x14ac:dyDescent="0.2">
      <c r="A849" s="10"/>
      <c r="B849" s="11"/>
      <c r="C849" s="11"/>
      <c r="D849" s="11"/>
      <c r="E849" s="11"/>
      <c r="F849" s="11"/>
      <c r="G849" s="11"/>
      <c r="H849" s="12"/>
    </row>
    <row r="850" spans="1:8" x14ac:dyDescent="0.2">
      <c r="A850" s="10"/>
      <c r="B850" s="11"/>
      <c r="C850" s="11"/>
      <c r="D850" s="11"/>
      <c r="E850" s="11"/>
      <c r="F850" s="11"/>
      <c r="G850" s="11"/>
      <c r="H850" s="12"/>
    </row>
    <row r="851" spans="1:8" x14ac:dyDescent="0.2">
      <c r="A851" s="10"/>
      <c r="B851" s="11"/>
      <c r="C851" s="11"/>
      <c r="D851" s="11"/>
      <c r="E851" s="11"/>
      <c r="F851" s="11"/>
      <c r="G851" s="11"/>
      <c r="H851" s="12"/>
    </row>
    <row r="852" spans="1:8" x14ac:dyDescent="0.2">
      <c r="A852" s="10"/>
      <c r="B852" s="11"/>
      <c r="C852" s="11"/>
      <c r="D852" s="11"/>
      <c r="E852" s="11"/>
      <c r="F852" s="11"/>
      <c r="G852" s="11"/>
      <c r="H852" s="12"/>
    </row>
    <row r="853" spans="1:8" x14ac:dyDescent="0.2">
      <c r="A853" s="10"/>
      <c r="B853" s="11"/>
      <c r="C853" s="11"/>
      <c r="D853" s="11"/>
      <c r="E853" s="11"/>
      <c r="F853" s="11"/>
      <c r="G853" s="11"/>
      <c r="H853" s="12"/>
    </row>
    <row r="854" spans="1:8" x14ac:dyDescent="0.2">
      <c r="A854" s="10"/>
      <c r="B854" s="11"/>
      <c r="C854" s="11"/>
      <c r="D854" s="11"/>
      <c r="E854" s="11"/>
      <c r="F854" s="11"/>
      <c r="G854" s="11"/>
      <c r="H854" s="12"/>
    </row>
    <row r="855" spans="1:8" x14ac:dyDescent="0.2">
      <c r="A855" s="10"/>
      <c r="B855" s="11"/>
      <c r="C855" s="11"/>
      <c r="D855" s="11"/>
      <c r="E855" s="11"/>
      <c r="F855" s="11"/>
      <c r="G855" s="11"/>
      <c r="H855" s="12"/>
    </row>
    <row r="856" spans="1:8" x14ac:dyDescent="0.2">
      <c r="A856" s="10"/>
      <c r="B856" s="11"/>
      <c r="C856" s="11"/>
      <c r="D856" s="11"/>
      <c r="E856" s="11"/>
      <c r="F856" s="11"/>
      <c r="G856" s="11"/>
      <c r="H856" s="12"/>
    </row>
    <row r="857" spans="1:8" ht="15.75" x14ac:dyDescent="0.2">
      <c r="A857" s="41" t="s">
        <v>276</v>
      </c>
      <c r="B857" s="42" t="s">
        <v>1288</v>
      </c>
      <c r="C857" s="39"/>
      <c r="D857" s="39"/>
      <c r="E857" s="39"/>
      <c r="F857" s="39"/>
      <c r="G857" s="43"/>
      <c r="H857" s="40">
        <f>SUM(H788:H856)</f>
        <v>0</v>
      </c>
    </row>
  </sheetData>
  <mergeCells count="36">
    <mergeCell ref="B724:D726"/>
    <mergeCell ref="E724:H724"/>
    <mergeCell ref="E725:H726"/>
    <mergeCell ref="B784:D786"/>
    <mergeCell ref="E784:H784"/>
    <mergeCell ref="E785:H786"/>
    <mergeCell ref="B579:D581"/>
    <mergeCell ref="E579:H579"/>
    <mergeCell ref="E580:H581"/>
    <mergeCell ref="B649:D651"/>
    <mergeCell ref="E649:H649"/>
    <mergeCell ref="E650:H651"/>
    <mergeCell ref="B462:D464"/>
    <mergeCell ref="E462:H462"/>
    <mergeCell ref="E463:H464"/>
    <mergeCell ref="B520:D522"/>
    <mergeCell ref="E520:H520"/>
    <mergeCell ref="E521:H522"/>
    <mergeCell ref="B311:D313"/>
    <mergeCell ref="E311:H311"/>
    <mergeCell ref="E312:H313"/>
    <mergeCell ref="B390:D392"/>
    <mergeCell ref="E390:H390"/>
    <mergeCell ref="E391:H392"/>
    <mergeCell ref="B151:D153"/>
    <mergeCell ref="E151:H151"/>
    <mergeCell ref="E152:H153"/>
    <mergeCell ref="B231:D233"/>
    <mergeCell ref="E231:H231"/>
    <mergeCell ref="E232:H233"/>
    <mergeCell ref="B1:D3"/>
    <mergeCell ref="E1:H1"/>
    <mergeCell ref="E2:H3"/>
    <mergeCell ref="B77:D79"/>
    <mergeCell ref="E77:H77"/>
    <mergeCell ref="E78:H79"/>
  </mergeCells>
  <conditionalFormatting sqref="B6">
    <cfRule type="expression" dxfId="862" priority="495">
      <formula>$M6=1</formula>
    </cfRule>
  </conditionalFormatting>
  <conditionalFormatting sqref="B8">
    <cfRule type="expression" dxfId="861" priority="494">
      <formula>$M8=1</formula>
    </cfRule>
  </conditionalFormatting>
  <conditionalFormatting sqref="B10">
    <cfRule type="expression" dxfId="860" priority="493">
      <formula>$M10=1</formula>
    </cfRule>
  </conditionalFormatting>
  <conditionalFormatting sqref="B12">
    <cfRule type="expression" dxfId="859" priority="492">
      <formula>$M12=1</formula>
    </cfRule>
  </conditionalFormatting>
  <conditionalFormatting sqref="B14">
    <cfRule type="expression" dxfId="858" priority="491">
      <formula>$M14=1</formula>
    </cfRule>
  </conditionalFormatting>
  <conditionalFormatting sqref="B16">
    <cfRule type="expression" dxfId="857" priority="490">
      <formula>$M16=1</formula>
    </cfRule>
  </conditionalFormatting>
  <conditionalFormatting sqref="B18">
    <cfRule type="expression" dxfId="856" priority="489">
      <formula>$M18=1</formula>
    </cfRule>
  </conditionalFormatting>
  <conditionalFormatting sqref="B20">
    <cfRule type="expression" dxfId="855" priority="488">
      <formula>$M20=1</formula>
    </cfRule>
  </conditionalFormatting>
  <conditionalFormatting sqref="B22">
    <cfRule type="expression" dxfId="854" priority="487">
      <formula>$M22=1</formula>
    </cfRule>
  </conditionalFormatting>
  <conditionalFormatting sqref="B24">
    <cfRule type="expression" dxfId="853" priority="486">
      <formula>$M24=1</formula>
    </cfRule>
  </conditionalFormatting>
  <conditionalFormatting sqref="B26">
    <cfRule type="expression" dxfId="852" priority="485">
      <formula>$M26=1</formula>
    </cfRule>
  </conditionalFormatting>
  <conditionalFormatting sqref="B28">
    <cfRule type="expression" dxfId="851" priority="484">
      <formula>$M28=1</formula>
    </cfRule>
  </conditionalFormatting>
  <conditionalFormatting sqref="B30">
    <cfRule type="expression" dxfId="850" priority="483">
      <formula>$M30=1</formula>
    </cfRule>
  </conditionalFormatting>
  <conditionalFormatting sqref="B32">
    <cfRule type="expression" dxfId="849" priority="482">
      <formula>$M32=1</formula>
    </cfRule>
  </conditionalFormatting>
  <conditionalFormatting sqref="B34">
    <cfRule type="expression" dxfId="848" priority="481">
      <formula>$M34=1</formula>
    </cfRule>
  </conditionalFormatting>
  <conditionalFormatting sqref="B36">
    <cfRule type="expression" dxfId="847" priority="480">
      <formula>$M36=1</formula>
    </cfRule>
  </conditionalFormatting>
  <conditionalFormatting sqref="B38">
    <cfRule type="expression" dxfId="846" priority="479">
      <formula>$M38=1</formula>
    </cfRule>
  </conditionalFormatting>
  <conditionalFormatting sqref="B40">
    <cfRule type="expression" dxfId="845" priority="478">
      <formula>$M40=1</formula>
    </cfRule>
  </conditionalFormatting>
  <conditionalFormatting sqref="B42">
    <cfRule type="expression" dxfId="844" priority="477">
      <formula>$M42=1</formula>
    </cfRule>
  </conditionalFormatting>
  <conditionalFormatting sqref="B44">
    <cfRule type="expression" dxfId="843" priority="476">
      <formula>$M44=1</formula>
    </cfRule>
  </conditionalFormatting>
  <conditionalFormatting sqref="B46">
    <cfRule type="expression" dxfId="842" priority="475">
      <formula>$M46=1</formula>
    </cfRule>
  </conditionalFormatting>
  <conditionalFormatting sqref="B48">
    <cfRule type="expression" dxfId="841" priority="474">
      <formula>$M48=1</formula>
    </cfRule>
  </conditionalFormatting>
  <conditionalFormatting sqref="B50">
    <cfRule type="expression" dxfId="840" priority="473">
      <formula>$M50=1</formula>
    </cfRule>
  </conditionalFormatting>
  <conditionalFormatting sqref="B52">
    <cfRule type="expression" dxfId="839" priority="472">
      <formula>$M52=1</formula>
    </cfRule>
  </conditionalFormatting>
  <conditionalFormatting sqref="B54">
    <cfRule type="expression" dxfId="838" priority="471">
      <formula>$M54=1</formula>
    </cfRule>
  </conditionalFormatting>
  <conditionalFormatting sqref="B56">
    <cfRule type="expression" dxfId="837" priority="470">
      <formula>$M56=1</formula>
    </cfRule>
  </conditionalFormatting>
  <conditionalFormatting sqref="B58">
    <cfRule type="expression" dxfId="836" priority="469">
      <formula>$M58=1</formula>
    </cfRule>
  </conditionalFormatting>
  <conditionalFormatting sqref="B60">
    <cfRule type="expression" dxfId="835" priority="468">
      <formula>$M60=1</formula>
    </cfRule>
  </conditionalFormatting>
  <conditionalFormatting sqref="B62">
    <cfRule type="expression" dxfId="834" priority="467">
      <formula>$M62=1</formula>
    </cfRule>
  </conditionalFormatting>
  <conditionalFormatting sqref="B64">
    <cfRule type="expression" dxfId="833" priority="466">
      <formula>$M64=1</formula>
    </cfRule>
  </conditionalFormatting>
  <conditionalFormatting sqref="B66">
    <cfRule type="expression" dxfId="832" priority="465">
      <formula>$M66=1</formula>
    </cfRule>
  </conditionalFormatting>
  <conditionalFormatting sqref="B68">
    <cfRule type="expression" dxfId="831" priority="464">
      <formula>$M68=1</formula>
    </cfRule>
  </conditionalFormatting>
  <conditionalFormatting sqref="B83">
    <cfRule type="expression" dxfId="830" priority="463">
      <formula>$M83=1</formula>
    </cfRule>
  </conditionalFormatting>
  <conditionalFormatting sqref="B85">
    <cfRule type="expression" dxfId="829" priority="462">
      <formula>$M85=1</formula>
    </cfRule>
  </conditionalFormatting>
  <conditionalFormatting sqref="B87">
    <cfRule type="expression" dxfId="828" priority="461">
      <formula>$M87=1</formula>
    </cfRule>
  </conditionalFormatting>
  <conditionalFormatting sqref="B89">
    <cfRule type="expression" dxfId="827" priority="460">
      <formula>$M89=1</formula>
    </cfRule>
  </conditionalFormatting>
  <conditionalFormatting sqref="B91">
    <cfRule type="expression" dxfId="826" priority="459">
      <formula>$M91=1</formula>
    </cfRule>
  </conditionalFormatting>
  <conditionalFormatting sqref="B93">
    <cfRule type="expression" dxfId="825" priority="458">
      <formula>$M93=1</formula>
    </cfRule>
  </conditionalFormatting>
  <conditionalFormatting sqref="B95">
    <cfRule type="expression" dxfId="824" priority="457">
      <formula>$M95=1</formula>
    </cfRule>
  </conditionalFormatting>
  <conditionalFormatting sqref="B97">
    <cfRule type="expression" dxfId="823" priority="456">
      <formula>$M97=1</formula>
    </cfRule>
  </conditionalFormatting>
  <conditionalFormatting sqref="B99">
    <cfRule type="expression" dxfId="822" priority="455">
      <formula>$M99=1</formula>
    </cfRule>
  </conditionalFormatting>
  <conditionalFormatting sqref="B101">
    <cfRule type="expression" dxfId="821" priority="454">
      <formula>$M101=1</formula>
    </cfRule>
  </conditionalFormatting>
  <conditionalFormatting sqref="B103">
    <cfRule type="expression" dxfId="820" priority="453">
      <formula>$M103=1</formula>
    </cfRule>
  </conditionalFormatting>
  <conditionalFormatting sqref="B105">
    <cfRule type="expression" dxfId="819" priority="452">
      <formula>$M105=1</formula>
    </cfRule>
  </conditionalFormatting>
  <conditionalFormatting sqref="B107">
    <cfRule type="expression" dxfId="818" priority="451">
      <formula>$M107=1</formula>
    </cfRule>
  </conditionalFormatting>
  <conditionalFormatting sqref="B109">
    <cfRule type="expression" dxfId="817" priority="450">
      <formula>$M109=1</formula>
    </cfRule>
  </conditionalFormatting>
  <conditionalFormatting sqref="B111">
    <cfRule type="expression" dxfId="816" priority="449">
      <formula>$M111=1</formula>
    </cfRule>
  </conditionalFormatting>
  <conditionalFormatting sqref="B113">
    <cfRule type="expression" dxfId="815" priority="448">
      <formula>$M113=1</formula>
    </cfRule>
  </conditionalFormatting>
  <conditionalFormatting sqref="B115">
    <cfRule type="expression" dxfId="814" priority="447">
      <formula>$M115=1</formula>
    </cfRule>
  </conditionalFormatting>
  <conditionalFormatting sqref="B117">
    <cfRule type="expression" dxfId="813" priority="446">
      <formula>$M117=1</formula>
    </cfRule>
  </conditionalFormatting>
  <conditionalFormatting sqref="B119">
    <cfRule type="expression" dxfId="812" priority="445">
      <formula>$M119=1</formula>
    </cfRule>
  </conditionalFormatting>
  <conditionalFormatting sqref="B121">
    <cfRule type="expression" dxfId="811" priority="444">
      <formula>$M121=1</formula>
    </cfRule>
  </conditionalFormatting>
  <conditionalFormatting sqref="B123">
    <cfRule type="expression" dxfId="810" priority="443">
      <formula>$M123=1</formula>
    </cfRule>
  </conditionalFormatting>
  <conditionalFormatting sqref="B125">
    <cfRule type="expression" dxfId="809" priority="442">
      <formula>$M125=1</formula>
    </cfRule>
  </conditionalFormatting>
  <conditionalFormatting sqref="B127">
    <cfRule type="expression" dxfId="808" priority="441">
      <formula>$M127=1</formula>
    </cfRule>
  </conditionalFormatting>
  <conditionalFormatting sqref="B129">
    <cfRule type="expression" dxfId="807" priority="440">
      <formula>$M129=1</formula>
    </cfRule>
  </conditionalFormatting>
  <conditionalFormatting sqref="B131">
    <cfRule type="expression" dxfId="806" priority="439">
      <formula>$M131=1</formula>
    </cfRule>
  </conditionalFormatting>
  <conditionalFormatting sqref="B133">
    <cfRule type="expression" dxfId="805" priority="438">
      <formula>$M133=1</formula>
    </cfRule>
  </conditionalFormatting>
  <conditionalFormatting sqref="B135">
    <cfRule type="expression" dxfId="804" priority="437">
      <formula>$M135=1</formula>
    </cfRule>
  </conditionalFormatting>
  <conditionalFormatting sqref="B137">
    <cfRule type="expression" dxfId="803" priority="436">
      <formula>$M137=1</formula>
    </cfRule>
  </conditionalFormatting>
  <conditionalFormatting sqref="B139">
    <cfRule type="expression" dxfId="802" priority="435">
      <formula>$M139=1</formula>
    </cfRule>
  </conditionalFormatting>
  <conditionalFormatting sqref="B141">
    <cfRule type="expression" dxfId="801" priority="434">
      <formula>$M141=1</formula>
    </cfRule>
  </conditionalFormatting>
  <conditionalFormatting sqref="B143">
    <cfRule type="expression" dxfId="800" priority="433">
      <formula>$M143=1</formula>
    </cfRule>
  </conditionalFormatting>
  <conditionalFormatting sqref="B157">
    <cfRule type="expression" dxfId="799" priority="432">
      <formula>$M157=1</formula>
    </cfRule>
  </conditionalFormatting>
  <conditionalFormatting sqref="B159">
    <cfRule type="expression" dxfId="798" priority="431">
      <formula>$M159=1</formula>
    </cfRule>
  </conditionalFormatting>
  <conditionalFormatting sqref="B161">
    <cfRule type="expression" dxfId="797" priority="430">
      <formula>$M161=1</formula>
    </cfRule>
  </conditionalFormatting>
  <conditionalFormatting sqref="B163">
    <cfRule type="expression" dxfId="796" priority="429">
      <formula>$M163=1</formula>
    </cfRule>
  </conditionalFormatting>
  <conditionalFormatting sqref="B165">
    <cfRule type="expression" dxfId="795" priority="428">
      <formula>$M165=1</formula>
    </cfRule>
  </conditionalFormatting>
  <conditionalFormatting sqref="B167">
    <cfRule type="expression" dxfId="794" priority="427">
      <formula>$M167=1</formula>
    </cfRule>
  </conditionalFormatting>
  <conditionalFormatting sqref="B169">
    <cfRule type="expression" dxfId="793" priority="426">
      <formula>$M169=1</formula>
    </cfRule>
  </conditionalFormatting>
  <conditionalFormatting sqref="B171">
    <cfRule type="expression" dxfId="792" priority="425">
      <formula>$M171=1</formula>
    </cfRule>
  </conditionalFormatting>
  <conditionalFormatting sqref="B173">
    <cfRule type="expression" dxfId="791" priority="424">
      <formula>$M173=1</formula>
    </cfRule>
  </conditionalFormatting>
  <conditionalFormatting sqref="B175">
    <cfRule type="expression" dxfId="790" priority="423">
      <formula>$M175=1</formula>
    </cfRule>
  </conditionalFormatting>
  <conditionalFormatting sqref="B177">
    <cfRule type="expression" dxfId="789" priority="422">
      <formula>$M177=1</formula>
    </cfRule>
  </conditionalFormatting>
  <conditionalFormatting sqref="B179">
    <cfRule type="expression" dxfId="788" priority="421">
      <formula>$M179=1</formula>
    </cfRule>
  </conditionalFormatting>
  <conditionalFormatting sqref="B181">
    <cfRule type="expression" dxfId="787" priority="420">
      <formula>$M181=1</formula>
    </cfRule>
  </conditionalFormatting>
  <conditionalFormatting sqref="B183">
    <cfRule type="expression" dxfId="786" priority="419">
      <formula>$M183=1</formula>
    </cfRule>
  </conditionalFormatting>
  <conditionalFormatting sqref="B185">
    <cfRule type="expression" dxfId="785" priority="418">
      <formula>$M185=1</formula>
    </cfRule>
  </conditionalFormatting>
  <conditionalFormatting sqref="B187">
    <cfRule type="expression" dxfId="784" priority="417">
      <formula>$M187=1</formula>
    </cfRule>
  </conditionalFormatting>
  <conditionalFormatting sqref="B189">
    <cfRule type="expression" dxfId="783" priority="416">
      <formula>$M189=1</formula>
    </cfRule>
  </conditionalFormatting>
  <conditionalFormatting sqref="B191">
    <cfRule type="expression" dxfId="782" priority="415">
      <formula>$M191=1</formula>
    </cfRule>
  </conditionalFormatting>
  <conditionalFormatting sqref="B193">
    <cfRule type="expression" dxfId="781" priority="414">
      <formula>$M193=1</formula>
    </cfRule>
  </conditionalFormatting>
  <conditionalFormatting sqref="B195">
    <cfRule type="expression" dxfId="780" priority="413">
      <formula>$M195=1</formula>
    </cfRule>
  </conditionalFormatting>
  <conditionalFormatting sqref="B197">
    <cfRule type="expression" dxfId="779" priority="412">
      <formula>$M197=1</formula>
    </cfRule>
  </conditionalFormatting>
  <conditionalFormatting sqref="B199">
    <cfRule type="expression" dxfId="778" priority="411">
      <formula>$M199=1</formula>
    </cfRule>
  </conditionalFormatting>
  <conditionalFormatting sqref="B201">
    <cfRule type="expression" dxfId="777" priority="410">
      <formula>$M201=1</formula>
    </cfRule>
  </conditionalFormatting>
  <conditionalFormatting sqref="B203">
    <cfRule type="expression" dxfId="776" priority="409">
      <formula>$M203=1</formula>
    </cfRule>
  </conditionalFormatting>
  <conditionalFormatting sqref="B205">
    <cfRule type="expression" dxfId="775" priority="408">
      <formula>$M205=1</formula>
    </cfRule>
  </conditionalFormatting>
  <conditionalFormatting sqref="B207">
    <cfRule type="expression" dxfId="774" priority="407">
      <formula>$M207=1</formula>
    </cfRule>
  </conditionalFormatting>
  <conditionalFormatting sqref="B209">
    <cfRule type="expression" dxfId="773" priority="406">
      <formula>$M209=1</formula>
    </cfRule>
  </conditionalFormatting>
  <conditionalFormatting sqref="B211">
    <cfRule type="expression" dxfId="772" priority="405">
      <formula>$M211=1</formula>
    </cfRule>
  </conditionalFormatting>
  <conditionalFormatting sqref="B213">
    <cfRule type="expression" dxfId="771" priority="404">
      <formula>$M213=1</formula>
    </cfRule>
  </conditionalFormatting>
  <conditionalFormatting sqref="B215">
    <cfRule type="expression" dxfId="770" priority="403">
      <formula>$M215=1</formula>
    </cfRule>
  </conditionalFormatting>
  <conditionalFormatting sqref="B217">
    <cfRule type="expression" dxfId="769" priority="402">
      <formula>$M217=1</formula>
    </cfRule>
  </conditionalFormatting>
  <conditionalFormatting sqref="B219">
    <cfRule type="expression" dxfId="768" priority="401">
      <formula>$M219=1</formula>
    </cfRule>
  </conditionalFormatting>
  <conditionalFormatting sqref="B221">
    <cfRule type="expression" dxfId="767" priority="400">
      <formula>$M221=1</formula>
    </cfRule>
  </conditionalFormatting>
  <conditionalFormatting sqref="B223">
    <cfRule type="expression" dxfId="766" priority="399">
      <formula>$M223=1</formula>
    </cfRule>
  </conditionalFormatting>
  <conditionalFormatting sqref="B237">
    <cfRule type="expression" dxfId="765" priority="398">
      <formula>$M237=1</formula>
    </cfRule>
  </conditionalFormatting>
  <conditionalFormatting sqref="B239">
    <cfRule type="expression" dxfId="764" priority="397">
      <formula>$M239=1</formula>
    </cfRule>
  </conditionalFormatting>
  <conditionalFormatting sqref="B241">
    <cfRule type="expression" dxfId="763" priority="396">
      <formula>$M241=1</formula>
    </cfRule>
  </conditionalFormatting>
  <conditionalFormatting sqref="B243">
    <cfRule type="expression" dxfId="762" priority="395">
      <formula>$M243=1</formula>
    </cfRule>
  </conditionalFormatting>
  <conditionalFormatting sqref="B245">
    <cfRule type="expression" dxfId="761" priority="394">
      <formula>$M245=1</formula>
    </cfRule>
  </conditionalFormatting>
  <conditionalFormatting sqref="B247">
    <cfRule type="expression" dxfId="760" priority="393">
      <formula>$M247=1</formula>
    </cfRule>
  </conditionalFormatting>
  <conditionalFormatting sqref="B249">
    <cfRule type="expression" dxfId="759" priority="392">
      <formula>$M249=1</formula>
    </cfRule>
  </conditionalFormatting>
  <conditionalFormatting sqref="B251">
    <cfRule type="expression" dxfId="758" priority="391">
      <formula>$M251=1</formula>
    </cfRule>
  </conditionalFormatting>
  <conditionalFormatting sqref="B253">
    <cfRule type="expression" dxfId="757" priority="390">
      <formula>$M253=1</formula>
    </cfRule>
  </conditionalFormatting>
  <conditionalFormatting sqref="B255">
    <cfRule type="expression" dxfId="756" priority="389">
      <formula>$M255=1</formula>
    </cfRule>
  </conditionalFormatting>
  <conditionalFormatting sqref="B257">
    <cfRule type="expression" dxfId="755" priority="388">
      <formula>$M257=1</formula>
    </cfRule>
  </conditionalFormatting>
  <conditionalFormatting sqref="B259">
    <cfRule type="expression" dxfId="754" priority="387">
      <formula>$M259=1</formula>
    </cfRule>
  </conditionalFormatting>
  <conditionalFormatting sqref="B261">
    <cfRule type="expression" dxfId="753" priority="386">
      <formula>$M261=1</formula>
    </cfRule>
  </conditionalFormatting>
  <conditionalFormatting sqref="B263">
    <cfRule type="expression" dxfId="752" priority="385">
      <formula>$M263=1</formula>
    </cfRule>
  </conditionalFormatting>
  <conditionalFormatting sqref="B265">
    <cfRule type="expression" dxfId="751" priority="384">
      <formula>$M265=1</formula>
    </cfRule>
  </conditionalFormatting>
  <conditionalFormatting sqref="B267">
    <cfRule type="expression" dxfId="750" priority="383">
      <formula>$M267=1</formula>
    </cfRule>
  </conditionalFormatting>
  <conditionalFormatting sqref="B269">
    <cfRule type="expression" dxfId="749" priority="382">
      <formula>$M269=1</formula>
    </cfRule>
  </conditionalFormatting>
  <conditionalFormatting sqref="B271">
    <cfRule type="expression" dxfId="748" priority="381">
      <formula>$M271=1</formula>
    </cfRule>
  </conditionalFormatting>
  <conditionalFormatting sqref="B273">
    <cfRule type="expression" dxfId="747" priority="380">
      <formula>$M273=1</formula>
    </cfRule>
  </conditionalFormatting>
  <conditionalFormatting sqref="B275">
    <cfRule type="expression" dxfId="746" priority="379">
      <formula>$M275=1</formula>
    </cfRule>
  </conditionalFormatting>
  <conditionalFormatting sqref="B277">
    <cfRule type="expression" dxfId="745" priority="378">
      <formula>$M277=1</formula>
    </cfRule>
  </conditionalFormatting>
  <conditionalFormatting sqref="B279">
    <cfRule type="expression" dxfId="744" priority="377">
      <formula>$M279=1</formula>
    </cfRule>
  </conditionalFormatting>
  <conditionalFormatting sqref="B281">
    <cfRule type="expression" dxfId="743" priority="376">
      <formula>$M281=1</formula>
    </cfRule>
  </conditionalFormatting>
  <conditionalFormatting sqref="B283">
    <cfRule type="expression" dxfId="742" priority="375">
      <formula>$M283=1</formula>
    </cfRule>
  </conditionalFormatting>
  <conditionalFormatting sqref="B285">
    <cfRule type="expression" dxfId="741" priority="374">
      <formula>$M285=1</formula>
    </cfRule>
  </conditionalFormatting>
  <conditionalFormatting sqref="B287">
    <cfRule type="expression" dxfId="740" priority="373">
      <formula>$M287=1</formula>
    </cfRule>
  </conditionalFormatting>
  <conditionalFormatting sqref="B289">
    <cfRule type="expression" dxfId="739" priority="372">
      <formula>$M289=1</formula>
    </cfRule>
  </conditionalFormatting>
  <conditionalFormatting sqref="B291">
    <cfRule type="expression" dxfId="738" priority="371">
      <formula>$M291=1</formula>
    </cfRule>
  </conditionalFormatting>
  <conditionalFormatting sqref="B293">
    <cfRule type="expression" dxfId="737" priority="370">
      <formula>$M293=1</formula>
    </cfRule>
  </conditionalFormatting>
  <conditionalFormatting sqref="B295">
    <cfRule type="expression" dxfId="736" priority="369">
      <formula>$M295=1</formula>
    </cfRule>
  </conditionalFormatting>
  <conditionalFormatting sqref="B297">
    <cfRule type="expression" dxfId="735" priority="368">
      <formula>$M297=1</formula>
    </cfRule>
  </conditionalFormatting>
  <conditionalFormatting sqref="B299">
    <cfRule type="expression" dxfId="734" priority="367">
      <formula>$M299=1</formula>
    </cfRule>
  </conditionalFormatting>
  <conditionalFormatting sqref="B301">
    <cfRule type="expression" dxfId="733" priority="366">
      <formula>$M301=1</formula>
    </cfRule>
  </conditionalFormatting>
  <conditionalFormatting sqref="B303">
    <cfRule type="expression" dxfId="732" priority="365">
      <formula>$M303=1</formula>
    </cfRule>
  </conditionalFormatting>
  <conditionalFormatting sqref="B305">
    <cfRule type="expression" dxfId="731" priority="364">
      <formula>$M305=1</formula>
    </cfRule>
  </conditionalFormatting>
  <conditionalFormatting sqref="B317">
    <cfRule type="expression" dxfId="730" priority="363">
      <formula>$M317=1</formula>
    </cfRule>
  </conditionalFormatting>
  <conditionalFormatting sqref="B319">
    <cfRule type="expression" dxfId="729" priority="362">
      <formula>$M319=1</formula>
    </cfRule>
  </conditionalFormatting>
  <conditionalFormatting sqref="B321">
    <cfRule type="expression" dxfId="728" priority="361">
      <formula>$M321=1</formula>
    </cfRule>
  </conditionalFormatting>
  <conditionalFormatting sqref="B323">
    <cfRule type="expression" dxfId="727" priority="360">
      <formula>$M323=1</formula>
    </cfRule>
  </conditionalFormatting>
  <conditionalFormatting sqref="B325">
    <cfRule type="expression" dxfId="726" priority="359">
      <formula>$M325=1</formula>
    </cfRule>
  </conditionalFormatting>
  <conditionalFormatting sqref="B327">
    <cfRule type="expression" dxfId="725" priority="358">
      <formula>$M327=1</formula>
    </cfRule>
  </conditionalFormatting>
  <conditionalFormatting sqref="B329">
    <cfRule type="expression" dxfId="724" priority="357">
      <formula>$M329=1</formula>
    </cfRule>
  </conditionalFormatting>
  <conditionalFormatting sqref="B331">
    <cfRule type="expression" dxfId="723" priority="356">
      <formula>$M331=1</formula>
    </cfRule>
  </conditionalFormatting>
  <conditionalFormatting sqref="B333">
    <cfRule type="expression" dxfId="722" priority="355">
      <formula>$M333=1</formula>
    </cfRule>
  </conditionalFormatting>
  <conditionalFormatting sqref="B335">
    <cfRule type="expression" dxfId="721" priority="354">
      <formula>$M335=1</formula>
    </cfRule>
  </conditionalFormatting>
  <conditionalFormatting sqref="B337">
    <cfRule type="expression" dxfId="720" priority="353">
      <formula>$M337=1</formula>
    </cfRule>
  </conditionalFormatting>
  <conditionalFormatting sqref="B339">
    <cfRule type="expression" dxfId="719" priority="352">
      <formula>$M339=1</formula>
    </cfRule>
  </conditionalFormatting>
  <conditionalFormatting sqref="B341">
    <cfRule type="expression" dxfId="718" priority="351">
      <formula>$M341=1</formula>
    </cfRule>
  </conditionalFormatting>
  <conditionalFormatting sqref="B343">
    <cfRule type="expression" dxfId="717" priority="350">
      <formula>$M343=1</formula>
    </cfRule>
  </conditionalFormatting>
  <conditionalFormatting sqref="B345">
    <cfRule type="expression" dxfId="716" priority="349">
      <formula>$M345=1</formula>
    </cfRule>
  </conditionalFormatting>
  <conditionalFormatting sqref="B347">
    <cfRule type="expression" dxfId="715" priority="348">
      <formula>$M347=1</formula>
    </cfRule>
  </conditionalFormatting>
  <conditionalFormatting sqref="B349">
    <cfRule type="expression" dxfId="714" priority="347">
      <formula>$M349=1</formula>
    </cfRule>
  </conditionalFormatting>
  <conditionalFormatting sqref="B351">
    <cfRule type="expression" dxfId="713" priority="346">
      <formula>$M351=1</formula>
    </cfRule>
  </conditionalFormatting>
  <conditionalFormatting sqref="B353">
    <cfRule type="expression" dxfId="712" priority="345">
      <formula>$M353=1</formula>
    </cfRule>
  </conditionalFormatting>
  <conditionalFormatting sqref="B355">
    <cfRule type="expression" dxfId="711" priority="344">
      <formula>$M355=1</formula>
    </cfRule>
  </conditionalFormatting>
  <conditionalFormatting sqref="B357">
    <cfRule type="expression" dxfId="710" priority="343">
      <formula>$M357=1</formula>
    </cfRule>
  </conditionalFormatting>
  <conditionalFormatting sqref="B359">
    <cfRule type="expression" dxfId="709" priority="342">
      <formula>$M359=1</formula>
    </cfRule>
  </conditionalFormatting>
  <conditionalFormatting sqref="B361">
    <cfRule type="expression" dxfId="708" priority="341">
      <formula>$M361=1</formula>
    </cfRule>
  </conditionalFormatting>
  <conditionalFormatting sqref="B363">
    <cfRule type="expression" dxfId="707" priority="340">
      <formula>$M363=1</formula>
    </cfRule>
  </conditionalFormatting>
  <conditionalFormatting sqref="B365">
    <cfRule type="expression" dxfId="706" priority="339">
      <formula>$M365=1</formula>
    </cfRule>
  </conditionalFormatting>
  <conditionalFormatting sqref="B367">
    <cfRule type="expression" dxfId="705" priority="338">
      <formula>$M367=1</formula>
    </cfRule>
  </conditionalFormatting>
  <conditionalFormatting sqref="B369">
    <cfRule type="expression" dxfId="704" priority="337">
      <formula>$M369=1</formula>
    </cfRule>
  </conditionalFormatting>
  <conditionalFormatting sqref="B371">
    <cfRule type="expression" dxfId="703" priority="336">
      <formula>$M371=1</formula>
    </cfRule>
  </conditionalFormatting>
  <conditionalFormatting sqref="B373">
    <cfRule type="expression" dxfId="702" priority="335">
      <formula>$M373=1</formula>
    </cfRule>
  </conditionalFormatting>
  <conditionalFormatting sqref="B375">
    <cfRule type="expression" dxfId="701" priority="334">
      <formula>$M375=1</formula>
    </cfRule>
  </conditionalFormatting>
  <conditionalFormatting sqref="B377">
    <cfRule type="expression" dxfId="700" priority="333">
      <formula>$M377=1</formula>
    </cfRule>
  </conditionalFormatting>
  <conditionalFormatting sqref="B379">
    <cfRule type="expression" dxfId="699" priority="332">
      <formula>$M379=1</formula>
    </cfRule>
  </conditionalFormatting>
  <conditionalFormatting sqref="B381">
    <cfRule type="expression" dxfId="698" priority="331">
      <formula>$M381=1</formula>
    </cfRule>
  </conditionalFormatting>
  <conditionalFormatting sqref="B383">
    <cfRule type="expression" dxfId="697" priority="330">
      <formula>$M383=1</formula>
    </cfRule>
  </conditionalFormatting>
  <conditionalFormatting sqref="B396">
    <cfRule type="expression" dxfId="696" priority="329">
      <formula>$M396=1</formula>
    </cfRule>
  </conditionalFormatting>
  <conditionalFormatting sqref="B398">
    <cfRule type="expression" dxfId="695" priority="328">
      <formula>$M398=1</formula>
    </cfRule>
  </conditionalFormatting>
  <conditionalFormatting sqref="B400">
    <cfRule type="expression" dxfId="694" priority="327">
      <formula>$M400=1</formula>
    </cfRule>
  </conditionalFormatting>
  <conditionalFormatting sqref="B402">
    <cfRule type="expression" dxfId="693" priority="326">
      <formula>$M402=1</formula>
    </cfRule>
  </conditionalFormatting>
  <conditionalFormatting sqref="B404">
    <cfRule type="expression" dxfId="692" priority="325">
      <formula>$M404=1</formula>
    </cfRule>
  </conditionalFormatting>
  <conditionalFormatting sqref="B406">
    <cfRule type="expression" dxfId="691" priority="324">
      <formula>$M406=1</formula>
    </cfRule>
  </conditionalFormatting>
  <conditionalFormatting sqref="B408">
    <cfRule type="expression" dxfId="690" priority="323">
      <formula>$M408=1</formula>
    </cfRule>
  </conditionalFormatting>
  <conditionalFormatting sqref="B410">
    <cfRule type="expression" dxfId="689" priority="322">
      <formula>$M410=1</formula>
    </cfRule>
  </conditionalFormatting>
  <conditionalFormatting sqref="B412">
    <cfRule type="expression" dxfId="688" priority="321">
      <formula>$M412=1</formula>
    </cfRule>
  </conditionalFormatting>
  <conditionalFormatting sqref="B414">
    <cfRule type="expression" dxfId="687" priority="320">
      <formula>$M414=1</formula>
    </cfRule>
  </conditionalFormatting>
  <conditionalFormatting sqref="B416">
    <cfRule type="expression" dxfId="686" priority="319">
      <formula>$M416=1</formula>
    </cfRule>
  </conditionalFormatting>
  <conditionalFormatting sqref="B418">
    <cfRule type="expression" dxfId="685" priority="318">
      <formula>$M418=1</formula>
    </cfRule>
  </conditionalFormatting>
  <conditionalFormatting sqref="B420">
    <cfRule type="expression" dxfId="684" priority="317">
      <formula>$M420=1</formula>
    </cfRule>
  </conditionalFormatting>
  <conditionalFormatting sqref="B422">
    <cfRule type="expression" dxfId="683" priority="316">
      <formula>$M422=1</formula>
    </cfRule>
  </conditionalFormatting>
  <conditionalFormatting sqref="B424">
    <cfRule type="expression" dxfId="682" priority="315">
      <formula>$M424=1</formula>
    </cfRule>
  </conditionalFormatting>
  <conditionalFormatting sqref="B426">
    <cfRule type="expression" dxfId="681" priority="314">
      <formula>$M426=1</formula>
    </cfRule>
  </conditionalFormatting>
  <conditionalFormatting sqref="B428">
    <cfRule type="expression" dxfId="680" priority="313">
      <formula>$M428=1</formula>
    </cfRule>
  </conditionalFormatting>
  <conditionalFormatting sqref="B430">
    <cfRule type="expression" dxfId="679" priority="312">
      <formula>$M430=1</formula>
    </cfRule>
  </conditionalFormatting>
  <conditionalFormatting sqref="B432">
    <cfRule type="expression" dxfId="678" priority="311">
      <formula>$M432=1</formula>
    </cfRule>
  </conditionalFormatting>
  <conditionalFormatting sqref="B434">
    <cfRule type="expression" dxfId="677" priority="310">
      <formula>$M434=1</formula>
    </cfRule>
  </conditionalFormatting>
  <conditionalFormatting sqref="B436">
    <cfRule type="expression" dxfId="676" priority="309">
      <formula>$M436=1</formula>
    </cfRule>
  </conditionalFormatting>
  <conditionalFormatting sqref="B438">
    <cfRule type="expression" dxfId="675" priority="308">
      <formula>$M438=1</formula>
    </cfRule>
  </conditionalFormatting>
  <conditionalFormatting sqref="B440">
    <cfRule type="expression" dxfId="674" priority="307">
      <formula>$M440=1</formula>
    </cfRule>
  </conditionalFormatting>
  <conditionalFormatting sqref="B442">
    <cfRule type="expression" dxfId="673" priority="306">
      <formula>$M442=1</formula>
    </cfRule>
  </conditionalFormatting>
  <conditionalFormatting sqref="B444">
    <cfRule type="expression" dxfId="672" priority="305">
      <formula>$M444=1</formula>
    </cfRule>
  </conditionalFormatting>
  <conditionalFormatting sqref="B446">
    <cfRule type="expression" dxfId="671" priority="304">
      <formula>$M446=1</formula>
    </cfRule>
  </conditionalFormatting>
  <conditionalFormatting sqref="B448">
    <cfRule type="expression" dxfId="670" priority="303">
      <formula>$M448=1</formula>
    </cfRule>
  </conditionalFormatting>
  <conditionalFormatting sqref="B450">
    <cfRule type="expression" dxfId="669" priority="302">
      <formula>$M450=1</formula>
    </cfRule>
  </conditionalFormatting>
  <conditionalFormatting sqref="B452">
    <cfRule type="expression" dxfId="668" priority="301">
      <formula>$M452=1</formula>
    </cfRule>
  </conditionalFormatting>
  <conditionalFormatting sqref="B454">
    <cfRule type="expression" dxfId="667" priority="300">
      <formula>$M454=1</formula>
    </cfRule>
  </conditionalFormatting>
  <conditionalFormatting sqref="B468">
    <cfRule type="expression" dxfId="666" priority="299">
      <formula>$M468=1</formula>
    </cfRule>
  </conditionalFormatting>
  <conditionalFormatting sqref="B470">
    <cfRule type="expression" dxfId="665" priority="298">
      <formula>$M470=1</formula>
    </cfRule>
  </conditionalFormatting>
  <conditionalFormatting sqref="D470">
    <cfRule type="expression" dxfId="664" priority="297">
      <formula>$Q510=1</formula>
    </cfRule>
  </conditionalFormatting>
  <conditionalFormatting sqref="B472">
    <cfRule type="expression" dxfId="663" priority="296">
      <formula>$M472=1</formula>
    </cfRule>
  </conditionalFormatting>
  <conditionalFormatting sqref="D472">
    <cfRule type="expression" dxfId="662" priority="295">
      <formula>$Q512=1</formula>
    </cfRule>
  </conditionalFormatting>
  <conditionalFormatting sqref="B474">
    <cfRule type="expression" dxfId="661" priority="294">
      <formula>$M474=1</formula>
    </cfRule>
  </conditionalFormatting>
  <conditionalFormatting sqref="D474">
    <cfRule type="expression" dxfId="660" priority="293">
      <formula>$Q514=1</formula>
    </cfRule>
  </conditionalFormatting>
  <conditionalFormatting sqref="B476">
    <cfRule type="expression" dxfId="659" priority="292">
      <formula>$M476=1</formula>
    </cfRule>
  </conditionalFormatting>
  <conditionalFormatting sqref="D476">
    <cfRule type="expression" dxfId="658" priority="291">
      <formula>$Q516=1</formula>
    </cfRule>
  </conditionalFormatting>
  <conditionalFormatting sqref="F476">
    <cfRule type="expression" dxfId="657" priority="290">
      <formula>$Q516=1</formula>
    </cfRule>
  </conditionalFormatting>
  <conditionalFormatting sqref="B478">
    <cfRule type="expression" dxfId="656" priority="289">
      <formula>$M478=1</formula>
    </cfRule>
  </conditionalFormatting>
  <conditionalFormatting sqref="D478">
    <cfRule type="expression" dxfId="655" priority="288">
      <formula>#REF!=1</formula>
    </cfRule>
  </conditionalFormatting>
  <conditionalFormatting sqref="F478">
    <cfRule type="expression" dxfId="654" priority="287">
      <formula>#REF!=1</formula>
    </cfRule>
  </conditionalFormatting>
  <conditionalFormatting sqref="B480">
    <cfRule type="expression" dxfId="653" priority="286">
      <formula>$M480=1</formula>
    </cfRule>
  </conditionalFormatting>
  <conditionalFormatting sqref="D480">
    <cfRule type="expression" dxfId="652" priority="285">
      <formula>$Q525=1</formula>
    </cfRule>
  </conditionalFormatting>
  <conditionalFormatting sqref="F480">
    <cfRule type="expression" dxfId="651" priority="284">
      <formula>#REF!=1</formula>
    </cfRule>
  </conditionalFormatting>
  <conditionalFormatting sqref="B482">
    <cfRule type="expression" dxfId="650" priority="283">
      <formula>$M482=1</formula>
    </cfRule>
  </conditionalFormatting>
  <conditionalFormatting sqref="D482">
    <cfRule type="expression" dxfId="649" priority="282">
      <formula>$Q518=1</formula>
    </cfRule>
  </conditionalFormatting>
  <conditionalFormatting sqref="F482">
    <cfRule type="expression" dxfId="648" priority="281">
      <formula>$Q526=1</formula>
    </cfRule>
  </conditionalFormatting>
  <conditionalFormatting sqref="B484">
    <cfRule type="expression" dxfId="647" priority="280">
      <formula>$M484=1</formula>
    </cfRule>
  </conditionalFormatting>
  <conditionalFormatting sqref="D484">
    <cfRule type="expression" dxfId="646" priority="279">
      <formula>$Q520=1</formula>
    </cfRule>
  </conditionalFormatting>
  <conditionalFormatting sqref="F484">
    <cfRule type="expression" dxfId="645" priority="278">
      <formula>$Q528=1</formula>
    </cfRule>
  </conditionalFormatting>
  <conditionalFormatting sqref="B486">
    <cfRule type="expression" dxfId="644" priority="277">
      <formula>$M486=1</formula>
    </cfRule>
  </conditionalFormatting>
  <conditionalFormatting sqref="D486">
    <cfRule type="expression" dxfId="643" priority="276">
      <formula>#REF!=1</formula>
    </cfRule>
  </conditionalFormatting>
  <conditionalFormatting sqref="F486">
    <cfRule type="expression" dxfId="642" priority="275">
      <formula>$Q530=1</formula>
    </cfRule>
  </conditionalFormatting>
  <conditionalFormatting sqref="B488">
    <cfRule type="expression" dxfId="641" priority="274">
      <formula>$M488=1</formula>
    </cfRule>
  </conditionalFormatting>
  <conditionalFormatting sqref="D488">
    <cfRule type="expression" dxfId="640" priority="273">
      <formula>$Q529=1</formula>
    </cfRule>
  </conditionalFormatting>
  <conditionalFormatting sqref="F488">
    <cfRule type="expression" dxfId="639" priority="272">
      <formula>$Q532=1</formula>
    </cfRule>
  </conditionalFormatting>
  <conditionalFormatting sqref="B490">
    <cfRule type="expression" dxfId="638" priority="271">
      <formula>$M490=1</formula>
    </cfRule>
  </conditionalFormatting>
  <conditionalFormatting sqref="D490">
    <cfRule type="expression" dxfId="637" priority="270">
      <formula>$Q531=1</formula>
    </cfRule>
  </conditionalFormatting>
  <conditionalFormatting sqref="F490">
    <cfRule type="expression" dxfId="636" priority="269">
      <formula>$Q534=1</formula>
    </cfRule>
  </conditionalFormatting>
  <conditionalFormatting sqref="B492">
    <cfRule type="expression" dxfId="635" priority="268">
      <formula>$M492=1</formula>
    </cfRule>
  </conditionalFormatting>
  <conditionalFormatting sqref="D492">
    <cfRule type="expression" dxfId="634" priority="267">
      <formula>#REF!=1</formula>
    </cfRule>
  </conditionalFormatting>
  <conditionalFormatting sqref="E492">
    <cfRule type="expression" dxfId="633" priority="266">
      <formula>#REF!=1</formula>
    </cfRule>
  </conditionalFormatting>
  <conditionalFormatting sqref="F492">
    <cfRule type="expression" dxfId="632" priority="265">
      <formula>#REF!=1</formula>
    </cfRule>
  </conditionalFormatting>
  <conditionalFormatting sqref="H492">
    <cfRule type="expression" dxfId="631" priority="264">
      <formula>$Q521=1</formula>
    </cfRule>
  </conditionalFormatting>
  <conditionalFormatting sqref="B494">
    <cfRule type="expression" dxfId="630" priority="263">
      <formula>$M494=1</formula>
    </cfRule>
  </conditionalFormatting>
  <conditionalFormatting sqref="D494">
    <cfRule type="expression" dxfId="629" priority="262">
      <formula>#REF!=1</formula>
    </cfRule>
  </conditionalFormatting>
  <conditionalFormatting sqref="E494">
    <cfRule type="expression" dxfId="628" priority="261">
      <formula>$Q524=1</formula>
    </cfRule>
  </conditionalFormatting>
  <conditionalFormatting sqref="F494">
    <cfRule type="expression" dxfId="627" priority="260">
      <formula>$Q524=1</formula>
    </cfRule>
  </conditionalFormatting>
  <conditionalFormatting sqref="H494">
    <cfRule type="expression" dxfId="626" priority="259">
      <formula>$Q523=1</formula>
    </cfRule>
  </conditionalFormatting>
  <conditionalFormatting sqref="B496">
    <cfRule type="expression" dxfId="625" priority="258">
      <formula>$M496=1</formula>
    </cfRule>
  </conditionalFormatting>
  <conditionalFormatting sqref="D496">
    <cfRule type="expression" dxfId="624" priority="257">
      <formula>#REF!=1</formula>
    </cfRule>
  </conditionalFormatting>
  <conditionalFormatting sqref="E496">
    <cfRule type="expression" dxfId="623" priority="256">
      <formula>$Q526=1</formula>
    </cfRule>
  </conditionalFormatting>
  <conditionalFormatting sqref="F496">
    <cfRule type="expression" dxfId="622" priority="255">
      <formula>$Q526=1</formula>
    </cfRule>
  </conditionalFormatting>
  <conditionalFormatting sqref="H496">
    <cfRule type="expression" dxfId="621" priority="254">
      <formula>$Q525=1</formula>
    </cfRule>
  </conditionalFormatting>
  <conditionalFormatting sqref="B498">
    <cfRule type="expression" dxfId="620" priority="253">
      <formula>$M498=1</formula>
    </cfRule>
  </conditionalFormatting>
  <conditionalFormatting sqref="D498">
    <cfRule type="expression" dxfId="619" priority="252">
      <formula>#REF!=1</formula>
    </cfRule>
  </conditionalFormatting>
  <conditionalFormatting sqref="E498">
    <cfRule type="expression" dxfId="618" priority="251">
      <formula>#REF!=1</formula>
    </cfRule>
  </conditionalFormatting>
  <conditionalFormatting sqref="F498">
    <cfRule type="expression" dxfId="617" priority="250">
      <formula>#REF!=1</formula>
    </cfRule>
  </conditionalFormatting>
  <conditionalFormatting sqref="H498">
    <cfRule type="expression" dxfId="616" priority="249">
      <formula>$Q527=1</formula>
    </cfRule>
  </conditionalFormatting>
  <conditionalFormatting sqref="B500">
    <cfRule type="expression" dxfId="615" priority="248">
      <formula>$M500=1</formula>
    </cfRule>
  </conditionalFormatting>
  <conditionalFormatting sqref="D500">
    <cfRule type="expression" dxfId="614" priority="247">
      <formula>$Q500=1</formula>
    </cfRule>
  </conditionalFormatting>
  <conditionalFormatting sqref="E500">
    <cfRule type="expression" dxfId="613" priority="246">
      <formula>$Q535=1</formula>
    </cfRule>
  </conditionalFormatting>
  <conditionalFormatting sqref="F500">
    <cfRule type="expression" dxfId="612" priority="245">
      <formula>#REF!=1</formula>
    </cfRule>
  </conditionalFormatting>
  <conditionalFormatting sqref="H500">
    <cfRule type="expression" dxfId="611" priority="244">
      <formula>#REF!=1</formula>
    </cfRule>
  </conditionalFormatting>
  <conditionalFormatting sqref="B502">
    <cfRule type="expression" dxfId="610" priority="243">
      <formula>$M502=1</formula>
    </cfRule>
  </conditionalFormatting>
  <conditionalFormatting sqref="D502">
    <cfRule type="expression" dxfId="609" priority="242">
      <formula>$Q502=1</formula>
    </cfRule>
  </conditionalFormatting>
  <conditionalFormatting sqref="E502">
    <cfRule type="expression" dxfId="608" priority="241">
      <formula>$Q537=1</formula>
    </cfRule>
  </conditionalFormatting>
  <conditionalFormatting sqref="F502">
    <cfRule type="expression" dxfId="607" priority="240">
      <formula>$Q536=1</formula>
    </cfRule>
  </conditionalFormatting>
  <conditionalFormatting sqref="H502">
    <cfRule type="expression" dxfId="606" priority="239">
      <formula>$Q536=1</formula>
    </cfRule>
  </conditionalFormatting>
  <conditionalFormatting sqref="B504">
    <cfRule type="expression" dxfId="605" priority="238">
      <formula>$M504=1</formula>
    </cfRule>
  </conditionalFormatting>
  <conditionalFormatting sqref="D504">
    <cfRule type="expression" dxfId="604" priority="237">
      <formula>$Q504=1</formula>
    </cfRule>
  </conditionalFormatting>
  <conditionalFormatting sqref="E504">
    <cfRule type="expression" dxfId="603" priority="236">
      <formula>$Q539=1</formula>
    </cfRule>
  </conditionalFormatting>
  <conditionalFormatting sqref="F504">
    <cfRule type="expression" dxfId="602" priority="235">
      <formula>$Q538=1</formula>
    </cfRule>
  </conditionalFormatting>
  <conditionalFormatting sqref="H504">
    <cfRule type="expression" dxfId="601" priority="234">
      <formula>$Q538=1</formula>
    </cfRule>
  </conditionalFormatting>
  <conditionalFormatting sqref="B506">
    <cfRule type="expression" dxfId="600" priority="233">
      <formula>$M506=1</formula>
    </cfRule>
  </conditionalFormatting>
  <conditionalFormatting sqref="D506">
    <cfRule type="expression" dxfId="599" priority="232">
      <formula>$Q506=1</formula>
    </cfRule>
  </conditionalFormatting>
  <conditionalFormatting sqref="E506">
    <cfRule type="expression" dxfId="598" priority="231">
      <formula>$Q541=1</formula>
    </cfRule>
  </conditionalFormatting>
  <conditionalFormatting sqref="F506">
    <cfRule type="expression" dxfId="597" priority="230">
      <formula>$Q540=1</formula>
    </cfRule>
  </conditionalFormatting>
  <conditionalFormatting sqref="H506">
    <cfRule type="expression" dxfId="596" priority="229">
      <formula>$Q540=1</formula>
    </cfRule>
  </conditionalFormatting>
  <conditionalFormatting sqref="B508">
    <cfRule type="expression" dxfId="595" priority="228">
      <formula>$M508=1</formula>
    </cfRule>
  </conditionalFormatting>
  <conditionalFormatting sqref="D508">
    <cfRule type="expression" dxfId="594" priority="227">
      <formula>$Q508=1</formula>
    </cfRule>
  </conditionalFormatting>
  <conditionalFormatting sqref="E508">
    <cfRule type="expression" dxfId="593" priority="226">
      <formula>$Q543=1</formula>
    </cfRule>
  </conditionalFormatting>
  <conditionalFormatting sqref="F508">
    <cfRule type="expression" dxfId="592" priority="225">
      <formula>$Q542=1</formula>
    </cfRule>
  </conditionalFormatting>
  <conditionalFormatting sqref="H508">
    <cfRule type="expression" dxfId="591" priority="224">
      <formula>$Q542=1</formula>
    </cfRule>
  </conditionalFormatting>
  <conditionalFormatting sqref="B510">
    <cfRule type="expression" dxfId="590" priority="223">
      <formula>$M510=1</formula>
    </cfRule>
  </conditionalFormatting>
  <conditionalFormatting sqref="D510">
    <cfRule type="expression" dxfId="589" priority="222">
      <formula>$Q510=1</formula>
    </cfRule>
  </conditionalFormatting>
  <conditionalFormatting sqref="E510">
    <cfRule type="expression" dxfId="588" priority="221">
      <formula>$Q545=1</formula>
    </cfRule>
  </conditionalFormatting>
  <conditionalFormatting sqref="F510">
    <cfRule type="expression" dxfId="587" priority="220">
      <formula>$Q543=1</formula>
    </cfRule>
  </conditionalFormatting>
  <conditionalFormatting sqref="H510">
    <cfRule type="expression" dxfId="586" priority="219">
      <formula>$Q544=1</formula>
    </cfRule>
  </conditionalFormatting>
  <conditionalFormatting sqref="B512">
    <cfRule type="expression" dxfId="585" priority="218">
      <formula>$M512=1</formula>
    </cfRule>
  </conditionalFormatting>
  <conditionalFormatting sqref="D512">
    <cfRule type="expression" dxfId="584" priority="217">
      <formula>$Q512=1</formula>
    </cfRule>
  </conditionalFormatting>
  <conditionalFormatting sqref="E512">
    <cfRule type="expression" dxfId="583" priority="216">
      <formula>$Q547=1</formula>
    </cfRule>
  </conditionalFormatting>
  <conditionalFormatting sqref="F512">
    <cfRule type="expression" dxfId="582" priority="215">
      <formula>$Q545=1</formula>
    </cfRule>
  </conditionalFormatting>
  <conditionalFormatting sqref="H512">
    <cfRule type="expression" dxfId="581" priority="214">
      <formula>$Q546=1</formula>
    </cfRule>
  </conditionalFormatting>
  <conditionalFormatting sqref="B514">
    <cfRule type="expression" dxfId="580" priority="213">
      <formula>$M514=1</formula>
    </cfRule>
  </conditionalFormatting>
  <conditionalFormatting sqref="D514">
    <cfRule type="expression" dxfId="579" priority="212">
      <formula>$Q514=1</formula>
    </cfRule>
  </conditionalFormatting>
  <conditionalFormatting sqref="E514">
    <cfRule type="expression" dxfId="578" priority="211">
      <formula>$Q549=1</formula>
    </cfRule>
  </conditionalFormatting>
  <conditionalFormatting sqref="F514">
    <cfRule type="expression" dxfId="577" priority="210">
      <formula>$Q547=1</formula>
    </cfRule>
  </conditionalFormatting>
  <conditionalFormatting sqref="H514">
    <cfRule type="expression" dxfId="576" priority="209">
      <formula>$Q548=1</formula>
    </cfRule>
  </conditionalFormatting>
  <conditionalFormatting sqref="B526">
    <cfRule type="expression" dxfId="575" priority="208">
      <formula>$M526=1</formula>
    </cfRule>
  </conditionalFormatting>
  <conditionalFormatting sqref="D526">
    <cfRule type="expression" dxfId="574" priority="207">
      <formula>$Q526=1</formula>
    </cfRule>
  </conditionalFormatting>
  <conditionalFormatting sqref="E526">
    <cfRule type="expression" dxfId="573" priority="206">
      <formula>$Q561=1</formula>
    </cfRule>
  </conditionalFormatting>
  <conditionalFormatting sqref="F526">
    <cfRule type="expression" dxfId="572" priority="205">
      <formula>$Q559=1</formula>
    </cfRule>
  </conditionalFormatting>
  <conditionalFormatting sqref="H526">
    <cfRule type="expression" dxfId="571" priority="204">
      <formula>$Q560=1</formula>
    </cfRule>
  </conditionalFormatting>
  <conditionalFormatting sqref="B528">
    <cfRule type="expression" dxfId="570" priority="203">
      <formula>$M528=1</formula>
    </cfRule>
  </conditionalFormatting>
  <conditionalFormatting sqref="D528">
    <cfRule type="expression" dxfId="569" priority="202">
      <formula>$Q528=1</formula>
    </cfRule>
  </conditionalFormatting>
  <conditionalFormatting sqref="E528">
    <cfRule type="expression" dxfId="568" priority="201">
      <formula>$Q563=1</formula>
    </cfRule>
  </conditionalFormatting>
  <conditionalFormatting sqref="F528">
    <cfRule type="expression" dxfId="567" priority="200">
      <formula>$Q561=1</formula>
    </cfRule>
  </conditionalFormatting>
  <conditionalFormatting sqref="H528">
    <cfRule type="expression" dxfId="566" priority="199">
      <formula>$Q562=1</formula>
    </cfRule>
  </conditionalFormatting>
  <conditionalFormatting sqref="B530">
    <cfRule type="expression" dxfId="565" priority="198">
      <formula>$M530=1</formula>
    </cfRule>
  </conditionalFormatting>
  <conditionalFormatting sqref="D530">
    <cfRule type="expression" dxfId="564" priority="197">
      <formula>$Q530=1</formula>
    </cfRule>
  </conditionalFormatting>
  <conditionalFormatting sqref="E530">
    <cfRule type="expression" dxfId="563" priority="196">
      <formula>$Q565=1</formula>
    </cfRule>
  </conditionalFormatting>
  <conditionalFormatting sqref="F530">
    <cfRule type="expression" dxfId="562" priority="195">
      <formula>$Q563=1</formula>
    </cfRule>
  </conditionalFormatting>
  <conditionalFormatting sqref="H530">
    <cfRule type="expression" dxfId="561" priority="194">
      <formula>$Q564=1</formula>
    </cfRule>
  </conditionalFormatting>
  <conditionalFormatting sqref="B532">
    <cfRule type="expression" dxfId="560" priority="193">
      <formula>$M532=1</formula>
    </cfRule>
  </conditionalFormatting>
  <conditionalFormatting sqref="D532">
    <cfRule type="expression" dxfId="559" priority="192">
      <formula>$Q532=1</formula>
    </cfRule>
  </conditionalFormatting>
  <conditionalFormatting sqref="E532">
    <cfRule type="expression" dxfId="558" priority="191">
      <formula>$Q567=1</formula>
    </cfRule>
  </conditionalFormatting>
  <conditionalFormatting sqref="F532">
    <cfRule type="expression" dxfId="557" priority="190">
      <formula>$Q565=1</formula>
    </cfRule>
  </conditionalFormatting>
  <conditionalFormatting sqref="H532">
    <cfRule type="expression" dxfId="556" priority="189">
      <formula>$Q566=1</formula>
    </cfRule>
  </conditionalFormatting>
  <conditionalFormatting sqref="B534">
    <cfRule type="expression" dxfId="555" priority="188">
      <formula>$M534=1</formula>
    </cfRule>
  </conditionalFormatting>
  <conditionalFormatting sqref="D534">
    <cfRule type="expression" dxfId="554" priority="187">
      <formula>$Q534=1</formula>
    </cfRule>
  </conditionalFormatting>
  <conditionalFormatting sqref="E534">
    <cfRule type="expression" dxfId="553" priority="186">
      <formula>$Q569=1</formula>
    </cfRule>
  </conditionalFormatting>
  <conditionalFormatting sqref="F534">
    <cfRule type="expression" dxfId="552" priority="185">
      <formula>$Q567=1</formula>
    </cfRule>
  </conditionalFormatting>
  <conditionalFormatting sqref="H534">
    <cfRule type="expression" dxfId="551" priority="184">
      <formula>$Q568=1</formula>
    </cfRule>
  </conditionalFormatting>
  <conditionalFormatting sqref="B536">
    <cfRule type="expression" dxfId="550" priority="183">
      <formula>$M536=1</formula>
    </cfRule>
  </conditionalFormatting>
  <conditionalFormatting sqref="D536">
    <cfRule type="expression" dxfId="549" priority="182">
      <formula>$Q536=1</formula>
    </cfRule>
  </conditionalFormatting>
  <conditionalFormatting sqref="E536">
    <cfRule type="expression" dxfId="548" priority="181">
      <formula>$Q571=1</formula>
    </cfRule>
  </conditionalFormatting>
  <conditionalFormatting sqref="F536">
    <cfRule type="expression" dxfId="547" priority="180">
      <formula>$Q569=1</formula>
    </cfRule>
  </conditionalFormatting>
  <conditionalFormatting sqref="H536">
    <cfRule type="expression" dxfId="546" priority="179">
      <formula>$Q570=1</formula>
    </cfRule>
  </conditionalFormatting>
  <conditionalFormatting sqref="B538">
    <cfRule type="expression" dxfId="545" priority="178">
      <formula>$M538=1</formula>
    </cfRule>
  </conditionalFormatting>
  <conditionalFormatting sqref="D538">
    <cfRule type="expression" dxfId="544" priority="177">
      <formula>$Q538=1</formula>
    </cfRule>
  </conditionalFormatting>
  <conditionalFormatting sqref="E538">
    <cfRule type="expression" dxfId="543" priority="176">
      <formula>$Q573=1</formula>
    </cfRule>
  </conditionalFormatting>
  <conditionalFormatting sqref="F538">
    <cfRule type="expression" dxfId="542" priority="175">
      <formula>$Q571=1</formula>
    </cfRule>
  </conditionalFormatting>
  <conditionalFormatting sqref="H538">
    <cfRule type="expression" dxfId="541" priority="174">
      <formula>$Q572=1</formula>
    </cfRule>
  </conditionalFormatting>
  <conditionalFormatting sqref="B540">
    <cfRule type="expression" dxfId="540" priority="173">
      <formula>$M540=1</formula>
    </cfRule>
  </conditionalFormatting>
  <conditionalFormatting sqref="D540">
    <cfRule type="expression" dxfId="539" priority="172">
      <formula>$Q540=1</formula>
    </cfRule>
  </conditionalFormatting>
  <conditionalFormatting sqref="E540">
    <cfRule type="expression" dxfId="538" priority="171">
      <formula>$Q575=1</formula>
    </cfRule>
  </conditionalFormatting>
  <conditionalFormatting sqref="F540">
    <cfRule type="expression" dxfId="537" priority="170">
      <formula>$Q573=1</formula>
    </cfRule>
  </conditionalFormatting>
  <conditionalFormatting sqref="H540">
    <cfRule type="expression" dxfId="536" priority="169">
      <formula>$Q574=1</formula>
    </cfRule>
  </conditionalFormatting>
  <conditionalFormatting sqref="B542">
    <cfRule type="expression" dxfId="535" priority="168">
      <formula>$M542=1</formula>
    </cfRule>
  </conditionalFormatting>
  <conditionalFormatting sqref="D542">
    <cfRule type="expression" dxfId="534" priority="167">
      <formula>$Q542=1</formula>
    </cfRule>
  </conditionalFormatting>
  <conditionalFormatting sqref="E542">
    <cfRule type="expression" dxfId="533" priority="166">
      <formula>$Q577=1</formula>
    </cfRule>
  </conditionalFormatting>
  <conditionalFormatting sqref="F542">
    <cfRule type="expression" dxfId="532" priority="165">
      <formula>$Q575=1</formula>
    </cfRule>
  </conditionalFormatting>
  <conditionalFormatting sqref="H542">
    <cfRule type="expression" dxfId="531" priority="164">
      <formula>$Q576=1</formula>
    </cfRule>
  </conditionalFormatting>
  <conditionalFormatting sqref="B544">
    <cfRule type="expression" dxfId="530" priority="163">
      <formula>$M544=1</formula>
    </cfRule>
  </conditionalFormatting>
  <conditionalFormatting sqref="D544">
    <cfRule type="expression" dxfId="529" priority="162">
      <formula>$Q544=1</formula>
    </cfRule>
  </conditionalFormatting>
  <conditionalFormatting sqref="E544">
    <cfRule type="expression" dxfId="528" priority="161">
      <formula>$Q579=1</formula>
    </cfRule>
  </conditionalFormatting>
  <conditionalFormatting sqref="F544">
    <cfRule type="expression" dxfId="527" priority="160">
      <formula>$Q577=1</formula>
    </cfRule>
  </conditionalFormatting>
  <conditionalFormatting sqref="H544">
    <cfRule type="expression" dxfId="526" priority="159">
      <formula>$Q578=1</formula>
    </cfRule>
  </conditionalFormatting>
  <conditionalFormatting sqref="B546">
    <cfRule type="expression" dxfId="525" priority="158">
      <formula>$M546=1</formula>
    </cfRule>
  </conditionalFormatting>
  <conditionalFormatting sqref="D546">
    <cfRule type="expression" dxfId="524" priority="157">
      <formula>$Q546=1</formula>
    </cfRule>
  </conditionalFormatting>
  <conditionalFormatting sqref="E546">
    <cfRule type="expression" dxfId="523" priority="156">
      <formula>$Q581=1</formula>
    </cfRule>
  </conditionalFormatting>
  <conditionalFormatting sqref="F546">
    <cfRule type="expression" dxfId="522" priority="155">
      <formula>$Q579=1</formula>
    </cfRule>
  </conditionalFormatting>
  <conditionalFormatting sqref="H546">
    <cfRule type="expression" dxfId="521" priority="154">
      <formula>$Q580=1</formula>
    </cfRule>
  </conditionalFormatting>
  <conditionalFormatting sqref="B548">
    <cfRule type="expression" dxfId="520" priority="153">
      <formula>$M548=1</formula>
    </cfRule>
  </conditionalFormatting>
  <conditionalFormatting sqref="D548">
    <cfRule type="expression" dxfId="519" priority="152">
      <formula>$Q548=1</formula>
    </cfRule>
  </conditionalFormatting>
  <conditionalFormatting sqref="E548">
    <cfRule type="expression" dxfId="518" priority="151">
      <formula>$Q583=1</formula>
    </cfRule>
  </conditionalFormatting>
  <conditionalFormatting sqref="F548">
    <cfRule type="expression" dxfId="517" priority="150">
      <formula>$Q581=1</formula>
    </cfRule>
  </conditionalFormatting>
  <conditionalFormatting sqref="H548">
    <cfRule type="expression" dxfId="516" priority="149">
      <formula>$Q582=1</formula>
    </cfRule>
  </conditionalFormatting>
  <conditionalFormatting sqref="B550">
    <cfRule type="expression" dxfId="515" priority="148">
      <formula>$M550=1</formula>
    </cfRule>
  </conditionalFormatting>
  <conditionalFormatting sqref="D550">
    <cfRule type="expression" dxfId="514" priority="147">
      <formula>$Q550=1</formula>
    </cfRule>
  </conditionalFormatting>
  <conditionalFormatting sqref="E550">
    <cfRule type="expression" dxfId="513" priority="146">
      <formula>$Q585=1</formula>
    </cfRule>
  </conditionalFormatting>
  <conditionalFormatting sqref="F550">
    <cfRule type="expression" dxfId="512" priority="145">
      <formula>$Q583=1</formula>
    </cfRule>
  </conditionalFormatting>
  <conditionalFormatting sqref="H550">
    <cfRule type="expression" dxfId="511" priority="144">
      <formula>$Q584=1</formula>
    </cfRule>
  </conditionalFormatting>
  <conditionalFormatting sqref="B552">
    <cfRule type="expression" dxfId="510" priority="143">
      <formula>$M552=1</formula>
    </cfRule>
  </conditionalFormatting>
  <conditionalFormatting sqref="E552">
    <cfRule type="expression" dxfId="509" priority="142">
      <formula>$Q587=1</formula>
    </cfRule>
  </conditionalFormatting>
  <conditionalFormatting sqref="F552">
    <cfRule type="expression" dxfId="508" priority="141">
      <formula>$Q585=1</formula>
    </cfRule>
  </conditionalFormatting>
  <conditionalFormatting sqref="H552">
    <cfRule type="expression" dxfId="507" priority="140">
      <formula>$Q586=1</formula>
    </cfRule>
  </conditionalFormatting>
  <conditionalFormatting sqref="B554">
    <cfRule type="expression" dxfId="506" priority="139">
      <formula>$M554=1</formula>
    </cfRule>
  </conditionalFormatting>
  <conditionalFormatting sqref="E554">
    <cfRule type="expression" dxfId="505" priority="138">
      <formula>$Q589=1</formula>
    </cfRule>
  </conditionalFormatting>
  <conditionalFormatting sqref="F554">
    <cfRule type="expression" dxfId="504" priority="137">
      <formula>$Q585=1</formula>
    </cfRule>
  </conditionalFormatting>
  <conditionalFormatting sqref="H554">
    <cfRule type="expression" dxfId="503" priority="136">
      <formula>$Q588=1</formula>
    </cfRule>
  </conditionalFormatting>
  <conditionalFormatting sqref="B556">
    <cfRule type="expression" dxfId="502" priority="135">
      <formula>$M556=1</formula>
    </cfRule>
  </conditionalFormatting>
  <conditionalFormatting sqref="E556">
    <cfRule type="expression" dxfId="501" priority="134">
      <formula>$Q591=1</formula>
    </cfRule>
  </conditionalFormatting>
  <conditionalFormatting sqref="F556">
    <cfRule type="expression" dxfId="500" priority="133">
      <formula>$Q586=1</formula>
    </cfRule>
  </conditionalFormatting>
  <conditionalFormatting sqref="H556">
    <cfRule type="expression" dxfId="499" priority="132">
      <formula>$Q590=1</formula>
    </cfRule>
  </conditionalFormatting>
  <conditionalFormatting sqref="B558">
    <cfRule type="expression" dxfId="498" priority="131">
      <formula>$M558=1</formula>
    </cfRule>
  </conditionalFormatting>
  <conditionalFormatting sqref="E558">
    <cfRule type="expression" dxfId="497" priority="130">
      <formula>$Q593=1</formula>
    </cfRule>
  </conditionalFormatting>
  <conditionalFormatting sqref="F558">
    <cfRule type="expression" dxfId="496" priority="129">
      <formula>$Q587=1</formula>
    </cfRule>
  </conditionalFormatting>
  <conditionalFormatting sqref="H558">
    <cfRule type="expression" dxfId="495" priority="128">
      <formula>$Q592=1</formula>
    </cfRule>
  </conditionalFormatting>
  <conditionalFormatting sqref="B560">
    <cfRule type="expression" dxfId="494" priority="127">
      <formula>$M560=1</formula>
    </cfRule>
  </conditionalFormatting>
  <conditionalFormatting sqref="B562">
    <cfRule type="expression" dxfId="493" priority="126">
      <formula>$M562=1</formula>
    </cfRule>
  </conditionalFormatting>
  <conditionalFormatting sqref="H562">
    <cfRule type="expression" dxfId="492" priority="125">
      <formula>$Q596=1</formula>
    </cfRule>
  </conditionalFormatting>
  <conditionalFormatting sqref="B564">
    <cfRule type="expression" dxfId="491" priority="124">
      <formula>$M564=1</formula>
    </cfRule>
  </conditionalFormatting>
  <conditionalFormatting sqref="H564">
    <cfRule type="expression" dxfId="490" priority="123">
      <formula>$Q598=1</formula>
    </cfRule>
  </conditionalFormatting>
  <conditionalFormatting sqref="B566">
    <cfRule type="expression" dxfId="489" priority="122">
      <formula>$M566=1</formula>
    </cfRule>
  </conditionalFormatting>
  <conditionalFormatting sqref="H566">
    <cfRule type="expression" dxfId="488" priority="121">
      <formula>$Q600=1</formula>
    </cfRule>
  </conditionalFormatting>
  <conditionalFormatting sqref="B568">
    <cfRule type="expression" dxfId="487" priority="120">
      <formula>$M568=1</formula>
    </cfRule>
  </conditionalFormatting>
  <conditionalFormatting sqref="B570">
    <cfRule type="expression" dxfId="486" priority="119">
      <formula>$M570=1</formula>
    </cfRule>
  </conditionalFormatting>
  <conditionalFormatting sqref="H570">
    <cfRule type="expression" dxfId="485" priority="118">
      <formula>$Q604=1</formula>
    </cfRule>
  </conditionalFormatting>
  <conditionalFormatting sqref="B572">
    <cfRule type="expression" dxfId="484" priority="117">
      <formula>$M572=1</formula>
    </cfRule>
  </conditionalFormatting>
  <conditionalFormatting sqref="H572">
    <cfRule type="expression" dxfId="483" priority="116">
      <formula>$Q606=1</formula>
    </cfRule>
  </conditionalFormatting>
  <conditionalFormatting sqref="B585">
    <cfRule type="expression" dxfId="482" priority="115">
      <formula>$M585=1</formula>
    </cfRule>
  </conditionalFormatting>
  <conditionalFormatting sqref="H585">
    <cfRule type="expression" dxfId="481" priority="114">
      <formula>$Q619=1</formula>
    </cfRule>
  </conditionalFormatting>
  <conditionalFormatting sqref="B587">
    <cfRule type="expression" dxfId="480" priority="113">
      <formula>$M587=1</formula>
    </cfRule>
  </conditionalFormatting>
  <conditionalFormatting sqref="H587">
    <cfRule type="expression" dxfId="479" priority="112">
      <formula>$Q621=1</formula>
    </cfRule>
  </conditionalFormatting>
  <conditionalFormatting sqref="B589">
    <cfRule type="expression" dxfId="478" priority="111">
      <formula>$M589=1</formula>
    </cfRule>
  </conditionalFormatting>
  <conditionalFormatting sqref="H589">
    <cfRule type="expression" dxfId="477" priority="110">
      <formula>$Q623=1</formula>
    </cfRule>
  </conditionalFormatting>
  <conditionalFormatting sqref="B591">
    <cfRule type="expression" dxfId="476" priority="109">
      <formula>$M591=1</formula>
    </cfRule>
  </conditionalFormatting>
  <conditionalFormatting sqref="B593">
    <cfRule type="expression" dxfId="475" priority="108">
      <formula>$M593=1</formula>
    </cfRule>
  </conditionalFormatting>
  <conditionalFormatting sqref="B595">
    <cfRule type="expression" dxfId="474" priority="107">
      <formula>$M595=1</formula>
    </cfRule>
  </conditionalFormatting>
  <conditionalFormatting sqref="B597">
    <cfRule type="expression" dxfId="473" priority="106">
      <formula>$M597=1</formula>
    </cfRule>
  </conditionalFormatting>
  <conditionalFormatting sqref="B599">
    <cfRule type="expression" dxfId="472" priority="105">
      <formula>$M599=1</formula>
    </cfRule>
  </conditionalFormatting>
  <conditionalFormatting sqref="B601">
    <cfRule type="expression" dxfId="471" priority="104">
      <formula>$M601=1</formula>
    </cfRule>
  </conditionalFormatting>
  <conditionalFormatting sqref="B603">
    <cfRule type="expression" dxfId="470" priority="103">
      <formula>$M603=1</formula>
    </cfRule>
  </conditionalFormatting>
  <conditionalFormatting sqref="B605">
    <cfRule type="expression" dxfId="469" priority="102">
      <formula>$M605=1</formula>
    </cfRule>
  </conditionalFormatting>
  <conditionalFormatting sqref="B607">
    <cfRule type="expression" dxfId="468" priority="101">
      <formula>$M607=1</formula>
    </cfRule>
  </conditionalFormatting>
  <conditionalFormatting sqref="B609">
    <cfRule type="expression" dxfId="467" priority="100">
      <formula>$M609=1</formula>
    </cfRule>
  </conditionalFormatting>
  <conditionalFormatting sqref="B611">
    <cfRule type="expression" dxfId="466" priority="99">
      <formula>$M611=1</formula>
    </cfRule>
  </conditionalFormatting>
  <conditionalFormatting sqref="B613">
    <cfRule type="expression" dxfId="465" priority="98">
      <formula>$M613=1</formula>
    </cfRule>
  </conditionalFormatting>
  <conditionalFormatting sqref="B615">
    <cfRule type="expression" dxfId="464" priority="97">
      <formula>$M615=1</formula>
    </cfRule>
  </conditionalFormatting>
  <conditionalFormatting sqref="B617">
    <cfRule type="expression" dxfId="463" priority="96">
      <formula>$M617=1</formula>
    </cfRule>
  </conditionalFormatting>
  <conditionalFormatting sqref="B619">
    <cfRule type="expression" dxfId="462" priority="95">
      <formula>$M619=1</formula>
    </cfRule>
  </conditionalFormatting>
  <conditionalFormatting sqref="B621">
    <cfRule type="expression" dxfId="461" priority="94">
      <formula>$M621=1</formula>
    </cfRule>
  </conditionalFormatting>
  <conditionalFormatting sqref="B623">
    <cfRule type="expression" dxfId="460" priority="93">
      <formula>$M623=1</formula>
    </cfRule>
  </conditionalFormatting>
  <conditionalFormatting sqref="B625">
    <cfRule type="expression" dxfId="459" priority="92">
      <formula>$M625=1</formula>
    </cfRule>
  </conditionalFormatting>
  <conditionalFormatting sqref="B627">
    <cfRule type="expression" dxfId="458" priority="91">
      <formula>$M627=1</formula>
    </cfRule>
  </conditionalFormatting>
  <conditionalFormatting sqref="B629">
    <cfRule type="expression" dxfId="457" priority="90">
      <formula>$M629=1</formula>
    </cfRule>
  </conditionalFormatting>
  <conditionalFormatting sqref="B631">
    <cfRule type="expression" dxfId="456" priority="89">
      <formula>$M631=1</formula>
    </cfRule>
  </conditionalFormatting>
  <conditionalFormatting sqref="B633">
    <cfRule type="expression" dxfId="455" priority="88">
      <formula>$M633=1</formula>
    </cfRule>
  </conditionalFormatting>
  <conditionalFormatting sqref="B635">
    <cfRule type="expression" dxfId="454" priority="87">
      <formula>$M635=1</formula>
    </cfRule>
  </conditionalFormatting>
  <conditionalFormatting sqref="B637">
    <cfRule type="expression" dxfId="453" priority="86">
      <formula>$M637=1</formula>
    </cfRule>
  </conditionalFormatting>
  <conditionalFormatting sqref="B639">
    <cfRule type="expression" dxfId="452" priority="85">
      <formula>$M639=1</formula>
    </cfRule>
  </conditionalFormatting>
  <conditionalFormatting sqref="B641">
    <cfRule type="expression" dxfId="451" priority="84">
      <formula>$M641=1</formula>
    </cfRule>
  </conditionalFormatting>
  <conditionalFormatting sqref="B655">
    <cfRule type="expression" dxfId="450" priority="83">
      <formula>$M655=1</formula>
    </cfRule>
  </conditionalFormatting>
  <conditionalFormatting sqref="B657">
    <cfRule type="expression" dxfId="449" priority="82">
      <formula>$M657=1</formula>
    </cfRule>
  </conditionalFormatting>
  <conditionalFormatting sqref="B659">
    <cfRule type="expression" dxfId="448" priority="81">
      <formula>$M659=1</formula>
    </cfRule>
  </conditionalFormatting>
  <conditionalFormatting sqref="B661">
    <cfRule type="expression" dxfId="447" priority="80">
      <formula>$M661=1</formula>
    </cfRule>
  </conditionalFormatting>
  <conditionalFormatting sqref="B663">
    <cfRule type="expression" dxfId="446" priority="79">
      <formula>$M663=1</formula>
    </cfRule>
  </conditionalFormatting>
  <conditionalFormatting sqref="B665">
    <cfRule type="expression" dxfId="445" priority="78">
      <formula>$M665=1</formula>
    </cfRule>
  </conditionalFormatting>
  <conditionalFormatting sqref="B667">
    <cfRule type="expression" dxfId="444" priority="77">
      <formula>$M667=1</formula>
    </cfRule>
  </conditionalFormatting>
  <conditionalFormatting sqref="B669">
    <cfRule type="expression" dxfId="443" priority="76">
      <formula>$M669=1</formula>
    </cfRule>
  </conditionalFormatting>
  <conditionalFormatting sqref="B671">
    <cfRule type="expression" dxfId="442" priority="75">
      <formula>$M671=1</formula>
    </cfRule>
  </conditionalFormatting>
  <conditionalFormatting sqref="B673">
    <cfRule type="expression" dxfId="441" priority="74">
      <formula>$M673=1</formula>
    </cfRule>
  </conditionalFormatting>
  <conditionalFormatting sqref="B675">
    <cfRule type="expression" dxfId="440" priority="73">
      <formula>$M675=1</formula>
    </cfRule>
  </conditionalFormatting>
  <conditionalFormatting sqref="B677">
    <cfRule type="expression" dxfId="439" priority="72">
      <formula>$M677=1</formula>
    </cfRule>
  </conditionalFormatting>
  <conditionalFormatting sqref="B679">
    <cfRule type="expression" dxfId="438" priority="71">
      <formula>$M679=1</formula>
    </cfRule>
  </conditionalFormatting>
  <conditionalFormatting sqref="B681">
    <cfRule type="expression" dxfId="437" priority="70">
      <formula>$M681=1</formula>
    </cfRule>
  </conditionalFormatting>
  <conditionalFormatting sqref="B683">
    <cfRule type="expression" dxfId="436" priority="69">
      <formula>$M683=1</formula>
    </cfRule>
  </conditionalFormatting>
  <conditionalFormatting sqref="B685">
    <cfRule type="expression" dxfId="435" priority="68">
      <formula>$M685=1</formula>
    </cfRule>
  </conditionalFormatting>
  <conditionalFormatting sqref="B687">
    <cfRule type="expression" dxfId="434" priority="67">
      <formula>$M687=1</formula>
    </cfRule>
  </conditionalFormatting>
  <conditionalFormatting sqref="B689">
    <cfRule type="expression" dxfId="433" priority="66">
      <formula>$M689=1</formula>
    </cfRule>
  </conditionalFormatting>
  <conditionalFormatting sqref="B691">
    <cfRule type="expression" dxfId="432" priority="65">
      <formula>$M691=1</formula>
    </cfRule>
  </conditionalFormatting>
  <conditionalFormatting sqref="B693">
    <cfRule type="expression" dxfId="431" priority="64">
      <formula>$M693=1</formula>
    </cfRule>
  </conditionalFormatting>
  <conditionalFormatting sqref="B695">
    <cfRule type="expression" dxfId="430" priority="63">
      <formula>$M695=1</formula>
    </cfRule>
  </conditionalFormatting>
  <conditionalFormatting sqref="B697">
    <cfRule type="expression" dxfId="429" priority="62">
      <formula>$M697=1</formula>
    </cfRule>
  </conditionalFormatting>
  <conditionalFormatting sqref="B699">
    <cfRule type="expression" dxfId="428" priority="61">
      <formula>$M699=1</formula>
    </cfRule>
  </conditionalFormatting>
  <conditionalFormatting sqref="B701">
    <cfRule type="expression" dxfId="427" priority="60">
      <formula>$M701=1</formula>
    </cfRule>
  </conditionalFormatting>
  <conditionalFormatting sqref="B703">
    <cfRule type="expression" dxfId="426" priority="59">
      <formula>$M703=1</formula>
    </cfRule>
  </conditionalFormatting>
  <conditionalFormatting sqref="B705">
    <cfRule type="expression" dxfId="425" priority="58">
      <formula>$M705=1</formula>
    </cfRule>
  </conditionalFormatting>
  <conditionalFormatting sqref="B707">
    <cfRule type="expression" dxfId="424" priority="57">
      <formula>$M707=1</formula>
    </cfRule>
  </conditionalFormatting>
  <conditionalFormatting sqref="B709">
    <cfRule type="expression" dxfId="423" priority="56">
      <formula>$M709=1</formula>
    </cfRule>
  </conditionalFormatting>
  <conditionalFormatting sqref="B711">
    <cfRule type="expression" dxfId="422" priority="55">
      <formula>$M711=1</formula>
    </cfRule>
  </conditionalFormatting>
  <conditionalFormatting sqref="B713">
    <cfRule type="expression" dxfId="421" priority="54">
      <formula>$M713=1</formula>
    </cfRule>
  </conditionalFormatting>
  <conditionalFormatting sqref="B715">
    <cfRule type="expression" dxfId="420" priority="53">
      <formula>$M715=1</formula>
    </cfRule>
  </conditionalFormatting>
  <conditionalFormatting sqref="B717">
    <cfRule type="expression" dxfId="419" priority="52">
      <formula>$M717=1</formula>
    </cfRule>
  </conditionalFormatting>
  <conditionalFormatting sqref="B730">
    <cfRule type="expression" dxfId="418" priority="51">
      <formula>$M730=1</formula>
    </cfRule>
  </conditionalFormatting>
  <conditionalFormatting sqref="B732">
    <cfRule type="expression" dxfId="417" priority="50">
      <formula>$M732=1</formula>
    </cfRule>
  </conditionalFormatting>
  <conditionalFormatting sqref="B734">
    <cfRule type="expression" dxfId="416" priority="49">
      <formula>$M734=1</formula>
    </cfRule>
  </conditionalFormatting>
  <conditionalFormatting sqref="B736">
    <cfRule type="expression" dxfId="415" priority="48">
      <formula>$M736=1</formula>
    </cfRule>
  </conditionalFormatting>
  <conditionalFormatting sqref="B738">
    <cfRule type="expression" dxfId="414" priority="47">
      <formula>$M738=1</formula>
    </cfRule>
  </conditionalFormatting>
  <conditionalFormatting sqref="B740">
    <cfRule type="expression" dxfId="413" priority="46">
      <formula>$M740=1</formula>
    </cfRule>
  </conditionalFormatting>
  <conditionalFormatting sqref="B742">
    <cfRule type="expression" dxfId="412" priority="45">
      <formula>$M742=1</formula>
    </cfRule>
  </conditionalFormatting>
  <conditionalFormatting sqref="B744">
    <cfRule type="expression" dxfId="411" priority="44">
      <formula>$M744=1</formula>
    </cfRule>
  </conditionalFormatting>
  <conditionalFormatting sqref="B746">
    <cfRule type="expression" dxfId="410" priority="43">
      <formula>$M746=1</formula>
    </cfRule>
  </conditionalFormatting>
  <conditionalFormatting sqref="B748">
    <cfRule type="expression" dxfId="409" priority="42">
      <formula>$M748=1</formula>
    </cfRule>
  </conditionalFormatting>
  <conditionalFormatting sqref="B750">
    <cfRule type="expression" dxfId="408" priority="41">
      <formula>$M750=1</formula>
    </cfRule>
  </conditionalFormatting>
  <conditionalFormatting sqref="B752">
    <cfRule type="expression" dxfId="407" priority="40">
      <formula>$M752=1</formula>
    </cfRule>
  </conditionalFormatting>
  <conditionalFormatting sqref="B754">
    <cfRule type="expression" dxfId="406" priority="39">
      <formula>$M754=1</formula>
    </cfRule>
  </conditionalFormatting>
  <conditionalFormatting sqref="B756">
    <cfRule type="expression" dxfId="405" priority="38">
      <formula>$M756=1</formula>
    </cfRule>
  </conditionalFormatting>
  <conditionalFormatting sqref="B758">
    <cfRule type="expression" dxfId="404" priority="37">
      <formula>$M758=1</formula>
    </cfRule>
  </conditionalFormatting>
  <conditionalFormatting sqref="B760">
    <cfRule type="expression" dxfId="403" priority="36">
      <formula>$M760=1</formula>
    </cfRule>
  </conditionalFormatting>
  <conditionalFormatting sqref="B762">
    <cfRule type="expression" dxfId="402" priority="35">
      <formula>$M762=1</formula>
    </cfRule>
  </conditionalFormatting>
  <conditionalFormatting sqref="B764">
    <cfRule type="expression" dxfId="401" priority="34">
      <formula>$M764=1</formula>
    </cfRule>
  </conditionalFormatting>
  <conditionalFormatting sqref="B766">
    <cfRule type="expression" dxfId="400" priority="33">
      <formula>$M766=1</formula>
    </cfRule>
  </conditionalFormatting>
  <conditionalFormatting sqref="B768">
    <cfRule type="expression" dxfId="399" priority="32">
      <formula>$M768=1</formula>
    </cfRule>
  </conditionalFormatting>
  <conditionalFormatting sqref="B770">
    <cfRule type="expression" dxfId="398" priority="31">
      <formula>$M770=1</formula>
    </cfRule>
  </conditionalFormatting>
  <conditionalFormatting sqref="B772">
    <cfRule type="expression" dxfId="397" priority="30">
      <formula>$M772=1</formula>
    </cfRule>
  </conditionalFormatting>
  <conditionalFormatting sqref="B774">
    <cfRule type="expression" dxfId="396" priority="29">
      <formula>$M774=1</formula>
    </cfRule>
  </conditionalFormatting>
  <conditionalFormatting sqref="B776">
    <cfRule type="expression" dxfId="395" priority="28">
      <formula>$M776=1</formula>
    </cfRule>
  </conditionalFormatting>
  <conditionalFormatting sqref="B778">
    <cfRule type="expression" dxfId="394" priority="27">
      <formula>$M778=1</formula>
    </cfRule>
  </conditionalFormatting>
  <conditionalFormatting sqref="B790">
    <cfRule type="expression" dxfId="393" priority="26">
      <formula>$M790=1</formula>
    </cfRule>
  </conditionalFormatting>
  <conditionalFormatting sqref="B792">
    <cfRule type="expression" dxfId="392" priority="25">
      <formula>$M792=1</formula>
    </cfRule>
  </conditionalFormatting>
  <conditionalFormatting sqref="B794">
    <cfRule type="expression" dxfId="391" priority="24">
      <formula>$M794=1</formula>
    </cfRule>
  </conditionalFormatting>
  <conditionalFormatting sqref="C794">
    <cfRule type="expression" dxfId="390" priority="23">
      <formula>$Q796=1</formula>
    </cfRule>
  </conditionalFormatting>
  <conditionalFormatting sqref="D794">
    <cfRule type="expression" dxfId="389" priority="22">
      <formula>$Q796=1</formula>
    </cfRule>
  </conditionalFormatting>
  <conditionalFormatting sqref="E794">
    <cfRule type="expression" dxfId="388" priority="21">
      <formula>$Q796=1</formula>
    </cfRule>
  </conditionalFormatting>
  <conditionalFormatting sqref="F794">
    <cfRule type="expression" dxfId="387" priority="20">
      <formula>$Q796=1</formula>
    </cfRule>
  </conditionalFormatting>
  <conditionalFormatting sqref="H794">
    <cfRule type="expression" dxfId="386" priority="19">
      <formula>$Q796=1</formula>
    </cfRule>
  </conditionalFormatting>
  <conditionalFormatting sqref="B796">
    <cfRule type="expression" dxfId="385" priority="18">
      <formula>$M796=1</formula>
    </cfRule>
  </conditionalFormatting>
  <conditionalFormatting sqref="C796">
    <cfRule type="expression" dxfId="384" priority="17">
      <formula>$Q798=1</formula>
    </cfRule>
  </conditionalFormatting>
  <conditionalFormatting sqref="D796">
    <cfRule type="expression" dxfId="383" priority="16">
      <formula>$Q798=1</formula>
    </cfRule>
  </conditionalFormatting>
  <conditionalFormatting sqref="E796">
    <cfRule type="expression" dxfId="382" priority="15">
      <formula>$Q798=1</formula>
    </cfRule>
  </conditionalFormatting>
  <conditionalFormatting sqref="F796">
    <cfRule type="expression" dxfId="381" priority="14">
      <formula>$Q798=1</formula>
    </cfRule>
  </conditionalFormatting>
  <conditionalFormatting sqref="H796">
    <cfRule type="expression" dxfId="380" priority="13">
      <formula>$Q798=1</formula>
    </cfRule>
  </conditionalFormatting>
  <conditionalFormatting sqref="B798">
    <cfRule type="expression" dxfId="379" priority="12">
      <formula>$M798=1</formula>
    </cfRule>
  </conditionalFormatting>
  <conditionalFormatting sqref="C798">
    <cfRule type="expression" dxfId="378" priority="11">
      <formula>#REF!=1</formula>
    </cfRule>
  </conditionalFormatting>
  <conditionalFormatting sqref="D798">
    <cfRule type="expression" dxfId="377" priority="10">
      <formula>#REF!=1</formula>
    </cfRule>
  </conditionalFormatting>
  <conditionalFormatting sqref="E798">
    <cfRule type="expression" dxfId="376" priority="9">
      <formula>#REF!=1</formula>
    </cfRule>
  </conditionalFormatting>
  <conditionalFormatting sqref="F798">
    <cfRule type="expression" dxfId="375" priority="8">
      <formula>#REF!=1</formula>
    </cfRule>
  </conditionalFormatting>
  <conditionalFormatting sqref="H798">
    <cfRule type="expression" dxfId="374" priority="7">
      <formula>#REF!=1</formula>
    </cfRule>
  </conditionalFormatting>
  <conditionalFormatting sqref="B800">
    <cfRule type="expression" dxfId="373" priority="6">
      <formula>$M800=1</formula>
    </cfRule>
  </conditionalFormatting>
  <conditionalFormatting sqref="C800">
    <cfRule type="expression" dxfId="372" priority="5">
      <formula>#REF!=1</formula>
    </cfRule>
  </conditionalFormatting>
  <conditionalFormatting sqref="D800">
    <cfRule type="expression" dxfId="371" priority="4">
      <formula>#REF!=1</formula>
    </cfRule>
  </conditionalFormatting>
  <conditionalFormatting sqref="E800">
    <cfRule type="expression" dxfId="370" priority="3">
      <formula>#REF!=1</formula>
    </cfRule>
  </conditionalFormatting>
  <conditionalFormatting sqref="F800">
    <cfRule type="expression" dxfId="369" priority="2">
      <formula>#REF!=1</formula>
    </cfRule>
  </conditionalFormatting>
  <conditionalFormatting sqref="H800">
    <cfRule type="expression" dxfId="368" priority="1">
      <formula>#REF!=1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02499-23EE-4AC6-8449-AD6814DC9FB8}">
  <dimension ref="A1:H148"/>
  <sheetViews>
    <sheetView showGridLines="0" topLeftCell="B113" workbookViewId="0">
      <selection activeCell="M265" sqref="M265"/>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1289</v>
      </c>
      <c r="F1" s="4"/>
      <c r="G1" s="4"/>
      <c r="H1" s="4"/>
    </row>
    <row r="2" spans="1:8" x14ac:dyDescent="0.2">
      <c r="A2" s="5"/>
      <c r="B2" s="3"/>
      <c r="C2" s="3"/>
      <c r="D2" s="3"/>
      <c r="E2" s="6" t="s">
        <v>15</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x14ac:dyDescent="0.2">
      <c r="A6" s="20">
        <v>625</v>
      </c>
      <c r="B6" s="21" t="s">
        <v>14</v>
      </c>
      <c r="C6" s="120" t="s">
        <v>1290</v>
      </c>
      <c r="D6" s="128" t="s">
        <v>1291</v>
      </c>
      <c r="E6" s="24"/>
      <c r="F6" s="32"/>
      <c r="G6" s="33"/>
      <c r="H6" s="34"/>
    </row>
    <row r="7" spans="1:8" x14ac:dyDescent="0.2">
      <c r="A7" s="10"/>
      <c r="B7" s="11"/>
      <c r="C7" s="11"/>
      <c r="D7" s="11"/>
      <c r="E7" s="11"/>
      <c r="F7" s="11"/>
      <c r="G7" s="11"/>
      <c r="H7" s="12"/>
    </row>
    <row r="8" spans="1:8" x14ac:dyDescent="0.2">
      <c r="A8" s="20">
        <v>626</v>
      </c>
      <c r="B8" s="21" t="s">
        <v>1292</v>
      </c>
      <c r="C8" s="22"/>
      <c r="D8" s="48" t="s">
        <v>1293</v>
      </c>
      <c r="E8" s="24"/>
      <c r="F8" s="32"/>
      <c r="G8" s="33"/>
      <c r="H8" s="124"/>
    </row>
    <row r="9" spans="1:8" x14ac:dyDescent="0.2">
      <c r="A9" s="10"/>
      <c r="B9" s="11"/>
      <c r="C9" s="11"/>
      <c r="D9" s="11"/>
      <c r="E9" s="11"/>
      <c r="F9" s="11"/>
      <c r="G9" s="11"/>
      <c r="H9" s="12"/>
    </row>
    <row r="10" spans="1:8" ht="25.5" x14ac:dyDescent="0.2">
      <c r="A10" s="20">
        <v>627</v>
      </c>
      <c r="B10" s="21" t="s">
        <v>1294</v>
      </c>
      <c r="C10" s="22" t="s">
        <v>1295</v>
      </c>
      <c r="D10" s="129" t="s">
        <v>1296</v>
      </c>
      <c r="E10" s="24"/>
      <c r="F10" s="32"/>
      <c r="G10" s="33"/>
      <c r="H10" s="124"/>
    </row>
    <row r="11" spans="1:8" x14ac:dyDescent="0.2">
      <c r="A11" s="10"/>
      <c r="B11" s="11"/>
      <c r="C11" s="11"/>
      <c r="D11" s="11"/>
      <c r="E11" s="11"/>
      <c r="F11" s="11"/>
      <c r="G11" s="11"/>
      <c r="H11" s="12"/>
    </row>
    <row r="12" spans="1:8" ht="25.5" x14ac:dyDescent="0.2">
      <c r="A12" s="20">
        <v>628</v>
      </c>
      <c r="B12" s="21" t="s">
        <v>1297</v>
      </c>
      <c r="C12" s="22" t="s">
        <v>1298</v>
      </c>
      <c r="D12" s="27" t="s">
        <v>1299</v>
      </c>
      <c r="E12" s="24" t="s">
        <v>474</v>
      </c>
      <c r="F12" s="32">
        <v>66</v>
      </c>
      <c r="G12" s="33"/>
      <c r="H12" s="34">
        <f>G12*F12</f>
        <v>0</v>
      </c>
    </row>
    <row r="13" spans="1:8" x14ac:dyDescent="0.2">
      <c r="A13" s="10"/>
      <c r="B13" s="11"/>
      <c r="C13" s="11"/>
      <c r="D13" s="11"/>
      <c r="E13" s="11"/>
      <c r="F13" s="11"/>
      <c r="G13" s="11"/>
      <c r="H13" s="12"/>
    </row>
    <row r="14" spans="1:8" ht="25.5" x14ac:dyDescent="0.2">
      <c r="A14" s="20">
        <v>629</v>
      </c>
      <c r="B14" s="21" t="s">
        <v>1300</v>
      </c>
      <c r="C14" s="22"/>
      <c r="D14" s="27" t="s">
        <v>1301</v>
      </c>
      <c r="E14" s="24" t="s">
        <v>416</v>
      </c>
      <c r="F14" s="32">
        <v>35</v>
      </c>
      <c r="G14" s="33"/>
      <c r="H14" s="34">
        <f>G14*F14</f>
        <v>0</v>
      </c>
    </row>
    <row r="15" spans="1:8" x14ac:dyDescent="0.2">
      <c r="A15" s="10"/>
      <c r="B15" s="11"/>
      <c r="C15" s="11"/>
      <c r="D15" s="11"/>
      <c r="E15" s="11"/>
      <c r="F15" s="11"/>
      <c r="G15" s="11"/>
      <c r="H15" s="12"/>
    </row>
    <row r="16" spans="1:8" ht="51" x14ac:dyDescent="0.2">
      <c r="A16" s="20">
        <v>630</v>
      </c>
      <c r="B16" s="21" t="s">
        <v>1302</v>
      </c>
      <c r="C16" s="22" t="s">
        <v>1303</v>
      </c>
      <c r="D16" s="27" t="s">
        <v>1304</v>
      </c>
      <c r="E16" s="24" t="s">
        <v>474</v>
      </c>
      <c r="F16" s="32">
        <v>23</v>
      </c>
      <c r="G16" s="33"/>
      <c r="H16" s="34">
        <f>G16*F16</f>
        <v>0</v>
      </c>
    </row>
    <row r="17" spans="1:8" x14ac:dyDescent="0.2">
      <c r="A17" s="10"/>
      <c r="B17" s="11"/>
      <c r="C17" s="11"/>
      <c r="D17" s="11"/>
      <c r="E17" s="11"/>
      <c r="F17" s="11"/>
      <c r="G17" s="11"/>
      <c r="H17" s="12"/>
    </row>
    <row r="18" spans="1:8" ht="25.5" x14ac:dyDescent="0.2">
      <c r="A18" s="20">
        <v>631</v>
      </c>
      <c r="B18" s="21" t="s">
        <v>1305</v>
      </c>
      <c r="C18" s="22" t="s">
        <v>494</v>
      </c>
      <c r="D18" s="27" t="s">
        <v>1306</v>
      </c>
      <c r="E18" s="24" t="s">
        <v>474</v>
      </c>
      <c r="F18" s="32">
        <v>23</v>
      </c>
      <c r="G18" s="33"/>
      <c r="H18" s="34">
        <f>G18*F18</f>
        <v>0</v>
      </c>
    </row>
    <row r="19" spans="1:8" x14ac:dyDescent="0.2">
      <c r="A19" s="10"/>
      <c r="B19" s="11"/>
      <c r="C19" s="11"/>
      <c r="D19" s="11"/>
      <c r="E19" s="11"/>
      <c r="F19" s="11"/>
      <c r="G19" s="11"/>
      <c r="H19" s="12"/>
    </row>
    <row r="20" spans="1:8" x14ac:dyDescent="0.2">
      <c r="A20" s="20">
        <v>632</v>
      </c>
      <c r="B20" s="21" t="s">
        <v>1307</v>
      </c>
      <c r="C20" s="22"/>
      <c r="D20" s="130" t="s">
        <v>1308</v>
      </c>
      <c r="E20" s="24" t="s">
        <v>474</v>
      </c>
      <c r="F20" s="32">
        <v>12</v>
      </c>
      <c r="G20" s="33"/>
      <c r="H20" s="34">
        <f>G20*F20</f>
        <v>0</v>
      </c>
    </row>
    <row r="21" spans="1:8" x14ac:dyDescent="0.2">
      <c r="A21" s="10"/>
      <c r="B21" s="11"/>
      <c r="C21" s="11"/>
      <c r="D21" s="11"/>
      <c r="E21" s="11"/>
      <c r="F21" s="11"/>
      <c r="G21" s="11"/>
      <c r="H21" s="12"/>
    </row>
    <row r="22" spans="1:8" ht="38.25" x14ac:dyDescent="0.2">
      <c r="A22" s="20">
        <v>633</v>
      </c>
      <c r="B22" s="21" t="s">
        <v>1309</v>
      </c>
      <c r="C22" s="22" t="s">
        <v>1310</v>
      </c>
      <c r="D22" s="129" t="s">
        <v>1311</v>
      </c>
      <c r="E22" s="24"/>
      <c r="F22" s="32"/>
      <c r="G22" s="33"/>
      <c r="H22" s="124"/>
    </row>
    <row r="23" spans="1:8" x14ac:dyDescent="0.2">
      <c r="A23" s="10"/>
      <c r="B23" s="11"/>
      <c r="C23" s="11"/>
      <c r="D23" s="11"/>
      <c r="E23" s="11"/>
      <c r="F23" s="11"/>
      <c r="G23" s="11"/>
      <c r="H23" s="12"/>
    </row>
    <row r="24" spans="1:8" ht="25.5" x14ac:dyDescent="0.2">
      <c r="A24" s="20">
        <v>634</v>
      </c>
      <c r="B24" s="21" t="s">
        <v>1312</v>
      </c>
      <c r="C24" s="22" t="s">
        <v>340</v>
      </c>
      <c r="D24" s="27" t="s">
        <v>1313</v>
      </c>
      <c r="E24" s="24" t="s">
        <v>416</v>
      </c>
      <c r="F24" s="32">
        <v>6</v>
      </c>
      <c r="G24" s="33"/>
      <c r="H24" s="34">
        <f>G24*F24</f>
        <v>0</v>
      </c>
    </row>
    <row r="25" spans="1:8" x14ac:dyDescent="0.2">
      <c r="A25" s="10"/>
      <c r="B25" s="11"/>
      <c r="C25" s="11"/>
      <c r="D25" s="11"/>
      <c r="E25" s="11"/>
      <c r="F25" s="11"/>
      <c r="G25" s="11"/>
      <c r="H25" s="12"/>
    </row>
    <row r="26" spans="1:8" x14ac:dyDescent="0.2">
      <c r="A26" s="20">
        <v>635</v>
      </c>
      <c r="B26" s="21" t="s">
        <v>1314</v>
      </c>
      <c r="C26" s="22" t="s">
        <v>343</v>
      </c>
      <c r="D26" s="26" t="s">
        <v>1315</v>
      </c>
      <c r="E26" s="24"/>
      <c r="F26" s="32"/>
      <c r="G26" s="33"/>
      <c r="H26" s="124"/>
    </row>
    <row r="27" spans="1:8" x14ac:dyDescent="0.2">
      <c r="A27" s="10"/>
      <c r="B27" s="11"/>
      <c r="C27" s="11"/>
      <c r="D27" s="11"/>
      <c r="E27" s="11"/>
      <c r="F27" s="11"/>
      <c r="G27" s="11"/>
      <c r="H27" s="12"/>
    </row>
    <row r="28" spans="1:8" x14ac:dyDescent="0.2">
      <c r="A28" s="20">
        <v>636</v>
      </c>
      <c r="B28" s="21" t="s">
        <v>1316</v>
      </c>
      <c r="C28" s="22"/>
      <c r="D28" s="131" t="s">
        <v>1317</v>
      </c>
      <c r="E28" s="24"/>
      <c r="F28" s="32"/>
      <c r="G28" s="33"/>
      <c r="H28" s="124"/>
    </row>
    <row r="29" spans="1:8" x14ac:dyDescent="0.2">
      <c r="A29" s="10"/>
      <c r="B29" s="11"/>
      <c r="C29" s="11"/>
      <c r="D29" s="11"/>
      <c r="E29" s="11"/>
      <c r="F29" s="11"/>
      <c r="G29" s="11"/>
      <c r="H29" s="12"/>
    </row>
    <row r="30" spans="1:8" x14ac:dyDescent="0.2">
      <c r="A30" s="20">
        <v>637</v>
      </c>
      <c r="B30" s="21" t="s">
        <v>1318</v>
      </c>
      <c r="C30" s="22"/>
      <c r="D30" s="63" t="s">
        <v>1319</v>
      </c>
      <c r="E30" s="24" t="s">
        <v>416</v>
      </c>
      <c r="F30" s="32">
        <v>14</v>
      </c>
      <c r="G30" s="33"/>
      <c r="H30" s="34">
        <f>G30*F30</f>
        <v>0</v>
      </c>
    </row>
    <row r="31" spans="1:8" x14ac:dyDescent="0.2">
      <c r="A31" s="10"/>
      <c r="B31" s="11"/>
      <c r="C31" s="11"/>
      <c r="D31" s="11"/>
      <c r="E31" s="11"/>
      <c r="F31" s="11"/>
      <c r="G31" s="11"/>
      <c r="H31" s="12"/>
    </row>
    <row r="32" spans="1:8" x14ac:dyDescent="0.2">
      <c r="A32" s="20">
        <v>638</v>
      </c>
      <c r="B32" s="21" t="s">
        <v>1320</v>
      </c>
      <c r="C32" s="22"/>
      <c r="D32" s="131" t="s">
        <v>1321</v>
      </c>
      <c r="E32" s="24"/>
      <c r="F32" s="32"/>
      <c r="G32" s="33"/>
      <c r="H32" s="124"/>
    </row>
    <row r="33" spans="1:8" x14ac:dyDescent="0.2">
      <c r="A33" s="10"/>
      <c r="B33" s="11"/>
      <c r="C33" s="11"/>
      <c r="D33" s="11"/>
      <c r="E33" s="11"/>
      <c r="F33" s="11"/>
      <c r="G33" s="11"/>
      <c r="H33" s="12"/>
    </row>
    <row r="34" spans="1:8" x14ac:dyDescent="0.2">
      <c r="A34" s="20">
        <v>639</v>
      </c>
      <c r="B34" s="21" t="s">
        <v>1322</v>
      </c>
      <c r="C34" s="22"/>
      <c r="D34" s="30" t="s">
        <v>1323</v>
      </c>
      <c r="E34" s="24" t="s">
        <v>416</v>
      </c>
      <c r="F34" s="32">
        <v>56</v>
      </c>
      <c r="G34" s="33"/>
      <c r="H34" s="34">
        <f>G34*F34</f>
        <v>0</v>
      </c>
    </row>
    <row r="35" spans="1:8" x14ac:dyDescent="0.2">
      <c r="A35" s="10"/>
      <c r="B35" s="11"/>
      <c r="C35" s="11"/>
      <c r="D35" s="11"/>
      <c r="E35" s="11"/>
      <c r="F35" s="11"/>
      <c r="G35" s="11"/>
      <c r="H35" s="12"/>
    </row>
    <row r="36" spans="1:8" ht="25.5" x14ac:dyDescent="0.2">
      <c r="A36" s="20">
        <v>640</v>
      </c>
      <c r="B36" s="21" t="s">
        <v>1324</v>
      </c>
      <c r="C36" s="22"/>
      <c r="D36" s="30" t="s">
        <v>1325</v>
      </c>
      <c r="E36" s="24" t="s">
        <v>416</v>
      </c>
      <c r="F36" s="32">
        <v>26</v>
      </c>
      <c r="G36" s="33"/>
      <c r="H36" s="34">
        <f>G36*F36</f>
        <v>0</v>
      </c>
    </row>
    <row r="37" spans="1:8" x14ac:dyDescent="0.2">
      <c r="A37" s="10"/>
      <c r="B37" s="11"/>
      <c r="C37" s="11"/>
      <c r="D37" s="11"/>
      <c r="E37" s="11"/>
      <c r="F37" s="11"/>
      <c r="G37" s="11"/>
      <c r="H37" s="12"/>
    </row>
    <row r="38" spans="1:8" x14ac:dyDescent="0.2">
      <c r="A38" s="20">
        <v>641</v>
      </c>
      <c r="B38" s="21" t="s">
        <v>1326</v>
      </c>
      <c r="C38" s="22">
        <v>8.4</v>
      </c>
      <c r="D38" s="129" t="s">
        <v>1327</v>
      </c>
      <c r="E38" s="24"/>
      <c r="F38" s="32"/>
      <c r="G38" s="33"/>
      <c r="H38" s="124"/>
    </row>
    <row r="39" spans="1:8" x14ac:dyDescent="0.2">
      <c r="A39" s="10"/>
      <c r="B39" s="11"/>
      <c r="C39" s="11"/>
      <c r="D39" s="11"/>
      <c r="E39" s="11"/>
      <c r="F39" s="11"/>
      <c r="G39" s="11"/>
      <c r="H39" s="12"/>
    </row>
    <row r="40" spans="1:8" x14ac:dyDescent="0.2">
      <c r="A40" s="20">
        <v>642</v>
      </c>
      <c r="B40" s="21" t="s">
        <v>1328</v>
      </c>
      <c r="C40" s="22" t="s">
        <v>132</v>
      </c>
      <c r="D40" s="130" t="s">
        <v>1329</v>
      </c>
      <c r="E40" s="24" t="s">
        <v>474</v>
      </c>
      <c r="F40" s="32">
        <v>2</v>
      </c>
      <c r="G40" s="33"/>
      <c r="H40" s="34">
        <f>G40*F40</f>
        <v>0</v>
      </c>
    </row>
    <row r="41" spans="1:8" x14ac:dyDescent="0.2">
      <c r="A41" s="10"/>
      <c r="B41" s="11"/>
      <c r="C41" s="11"/>
      <c r="D41" s="11"/>
      <c r="E41" s="11"/>
      <c r="F41" s="11"/>
      <c r="G41" s="11"/>
      <c r="H41" s="12"/>
    </row>
    <row r="42" spans="1:8" x14ac:dyDescent="0.2">
      <c r="A42" s="20">
        <v>643</v>
      </c>
      <c r="B42" s="21" t="s">
        <v>1330</v>
      </c>
      <c r="C42" s="22" t="s">
        <v>162</v>
      </c>
      <c r="D42" s="129" t="s">
        <v>1331</v>
      </c>
      <c r="E42" s="24"/>
      <c r="F42" s="32"/>
      <c r="G42" s="33"/>
      <c r="H42" s="124"/>
    </row>
    <row r="43" spans="1:8" x14ac:dyDescent="0.2">
      <c r="A43" s="10"/>
      <c r="B43" s="11"/>
      <c r="C43" s="11"/>
      <c r="D43" s="11"/>
      <c r="E43" s="11"/>
      <c r="F43" s="11"/>
      <c r="G43" s="11"/>
      <c r="H43" s="12"/>
    </row>
    <row r="44" spans="1:8" x14ac:dyDescent="0.2">
      <c r="A44" s="20">
        <v>644</v>
      </c>
      <c r="B44" s="21" t="s">
        <v>1332</v>
      </c>
      <c r="C44" s="22"/>
      <c r="D44" s="130" t="s">
        <v>1333</v>
      </c>
      <c r="E44" s="24" t="s">
        <v>474</v>
      </c>
      <c r="F44" s="32">
        <v>5</v>
      </c>
      <c r="G44" s="33"/>
      <c r="H44" s="34">
        <f>G44*F44</f>
        <v>0</v>
      </c>
    </row>
    <row r="45" spans="1:8" x14ac:dyDescent="0.2">
      <c r="A45" s="10"/>
      <c r="B45" s="11"/>
      <c r="C45" s="11"/>
      <c r="D45" s="11"/>
      <c r="E45" s="11"/>
      <c r="F45" s="11"/>
      <c r="G45" s="11"/>
      <c r="H45" s="12"/>
    </row>
    <row r="46" spans="1:8" x14ac:dyDescent="0.2">
      <c r="A46" s="20">
        <v>645</v>
      </c>
      <c r="B46" s="21" t="s">
        <v>1334</v>
      </c>
      <c r="C46" s="22"/>
      <c r="D46" s="130" t="s">
        <v>1335</v>
      </c>
      <c r="E46" s="24" t="s">
        <v>474</v>
      </c>
      <c r="F46" s="32">
        <v>9</v>
      </c>
      <c r="G46" s="33"/>
      <c r="H46" s="34">
        <f>G46*F46</f>
        <v>0</v>
      </c>
    </row>
    <row r="47" spans="1:8" x14ac:dyDescent="0.2">
      <c r="A47" s="10"/>
      <c r="B47" s="11"/>
      <c r="C47" s="11"/>
      <c r="D47" s="11"/>
      <c r="E47" s="11"/>
      <c r="F47" s="11"/>
      <c r="G47" s="11"/>
      <c r="H47" s="12"/>
    </row>
    <row r="48" spans="1:8" x14ac:dyDescent="0.2">
      <c r="A48" s="20">
        <v>646</v>
      </c>
      <c r="B48" s="21" t="s">
        <v>1336</v>
      </c>
      <c r="C48" s="22"/>
      <c r="D48" s="130" t="s">
        <v>1337</v>
      </c>
      <c r="E48" s="24" t="s">
        <v>474</v>
      </c>
      <c r="F48" s="32">
        <v>2</v>
      </c>
      <c r="G48" s="33"/>
      <c r="H48" s="34">
        <f>G48*F48</f>
        <v>0</v>
      </c>
    </row>
    <row r="49" spans="1:8" x14ac:dyDescent="0.2">
      <c r="A49" s="10"/>
      <c r="B49" s="11"/>
      <c r="C49" s="11"/>
      <c r="D49" s="11"/>
      <c r="E49" s="11"/>
      <c r="F49" s="11"/>
      <c r="G49" s="11"/>
      <c r="H49" s="12"/>
    </row>
    <row r="50" spans="1:8" x14ac:dyDescent="0.2">
      <c r="A50" s="20">
        <v>647</v>
      </c>
      <c r="B50" s="21" t="s">
        <v>1338</v>
      </c>
      <c r="C50" s="22" t="s">
        <v>40</v>
      </c>
      <c r="D50" s="129" t="s">
        <v>1339</v>
      </c>
      <c r="E50" s="24"/>
      <c r="F50" s="32"/>
      <c r="G50" s="33"/>
      <c r="H50" s="124"/>
    </row>
    <row r="51" spans="1:8" x14ac:dyDescent="0.2">
      <c r="A51" s="10"/>
      <c r="B51" s="11"/>
      <c r="C51" s="11"/>
      <c r="D51" s="11"/>
      <c r="E51" s="11"/>
      <c r="F51" s="11"/>
      <c r="G51" s="11"/>
      <c r="H51" s="12"/>
    </row>
    <row r="52" spans="1:8" x14ac:dyDescent="0.2">
      <c r="A52" s="20">
        <v>648</v>
      </c>
      <c r="B52" s="21" t="s">
        <v>1340</v>
      </c>
      <c r="C52" s="22"/>
      <c r="D52" s="130" t="s">
        <v>1341</v>
      </c>
      <c r="E52" s="24" t="s">
        <v>1342</v>
      </c>
      <c r="F52" s="132">
        <v>0.1</v>
      </c>
      <c r="G52" s="33"/>
      <c r="H52" s="34">
        <f>G52*F52</f>
        <v>0</v>
      </c>
    </row>
    <row r="53" spans="1:8" x14ac:dyDescent="0.2">
      <c r="A53" s="10"/>
      <c r="B53" s="11"/>
      <c r="C53" s="11"/>
      <c r="D53" s="11"/>
      <c r="E53" s="11"/>
      <c r="F53" s="11"/>
      <c r="G53" s="11"/>
      <c r="H53" s="12"/>
    </row>
    <row r="54" spans="1:8" x14ac:dyDescent="0.2">
      <c r="A54" s="20">
        <v>649</v>
      </c>
      <c r="B54" s="21" t="s">
        <v>1343</v>
      </c>
      <c r="C54" s="22"/>
      <c r="D54" s="130" t="s">
        <v>1344</v>
      </c>
      <c r="E54" s="24" t="s">
        <v>1342</v>
      </c>
      <c r="F54" s="133">
        <v>0.72</v>
      </c>
      <c r="G54" s="33"/>
      <c r="H54" s="34">
        <f>G54*F54</f>
        <v>0</v>
      </c>
    </row>
    <row r="55" spans="1:8" x14ac:dyDescent="0.2">
      <c r="A55" s="10"/>
      <c r="B55" s="11"/>
      <c r="C55" s="11"/>
      <c r="D55" s="11"/>
      <c r="E55" s="11"/>
      <c r="F55" s="11"/>
      <c r="G55" s="11"/>
      <c r="H55" s="12"/>
    </row>
    <row r="56" spans="1:8" x14ac:dyDescent="0.2">
      <c r="A56" s="20">
        <v>650</v>
      </c>
      <c r="B56" s="21" t="s">
        <v>1345</v>
      </c>
      <c r="C56" s="22"/>
      <c r="D56" s="130" t="s">
        <v>1346</v>
      </c>
      <c r="E56" s="24" t="s">
        <v>1342</v>
      </c>
      <c r="F56" s="132">
        <v>0.1</v>
      </c>
      <c r="G56" s="33"/>
      <c r="H56" s="34">
        <f>G56*F56</f>
        <v>0</v>
      </c>
    </row>
    <row r="57" spans="1:8" x14ac:dyDescent="0.2">
      <c r="A57" s="10"/>
      <c r="B57" s="11"/>
      <c r="C57" s="11"/>
      <c r="D57" s="11"/>
      <c r="E57" s="11"/>
      <c r="F57" s="11"/>
      <c r="G57" s="11"/>
      <c r="H57" s="12"/>
    </row>
    <row r="58" spans="1:8" x14ac:dyDescent="0.2">
      <c r="A58" s="20">
        <v>651</v>
      </c>
      <c r="B58" s="21" t="s">
        <v>1347</v>
      </c>
      <c r="C58" s="22" t="s">
        <v>60</v>
      </c>
      <c r="D58" s="129" t="s">
        <v>1348</v>
      </c>
      <c r="E58" s="24"/>
      <c r="F58" s="32"/>
      <c r="G58" s="33"/>
      <c r="H58" s="124"/>
    </row>
    <row r="59" spans="1:8" x14ac:dyDescent="0.2">
      <c r="A59" s="10"/>
      <c r="B59" s="11"/>
      <c r="C59" s="11"/>
      <c r="D59" s="11"/>
      <c r="E59" s="11"/>
      <c r="F59" s="11"/>
      <c r="G59" s="11"/>
      <c r="H59" s="12"/>
    </row>
    <row r="60" spans="1:8" x14ac:dyDescent="0.2">
      <c r="A60" s="20">
        <v>652</v>
      </c>
      <c r="B60" s="21" t="s">
        <v>1349</v>
      </c>
      <c r="C60" s="22"/>
      <c r="D60" s="130" t="s">
        <v>1350</v>
      </c>
      <c r="E60" s="24" t="s">
        <v>416</v>
      </c>
      <c r="F60" s="32">
        <v>12</v>
      </c>
      <c r="G60" s="33"/>
      <c r="H60" s="34">
        <f>G60*F60</f>
        <v>0</v>
      </c>
    </row>
    <row r="61" spans="1:8" x14ac:dyDescent="0.2">
      <c r="A61" s="10"/>
      <c r="B61" s="11"/>
      <c r="C61" s="11"/>
      <c r="D61" s="11"/>
      <c r="E61" s="11"/>
      <c r="F61" s="11"/>
      <c r="G61" s="11"/>
      <c r="H61" s="12"/>
    </row>
    <row r="62" spans="1:8" x14ac:dyDescent="0.2">
      <c r="A62" s="20">
        <v>653</v>
      </c>
      <c r="B62" s="21" t="s">
        <v>1351</v>
      </c>
      <c r="C62" s="22"/>
      <c r="D62" s="130" t="s">
        <v>1352</v>
      </c>
      <c r="E62" s="24" t="s">
        <v>416</v>
      </c>
      <c r="F62" s="32">
        <v>62</v>
      </c>
      <c r="G62" s="33"/>
      <c r="H62" s="34">
        <f>G62*F62</f>
        <v>0</v>
      </c>
    </row>
    <row r="63" spans="1:8" x14ac:dyDescent="0.2">
      <c r="A63" s="10"/>
      <c r="B63" s="11"/>
      <c r="C63" s="11"/>
      <c r="D63" s="11"/>
      <c r="E63" s="11"/>
      <c r="F63" s="11"/>
      <c r="G63" s="11"/>
      <c r="H63" s="12"/>
    </row>
    <row r="64" spans="1:8" x14ac:dyDescent="0.2">
      <c r="A64" s="20">
        <v>654</v>
      </c>
      <c r="B64" s="21" t="s">
        <v>1353</v>
      </c>
      <c r="C64" s="22" t="s">
        <v>165</v>
      </c>
      <c r="D64" s="129" t="s">
        <v>1354</v>
      </c>
      <c r="E64" s="24"/>
      <c r="F64" s="32"/>
      <c r="G64" s="33"/>
      <c r="H64" s="124"/>
    </row>
    <row r="65" spans="1:8" x14ac:dyDescent="0.2">
      <c r="A65" s="10"/>
      <c r="B65" s="11"/>
      <c r="C65" s="11"/>
      <c r="D65" s="11"/>
      <c r="E65" s="11"/>
      <c r="F65" s="11"/>
      <c r="G65" s="11"/>
      <c r="H65" s="12"/>
    </row>
    <row r="66" spans="1:8" x14ac:dyDescent="0.2">
      <c r="A66" s="10"/>
      <c r="B66" s="11"/>
      <c r="C66" s="11"/>
      <c r="D66" s="11"/>
      <c r="E66" s="11"/>
      <c r="F66" s="11"/>
      <c r="G66" s="11"/>
      <c r="H66" s="12"/>
    </row>
    <row r="67" spans="1:8" x14ac:dyDescent="0.2">
      <c r="A67" s="10"/>
      <c r="B67" s="11"/>
      <c r="C67" s="11"/>
      <c r="D67" s="11"/>
      <c r="E67" s="11"/>
      <c r="F67" s="11"/>
      <c r="G67" s="11"/>
      <c r="H67" s="12"/>
    </row>
    <row r="68" spans="1:8" x14ac:dyDescent="0.2">
      <c r="A68" s="10"/>
      <c r="B68" s="11"/>
      <c r="C68" s="11"/>
      <c r="D68" s="11"/>
      <c r="E68" s="11"/>
      <c r="F68" s="11"/>
      <c r="G68" s="11"/>
      <c r="H68" s="12"/>
    </row>
    <row r="69" spans="1:8" ht="15.75" x14ac:dyDescent="0.2">
      <c r="A69" s="37" t="s">
        <v>86</v>
      </c>
      <c r="B69" s="38" t="s">
        <v>87</v>
      </c>
      <c r="C69" s="39"/>
      <c r="D69" s="39"/>
      <c r="E69" s="39"/>
      <c r="F69" s="39"/>
      <c r="G69" s="39"/>
      <c r="H69" s="40">
        <f>SUM(H5:H68)</f>
        <v>0</v>
      </c>
    </row>
    <row r="70" spans="1:8" ht="16.5" x14ac:dyDescent="0.2">
      <c r="A70" s="2"/>
      <c r="B70" s="3" t="str">
        <f>ProjectTitle</f>
        <v>CONTRACT NO: VCW380/PWLPLM/24: MALUTI-A-PHOFUNG LOCAL MUNICIPALITY: APPOINTMENT OF A MAXIMUM OF FOUR (04) CONTRACTORS FOR THE REPAIRS OF POTABLE WATER LEAKS MALUTI-A-PHOFUNG LOCAL MUNICIPALITY IN PHUTHADITJABA</v>
      </c>
      <c r="C70" s="3"/>
      <c r="D70" s="3"/>
      <c r="E70" s="4" t="s">
        <v>1289</v>
      </c>
      <c r="F70" s="4"/>
      <c r="G70" s="4"/>
      <c r="H70" s="4"/>
    </row>
    <row r="71" spans="1:8" x14ac:dyDescent="0.2">
      <c r="A71" s="5"/>
      <c r="B71" s="3"/>
      <c r="C71" s="3"/>
      <c r="D71" s="3"/>
      <c r="E71" s="6" t="s">
        <v>15</v>
      </c>
      <c r="F71" s="6"/>
      <c r="G71" s="6"/>
      <c r="H71" s="6"/>
    </row>
    <row r="72" spans="1:8" x14ac:dyDescent="0.2">
      <c r="A72" s="7"/>
      <c r="B72" s="3"/>
      <c r="C72" s="3"/>
      <c r="D72" s="3"/>
      <c r="E72" s="6"/>
      <c r="F72" s="6"/>
      <c r="G72" s="6"/>
      <c r="H72" s="6"/>
    </row>
    <row r="73" spans="1:8" ht="15.75" x14ac:dyDescent="0.25">
      <c r="A73" s="8" t="s">
        <v>28</v>
      </c>
      <c r="B73" s="9" t="s">
        <v>29</v>
      </c>
      <c r="C73" s="9" t="s">
        <v>30</v>
      </c>
      <c r="D73" s="9" t="s">
        <v>0</v>
      </c>
      <c r="E73" s="9" t="s">
        <v>31</v>
      </c>
      <c r="F73" s="9" t="s">
        <v>32</v>
      </c>
      <c r="G73" s="9" t="s">
        <v>33</v>
      </c>
      <c r="H73" s="9" t="s">
        <v>1</v>
      </c>
    </row>
    <row r="74" spans="1:8" ht="15.75" x14ac:dyDescent="0.2">
      <c r="A74" s="41" t="s">
        <v>88</v>
      </c>
      <c r="B74" s="42" t="s">
        <v>89</v>
      </c>
      <c r="C74" s="39"/>
      <c r="D74" s="39"/>
      <c r="E74" s="39"/>
      <c r="F74" s="39"/>
      <c r="G74" s="43"/>
      <c r="H74" s="40">
        <f>H69</f>
        <v>0</v>
      </c>
    </row>
    <row r="75" spans="1:8" x14ac:dyDescent="0.2">
      <c r="A75" s="10"/>
      <c r="B75" s="11"/>
      <c r="C75" s="11"/>
      <c r="D75" s="11"/>
      <c r="E75" s="11"/>
      <c r="F75" s="11"/>
      <c r="G75" s="11"/>
      <c r="H75" s="12"/>
    </row>
    <row r="76" spans="1:8" x14ac:dyDescent="0.2">
      <c r="A76" s="20">
        <v>655</v>
      </c>
      <c r="B76" s="21" t="s">
        <v>1355</v>
      </c>
      <c r="C76" s="22"/>
      <c r="D76" s="130" t="s">
        <v>1356</v>
      </c>
      <c r="E76" s="24" t="s">
        <v>416</v>
      </c>
      <c r="F76" s="32">
        <v>10</v>
      </c>
      <c r="G76" s="33"/>
      <c r="H76" s="34">
        <f>G76*F76</f>
        <v>0</v>
      </c>
    </row>
    <row r="77" spans="1:8" x14ac:dyDescent="0.2">
      <c r="A77" s="10"/>
      <c r="B77" s="11"/>
      <c r="C77" s="11"/>
      <c r="D77" s="11"/>
      <c r="E77" s="11"/>
      <c r="F77" s="11"/>
      <c r="G77" s="11"/>
      <c r="H77" s="12"/>
    </row>
    <row r="78" spans="1:8" x14ac:dyDescent="0.2">
      <c r="A78" s="20">
        <v>656</v>
      </c>
      <c r="B78" s="21" t="s">
        <v>1357</v>
      </c>
      <c r="C78" s="22"/>
      <c r="D78" s="134" t="s">
        <v>1358</v>
      </c>
      <c r="E78" s="24"/>
      <c r="F78" s="32"/>
      <c r="G78" s="33"/>
      <c r="H78" s="124"/>
    </row>
    <row r="79" spans="1:8" x14ac:dyDescent="0.2">
      <c r="A79" s="10"/>
      <c r="B79" s="11"/>
      <c r="C79" s="11"/>
      <c r="D79" s="11"/>
      <c r="E79" s="11"/>
      <c r="F79" s="11"/>
      <c r="G79" s="11"/>
      <c r="H79" s="12"/>
    </row>
    <row r="80" spans="1:8" ht="25.5" x14ac:dyDescent="0.2">
      <c r="A80" s="20">
        <v>657</v>
      </c>
      <c r="B80" s="21" t="s">
        <v>1359</v>
      </c>
      <c r="C80" s="22"/>
      <c r="D80" s="45" t="s">
        <v>1360</v>
      </c>
      <c r="E80" s="24" t="s">
        <v>47</v>
      </c>
      <c r="F80" s="32">
        <v>10</v>
      </c>
      <c r="G80" s="33"/>
      <c r="H80" s="34">
        <f>G80*F80</f>
        <v>0</v>
      </c>
    </row>
    <row r="81" spans="1:8" x14ac:dyDescent="0.2">
      <c r="A81" s="10"/>
      <c r="B81" s="11"/>
      <c r="C81" s="11"/>
      <c r="D81" s="11"/>
      <c r="E81" s="11"/>
      <c r="F81" s="11"/>
      <c r="G81" s="11"/>
      <c r="H81" s="12"/>
    </row>
    <row r="82" spans="1:8" x14ac:dyDescent="0.2">
      <c r="A82" s="10"/>
      <c r="B82" s="11"/>
      <c r="C82" s="11"/>
      <c r="D82" s="11"/>
      <c r="E82" s="11"/>
      <c r="F82" s="11"/>
      <c r="G82" s="11"/>
      <c r="H82" s="12"/>
    </row>
    <row r="83" spans="1:8" x14ac:dyDescent="0.2">
      <c r="A83" s="10"/>
      <c r="B83" s="11"/>
      <c r="C83" s="11"/>
      <c r="D83" s="11"/>
      <c r="E83" s="11"/>
      <c r="F83" s="11"/>
      <c r="G83" s="11"/>
      <c r="H83" s="12"/>
    </row>
    <row r="84" spans="1:8" x14ac:dyDescent="0.2">
      <c r="A84" s="10"/>
      <c r="B84" s="11"/>
      <c r="C84" s="11"/>
      <c r="D84" s="11"/>
      <c r="E84" s="11"/>
      <c r="F84" s="11"/>
      <c r="G84" s="11"/>
      <c r="H84" s="12"/>
    </row>
    <row r="85" spans="1:8" x14ac:dyDescent="0.2">
      <c r="A85" s="10"/>
      <c r="B85" s="11"/>
      <c r="C85" s="11"/>
      <c r="D85" s="11"/>
      <c r="E85" s="11"/>
      <c r="F85" s="11"/>
      <c r="G85" s="11"/>
      <c r="H85" s="12"/>
    </row>
    <row r="86" spans="1:8" x14ac:dyDescent="0.2">
      <c r="A86" s="10"/>
      <c r="B86" s="11"/>
      <c r="C86" s="11"/>
      <c r="D86" s="11"/>
      <c r="E86" s="11"/>
      <c r="F86" s="11"/>
      <c r="G86" s="11"/>
      <c r="H86" s="12"/>
    </row>
    <row r="87" spans="1:8" x14ac:dyDescent="0.2">
      <c r="A87" s="10"/>
      <c r="B87" s="11"/>
      <c r="C87" s="11"/>
      <c r="D87" s="11"/>
      <c r="E87" s="11"/>
      <c r="F87" s="11"/>
      <c r="G87" s="11"/>
      <c r="H87" s="12"/>
    </row>
    <row r="88" spans="1:8" x14ac:dyDescent="0.2">
      <c r="A88" s="10"/>
      <c r="B88" s="11"/>
      <c r="C88" s="11"/>
      <c r="D88" s="11"/>
      <c r="E88" s="11"/>
      <c r="F88" s="11"/>
      <c r="G88" s="11"/>
      <c r="H88" s="12"/>
    </row>
    <row r="89" spans="1:8" x14ac:dyDescent="0.2">
      <c r="A89" s="10"/>
      <c r="B89" s="11"/>
      <c r="C89" s="11"/>
      <c r="D89" s="11"/>
      <c r="E89" s="11"/>
      <c r="F89" s="11"/>
      <c r="G89" s="11"/>
      <c r="H89" s="12"/>
    </row>
    <row r="90" spans="1:8" x14ac:dyDescent="0.2">
      <c r="A90" s="10"/>
      <c r="B90" s="11"/>
      <c r="C90" s="11"/>
      <c r="D90" s="11"/>
      <c r="E90" s="11"/>
      <c r="F90" s="11"/>
      <c r="G90" s="11"/>
      <c r="H90" s="12"/>
    </row>
    <row r="91" spans="1:8" x14ac:dyDescent="0.2">
      <c r="A91" s="10"/>
      <c r="B91" s="11"/>
      <c r="C91" s="11"/>
      <c r="D91" s="11"/>
      <c r="E91" s="11"/>
      <c r="F91" s="11"/>
      <c r="G91" s="11"/>
      <c r="H91" s="12"/>
    </row>
    <row r="92" spans="1:8" x14ac:dyDescent="0.2">
      <c r="A92" s="10"/>
      <c r="B92" s="11"/>
      <c r="C92" s="11"/>
      <c r="D92" s="11"/>
      <c r="E92" s="11"/>
      <c r="F92" s="11"/>
      <c r="G92" s="11"/>
      <c r="H92" s="12"/>
    </row>
    <row r="93" spans="1:8" x14ac:dyDescent="0.2">
      <c r="A93" s="10"/>
      <c r="B93" s="11"/>
      <c r="C93" s="11"/>
      <c r="D93" s="11"/>
      <c r="E93" s="11"/>
      <c r="F93" s="11"/>
      <c r="G93" s="11"/>
      <c r="H93" s="12"/>
    </row>
    <row r="94" spans="1:8" x14ac:dyDescent="0.2">
      <c r="A94" s="10"/>
      <c r="B94" s="11"/>
      <c r="C94" s="11"/>
      <c r="D94" s="11"/>
      <c r="E94" s="11"/>
      <c r="F94" s="11"/>
      <c r="G94" s="11"/>
      <c r="H94" s="12"/>
    </row>
    <row r="95" spans="1:8" x14ac:dyDescent="0.2">
      <c r="A95" s="10"/>
      <c r="B95" s="11"/>
      <c r="C95" s="11"/>
      <c r="D95" s="11"/>
      <c r="E95" s="11"/>
      <c r="F95" s="11"/>
      <c r="G95" s="11"/>
      <c r="H95" s="12"/>
    </row>
    <row r="96" spans="1:8" x14ac:dyDescent="0.2">
      <c r="A96" s="10"/>
      <c r="B96" s="11"/>
      <c r="C96" s="11"/>
      <c r="D96" s="11"/>
      <c r="E96" s="11"/>
      <c r="F96" s="11"/>
      <c r="G96" s="11"/>
      <c r="H96" s="12"/>
    </row>
    <row r="97" spans="1:8" x14ac:dyDescent="0.2">
      <c r="A97" s="10"/>
      <c r="B97" s="11"/>
      <c r="C97" s="11"/>
      <c r="D97" s="11"/>
      <c r="E97" s="11"/>
      <c r="F97" s="11"/>
      <c r="G97" s="11"/>
      <c r="H97" s="12"/>
    </row>
    <row r="98" spans="1:8" x14ac:dyDescent="0.2">
      <c r="A98" s="10"/>
      <c r="B98" s="11"/>
      <c r="C98" s="11"/>
      <c r="D98" s="11"/>
      <c r="E98" s="11"/>
      <c r="F98" s="11"/>
      <c r="G98" s="11"/>
      <c r="H98" s="12"/>
    </row>
    <row r="99" spans="1:8" x14ac:dyDescent="0.2">
      <c r="A99" s="10"/>
      <c r="B99" s="11"/>
      <c r="C99" s="11"/>
      <c r="D99" s="11"/>
      <c r="E99" s="11"/>
      <c r="F99" s="11"/>
      <c r="G99" s="11"/>
      <c r="H99" s="12"/>
    </row>
    <row r="100" spans="1:8" x14ac:dyDescent="0.2">
      <c r="A100" s="10"/>
      <c r="B100" s="11"/>
      <c r="C100" s="11"/>
      <c r="D100" s="11"/>
      <c r="E100" s="11"/>
      <c r="F100" s="11"/>
      <c r="G100" s="11"/>
      <c r="H100" s="12"/>
    </row>
    <row r="101" spans="1:8" x14ac:dyDescent="0.2">
      <c r="A101" s="10"/>
      <c r="B101" s="11"/>
      <c r="C101" s="11"/>
      <c r="D101" s="11"/>
      <c r="E101" s="11"/>
      <c r="F101" s="11"/>
      <c r="G101" s="11"/>
      <c r="H101" s="12"/>
    </row>
    <row r="102" spans="1:8" x14ac:dyDescent="0.2">
      <c r="A102" s="10"/>
      <c r="B102" s="11"/>
      <c r="C102" s="11"/>
      <c r="D102" s="11"/>
      <c r="E102" s="11"/>
      <c r="F102" s="11"/>
      <c r="G102" s="11"/>
      <c r="H102" s="12"/>
    </row>
    <row r="103" spans="1:8" x14ac:dyDescent="0.2">
      <c r="A103" s="10"/>
      <c r="B103" s="11"/>
      <c r="C103" s="11"/>
      <c r="D103" s="11"/>
      <c r="E103" s="11"/>
      <c r="F103" s="11"/>
      <c r="G103" s="11"/>
      <c r="H103" s="12"/>
    </row>
    <row r="104" spans="1:8" x14ac:dyDescent="0.2">
      <c r="A104" s="10"/>
      <c r="B104" s="11"/>
      <c r="C104" s="11"/>
      <c r="D104" s="11"/>
      <c r="E104" s="11"/>
      <c r="F104" s="11"/>
      <c r="G104" s="11"/>
      <c r="H104" s="12"/>
    </row>
    <row r="105" spans="1:8" x14ac:dyDescent="0.2">
      <c r="A105" s="10"/>
      <c r="B105" s="11"/>
      <c r="C105" s="11"/>
      <c r="D105" s="11"/>
      <c r="E105" s="11"/>
      <c r="F105" s="11"/>
      <c r="G105" s="11"/>
      <c r="H105" s="12"/>
    </row>
    <row r="106" spans="1:8" x14ac:dyDescent="0.2">
      <c r="A106" s="10"/>
      <c r="B106" s="11"/>
      <c r="C106" s="11"/>
      <c r="D106" s="11"/>
      <c r="E106" s="11"/>
      <c r="F106" s="11"/>
      <c r="G106" s="11"/>
      <c r="H106" s="12"/>
    </row>
    <row r="107" spans="1:8" x14ac:dyDescent="0.2">
      <c r="A107" s="10"/>
      <c r="B107" s="11"/>
      <c r="C107" s="11"/>
      <c r="D107" s="11"/>
      <c r="E107" s="11"/>
      <c r="F107" s="11"/>
      <c r="G107" s="11"/>
      <c r="H107" s="12"/>
    </row>
    <row r="108" spans="1:8" x14ac:dyDescent="0.2">
      <c r="A108" s="10"/>
      <c r="B108" s="11"/>
      <c r="C108" s="11"/>
      <c r="D108" s="11"/>
      <c r="E108" s="11"/>
      <c r="F108" s="11"/>
      <c r="G108" s="11"/>
      <c r="H108" s="12"/>
    </row>
    <row r="109" spans="1:8" x14ac:dyDescent="0.2">
      <c r="A109" s="10"/>
      <c r="B109" s="11"/>
      <c r="C109" s="11"/>
      <c r="D109" s="11"/>
      <c r="E109" s="11"/>
      <c r="F109" s="11"/>
      <c r="G109" s="11"/>
      <c r="H109" s="12"/>
    </row>
    <row r="110" spans="1:8" x14ac:dyDescent="0.2">
      <c r="A110" s="10"/>
      <c r="B110" s="11"/>
      <c r="C110" s="11"/>
      <c r="D110" s="11"/>
      <c r="E110" s="11"/>
      <c r="F110" s="11"/>
      <c r="G110" s="11"/>
      <c r="H110" s="12"/>
    </row>
    <row r="111" spans="1:8" x14ac:dyDescent="0.2">
      <c r="A111" s="10"/>
      <c r="B111" s="11"/>
      <c r="C111" s="11"/>
      <c r="D111" s="11"/>
      <c r="E111" s="11"/>
      <c r="F111" s="11"/>
      <c r="G111" s="11"/>
      <c r="H111" s="12"/>
    </row>
    <row r="112" spans="1:8" x14ac:dyDescent="0.2">
      <c r="A112" s="10"/>
      <c r="B112" s="11"/>
      <c r="C112" s="11"/>
      <c r="D112" s="11"/>
      <c r="E112" s="11"/>
      <c r="F112" s="11"/>
      <c r="G112" s="11"/>
      <c r="H112" s="12"/>
    </row>
    <row r="113" spans="1:8" x14ac:dyDescent="0.2">
      <c r="A113" s="10"/>
      <c r="B113" s="11"/>
      <c r="C113" s="11"/>
      <c r="D113" s="11"/>
      <c r="E113" s="11"/>
      <c r="F113" s="11"/>
      <c r="G113" s="11"/>
      <c r="H113" s="12"/>
    </row>
    <row r="114" spans="1:8" x14ac:dyDescent="0.2">
      <c r="A114" s="10"/>
      <c r="B114" s="11"/>
      <c r="C114" s="11"/>
      <c r="D114" s="11"/>
      <c r="E114" s="11"/>
      <c r="F114" s="11"/>
      <c r="G114" s="11"/>
      <c r="H114" s="12"/>
    </row>
    <row r="115" spans="1:8" x14ac:dyDescent="0.2">
      <c r="A115" s="10"/>
      <c r="B115" s="11"/>
      <c r="C115" s="11"/>
      <c r="D115" s="11"/>
      <c r="E115" s="11"/>
      <c r="F115" s="11"/>
      <c r="G115" s="11"/>
      <c r="H115" s="12"/>
    </row>
    <row r="116" spans="1:8" x14ac:dyDescent="0.2">
      <c r="A116" s="10"/>
      <c r="B116" s="11"/>
      <c r="C116" s="11"/>
      <c r="D116" s="11"/>
      <c r="E116" s="11"/>
      <c r="F116" s="11"/>
      <c r="G116" s="11"/>
      <c r="H116" s="12"/>
    </row>
    <row r="117" spans="1:8" x14ac:dyDescent="0.2">
      <c r="A117" s="10"/>
      <c r="B117" s="11"/>
      <c r="C117" s="11"/>
      <c r="D117" s="11"/>
      <c r="E117" s="11"/>
      <c r="F117" s="11"/>
      <c r="G117" s="11"/>
      <c r="H117" s="12"/>
    </row>
    <row r="118" spans="1:8" x14ac:dyDescent="0.2">
      <c r="A118" s="10"/>
      <c r="B118" s="11"/>
      <c r="C118" s="11"/>
      <c r="D118" s="11"/>
      <c r="E118" s="11"/>
      <c r="F118" s="11"/>
      <c r="G118" s="11"/>
      <c r="H118" s="12"/>
    </row>
    <row r="119" spans="1:8" x14ac:dyDescent="0.2">
      <c r="A119" s="10"/>
      <c r="B119" s="11"/>
      <c r="C119" s="11"/>
      <c r="D119" s="11"/>
      <c r="E119" s="11"/>
      <c r="F119" s="11"/>
      <c r="G119" s="11"/>
      <c r="H119" s="12"/>
    </row>
    <row r="120" spans="1:8" x14ac:dyDescent="0.2">
      <c r="A120" s="10"/>
      <c r="B120" s="11"/>
      <c r="C120" s="11"/>
      <c r="D120" s="11"/>
      <c r="E120" s="11"/>
      <c r="F120" s="11"/>
      <c r="G120" s="11"/>
      <c r="H120" s="12"/>
    </row>
    <row r="121" spans="1:8" x14ac:dyDescent="0.2">
      <c r="A121" s="10"/>
      <c r="B121" s="11"/>
      <c r="C121" s="11"/>
      <c r="D121" s="11"/>
      <c r="E121" s="11"/>
      <c r="F121" s="11"/>
      <c r="G121" s="11"/>
      <c r="H121" s="12"/>
    </row>
    <row r="122" spans="1:8" x14ac:dyDescent="0.2">
      <c r="A122" s="10"/>
      <c r="B122" s="11"/>
      <c r="C122" s="11"/>
      <c r="D122" s="11"/>
      <c r="E122" s="11"/>
      <c r="F122" s="11"/>
      <c r="G122" s="11"/>
      <c r="H122" s="12"/>
    </row>
    <row r="123" spans="1:8" x14ac:dyDescent="0.2">
      <c r="A123" s="10"/>
      <c r="B123" s="11"/>
      <c r="C123" s="11"/>
      <c r="D123" s="11"/>
      <c r="E123" s="11"/>
      <c r="F123" s="11"/>
      <c r="G123" s="11"/>
      <c r="H123" s="12"/>
    </row>
    <row r="124" spans="1:8" x14ac:dyDescent="0.2">
      <c r="A124" s="10"/>
      <c r="B124" s="11"/>
      <c r="C124" s="11"/>
      <c r="D124" s="11"/>
      <c r="E124" s="11"/>
      <c r="F124" s="11"/>
      <c r="G124" s="11"/>
      <c r="H124" s="12"/>
    </row>
    <row r="125" spans="1:8" x14ac:dyDescent="0.2">
      <c r="A125" s="10"/>
      <c r="B125" s="11"/>
      <c r="C125" s="11"/>
      <c r="D125" s="11"/>
      <c r="E125" s="11"/>
      <c r="F125" s="11"/>
      <c r="G125" s="11"/>
      <c r="H125" s="12"/>
    </row>
    <row r="126" spans="1:8" x14ac:dyDescent="0.2">
      <c r="A126" s="10"/>
      <c r="B126" s="11"/>
      <c r="C126" s="11"/>
      <c r="D126" s="11"/>
      <c r="E126" s="11"/>
      <c r="F126" s="11"/>
      <c r="G126" s="11"/>
      <c r="H126" s="12"/>
    </row>
    <row r="127" spans="1:8" x14ac:dyDescent="0.2">
      <c r="A127" s="10"/>
      <c r="B127" s="11"/>
      <c r="C127" s="11"/>
      <c r="D127" s="11"/>
      <c r="E127" s="11"/>
      <c r="F127" s="11"/>
      <c r="G127" s="11"/>
      <c r="H127" s="12"/>
    </row>
    <row r="128" spans="1:8" x14ac:dyDescent="0.2">
      <c r="A128" s="10"/>
      <c r="B128" s="11"/>
      <c r="C128" s="11"/>
      <c r="D128" s="11"/>
      <c r="E128" s="11"/>
      <c r="F128" s="11"/>
      <c r="G128" s="11"/>
      <c r="H128" s="12"/>
    </row>
    <row r="129" spans="1:8" x14ac:dyDescent="0.2">
      <c r="A129" s="10"/>
      <c r="B129" s="11"/>
      <c r="C129" s="11"/>
      <c r="D129" s="11"/>
      <c r="E129" s="11"/>
      <c r="F129" s="11"/>
      <c r="G129" s="11"/>
      <c r="H129" s="12"/>
    </row>
    <row r="130" spans="1:8" x14ac:dyDescent="0.2">
      <c r="A130" s="10"/>
      <c r="B130" s="11"/>
      <c r="C130" s="11"/>
      <c r="D130" s="11"/>
      <c r="E130" s="11"/>
      <c r="F130" s="11"/>
      <c r="G130" s="11"/>
      <c r="H130" s="12"/>
    </row>
    <row r="131" spans="1:8" x14ac:dyDescent="0.2">
      <c r="A131" s="10"/>
      <c r="B131" s="11"/>
      <c r="C131" s="11"/>
      <c r="D131" s="11"/>
      <c r="E131" s="11"/>
      <c r="F131" s="11"/>
      <c r="G131" s="11"/>
      <c r="H131" s="12"/>
    </row>
    <row r="132" spans="1:8" x14ac:dyDescent="0.2">
      <c r="A132" s="10"/>
      <c r="B132" s="11"/>
      <c r="C132" s="11"/>
      <c r="D132" s="11"/>
      <c r="E132" s="11"/>
      <c r="F132" s="11"/>
      <c r="G132" s="11"/>
      <c r="H132" s="12"/>
    </row>
    <row r="133" spans="1:8" x14ac:dyDescent="0.2">
      <c r="A133" s="10"/>
      <c r="B133" s="11"/>
      <c r="C133" s="11"/>
      <c r="D133" s="11"/>
      <c r="E133" s="11"/>
      <c r="F133" s="11"/>
      <c r="G133" s="11"/>
      <c r="H133" s="12"/>
    </row>
    <row r="134" spans="1:8" x14ac:dyDescent="0.2">
      <c r="A134" s="10"/>
      <c r="B134" s="11"/>
      <c r="C134" s="11"/>
      <c r="D134" s="11"/>
      <c r="E134" s="11"/>
      <c r="F134" s="11"/>
      <c r="G134" s="11"/>
      <c r="H134" s="12"/>
    </row>
    <row r="135" spans="1:8" x14ac:dyDescent="0.2">
      <c r="A135" s="10"/>
      <c r="B135" s="11"/>
      <c r="C135" s="11"/>
      <c r="D135" s="11"/>
      <c r="E135" s="11"/>
      <c r="F135" s="11"/>
      <c r="G135" s="11"/>
      <c r="H135" s="12"/>
    </row>
    <row r="136" spans="1:8" x14ac:dyDescent="0.2">
      <c r="A136" s="10"/>
      <c r="B136" s="11"/>
      <c r="C136" s="11"/>
      <c r="D136" s="11"/>
      <c r="E136" s="11"/>
      <c r="F136" s="11"/>
      <c r="G136" s="11"/>
      <c r="H136" s="12"/>
    </row>
    <row r="137" spans="1:8" x14ac:dyDescent="0.2">
      <c r="A137" s="10"/>
      <c r="B137" s="11"/>
      <c r="C137" s="11"/>
      <c r="D137" s="11"/>
      <c r="E137" s="11"/>
      <c r="F137" s="11"/>
      <c r="G137" s="11"/>
      <c r="H137" s="12"/>
    </row>
    <row r="138" spans="1:8" x14ac:dyDescent="0.2">
      <c r="A138" s="10"/>
      <c r="B138" s="11"/>
      <c r="C138" s="11"/>
      <c r="D138" s="11"/>
      <c r="E138" s="11"/>
      <c r="F138" s="11"/>
      <c r="G138" s="11"/>
      <c r="H138" s="12"/>
    </row>
    <row r="139" spans="1:8" x14ac:dyDescent="0.2">
      <c r="A139" s="10"/>
      <c r="B139" s="11"/>
      <c r="C139" s="11"/>
      <c r="D139" s="11"/>
      <c r="E139" s="11"/>
      <c r="F139" s="11"/>
      <c r="G139" s="11"/>
      <c r="H139" s="12"/>
    </row>
    <row r="140" spans="1:8" x14ac:dyDescent="0.2">
      <c r="A140" s="10"/>
      <c r="B140" s="11"/>
      <c r="C140" s="11"/>
      <c r="D140" s="11"/>
      <c r="E140" s="11"/>
      <c r="F140" s="11"/>
      <c r="G140" s="11"/>
      <c r="H140" s="12"/>
    </row>
    <row r="141" spans="1:8" x14ac:dyDescent="0.2">
      <c r="A141" s="10"/>
      <c r="B141" s="11"/>
      <c r="C141" s="11"/>
      <c r="D141" s="11"/>
      <c r="E141" s="11"/>
      <c r="F141" s="11"/>
      <c r="G141" s="11"/>
      <c r="H141" s="12"/>
    </row>
    <row r="142" spans="1:8" x14ac:dyDescent="0.2">
      <c r="A142" s="10"/>
      <c r="B142" s="11"/>
      <c r="C142" s="11"/>
      <c r="D142" s="11"/>
      <c r="E142" s="11"/>
      <c r="F142" s="11"/>
      <c r="G142" s="11"/>
      <c r="H142" s="12"/>
    </row>
    <row r="143" spans="1:8" x14ac:dyDescent="0.2">
      <c r="A143" s="10"/>
      <c r="B143" s="11"/>
      <c r="C143" s="11"/>
      <c r="D143" s="11"/>
      <c r="E143" s="11"/>
      <c r="F143" s="11"/>
      <c r="G143" s="11"/>
      <c r="H143" s="12"/>
    </row>
    <row r="144" spans="1:8" x14ac:dyDescent="0.2">
      <c r="A144" s="10"/>
      <c r="B144" s="11"/>
      <c r="C144" s="11"/>
      <c r="D144" s="11"/>
      <c r="E144" s="11"/>
      <c r="F144" s="11"/>
      <c r="G144" s="11"/>
      <c r="H144" s="12"/>
    </row>
    <row r="145" spans="1:8" x14ac:dyDescent="0.2">
      <c r="A145" s="10"/>
      <c r="B145" s="11"/>
      <c r="C145" s="11"/>
      <c r="D145" s="11"/>
      <c r="E145" s="11"/>
      <c r="F145" s="11"/>
      <c r="G145" s="11"/>
      <c r="H145" s="12"/>
    </row>
    <row r="146" spans="1:8" x14ac:dyDescent="0.2">
      <c r="A146" s="10"/>
      <c r="B146" s="11"/>
      <c r="C146" s="11"/>
      <c r="D146" s="11"/>
      <c r="E146" s="11"/>
      <c r="F146" s="11"/>
      <c r="G146" s="11"/>
      <c r="H146" s="12"/>
    </row>
    <row r="147" spans="1:8" x14ac:dyDescent="0.2">
      <c r="A147" s="10"/>
      <c r="B147" s="11"/>
      <c r="C147" s="11"/>
      <c r="D147" s="11"/>
      <c r="E147" s="11"/>
      <c r="F147" s="11"/>
      <c r="G147" s="11"/>
      <c r="H147" s="12"/>
    </row>
    <row r="148" spans="1:8" ht="15.75" x14ac:dyDescent="0.2">
      <c r="A148" s="41" t="s">
        <v>276</v>
      </c>
      <c r="B148" s="42" t="s">
        <v>1361</v>
      </c>
      <c r="C148" s="39"/>
      <c r="D148" s="39"/>
      <c r="E148" s="39"/>
      <c r="F148" s="39"/>
      <c r="G148" s="43"/>
      <c r="H148" s="40">
        <f>SUM(H74:H147)</f>
        <v>0</v>
      </c>
    </row>
  </sheetData>
  <mergeCells count="6">
    <mergeCell ref="B1:D3"/>
    <mergeCell ref="E1:H1"/>
    <mergeCell ref="E2:H3"/>
    <mergeCell ref="B70:D72"/>
    <mergeCell ref="E70:H70"/>
    <mergeCell ref="E71:H72"/>
  </mergeCells>
  <conditionalFormatting sqref="B6">
    <cfRule type="expression" dxfId="367" priority="198">
      <formula>$M6=1</formula>
    </cfRule>
  </conditionalFormatting>
  <conditionalFormatting sqref="C6">
    <cfRule type="expression" dxfId="366" priority="197">
      <formula>$Q8=1</formula>
    </cfRule>
  </conditionalFormatting>
  <conditionalFormatting sqref="D6">
    <cfRule type="expression" dxfId="365" priority="196">
      <formula>$Q8=1</formula>
    </cfRule>
  </conditionalFormatting>
  <conditionalFormatting sqref="E6">
    <cfRule type="expression" dxfId="364" priority="195">
      <formula>$Q8=1</formula>
    </cfRule>
  </conditionalFormatting>
  <conditionalFormatting sqref="F6">
    <cfRule type="expression" dxfId="363" priority="194">
      <formula>$Q8=1</formula>
    </cfRule>
  </conditionalFormatting>
  <conditionalFormatting sqref="H6">
    <cfRule type="expression" dxfId="362" priority="193">
      <formula>$Q8=1</formula>
    </cfRule>
  </conditionalFormatting>
  <conditionalFormatting sqref="B8">
    <cfRule type="expression" dxfId="361" priority="192">
      <formula>$M8=1</formula>
    </cfRule>
  </conditionalFormatting>
  <conditionalFormatting sqref="C8">
    <cfRule type="expression" dxfId="360" priority="191">
      <formula>$Q10=1</formula>
    </cfRule>
  </conditionalFormatting>
  <conditionalFormatting sqref="D8">
    <cfRule type="expression" dxfId="359" priority="190">
      <formula>$Q10=1</formula>
    </cfRule>
  </conditionalFormatting>
  <conditionalFormatting sqref="E8">
    <cfRule type="expression" dxfId="358" priority="189">
      <formula>$Q10=1</formula>
    </cfRule>
  </conditionalFormatting>
  <conditionalFormatting sqref="F8">
    <cfRule type="expression" dxfId="357" priority="188">
      <formula>$Q10=1</formula>
    </cfRule>
  </conditionalFormatting>
  <conditionalFormatting sqref="H8">
    <cfRule type="expression" dxfId="356" priority="187">
      <formula>$Q10=1</formula>
    </cfRule>
  </conditionalFormatting>
  <conditionalFormatting sqref="B10">
    <cfRule type="expression" dxfId="355" priority="186">
      <formula>$M10=1</formula>
    </cfRule>
  </conditionalFormatting>
  <conditionalFormatting sqref="C10">
    <cfRule type="expression" dxfId="354" priority="185">
      <formula>$Q12=1</formula>
    </cfRule>
  </conditionalFormatting>
  <conditionalFormatting sqref="D10">
    <cfRule type="expression" dxfId="353" priority="184">
      <formula>$Q12=1</formula>
    </cfRule>
  </conditionalFormatting>
  <conditionalFormatting sqref="E10">
    <cfRule type="expression" dxfId="352" priority="183">
      <formula>$Q12=1</formula>
    </cfRule>
  </conditionalFormatting>
  <conditionalFormatting sqref="F10">
    <cfRule type="expression" dxfId="351" priority="182">
      <formula>$Q12=1</formula>
    </cfRule>
  </conditionalFormatting>
  <conditionalFormatting sqref="H10">
    <cfRule type="expression" dxfId="350" priority="181">
      <formula>$Q12=1</formula>
    </cfRule>
  </conditionalFormatting>
  <conditionalFormatting sqref="B12">
    <cfRule type="expression" dxfId="349" priority="180">
      <formula>$M12=1</formula>
    </cfRule>
  </conditionalFormatting>
  <conditionalFormatting sqref="C12">
    <cfRule type="expression" dxfId="348" priority="179">
      <formula>$Q14=1</formula>
    </cfRule>
  </conditionalFormatting>
  <conditionalFormatting sqref="D12">
    <cfRule type="expression" dxfId="347" priority="178">
      <formula>$Q14=1</formula>
    </cfRule>
  </conditionalFormatting>
  <conditionalFormatting sqref="E12">
    <cfRule type="expression" dxfId="346" priority="177">
      <formula>$Q14=1</formula>
    </cfRule>
  </conditionalFormatting>
  <conditionalFormatting sqref="F12">
    <cfRule type="expression" dxfId="345" priority="176">
      <formula>$Q14=1</formula>
    </cfRule>
  </conditionalFormatting>
  <conditionalFormatting sqref="H12">
    <cfRule type="expression" dxfId="344" priority="175">
      <formula>$Q14=1</formula>
    </cfRule>
  </conditionalFormatting>
  <conditionalFormatting sqref="B14">
    <cfRule type="expression" dxfId="343" priority="174">
      <formula>$M14=1</formula>
    </cfRule>
  </conditionalFormatting>
  <conditionalFormatting sqref="C14">
    <cfRule type="expression" dxfId="342" priority="173">
      <formula>$Q16=1</formula>
    </cfRule>
  </conditionalFormatting>
  <conditionalFormatting sqref="D14">
    <cfRule type="expression" dxfId="341" priority="172">
      <formula>$Q16=1</formula>
    </cfRule>
  </conditionalFormatting>
  <conditionalFormatting sqref="E14">
    <cfRule type="expression" dxfId="340" priority="171">
      <formula>$Q16=1</formula>
    </cfRule>
  </conditionalFormatting>
  <conditionalFormatting sqref="F14">
    <cfRule type="expression" dxfId="339" priority="170">
      <formula>$Q16=1</formula>
    </cfRule>
  </conditionalFormatting>
  <conditionalFormatting sqref="H14">
    <cfRule type="expression" dxfId="338" priority="169">
      <formula>$Q16=1</formula>
    </cfRule>
  </conditionalFormatting>
  <conditionalFormatting sqref="B16">
    <cfRule type="expression" dxfId="337" priority="168">
      <formula>$M16=1</formula>
    </cfRule>
  </conditionalFormatting>
  <conditionalFormatting sqref="C16">
    <cfRule type="expression" dxfId="336" priority="167">
      <formula>$Q18=1</formula>
    </cfRule>
  </conditionalFormatting>
  <conditionalFormatting sqref="D16">
    <cfRule type="expression" dxfId="335" priority="166">
      <formula>$Q18=1</formula>
    </cfRule>
  </conditionalFormatting>
  <conditionalFormatting sqref="E16">
    <cfRule type="expression" dxfId="334" priority="165">
      <formula>$Q18=1</formula>
    </cfRule>
  </conditionalFormatting>
  <conditionalFormatting sqref="F16">
    <cfRule type="expression" dxfId="333" priority="164">
      <formula>$Q18=1</formula>
    </cfRule>
  </conditionalFormatting>
  <conditionalFormatting sqref="H16">
    <cfRule type="expression" dxfId="332" priority="163">
      <formula>$Q18=1</formula>
    </cfRule>
  </conditionalFormatting>
  <conditionalFormatting sqref="B18">
    <cfRule type="expression" dxfId="331" priority="162">
      <formula>$M18=1</formula>
    </cfRule>
  </conditionalFormatting>
  <conditionalFormatting sqref="C18">
    <cfRule type="expression" dxfId="330" priority="161">
      <formula>$Q20=1</formula>
    </cfRule>
  </conditionalFormatting>
  <conditionalFormatting sqref="D18">
    <cfRule type="expression" dxfId="329" priority="160">
      <formula>$Q20=1</formula>
    </cfRule>
  </conditionalFormatting>
  <conditionalFormatting sqref="E18">
    <cfRule type="expression" dxfId="328" priority="159">
      <formula>$Q20=1</formula>
    </cfRule>
  </conditionalFormatting>
  <conditionalFormatting sqref="F18">
    <cfRule type="expression" dxfId="327" priority="158">
      <formula>$Q20=1</formula>
    </cfRule>
  </conditionalFormatting>
  <conditionalFormatting sqref="H18">
    <cfRule type="expression" dxfId="326" priority="157">
      <formula>$Q20=1</formula>
    </cfRule>
  </conditionalFormatting>
  <conditionalFormatting sqref="B20">
    <cfRule type="expression" dxfId="325" priority="156">
      <formula>$M20=1</formula>
    </cfRule>
  </conditionalFormatting>
  <conditionalFormatting sqref="C20">
    <cfRule type="expression" dxfId="324" priority="155">
      <formula>$Q22=1</formula>
    </cfRule>
  </conditionalFormatting>
  <conditionalFormatting sqref="D20">
    <cfRule type="expression" dxfId="323" priority="154">
      <formula>$Q22=1</formula>
    </cfRule>
  </conditionalFormatting>
  <conditionalFormatting sqref="E20">
    <cfRule type="expression" dxfId="322" priority="153">
      <formula>$Q21=1</formula>
    </cfRule>
  </conditionalFormatting>
  <conditionalFormatting sqref="F20">
    <cfRule type="expression" dxfId="321" priority="152">
      <formula>$Q22=1</formula>
    </cfRule>
  </conditionalFormatting>
  <conditionalFormatting sqref="H20">
    <cfRule type="expression" dxfId="320" priority="151">
      <formula>$Q22=1</formula>
    </cfRule>
  </conditionalFormatting>
  <conditionalFormatting sqref="B22">
    <cfRule type="expression" dxfId="319" priority="150">
      <formula>$M22=1</formula>
    </cfRule>
  </conditionalFormatting>
  <conditionalFormatting sqref="C22">
    <cfRule type="expression" dxfId="318" priority="149">
      <formula>$Q24=1</formula>
    </cfRule>
  </conditionalFormatting>
  <conditionalFormatting sqref="D22">
    <cfRule type="expression" dxfId="317" priority="148">
      <formula>$Q24=1</formula>
    </cfRule>
  </conditionalFormatting>
  <conditionalFormatting sqref="E22">
    <cfRule type="expression" dxfId="316" priority="147">
      <formula>$Q24=1</formula>
    </cfRule>
  </conditionalFormatting>
  <conditionalFormatting sqref="F22">
    <cfRule type="expression" dxfId="315" priority="146">
      <formula>$Q24=1</formula>
    </cfRule>
  </conditionalFormatting>
  <conditionalFormatting sqref="H22">
    <cfRule type="expression" dxfId="314" priority="145">
      <formula>$Q24=1</formula>
    </cfRule>
  </conditionalFormatting>
  <conditionalFormatting sqref="B24">
    <cfRule type="expression" dxfId="313" priority="144">
      <formula>$M24=1</formula>
    </cfRule>
  </conditionalFormatting>
  <conditionalFormatting sqref="C24">
    <cfRule type="expression" dxfId="312" priority="143">
      <formula>$Q26=1</formula>
    </cfRule>
  </conditionalFormatting>
  <conditionalFormatting sqref="D24">
    <cfRule type="expression" dxfId="311" priority="142">
      <formula>$Q26=1</formula>
    </cfRule>
  </conditionalFormatting>
  <conditionalFormatting sqref="E24">
    <cfRule type="expression" dxfId="310" priority="141">
      <formula>$Q26=1</formula>
    </cfRule>
  </conditionalFormatting>
  <conditionalFormatting sqref="F24">
    <cfRule type="expression" dxfId="309" priority="140">
      <formula>$Q26=1</formula>
    </cfRule>
  </conditionalFormatting>
  <conditionalFormatting sqref="H24">
    <cfRule type="expression" dxfId="308" priority="139">
      <formula>$Q26=1</formula>
    </cfRule>
  </conditionalFormatting>
  <conditionalFormatting sqref="B26">
    <cfRule type="expression" dxfId="307" priority="138">
      <formula>$M26=1</formula>
    </cfRule>
  </conditionalFormatting>
  <conditionalFormatting sqref="C26">
    <cfRule type="expression" dxfId="306" priority="137">
      <formula>$Q28=1</formula>
    </cfRule>
  </conditionalFormatting>
  <conditionalFormatting sqref="D26">
    <cfRule type="expression" dxfId="305" priority="136">
      <formula>$Q28=1</formula>
    </cfRule>
  </conditionalFormatting>
  <conditionalFormatting sqref="E26">
    <cfRule type="expression" dxfId="304" priority="135">
      <formula>$Q28=1</formula>
    </cfRule>
  </conditionalFormatting>
  <conditionalFormatting sqref="F26">
    <cfRule type="expression" dxfId="303" priority="134">
      <formula>$Q28=1</formula>
    </cfRule>
  </conditionalFormatting>
  <conditionalFormatting sqref="H26">
    <cfRule type="expression" dxfId="302" priority="133">
      <formula>$Q28=1</formula>
    </cfRule>
  </conditionalFormatting>
  <conditionalFormatting sqref="B28">
    <cfRule type="expression" dxfId="301" priority="132">
      <formula>$M28=1</formula>
    </cfRule>
  </conditionalFormatting>
  <conditionalFormatting sqref="C28">
    <cfRule type="expression" dxfId="300" priority="131">
      <formula>$Q30=1</formula>
    </cfRule>
  </conditionalFormatting>
  <conditionalFormatting sqref="D28">
    <cfRule type="expression" dxfId="299" priority="130">
      <formula>$Q30=1</formula>
    </cfRule>
  </conditionalFormatting>
  <conditionalFormatting sqref="E28">
    <cfRule type="expression" dxfId="298" priority="129">
      <formula>$Q30=1</formula>
    </cfRule>
  </conditionalFormatting>
  <conditionalFormatting sqref="F28">
    <cfRule type="expression" dxfId="297" priority="128">
      <formula>$Q30=1</formula>
    </cfRule>
  </conditionalFormatting>
  <conditionalFormatting sqref="H28">
    <cfRule type="expression" dxfId="296" priority="127">
      <formula>$Q30=1</formula>
    </cfRule>
  </conditionalFormatting>
  <conditionalFormatting sqref="B30">
    <cfRule type="expression" dxfId="295" priority="126">
      <formula>$M30=1</formula>
    </cfRule>
  </conditionalFormatting>
  <conditionalFormatting sqref="C30">
    <cfRule type="expression" dxfId="294" priority="125">
      <formula>$Q32=1</formula>
    </cfRule>
  </conditionalFormatting>
  <conditionalFormatting sqref="D30">
    <cfRule type="expression" dxfId="293" priority="124">
      <formula>$Q32=1</formula>
    </cfRule>
  </conditionalFormatting>
  <conditionalFormatting sqref="E30">
    <cfRule type="expression" dxfId="292" priority="123">
      <formula>$Q32=1</formula>
    </cfRule>
  </conditionalFormatting>
  <conditionalFormatting sqref="F30">
    <cfRule type="expression" dxfId="291" priority="122">
      <formula>$Q32=1</formula>
    </cfRule>
  </conditionalFormatting>
  <conditionalFormatting sqref="H30">
    <cfRule type="expression" dxfId="290" priority="121">
      <formula>$Q32=1</formula>
    </cfRule>
  </conditionalFormatting>
  <conditionalFormatting sqref="B32">
    <cfRule type="expression" dxfId="289" priority="120">
      <formula>$M32=1</formula>
    </cfRule>
  </conditionalFormatting>
  <conditionalFormatting sqref="C32">
    <cfRule type="expression" dxfId="288" priority="119">
      <formula>$Q34=1</formula>
    </cfRule>
  </conditionalFormatting>
  <conditionalFormatting sqref="D32">
    <cfRule type="expression" dxfId="287" priority="118">
      <formula>$Q34=1</formula>
    </cfRule>
  </conditionalFormatting>
  <conditionalFormatting sqref="E32">
    <cfRule type="expression" dxfId="286" priority="117">
      <formula>$Q34=1</formula>
    </cfRule>
  </conditionalFormatting>
  <conditionalFormatting sqref="F32">
    <cfRule type="expression" dxfId="285" priority="116">
      <formula>$Q34=1</formula>
    </cfRule>
  </conditionalFormatting>
  <conditionalFormatting sqref="H32">
    <cfRule type="expression" dxfId="284" priority="115">
      <formula>$Q34=1</formula>
    </cfRule>
  </conditionalFormatting>
  <conditionalFormatting sqref="B34">
    <cfRule type="expression" dxfId="283" priority="114">
      <formula>$M34=1</formula>
    </cfRule>
  </conditionalFormatting>
  <conditionalFormatting sqref="C34">
    <cfRule type="expression" dxfId="282" priority="113">
      <formula>$Q36=1</formula>
    </cfRule>
  </conditionalFormatting>
  <conditionalFormatting sqref="D34">
    <cfRule type="expression" dxfId="281" priority="112">
      <formula>$Q36=1</formula>
    </cfRule>
  </conditionalFormatting>
  <conditionalFormatting sqref="E34">
    <cfRule type="expression" dxfId="280" priority="111">
      <formula>$Q36=1</formula>
    </cfRule>
  </conditionalFormatting>
  <conditionalFormatting sqref="F34">
    <cfRule type="expression" dxfId="279" priority="110">
      <formula>$Q36=1</formula>
    </cfRule>
  </conditionalFormatting>
  <conditionalFormatting sqref="H34">
    <cfRule type="expression" dxfId="278" priority="109">
      <formula>$Q36=1</formula>
    </cfRule>
  </conditionalFormatting>
  <conditionalFormatting sqref="B36">
    <cfRule type="expression" dxfId="277" priority="108">
      <formula>$M36=1</formula>
    </cfRule>
  </conditionalFormatting>
  <conditionalFormatting sqref="C36">
    <cfRule type="expression" dxfId="276" priority="107">
      <formula>$Q38=1</formula>
    </cfRule>
  </conditionalFormatting>
  <conditionalFormatting sqref="D36">
    <cfRule type="expression" dxfId="275" priority="106">
      <formula>$Q38=1</formula>
    </cfRule>
  </conditionalFormatting>
  <conditionalFormatting sqref="E36">
    <cfRule type="expression" dxfId="274" priority="105">
      <formula>$Q38=1</formula>
    </cfRule>
  </conditionalFormatting>
  <conditionalFormatting sqref="F36">
    <cfRule type="expression" dxfId="273" priority="104">
      <formula>$Q38=1</formula>
    </cfRule>
  </conditionalFormatting>
  <conditionalFormatting sqref="H36">
    <cfRule type="expression" dxfId="272" priority="103">
      <formula>$Q38=1</formula>
    </cfRule>
  </conditionalFormatting>
  <conditionalFormatting sqref="B38">
    <cfRule type="expression" dxfId="271" priority="102">
      <formula>$M38=1</formula>
    </cfRule>
  </conditionalFormatting>
  <conditionalFormatting sqref="C38">
    <cfRule type="expression" dxfId="270" priority="101">
      <formula>$Q40=1</formula>
    </cfRule>
  </conditionalFormatting>
  <conditionalFormatting sqref="D38">
    <cfRule type="expression" dxfId="269" priority="100">
      <formula>$Q40=1</formula>
    </cfRule>
  </conditionalFormatting>
  <conditionalFormatting sqref="E38">
    <cfRule type="expression" dxfId="268" priority="99">
      <formula>$Q40=1</formula>
    </cfRule>
  </conditionalFormatting>
  <conditionalFormatting sqref="F38">
    <cfRule type="expression" dxfId="267" priority="98">
      <formula>$Q40=1</formula>
    </cfRule>
  </conditionalFormatting>
  <conditionalFormatting sqref="H38">
    <cfRule type="expression" dxfId="266" priority="97">
      <formula>$Q40=1</formula>
    </cfRule>
  </conditionalFormatting>
  <conditionalFormatting sqref="B40">
    <cfRule type="expression" dxfId="265" priority="96">
      <formula>$M40=1</formula>
    </cfRule>
  </conditionalFormatting>
  <conditionalFormatting sqref="C40">
    <cfRule type="expression" dxfId="264" priority="95">
      <formula>$Q42=1</formula>
    </cfRule>
  </conditionalFormatting>
  <conditionalFormatting sqref="D40">
    <cfRule type="expression" dxfId="263" priority="94">
      <formula>$Q42=1</formula>
    </cfRule>
  </conditionalFormatting>
  <conditionalFormatting sqref="E40">
    <cfRule type="expression" dxfId="262" priority="93">
      <formula>$Q42=1</formula>
    </cfRule>
  </conditionalFormatting>
  <conditionalFormatting sqref="F40">
    <cfRule type="expression" dxfId="261" priority="92">
      <formula>$Q42=1</formula>
    </cfRule>
  </conditionalFormatting>
  <conditionalFormatting sqref="H40">
    <cfRule type="expression" dxfId="260" priority="91">
      <formula>$Q42=1</formula>
    </cfRule>
  </conditionalFormatting>
  <conditionalFormatting sqref="B42">
    <cfRule type="expression" dxfId="259" priority="90">
      <formula>$M42=1</formula>
    </cfRule>
  </conditionalFormatting>
  <conditionalFormatting sqref="C42">
    <cfRule type="expression" dxfId="258" priority="89">
      <formula>$Q44=1</formula>
    </cfRule>
  </conditionalFormatting>
  <conditionalFormatting sqref="D42">
    <cfRule type="expression" dxfId="257" priority="88">
      <formula>$Q44=1</formula>
    </cfRule>
  </conditionalFormatting>
  <conditionalFormatting sqref="E42">
    <cfRule type="expression" dxfId="256" priority="87">
      <formula>$Q44=1</formula>
    </cfRule>
  </conditionalFormatting>
  <conditionalFormatting sqref="F42">
    <cfRule type="expression" dxfId="255" priority="86">
      <formula>$Q44=1</formula>
    </cfRule>
  </conditionalFormatting>
  <conditionalFormatting sqref="H42">
    <cfRule type="expression" dxfId="254" priority="85">
      <formula>$Q44=1</formula>
    </cfRule>
  </conditionalFormatting>
  <conditionalFormatting sqref="B44">
    <cfRule type="expression" dxfId="253" priority="84">
      <formula>$M44=1</formula>
    </cfRule>
  </conditionalFormatting>
  <conditionalFormatting sqref="C44">
    <cfRule type="expression" dxfId="252" priority="83">
      <formula>$Q46=1</formula>
    </cfRule>
  </conditionalFormatting>
  <conditionalFormatting sqref="D44">
    <cfRule type="expression" dxfId="251" priority="82">
      <formula>$Q46=1</formula>
    </cfRule>
  </conditionalFormatting>
  <conditionalFormatting sqref="E44">
    <cfRule type="expression" dxfId="250" priority="81">
      <formula>$Q46=1</formula>
    </cfRule>
  </conditionalFormatting>
  <conditionalFormatting sqref="F44">
    <cfRule type="expression" dxfId="249" priority="80">
      <formula>$Q46=1</formula>
    </cfRule>
  </conditionalFormatting>
  <conditionalFormatting sqref="H44">
    <cfRule type="expression" dxfId="248" priority="79">
      <formula>$Q46=1</formula>
    </cfRule>
  </conditionalFormatting>
  <conditionalFormatting sqref="B46">
    <cfRule type="expression" dxfId="247" priority="78">
      <formula>$M46=1</formula>
    </cfRule>
  </conditionalFormatting>
  <conditionalFormatting sqref="C46">
    <cfRule type="expression" dxfId="246" priority="77">
      <formula>$Q48=1</formula>
    </cfRule>
  </conditionalFormatting>
  <conditionalFormatting sqref="D46">
    <cfRule type="expression" dxfId="245" priority="76">
      <formula>$Q48=1</formula>
    </cfRule>
  </conditionalFormatting>
  <conditionalFormatting sqref="E46">
    <cfRule type="expression" dxfId="244" priority="75">
      <formula>$Q48=1</formula>
    </cfRule>
  </conditionalFormatting>
  <conditionalFormatting sqref="F46">
    <cfRule type="expression" dxfId="243" priority="74">
      <formula>$Q48=1</formula>
    </cfRule>
  </conditionalFormatting>
  <conditionalFormatting sqref="H46">
    <cfRule type="expression" dxfId="242" priority="73">
      <formula>$Q48=1</formula>
    </cfRule>
  </conditionalFormatting>
  <conditionalFormatting sqref="B48">
    <cfRule type="expression" dxfId="241" priority="72">
      <formula>$M48=1</formula>
    </cfRule>
  </conditionalFormatting>
  <conditionalFormatting sqref="C48">
    <cfRule type="expression" dxfId="240" priority="71">
      <formula>$Q50=1</formula>
    </cfRule>
  </conditionalFormatting>
  <conditionalFormatting sqref="D48">
    <cfRule type="expression" dxfId="239" priority="70">
      <formula>$Q50=1</formula>
    </cfRule>
  </conditionalFormatting>
  <conditionalFormatting sqref="E48">
    <cfRule type="expression" dxfId="238" priority="69">
      <formula>$Q50=1</formula>
    </cfRule>
  </conditionalFormatting>
  <conditionalFormatting sqref="F48">
    <cfRule type="expression" dxfId="237" priority="68">
      <formula>$Q50=1</formula>
    </cfRule>
  </conditionalFormatting>
  <conditionalFormatting sqref="H48">
    <cfRule type="expression" dxfId="236" priority="67">
      <formula>$Q50=1</formula>
    </cfRule>
  </conditionalFormatting>
  <conditionalFormatting sqref="B50">
    <cfRule type="expression" dxfId="235" priority="66">
      <formula>$M50=1</formula>
    </cfRule>
  </conditionalFormatting>
  <conditionalFormatting sqref="C50">
    <cfRule type="expression" dxfId="234" priority="65">
      <formula>$Q52=1</formula>
    </cfRule>
  </conditionalFormatting>
  <conditionalFormatting sqref="D50">
    <cfRule type="expression" dxfId="233" priority="64">
      <formula>$Q52=1</formula>
    </cfRule>
  </conditionalFormatting>
  <conditionalFormatting sqref="E50">
    <cfRule type="expression" dxfId="232" priority="63">
      <formula>$Q52=1</formula>
    </cfRule>
  </conditionalFormatting>
  <conditionalFormatting sqref="F50">
    <cfRule type="expression" dxfId="231" priority="62">
      <formula>$Q52=1</formula>
    </cfRule>
  </conditionalFormatting>
  <conditionalFormatting sqref="H50">
    <cfRule type="expression" dxfId="230" priority="61">
      <formula>$Q52=1</formula>
    </cfRule>
  </conditionalFormatting>
  <conditionalFormatting sqref="B52">
    <cfRule type="expression" dxfId="229" priority="60">
      <formula>$M52=1</formula>
    </cfRule>
  </conditionalFormatting>
  <conditionalFormatting sqref="C52">
    <cfRule type="expression" dxfId="228" priority="59">
      <formula>$Q54=1</formula>
    </cfRule>
  </conditionalFormatting>
  <conditionalFormatting sqref="D52">
    <cfRule type="expression" dxfId="227" priority="58">
      <formula>$Q54=1</formula>
    </cfRule>
  </conditionalFormatting>
  <conditionalFormatting sqref="E52">
    <cfRule type="expression" dxfId="226" priority="57">
      <formula>$Q54=1</formula>
    </cfRule>
  </conditionalFormatting>
  <conditionalFormatting sqref="F52">
    <cfRule type="expression" dxfId="225" priority="56">
      <formula>$Q54=1</formula>
    </cfRule>
  </conditionalFormatting>
  <conditionalFormatting sqref="H52">
    <cfRule type="expression" dxfId="224" priority="55">
      <formula>$Q54=1</formula>
    </cfRule>
  </conditionalFormatting>
  <conditionalFormatting sqref="B54">
    <cfRule type="expression" dxfId="223" priority="54">
      <formula>$M54=1</formula>
    </cfRule>
  </conditionalFormatting>
  <conditionalFormatting sqref="C54">
    <cfRule type="expression" dxfId="222" priority="53">
      <formula>$Q56=1</formula>
    </cfRule>
  </conditionalFormatting>
  <conditionalFormatting sqref="D54">
    <cfRule type="expression" dxfId="221" priority="52">
      <formula>$Q56=1</formula>
    </cfRule>
  </conditionalFormatting>
  <conditionalFormatting sqref="E54">
    <cfRule type="expression" dxfId="220" priority="51">
      <formula>$Q56=1</formula>
    </cfRule>
  </conditionalFormatting>
  <conditionalFormatting sqref="F54">
    <cfRule type="expression" dxfId="219" priority="50">
      <formula>$Q56=1</formula>
    </cfRule>
  </conditionalFormatting>
  <conditionalFormatting sqref="H54">
    <cfRule type="expression" dxfId="218" priority="49">
      <formula>$Q56=1</formula>
    </cfRule>
  </conditionalFormatting>
  <conditionalFormatting sqref="B56">
    <cfRule type="expression" dxfId="217" priority="48">
      <formula>$M56=1</formula>
    </cfRule>
  </conditionalFormatting>
  <conditionalFormatting sqref="C56">
    <cfRule type="expression" dxfId="216" priority="47">
      <formula>$Q58=1</formula>
    </cfRule>
  </conditionalFormatting>
  <conditionalFormatting sqref="D56">
    <cfRule type="expression" dxfId="215" priority="46">
      <formula>$Q58=1</formula>
    </cfRule>
  </conditionalFormatting>
  <conditionalFormatting sqref="E56">
    <cfRule type="expression" dxfId="214" priority="45">
      <formula>$Q58=1</formula>
    </cfRule>
  </conditionalFormatting>
  <conditionalFormatting sqref="F56">
    <cfRule type="expression" dxfId="213" priority="44">
      <formula>$Q58=1</formula>
    </cfRule>
  </conditionalFormatting>
  <conditionalFormatting sqref="H56">
    <cfRule type="expression" dxfId="212" priority="43">
      <formula>$Q58=1</formula>
    </cfRule>
  </conditionalFormatting>
  <conditionalFormatting sqref="B58">
    <cfRule type="expression" dxfId="211" priority="42">
      <formula>$M58=1</formula>
    </cfRule>
  </conditionalFormatting>
  <conditionalFormatting sqref="C58">
    <cfRule type="expression" dxfId="210" priority="41">
      <formula>$Q60=1</formula>
    </cfRule>
  </conditionalFormatting>
  <conditionalFormatting sqref="D58">
    <cfRule type="expression" dxfId="209" priority="40">
      <formula>$Q60=1</formula>
    </cfRule>
  </conditionalFormatting>
  <conditionalFormatting sqref="E58">
    <cfRule type="expression" dxfId="208" priority="39">
      <formula>$Q60=1</formula>
    </cfRule>
  </conditionalFormatting>
  <conditionalFormatting sqref="F58">
    <cfRule type="expression" dxfId="207" priority="38">
      <formula>$Q60=1</formula>
    </cfRule>
  </conditionalFormatting>
  <conditionalFormatting sqref="H58">
    <cfRule type="expression" dxfId="206" priority="37">
      <formula>$Q60=1</formula>
    </cfRule>
  </conditionalFormatting>
  <conditionalFormatting sqref="B60">
    <cfRule type="expression" dxfId="205" priority="36">
      <formula>$M60=1</formula>
    </cfRule>
  </conditionalFormatting>
  <conditionalFormatting sqref="C60">
    <cfRule type="expression" dxfId="204" priority="35">
      <formula>$Q62=1</formula>
    </cfRule>
  </conditionalFormatting>
  <conditionalFormatting sqref="D60">
    <cfRule type="expression" dxfId="203" priority="34">
      <formula>$Q62=1</formula>
    </cfRule>
  </conditionalFormatting>
  <conditionalFormatting sqref="E60">
    <cfRule type="expression" dxfId="202" priority="33">
      <formula>$Q62=1</formula>
    </cfRule>
  </conditionalFormatting>
  <conditionalFormatting sqref="F60">
    <cfRule type="expression" dxfId="201" priority="32">
      <formula>$Q62=1</formula>
    </cfRule>
  </conditionalFormatting>
  <conditionalFormatting sqref="H60">
    <cfRule type="expression" dxfId="200" priority="31">
      <formula>$Q62=1</formula>
    </cfRule>
  </conditionalFormatting>
  <conditionalFormatting sqref="B62">
    <cfRule type="expression" dxfId="199" priority="30">
      <formula>$M62=1</formula>
    </cfRule>
  </conditionalFormatting>
  <conditionalFormatting sqref="C62">
    <cfRule type="expression" dxfId="198" priority="29">
      <formula>$Q64=1</formula>
    </cfRule>
  </conditionalFormatting>
  <conditionalFormatting sqref="D62">
    <cfRule type="expression" dxfId="197" priority="28">
      <formula>$Q64=1</formula>
    </cfRule>
  </conditionalFormatting>
  <conditionalFormatting sqref="E62">
    <cfRule type="expression" dxfId="196" priority="27">
      <formula>$Q64=1</formula>
    </cfRule>
  </conditionalFormatting>
  <conditionalFormatting sqref="F62">
    <cfRule type="expression" dxfId="195" priority="26">
      <formula>$Q64=1</formula>
    </cfRule>
  </conditionalFormatting>
  <conditionalFormatting sqref="H62">
    <cfRule type="expression" dxfId="194" priority="25">
      <formula>$Q64=1</formula>
    </cfRule>
  </conditionalFormatting>
  <conditionalFormatting sqref="B64">
    <cfRule type="expression" dxfId="193" priority="24">
      <formula>$M64=1</formula>
    </cfRule>
  </conditionalFormatting>
  <conditionalFormatting sqref="C64">
    <cfRule type="expression" dxfId="192" priority="23">
      <formula>#REF!=1</formula>
    </cfRule>
  </conditionalFormatting>
  <conditionalFormatting sqref="D64">
    <cfRule type="expression" dxfId="191" priority="22">
      <formula>#REF!=1</formula>
    </cfRule>
  </conditionalFormatting>
  <conditionalFormatting sqref="E64">
    <cfRule type="expression" dxfId="190" priority="21">
      <formula>#REF!=1</formula>
    </cfRule>
  </conditionalFormatting>
  <conditionalFormatting sqref="F64">
    <cfRule type="expression" dxfId="189" priority="20">
      <formula>#REF!=1</formula>
    </cfRule>
  </conditionalFormatting>
  <conditionalFormatting sqref="H64">
    <cfRule type="expression" dxfId="188" priority="19">
      <formula>#REF!=1</formula>
    </cfRule>
  </conditionalFormatting>
  <conditionalFormatting sqref="B76">
    <cfRule type="expression" dxfId="187" priority="18">
      <formula>$M76=1</formula>
    </cfRule>
  </conditionalFormatting>
  <conditionalFormatting sqref="C76">
    <cfRule type="expression" dxfId="186" priority="17">
      <formula>#REF!=1</formula>
    </cfRule>
  </conditionalFormatting>
  <conditionalFormatting sqref="D76">
    <cfRule type="expression" dxfId="185" priority="16">
      <formula>#REF!=1</formula>
    </cfRule>
  </conditionalFormatting>
  <conditionalFormatting sqref="E76">
    <cfRule type="expression" dxfId="184" priority="15">
      <formula>#REF!=1</formula>
    </cfRule>
  </conditionalFormatting>
  <conditionalFormatting sqref="F76">
    <cfRule type="expression" dxfId="183" priority="14">
      <formula>#REF!=1</formula>
    </cfRule>
  </conditionalFormatting>
  <conditionalFormatting sqref="H76">
    <cfRule type="expression" dxfId="182" priority="13">
      <formula>#REF!=1</formula>
    </cfRule>
  </conditionalFormatting>
  <conditionalFormatting sqref="B78">
    <cfRule type="expression" dxfId="181" priority="12">
      <formula>$M78=1</formula>
    </cfRule>
  </conditionalFormatting>
  <conditionalFormatting sqref="C78">
    <cfRule type="expression" dxfId="180" priority="11">
      <formula>#REF!=1</formula>
    </cfRule>
  </conditionalFormatting>
  <conditionalFormatting sqref="D78">
    <cfRule type="expression" dxfId="179" priority="10">
      <formula>#REF!=1</formula>
    </cfRule>
  </conditionalFormatting>
  <conditionalFormatting sqref="E78">
    <cfRule type="expression" dxfId="178" priority="9">
      <formula>#REF!=1</formula>
    </cfRule>
  </conditionalFormatting>
  <conditionalFormatting sqref="F78">
    <cfRule type="expression" dxfId="177" priority="8">
      <formula>#REF!=1</formula>
    </cfRule>
  </conditionalFormatting>
  <conditionalFormatting sqref="H78">
    <cfRule type="expression" dxfId="176" priority="7">
      <formula>#REF!=1</formula>
    </cfRule>
  </conditionalFormatting>
  <conditionalFormatting sqref="B80">
    <cfRule type="expression" dxfId="175" priority="6">
      <formula>$M80=1</formula>
    </cfRule>
  </conditionalFormatting>
  <conditionalFormatting sqref="C80">
    <cfRule type="expression" dxfId="174" priority="5">
      <formula>#REF!=1</formula>
    </cfRule>
  </conditionalFormatting>
  <conditionalFormatting sqref="D80">
    <cfRule type="expression" dxfId="173" priority="4">
      <formula>#REF!=1</formula>
    </cfRule>
  </conditionalFormatting>
  <conditionalFormatting sqref="E80">
    <cfRule type="expression" dxfId="172" priority="3">
      <formula>#REF!=1</formula>
    </cfRule>
  </conditionalFormatting>
  <conditionalFormatting sqref="F80">
    <cfRule type="expression" dxfId="171" priority="2">
      <formula>#REF!=1</formula>
    </cfRule>
  </conditionalFormatting>
  <conditionalFormatting sqref="H80">
    <cfRule type="expression" dxfId="170" priority="1">
      <formula>#REF!=1</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1157F-B83D-4D26-834B-936F33E12938}">
  <dimension ref="A1:H75"/>
  <sheetViews>
    <sheetView showGridLines="0" topLeftCell="B40" workbookViewId="0">
      <selection activeCell="M265" sqref="M265"/>
    </sheetView>
  </sheetViews>
  <sheetFormatPr defaultRowHeight="12.75" x14ac:dyDescent="0.2"/>
  <cols>
    <col min="1" max="1" width="0" style="1" hidden="1" customWidth="1"/>
    <col min="2" max="2" width="11.7109375" style="1" customWidth="1"/>
    <col min="3" max="3" width="12.7109375" style="1" customWidth="1"/>
    <col min="4" max="4" width="55.7109375" style="1" customWidth="1"/>
    <col min="5" max="5" width="10.7109375" style="1" customWidth="1"/>
    <col min="6" max="6" width="14.7109375" style="1" customWidth="1"/>
    <col min="7" max="7" width="16.7109375" style="1" customWidth="1"/>
    <col min="8" max="8" width="17.7109375" style="1" customWidth="1"/>
    <col min="9" max="16384" width="9.140625" style="1"/>
  </cols>
  <sheetData>
    <row r="1" spans="1:8" ht="16.5" x14ac:dyDescent="0.2">
      <c r="A1" s="2"/>
      <c r="B1" s="3" t="str">
        <f>ProjectTitle</f>
        <v>CONTRACT NO: VCW380/PWLPLM/24: MALUTI-A-PHOFUNG LOCAL MUNICIPALITY: APPOINTMENT OF A MAXIMUM OF FOUR (04) CONTRACTORS FOR THE REPAIRS OF POTABLE WATER LEAKS MALUTI-A-PHOFUNG LOCAL MUNICIPALITY IN PHUTHADITJABA</v>
      </c>
      <c r="C1" s="3"/>
      <c r="D1" s="3"/>
      <c r="E1" s="4" t="s">
        <v>1362</v>
      </c>
      <c r="F1" s="4"/>
      <c r="G1" s="4"/>
      <c r="H1" s="4"/>
    </row>
    <row r="2" spans="1:8" x14ac:dyDescent="0.2">
      <c r="A2" s="5"/>
      <c r="B2" s="3"/>
      <c r="C2" s="3"/>
      <c r="D2" s="3"/>
      <c r="E2" s="6" t="s">
        <v>17</v>
      </c>
      <c r="F2" s="6"/>
      <c r="G2" s="6"/>
      <c r="H2" s="6"/>
    </row>
    <row r="3" spans="1:8" x14ac:dyDescent="0.2">
      <c r="A3" s="7"/>
      <c r="B3" s="3"/>
      <c r="C3" s="3"/>
      <c r="D3" s="3"/>
      <c r="E3" s="6"/>
      <c r="F3" s="6"/>
      <c r="G3" s="6"/>
      <c r="H3" s="6"/>
    </row>
    <row r="4" spans="1:8" ht="15.75" x14ac:dyDescent="0.25">
      <c r="A4" s="8" t="s">
        <v>28</v>
      </c>
      <c r="B4" s="9" t="s">
        <v>29</v>
      </c>
      <c r="C4" s="9" t="s">
        <v>30</v>
      </c>
      <c r="D4" s="9" t="s">
        <v>0</v>
      </c>
      <c r="E4" s="9" t="s">
        <v>31</v>
      </c>
      <c r="F4" s="9" t="s">
        <v>32</v>
      </c>
      <c r="G4" s="9" t="s">
        <v>33</v>
      </c>
      <c r="H4" s="9" t="s">
        <v>1</v>
      </c>
    </row>
    <row r="5" spans="1:8" x14ac:dyDescent="0.2">
      <c r="A5" s="10"/>
      <c r="B5" s="11"/>
      <c r="C5" s="11"/>
      <c r="D5" s="11"/>
      <c r="E5" s="11"/>
      <c r="F5" s="11"/>
      <c r="G5" s="11"/>
      <c r="H5" s="12"/>
    </row>
    <row r="6" spans="1:8" x14ac:dyDescent="0.2">
      <c r="A6" s="20">
        <v>658</v>
      </c>
      <c r="B6" s="21" t="s">
        <v>16</v>
      </c>
      <c r="C6" s="15"/>
      <c r="D6" s="16" t="s">
        <v>1363</v>
      </c>
      <c r="E6" s="24"/>
      <c r="F6" s="24"/>
      <c r="G6" s="25"/>
      <c r="H6" s="19"/>
    </row>
    <row r="7" spans="1:8" x14ac:dyDescent="0.2">
      <c r="A7" s="10"/>
      <c r="B7" s="11"/>
      <c r="C7" s="11"/>
      <c r="D7" s="11"/>
      <c r="E7" s="11"/>
      <c r="F7" s="11"/>
      <c r="G7" s="11"/>
      <c r="H7" s="12"/>
    </row>
    <row r="8" spans="1:8" ht="25.5" x14ac:dyDescent="0.2">
      <c r="A8" s="20">
        <v>659</v>
      </c>
      <c r="B8" s="21" t="s">
        <v>1364</v>
      </c>
      <c r="C8" s="50" t="s">
        <v>1365</v>
      </c>
      <c r="D8" s="135" t="s">
        <v>1366</v>
      </c>
      <c r="E8" s="24" t="s">
        <v>50</v>
      </c>
      <c r="F8" s="115">
        <v>90</v>
      </c>
      <c r="G8" s="25"/>
      <c r="H8" s="12">
        <f>F8*G8</f>
        <v>0</v>
      </c>
    </row>
    <row r="9" spans="1:8" x14ac:dyDescent="0.2">
      <c r="A9" s="10"/>
      <c r="B9" s="11"/>
      <c r="C9" s="11"/>
      <c r="D9" s="11"/>
      <c r="E9" s="11"/>
      <c r="F9" s="11"/>
      <c r="G9" s="11"/>
      <c r="H9" s="12"/>
    </row>
    <row r="10" spans="1:8" x14ac:dyDescent="0.2">
      <c r="A10" s="20">
        <v>660</v>
      </c>
      <c r="B10" s="21" t="s">
        <v>1367</v>
      </c>
      <c r="C10" s="50" t="s">
        <v>1368</v>
      </c>
      <c r="D10" s="135" t="s">
        <v>1369</v>
      </c>
      <c r="E10" s="24" t="s">
        <v>50</v>
      </c>
      <c r="F10" s="115">
        <v>100</v>
      </c>
      <c r="G10" s="25"/>
      <c r="H10" s="12">
        <f>F10*G10</f>
        <v>0</v>
      </c>
    </row>
    <row r="11" spans="1:8" x14ac:dyDescent="0.2">
      <c r="A11" s="10"/>
      <c r="B11" s="11"/>
      <c r="C11" s="11"/>
      <c r="D11" s="11"/>
      <c r="E11" s="11"/>
      <c r="F11" s="11"/>
      <c r="G11" s="11"/>
      <c r="H11" s="12"/>
    </row>
    <row r="12" spans="1:8" x14ac:dyDescent="0.2">
      <c r="A12" s="20">
        <v>661</v>
      </c>
      <c r="B12" s="21" t="s">
        <v>1370</v>
      </c>
      <c r="C12" s="50" t="s">
        <v>1371</v>
      </c>
      <c r="D12" s="135" t="s">
        <v>1372</v>
      </c>
      <c r="E12" s="24" t="s">
        <v>304</v>
      </c>
      <c r="F12" s="115">
        <v>40</v>
      </c>
      <c r="G12" s="25"/>
      <c r="H12" s="12">
        <f>F12*G12</f>
        <v>0</v>
      </c>
    </row>
    <row r="13" spans="1:8" x14ac:dyDescent="0.2">
      <c r="A13" s="10"/>
      <c r="B13" s="11"/>
      <c r="C13" s="11"/>
      <c r="D13" s="11"/>
      <c r="E13" s="11"/>
      <c r="F13" s="11"/>
      <c r="G13" s="11"/>
      <c r="H13" s="12"/>
    </row>
    <row r="14" spans="1:8" ht="25.5" x14ac:dyDescent="0.2">
      <c r="A14" s="20">
        <v>662</v>
      </c>
      <c r="B14" s="21" t="s">
        <v>1373</v>
      </c>
      <c r="C14" s="50" t="s">
        <v>1374</v>
      </c>
      <c r="D14" s="135" t="s">
        <v>1375</v>
      </c>
      <c r="E14" s="24" t="s">
        <v>50</v>
      </c>
      <c r="F14" s="115">
        <v>90</v>
      </c>
      <c r="G14" s="25"/>
      <c r="H14" s="12">
        <f>F14*G14</f>
        <v>0</v>
      </c>
    </row>
    <row r="15" spans="1:8" x14ac:dyDescent="0.2">
      <c r="A15" s="10"/>
      <c r="B15" s="11"/>
      <c r="C15" s="11"/>
      <c r="D15" s="11"/>
      <c r="E15" s="11"/>
      <c r="F15" s="11"/>
      <c r="G15" s="11"/>
      <c r="H15" s="12"/>
    </row>
    <row r="16" spans="1:8" x14ac:dyDescent="0.2">
      <c r="A16" s="20">
        <v>663</v>
      </c>
      <c r="B16" s="21" t="s">
        <v>1376</v>
      </c>
      <c r="C16" s="50" t="s">
        <v>1377</v>
      </c>
      <c r="D16" s="135" t="s">
        <v>1378</v>
      </c>
      <c r="E16" s="24" t="s">
        <v>50</v>
      </c>
      <c r="F16" s="115">
        <v>50</v>
      </c>
      <c r="G16" s="25"/>
      <c r="H16" s="12">
        <f>F16*G16</f>
        <v>0</v>
      </c>
    </row>
    <row r="17" spans="1:8" x14ac:dyDescent="0.2">
      <c r="A17" s="10"/>
      <c r="B17" s="11"/>
      <c r="C17" s="11"/>
      <c r="D17" s="11"/>
      <c r="E17" s="11"/>
      <c r="F17" s="11"/>
      <c r="G17" s="11"/>
      <c r="H17" s="12"/>
    </row>
    <row r="18" spans="1:8" x14ac:dyDescent="0.2">
      <c r="A18" s="20">
        <v>664</v>
      </c>
      <c r="B18" s="21" t="s">
        <v>1379</v>
      </c>
      <c r="C18" s="50" t="s">
        <v>1380</v>
      </c>
      <c r="D18" s="135" t="s">
        <v>1381</v>
      </c>
      <c r="E18" s="24" t="s">
        <v>1382</v>
      </c>
      <c r="F18" s="115">
        <v>10</v>
      </c>
      <c r="G18" s="25"/>
      <c r="H18" s="12">
        <f>F18*G18</f>
        <v>0</v>
      </c>
    </row>
    <row r="19" spans="1:8" x14ac:dyDescent="0.2">
      <c r="A19" s="10"/>
      <c r="B19" s="11"/>
      <c r="C19" s="11"/>
      <c r="D19" s="11"/>
      <c r="E19" s="11"/>
      <c r="F19" s="11"/>
      <c r="G19" s="11"/>
      <c r="H19" s="12"/>
    </row>
    <row r="20" spans="1:8" x14ac:dyDescent="0.2">
      <c r="A20" s="20">
        <v>665</v>
      </c>
      <c r="B20" s="21" t="s">
        <v>1383</v>
      </c>
      <c r="C20" s="50" t="s">
        <v>1384</v>
      </c>
      <c r="D20" s="135" t="s">
        <v>1385</v>
      </c>
      <c r="E20" s="24" t="s">
        <v>1382</v>
      </c>
      <c r="F20" s="115">
        <v>10</v>
      </c>
      <c r="G20" s="25"/>
      <c r="H20" s="12">
        <f>F20*G20</f>
        <v>0</v>
      </c>
    </row>
    <row r="21" spans="1:8" x14ac:dyDescent="0.2">
      <c r="A21" s="10"/>
      <c r="B21" s="11"/>
      <c r="C21" s="11"/>
      <c r="D21" s="11"/>
      <c r="E21" s="11"/>
      <c r="F21" s="11"/>
      <c r="G21" s="11"/>
      <c r="H21" s="12"/>
    </row>
    <row r="22" spans="1:8" x14ac:dyDescent="0.2">
      <c r="A22" s="20">
        <v>666</v>
      </c>
      <c r="B22" s="21" t="s">
        <v>1386</v>
      </c>
      <c r="C22" s="50" t="s">
        <v>1387</v>
      </c>
      <c r="D22" s="135" t="s">
        <v>1388</v>
      </c>
      <c r="E22" s="24" t="s">
        <v>1382</v>
      </c>
      <c r="F22" s="115">
        <v>10</v>
      </c>
      <c r="G22" s="25"/>
      <c r="H22" s="12">
        <f>F22*G22</f>
        <v>0</v>
      </c>
    </row>
    <row r="23" spans="1:8" x14ac:dyDescent="0.2">
      <c r="A23" s="10"/>
      <c r="B23" s="11"/>
      <c r="C23" s="11"/>
      <c r="D23" s="11"/>
      <c r="E23" s="11"/>
      <c r="F23" s="11"/>
      <c r="G23" s="11"/>
      <c r="H23" s="12"/>
    </row>
    <row r="24" spans="1:8" x14ac:dyDescent="0.2">
      <c r="A24" s="20">
        <v>667</v>
      </c>
      <c r="B24" s="21" t="s">
        <v>1389</v>
      </c>
      <c r="C24" s="50" t="s">
        <v>1390</v>
      </c>
      <c r="D24" s="135" t="s">
        <v>1391</v>
      </c>
      <c r="E24" s="24" t="s">
        <v>50</v>
      </c>
      <c r="F24" s="115">
        <v>10</v>
      </c>
      <c r="G24" s="25"/>
      <c r="H24" s="12">
        <f>F24*G24</f>
        <v>0</v>
      </c>
    </row>
    <row r="25" spans="1:8" x14ac:dyDescent="0.2">
      <c r="A25" s="10"/>
      <c r="B25" s="11"/>
      <c r="C25" s="11"/>
      <c r="D25" s="11"/>
      <c r="E25" s="11"/>
      <c r="F25" s="11"/>
      <c r="G25" s="11"/>
      <c r="H25" s="12"/>
    </row>
    <row r="26" spans="1:8" x14ac:dyDescent="0.2">
      <c r="A26" s="20">
        <v>668</v>
      </c>
      <c r="B26" s="21" t="s">
        <v>1392</v>
      </c>
      <c r="C26" s="50" t="s">
        <v>1393</v>
      </c>
      <c r="D26" s="135" t="s">
        <v>1394</v>
      </c>
      <c r="E26" s="24" t="s">
        <v>50</v>
      </c>
      <c r="F26" s="115">
        <v>10</v>
      </c>
      <c r="G26" s="25"/>
      <c r="H26" s="12">
        <f>F26*G26</f>
        <v>0</v>
      </c>
    </row>
    <row r="27" spans="1:8" x14ac:dyDescent="0.2">
      <c r="A27" s="10"/>
      <c r="B27" s="11"/>
      <c r="C27" s="11"/>
      <c r="D27" s="11"/>
      <c r="E27" s="11"/>
      <c r="F27" s="11"/>
      <c r="G27" s="11"/>
      <c r="H27" s="12"/>
    </row>
    <row r="28" spans="1:8" ht="25.5" x14ac:dyDescent="0.2">
      <c r="A28" s="20">
        <v>669</v>
      </c>
      <c r="B28" s="21" t="s">
        <v>1395</v>
      </c>
      <c r="C28" s="50" t="s">
        <v>1396</v>
      </c>
      <c r="D28" s="135" t="s">
        <v>1397</v>
      </c>
      <c r="E28" s="24" t="s">
        <v>50</v>
      </c>
      <c r="F28" s="115">
        <v>90</v>
      </c>
      <c r="G28" s="25"/>
      <c r="H28" s="12">
        <f>F28*G28</f>
        <v>0</v>
      </c>
    </row>
    <row r="29" spans="1:8" x14ac:dyDescent="0.2">
      <c r="A29" s="10"/>
      <c r="B29" s="11"/>
      <c r="C29" s="11"/>
      <c r="D29" s="11"/>
      <c r="E29" s="11"/>
      <c r="F29" s="11"/>
      <c r="G29" s="11"/>
      <c r="H29" s="12"/>
    </row>
    <row r="30" spans="1:8" x14ac:dyDescent="0.2">
      <c r="A30" s="10"/>
      <c r="B30" s="11"/>
      <c r="C30" s="11"/>
      <c r="D30" s="11"/>
      <c r="E30" s="11"/>
      <c r="F30" s="11"/>
      <c r="G30" s="11"/>
      <c r="H30" s="12"/>
    </row>
    <row r="31" spans="1:8" x14ac:dyDescent="0.2">
      <c r="A31" s="10"/>
      <c r="B31" s="11"/>
      <c r="C31" s="11"/>
      <c r="D31" s="11"/>
      <c r="E31" s="11"/>
      <c r="F31" s="11"/>
      <c r="G31" s="11"/>
      <c r="H31" s="12"/>
    </row>
    <row r="32" spans="1:8" x14ac:dyDescent="0.2">
      <c r="A32" s="10"/>
      <c r="B32" s="11"/>
      <c r="C32" s="11"/>
      <c r="D32" s="11"/>
      <c r="E32" s="11"/>
      <c r="F32" s="11"/>
      <c r="G32" s="11"/>
      <c r="H32" s="12"/>
    </row>
    <row r="33" spans="1:8" x14ac:dyDescent="0.2">
      <c r="A33" s="10"/>
      <c r="B33" s="11"/>
      <c r="C33" s="11"/>
      <c r="D33" s="11"/>
      <c r="E33" s="11"/>
      <c r="F33" s="11"/>
      <c r="G33" s="11"/>
      <c r="H33" s="12"/>
    </row>
    <row r="34" spans="1:8" x14ac:dyDescent="0.2">
      <c r="A34" s="10"/>
      <c r="B34" s="11"/>
      <c r="C34" s="11"/>
      <c r="D34" s="11"/>
      <c r="E34" s="11"/>
      <c r="F34" s="11"/>
      <c r="G34" s="11"/>
      <c r="H34" s="12"/>
    </row>
    <row r="35" spans="1:8" x14ac:dyDescent="0.2">
      <c r="A35" s="10"/>
      <c r="B35" s="11"/>
      <c r="C35" s="11"/>
      <c r="D35" s="11"/>
      <c r="E35" s="11"/>
      <c r="F35" s="11"/>
      <c r="G35" s="11"/>
      <c r="H35" s="12"/>
    </row>
    <row r="36" spans="1:8" x14ac:dyDescent="0.2">
      <c r="A36" s="10"/>
      <c r="B36" s="11"/>
      <c r="C36" s="11"/>
      <c r="D36" s="11"/>
      <c r="E36" s="11"/>
      <c r="F36" s="11"/>
      <c r="G36" s="11"/>
      <c r="H36" s="12"/>
    </row>
    <row r="37" spans="1:8" x14ac:dyDescent="0.2">
      <c r="A37" s="10"/>
      <c r="B37" s="11"/>
      <c r="C37" s="11"/>
      <c r="D37" s="11"/>
      <c r="E37" s="11"/>
      <c r="F37" s="11"/>
      <c r="G37" s="11"/>
      <c r="H37" s="12"/>
    </row>
    <row r="38" spans="1:8" x14ac:dyDescent="0.2">
      <c r="A38" s="10"/>
      <c r="B38" s="11"/>
      <c r="C38" s="11"/>
      <c r="D38" s="11"/>
      <c r="E38" s="11"/>
      <c r="F38" s="11"/>
      <c r="G38" s="11"/>
      <c r="H38" s="12"/>
    </row>
    <row r="39" spans="1:8" x14ac:dyDescent="0.2">
      <c r="A39" s="10"/>
      <c r="B39" s="11"/>
      <c r="C39" s="11"/>
      <c r="D39" s="11"/>
      <c r="E39" s="11"/>
      <c r="F39" s="11"/>
      <c r="G39" s="11"/>
      <c r="H39" s="12"/>
    </row>
    <row r="40" spans="1:8" x14ac:dyDescent="0.2">
      <c r="A40" s="10"/>
      <c r="B40" s="11"/>
      <c r="C40" s="11"/>
      <c r="D40" s="11"/>
      <c r="E40" s="11"/>
      <c r="F40" s="11"/>
      <c r="G40" s="11"/>
      <c r="H40" s="12"/>
    </row>
    <row r="41" spans="1:8" x14ac:dyDescent="0.2">
      <c r="A41" s="10"/>
      <c r="B41" s="11"/>
      <c r="C41" s="11"/>
      <c r="D41" s="11"/>
      <c r="E41" s="11"/>
      <c r="F41" s="11"/>
      <c r="G41" s="11"/>
      <c r="H41" s="12"/>
    </row>
    <row r="42" spans="1:8" x14ac:dyDescent="0.2">
      <c r="A42" s="10"/>
      <c r="B42" s="11"/>
      <c r="C42" s="11"/>
      <c r="D42" s="11"/>
      <c r="E42" s="11"/>
      <c r="F42" s="11"/>
      <c r="G42" s="11"/>
      <c r="H42" s="12"/>
    </row>
    <row r="43" spans="1:8" x14ac:dyDescent="0.2">
      <c r="A43" s="10"/>
      <c r="B43" s="11"/>
      <c r="C43" s="11"/>
      <c r="D43" s="11"/>
      <c r="E43" s="11"/>
      <c r="F43" s="11"/>
      <c r="G43" s="11"/>
      <c r="H43" s="12"/>
    </row>
    <row r="44" spans="1:8" x14ac:dyDescent="0.2">
      <c r="A44" s="10"/>
      <c r="B44" s="11"/>
      <c r="C44" s="11"/>
      <c r="D44" s="11"/>
      <c r="E44" s="11"/>
      <c r="F44" s="11"/>
      <c r="G44" s="11"/>
      <c r="H44" s="12"/>
    </row>
    <row r="45" spans="1:8" x14ac:dyDescent="0.2">
      <c r="A45" s="10"/>
      <c r="B45" s="11"/>
      <c r="C45" s="11"/>
      <c r="D45" s="11"/>
      <c r="E45" s="11"/>
      <c r="F45" s="11"/>
      <c r="G45" s="11"/>
      <c r="H45" s="12"/>
    </row>
    <row r="46" spans="1:8" x14ac:dyDescent="0.2">
      <c r="A46" s="10"/>
      <c r="B46" s="11"/>
      <c r="C46" s="11"/>
      <c r="D46" s="11"/>
      <c r="E46" s="11"/>
      <c r="F46" s="11"/>
      <c r="G46" s="11"/>
      <c r="H46" s="12"/>
    </row>
    <row r="47" spans="1:8" x14ac:dyDescent="0.2">
      <c r="A47" s="10"/>
      <c r="B47" s="11"/>
      <c r="C47" s="11"/>
      <c r="D47" s="11"/>
      <c r="E47" s="11"/>
      <c r="F47" s="11"/>
      <c r="G47" s="11"/>
      <c r="H47" s="12"/>
    </row>
    <row r="48" spans="1:8" x14ac:dyDescent="0.2">
      <c r="A48" s="10"/>
      <c r="B48" s="11"/>
      <c r="C48" s="11"/>
      <c r="D48" s="11"/>
      <c r="E48" s="11"/>
      <c r="F48" s="11"/>
      <c r="G48" s="11"/>
      <c r="H48" s="12"/>
    </row>
    <row r="49" spans="1:8" x14ac:dyDescent="0.2">
      <c r="A49" s="10"/>
      <c r="B49" s="11"/>
      <c r="C49" s="11"/>
      <c r="D49" s="11"/>
      <c r="E49" s="11"/>
      <c r="F49" s="11"/>
      <c r="G49" s="11"/>
      <c r="H49" s="12"/>
    </row>
    <row r="50" spans="1:8" x14ac:dyDescent="0.2">
      <c r="A50" s="10"/>
      <c r="B50" s="11"/>
      <c r="C50" s="11"/>
      <c r="D50" s="11"/>
      <c r="E50" s="11"/>
      <c r="F50" s="11"/>
      <c r="G50" s="11"/>
      <c r="H50" s="12"/>
    </row>
    <row r="51" spans="1:8" x14ac:dyDescent="0.2">
      <c r="A51" s="10"/>
      <c r="B51" s="11"/>
      <c r="C51" s="11"/>
      <c r="D51" s="11"/>
      <c r="E51" s="11"/>
      <c r="F51" s="11"/>
      <c r="G51" s="11"/>
      <c r="H51" s="12"/>
    </row>
    <row r="52" spans="1:8" x14ac:dyDescent="0.2">
      <c r="A52" s="10"/>
      <c r="B52" s="11"/>
      <c r="C52" s="11"/>
      <c r="D52" s="11"/>
      <c r="E52" s="11"/>
      <c r="F52" s="11"/>
      <c r="G52" s="11"/>
      <c r="H52" s="12"/>
    </row>
    <row r="53" spans="1:8" x14ac:dyDescent="0.2">
      <c r="A53" s="10"/>
      <c r="B53" s="11"/>
      <c r="C53" s="11"/>
      <c r="D53" s="11"/>
      <c r="E53" s="11"/>
      <c r="F53" s="11"/>
      <c r="G53" s="11"/>
      <c r="H53" s="12"/>
    </row>
    <row r="54" spans="1:8" x14ac:dyDescent="0.2">
      <c r="A54" s="10"/>
      <c r="B54" s="11"/>
      <c r="C54" s="11"/>
      <c r="D54" s="11"/>
      <c r="E54" s="11"/>
      <c r="F54" s="11"/>
      <c r="G54" s="11"/>
      <c r="H54" s="12"/>
    </row>
    <row r="55" spans="1:8" x14ac:dyDescent="0.2">
      <c r="A55" s="10"/>
      <c r="B55" s="11"/>
      <c r="C55" s="11"/>
      <c r="D55" s="11"/>
      <c r="E55" s="11"/>
      <c r="F55" s="11"/>
      <c r="G55" s="11"/>
      <c r="H55" s="12"/>
    </row>
    <row r="56" spans="1:8" x14ac:dyDescent="0.2">
      <c r="A56" s="10"/>
      <c r="B56" s="11"/>
      <c r="C56" s="11"/>
      <c r="D56" s="11"/>
      <c r="E56" s="11"/>
      <c r="F56" s="11"/>
      <c r="G56" s="11"/>
      <c r="H56" s="12"/>
    </row>
    <row r="57" spans="1:8" x14ac:dyDescent="0.2">
      <c r="A57" s="10"/>
      <c r="B57" s="11"/>
      <c r="C57" s="11"/>
      <c r="D57" s="11"/>
      <c r="E57" s="11"/>
      <c r="F57" s="11"/>
      <c r="G57" s="11"/>
      <c r="H57" s="12"/>
    </row>
    <row r="58" spans="1:8" x14ac:dyDescent="0.2">
      <c r="A58" s="10"/>
      <c r="B58" s="11"/>
      <c r="C58" s="11"/>
      <c r="D58" s="11"/>
      <c r="E58" s="11"/>
      <c r="F58" s="11"/>
      <c r="G58" s="11"/>
      <c r="H58" s="12"/>
    </row>
    <row r="59" spans="1:8" x14ac:dyDescent="0.2">
      <c r="A59" s="10"/>
      <c r="B59" s="11"/>
      <c r="C59" s="11"/>
      <c r="D59" s="11"/>
      <c r="E59" s="11"/>
      <c r="F59" s="11"/>
      <c r="G59" s="11"/>
      <c r="H59" s="12"/>
    </row>
    <row r="60" spans="1:8" x14ac:dyDescent="0.2">
      <c r="A60" s="10"/>
      <c r="B60" s="11"/>
      <c r="C60" s="11"/>
      <c r="D60" s="11"/>
      <c r="E60" s="11"/>
      <c r="F60" s="11"/>
      <c r="G60" s="11"/>
      <c r="H60" s="12"/>
    </row>
    <row r="61" spans="1:8" x14ac:dyDescent="0.2">
      <c r="A61" s="10"/>
      <c r="B61" s="11"/>
      <c r="C61" s="11"/>
      <c r="D61" s="11"/>
      <c r="E61" s="11"/>
      <c r="F61" s="11"/>
      <c r="G61" s="11"/>
      <c r="H61" s="12"/>
    </row>
    <row r="62" spans="1:8" x14ac:dyDescent="0.2">
      <c r="A62" s="10"/>
      <c r="B62" s="11"/>
      <c r="C62" s="11"/>
      <c r="D62" s="11"/>
      <c r="E62" s="11"/>
      <c r="F62" s="11"/>
      <c r="G62" s="11"/>
      <c r="H62" s="12"/>
    </row>
    <row r="63" spans="1:8" x14ac:dyDescent="0.2">
      <c r="A63" s="10"/>
      <c r="B63" s="11"/>
      <c r="C63" s="11"/>
      <c r="D63" s="11"/>
      <c r="E63" s="11"/>
      <c r="F63" s="11"/>
      <c r="G63" s="11"/>
      <c r="H63" s="12"/>
    </row>
    <row r="64" spans="1:8" x14ac:dyDescent="0.2">
      <c r="A64" s="10"/>
      <c r="B64" s="11"/>
      <c r="C64" s="11"/>
      <c r="D64" s="11"/>
      <c r="E64" s="11"/>
      <c r="F64" s="11"/>
      <c r="G64" s="11"/>
      <c r="H64" s="12"/>
    </row>
    <row r="65" spans="1:8" x14ac:dyDescent="0.2">
      <c r="A65" s="10"/>
      <c r="B65" s="11"/>
      <c r="C65" s="11"/>
      <c r="D65" s="11"/>
      <c r="E65" s="11"/>
      <c r="F65" s="11"/>
      <c r="G65" s="11"/>
      <c r="H65" s="12"/>
    </row>
    <row r="66" spans="1:8" x14ac:dyDescent="0.2">
      <c r="A66" s="10"/>
      <c r="B66" s="11"/>
      <c r="C66" s="11"/>
      <c r="D66" s="11"/>
      <c r="E66" s="11"/>
      <c r="F66" s="11"/>
      <c r="G66" s="11"/>
      <c r="H66" s="12"/>
    </row>
    <row r="67" spans="1:8" x14ac:dyDescent="0.2">
      <c r="A67" s="10"/>
      <c r="B67" s="11"/>
      <c r="C67" s="11"/>
      <c r="D67" s="11"/>
      <c r="E67" s="11"/>
      <c r="F67" s="11"/>
      <c r="G67" s="11"/>
      <c r="H67" s="12"/>
    </row>
    <row r="68" spans="1:8" x14ac:dyDescent="0.2">
      <c r="A68" s="10"/>
      <c r="B68" s="11"/>
      <c r="C68" s="11"/>
      <c r="D68" s="11"/>
      <c r="E68" s="11"/>
      <c r="F68" s="11"/>
      <c r="G68" s="11"/>
      <c r="H68" s="12"/>
    </row>
    <row r="69" spans="1:8" x14ac:dyDescent="0.2">
      <c r="A69" s="10"/>
      <c r="B69" s="11"/>
      <c r="C69" s="11"/>
      <c r="D69" s="11"/>
      <c r="E69" s="11"/>
      <c r="F69" s="11"/>
      <c r="G69" s="11"/>
      <c r="H69" s="12"/>
    </row>
    <row r="70" spans="1:8" x14ac:dyDescent="0.2">
      <c r="A70" s="10"/>
      <c r="B70" s="11"/>
      <c r="C70" s="11"/>
      <c r="D70" s="11"/>
      <c r="E70" s="11"/>
      <c r="F70" s="11"/>
      <c r="G70" s="11"/>
      <c r="H70" s="12"/>
    </row>
    <row r="71" spans="1:8" x14ac:dyDescent="0.2">
      <c r="A71" s="10"/>
      <c r="B71" s="11"/>
      <c r="C71" s="11"/>
      <c r="D71" s="11"/>
      <c r="E71" s="11"/>
      <c r="F71" s="11"/>
      <c r="G71" s="11"/>
      <c r="H71" s="12"/>
    </row>
    <row r="72" spans="1:8" x14ac:dyDescent="0.2">
      <c r="A72" s="10"/>
      <c r="B72" s="11"/>
      <c r="C72" s="11"/>
      <c r="D72" s="11"/>
      <c r="E72" s="11"/>
      <c r="F72" s="11"/>
      <c r="G72" s="11"/>
      <c r="H72" s="12"/>
    </row>
    <row r="73" spans="1:8" x14ac:dyDescent="0.2">
      <c r="A73" s="10"/>
      <c r="B73" s="11"/>
      <c r="C73" s="11"/>
      <c r="D73" s="11"/>
      <c r="E73" s="11"/>
      <c r="F73" s="11"/>
      <c r="G73" s="11"/>
      <c r="H73" s="12"/>
    </row>
    <row r="74" spans="1:8" x14ac:dyDescent="0.2">
      <c r="A74" s="10"/>
      <c r="B74" s="11"/>
      <c r="C74" s="11"/>
      <c r="D74" s="11"/>
      <c r="E74" s="11"/>
      <c r="F74" s="11"/>
      <c r="G74" s="11"/>
      <c r="H74" s="12"/>
    </row>
    <row r="75" spans="1:8" ht="15.75" x14ac:dyDescent="0.2">
      <c r="A75" s="41" t="s">
        <v>276</v>
      </c>
      <c r="B75" s="42" t="s">
        <v>1398</v>
      </c>
      <c r="C75" s="39"/>
      <c r="D75" s="39"/>
      <c r="E75" s="39"/>
      <c r="F75" s="39"/>
      <c r="G75" s="43"/>
      <c r="H75" s="40">
        <f>SUM(H5:H74)</f>
        <v>0</v>
      </c>
    </row>
  </sheetData>
  <mergeCells count="3">
    <mergeCell ref="B1:D3"/>
    <mergeCell ref="E1:H1"/>
    <mergeCell ref="E2:H3"/>
  </mergeCells>
  <conditionalFormatting sqref="B6">
    <cfRule type="expression" dxfId="169" priority="12">
      <formula>$M6=1</formula>
    </cfRule>
  </conditionalFormatting>
  <conditionalFormatting sqref="B8">
    <cfRule type="expression" dxfId="168" priority="11">
      <formula>$M8=1</formula>
    </cfRule>
  </conditionalFormatting>
  <conditionalFormatting sqref="B10">
    <cfRule type="expression" dxfId="167" priority="10">
      <formula>$M10=1</formula>
    </cfRule>
  </conditionalFormatting>
  <conditionalFormatting sqref="B12">
    <cfRule type="expression" dxfId="166" priority="9">
      <formula>$M12=1</formula>
    </cfRule>
  </conditionalFormatting>
  <conditionalFormatting sqref="B14">
    <cfRule type="expression" dxfId="165" priority="8">
      <formula>$M14=1</formula>
    </cfRule>
  </conditionalFormatting>
  <conditionalFormatting sqref="B16">
    <cfRule type="expression" dxfId="164" priority="7">
      <formula>$M16=1</formula>
    </cfRule>
  </conditionalFormatting>
  <conditionalFormatting sqref="B18">
    <cfRule type="expression" dxfId="163" priority="6">
      <formula>$M18=1</formula>
    </cfRule>
  </conditionalFormatting>
  <conditionalFormatting sqref="B20">
    <cfRule type="expression" dxfId="162" priority="5">
      <formula>$M20=1</formula>
    </cfRule>
  </conditionalFormatting>
  <conditionalFormatting sqref="B22">
    <cfRule type="expression" dxfId="161" priority="4">
      <formula>$M22=1</formula>
    </cfRule>
  </conditionalFormatting>
  <conditionalFormatting sqref="B24">
    <cfRule type="expression" dxfId="160" priority="3">
      <formula>$M24=1</formula>
    </cfRule>
  </conditionalFormatting>
  <conditionalFormatting sqref="B26">
    <cfRule type="expression" dxfId="159" priority="2">
      <formula>$M26=1</formula>
    </cfRule>
  </conditionalFormatting>
  <conditionalFormatting sqref="B28">
    <cfRule type="expression" dxfId="158" priority="1">
      <formula>$M28=1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Disclaimer</vt:lpstr>
      <vt:lpstr>A </vt:lpstr>
      <vt:lpstr>B</vt:lpstr>
      <vt:lpstr>C </vt:lpstr>
      <vt:lpstr>D</vt:lpstr>
      <vt:lpstr>E</vt:lpstr>
      <vt:lpstr>F</vt:lpstr>
      <vt:lpstr>G</vt:lpstr>
      <vt:lpstr>H</vt:lpstr>
      <vt:lpstr>I</vt:lpstr>
      <vt:lpstr>J</vt:lpstr>
      <vt:lpstr>K</vt:lpstr>
      <vt:lpstr>L</vt:lpstr>
      <vt:lpstr>Summary</vt:lpstr>
      <vt:lpstr>Disclaimer!Print_Area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 Saayman</dc:creator>
  <cp:lastModifiedBy>Francois Saayman</cp:lastModifiedBy>
  <dcterms:created xsi:type="dcterms:W3CDTF">2026-08-28T06:16:27Z</dcterms:created>
  <dcterms:modified xsi:type="dcterms:W3CDTF">2026-08-28T06:33:22Z</dcterms:modified>
</cp:coreProperties>
</file>