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https://eliasmotsoaledilocalmuni376.sharepoint.com/sites/Budgettreasury/Shared Documents/Supply Chain/BSC MEETINGS/BSC MEETING 20252026/MEETING 9/etender/"/>
    </mc:Choice>
  </mc:AlternateContent>
  <xr:revisionPtr revIDLastSave="0" documentId="8_{E8B268A2-BC41-4038-82BC-17976A6E117D}" xr6:coauthVersionLast="47" xr6:coauthVersionMax="47" xr10:uidLastSave="{00000000-0000-0000-0000-000000000000}"/>
  <bookViews>
    <workbookView xWindow="-108" yWindow="-108" windowWidth="23256" windowHeight="13896" firstSheet="1" activeTab="2" xr2:uid="{00000000-000D-0000-FFFF-FFFF00000000}"/>
  </bookViews>
  <sheets>
    <sheet name="MUNICIPAL BUILDING PANEL BoQ" sheetId="1" state="hidden" r:id="rId1"/>
    <sheet name="Preliminaries" sheetId="3" r:id="rId2"/>
    <sheet name="Bill 1" sheetId="4" r:id="rId3"/>
    <sheet name="Bill 2" sheetId="5" r:id="rId4"/>
    <sheet name="Bill 3" sheetId="6" r:id="rId5"/>
    <sheet name="Bill 4" sheetId="7" r:id="rId6"/>
    <sheet name="Bill 5" sheetId="8" r:id="rId7"/>
    <sheet name="Bill 6" sheetId="9" r:id="rId8"/>
    <sheet name="Bill 7" sheetId="10" r:id="rId9"/>
    <sheet name="Bill 8" sheetId="11" r:id="rId10"/>
    <sheet name="Bill 9" sheetId="12" r:id="rId11"/>
    <sheet name="Bill 10" sheetId="13" r:id="rId12"/>
    <sheet name="Bill 11" sheetId="14" r:id="rId13"/>
    <sheet name="Bill 12" sheetId="15" r:id="rId14"/>
    <sheet name="Bill 13" sheetId="16" r:id="rId15"/>
    <sheet name="Bill 14" sheetId="17" r:id="rId16"/>
    <sheet name="Bill 15" sheetId="18" r:id="rId17"/>
    <sheet name="Bill 16" sheetId="19" r:id="rId18"/>
    <sheet name="Bill 17" sheetId="20" r:id="rId19"/>
    <sheet name="Bill 18" sheetId="21" r:id="rId20"/>
    <sheet name="Bill 19" sheetId="22" r:id="rId21"/>
    <sheet name="Summary" sheetId="23" r:id="rId22"/>
  </sheets>
  <definedNames>
    <definedName name="_xlnm.Print_Area" localSheetId="2">'Bill 1'!$A$1:$F$157</definedName>
    <definedName name="_xlnm.Print_Area" localSheetId="11">'Bill 10'!$A$1:$F$28</definedName>
    <definedName name="_xlnm.Print_Area" localSheetId="12">'Bill 11'!$A$1:$F$99</definedName>
    <definedName name="_xlnm.Print_Area" localSheetId="13">'Bill 12'!$A$1:$F$27</definedName>
    <definedName name="_xlnm.Print_Area" localSheetId="14">'Bill 13'!$A$1:$F$28</definedName>
    <definedName name="_xlnm.Print_Area" localSheetId="15">'Bill 14'!$A$1:$F$166</definedName>
    <definedName name="_xlnm.Print_Area" localSheetId="16">'Bill 15'!$A$1:$F$24</definedName>
    <definedName name="_xlnm.Print_Area" localSheetId="17">'Bill 16'!$A$1:$F$38</definedName>
    <definedName name="_xlnm.Print_Area" localSheetId="18">'Bill 17'!$A$1:$F$33</definedName>
    <definedName name="_xlnm.Print_Area" localSheetId="19">'Bill 18'!$A$1:$F$33</definedName>
    <definedName name="_xlnm.Print_Area" localSheetId="20">'Bill 19'!$A$1:$F$60</definedName>
    <definedName name="_xlnm.Print_Area" localSheetId="3">'Bill 2'!$A$1:$F$182</definedName>
    <definedName name="_xlnm.Print_Area" localSheetId="4">'Bill 3'!$A$1:$F$91</definedName>
    <definedName name="_xlnm.Print_Area" localSheetId="5">'Bill 4'!$A$1:$F$68</definedName>
    <definedName name="_xlnm.Print_Area" localSheetId="6">'Bill 5'!$A$1:$F$28</definedName>
    <definedName name="_xlnm.Print_Area" localSheetId="7">'Bill 6'!$A$1:$F$31</definedName>
    <definedName name="_xlnm.Print_Area" localSheetId="8">'Bill 7'!$A$1:$F$26</definedName>
    <definedName name="_xlnm.Print_Area" localSheetId="9">'Bill 8'!$A$1:$F$36</definedName>
    <definedName name="_xlnm.Print_Area" localSheetId="10">'Bill 9'!$A$1:$F$51</definedName>
    <definedName name="_xlnm.Print_Area" localSheetId="0">'MUNICIPAL BUILDING PANEL BoQ'!$A$1:$F$1878</definedName>
    <definedName name="_xlnm.Print_Area" localSheetId="1">Preliminaries!$A$1:$F$19</definedName>
    <definedName name="_xlnm.Print_Area" localSheetId="21">Summary!$A$1:$F$36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822" i="1" l="1"/>
  <c r="H1820" i="1"/>
  <c r="H1824" i="1" s="1"/>
  <c r="H1752" i="1"/>
  <c r="H1750" i="1"/>
  <c r="H1733" i="1"/>
  <c r="H1731" i="1"/>
  <c r="H1729" i="1"/>
  <c r="H1725" i="1"/>
  <c r="H1723" i="1"/>
  <c r="H1721" i="1"/>
  <c r="H1694" i="1"/>
  <c r="H1692" i="1"/>
  <c r="H1690" i="1"/>
  <c r="H1686" i="1"/>
  <c r="H1684" i="1"/>
  <c r="H1682" i="1"/>
  <c r="H1648" i="1"/>
  <c r="H1647" i="1"/>
  <c r="H1643" i="1"/>
  <c r="H1642" i="1"/>
  <c r="H1639" i="1"/>
  <c r="H1638" i="1"/>
  <c r="H1589" i="1"/>
  <c r="H1585" i="1"/>
  <c r="H1581" i="1"/>
  <c r="H1579" i="1"/>
  <c r="H1528" i="1"/>
  <c r="H1527" i="1"/>
  <c r="H1526" i="1"/>
  <c r="H1525" i="1"/>
  <c r="H1522" i="1"/>
  <c r="H1521" i="1"/>
  <c r="H1564" i="1" s="1"/>
  <c r="H1472" i="1"/>
  <c r="H1471" i="1"/>
  <c r="H1467" i="1"/>
  <c r="H1464" i="1"/>
  <c r="H1463" i="1"/>
  <c r="H1459" i="1"/>
  <c r="H1403" i="1"/>
  <c r="H1400" i="1"/>
  <c r="H1399" i="1"/>
  <c r="H1446" i="1" s="1"/>
  <c r="H1352" i="1"/>
  <c r="H1349" i="1"/>
  <c r="H1348" i="1"/>
  <c r="H1345" i="1"/>
  <c r="H1313" i="1"/>
  <c r="H1310" i="1"/>
  <c r="H1305" i="1"/>
  <c r="H1304" i="1"/>
  <c r="H1301" i="1"/>
  <c r="H1298" i="1"/>
  <c r="H1297" i="1"/>
  <c r="H1296" i="1"/>
  <c r="H1295" i="1"/>
  <c r="H1245" i="1"/>
  <c r="H1242" i="1"/>
  <c r="H1241" i="1"/>
  <c r="H1238" i="1"/>
  <c r="H1237" i="1"/>
  <c r="H1233" i="1"/>
  <c r="H1232" i="1"/>
  <c r="H1231" i="1"/>
  <c r="H1230" i="1"/>
  <c r="H1229" i="1"/>
  <c r="H1228" i="1"/>
  <c r="H1227" i="1"/>
  <c r="H1226" i="1"/>
  <c r="H1225" i="1"/>
  <c r="H1222" i="1"/>
  <c r="H1184" i="1"/>
  <c r="H1183" i="1"/>
  <c r="H1182" i="1"/>
  <c r="H1178" i="1"/>
  <c r="H1177" i="1"/>
  <c r="H1174" i="1"/>
  <c r="H1173" i="1"/>
  <c r="H1170" i="1"/>
  <c r="H1169" i="1"/>
  <c r="H1168" i="1"/>
  <c r="H1167" i="1"/>
  <c r="H1134" i="1"/>
  <c r="H1133" i="1"/>
  <c r="H1129" i="1"/>
  <c r="H1126" i="1"/>
  <c r="H1125" i="1"/>
  <c r="H1122" i="1"/>
  <c r="H1119" i="1"/>
  <c r="H1118" i="1"/>
  <c r="H1165" i="1" s="1"/>
  <c r="H1166" i="1" s="1"/>
  <c r="H1068" i="1"/>
  <c r="H1067" i="1"/>
  <c r="H1063" i="1"/>
  <c r="H1109" i="1" s="1"/>
  <c r="H1015" i="1"/>
  <c r="H1053" i="1" s="1"/>
  <c r="H971" i="1"/>
  <c r="H970" i="1"/>
  <c r="H969" i="1"/>
  <c r="H968" i="1"/>
  <c r="H963" i="1"/>
  <c r="H958" i="1"/>
  <c r="H957" i="1"/>
  <c r="H956" i="1"/>
  <c r="H912" i="1"/>
  <c r="H911" i="1"/>
  <c r="H907" i="1"/>
  <c r="H903" i="1"/>
  <c r="H902" i="1"/>
  <c r="H899" i="1"/>
  <c r="H859" i="1"/>
  <c r="H858" i="1"/>
  <c r="H857" i="1"/>
  <c r="H856" i="1"/>
  <c r="H855" i="1"/>
  <c r="H854" i="1"/>
  <c r="H853" i="1"/>
  <c r="H852" i="1"/>
  <c r="H851" i="1"/>
  <c r="H850" i="1"/>
  <c r="H804" i="1"/>
  <c r="H803" i="1"/>
  <c r="H802" i="1"/>
  <c r="H801" i="1"/>
  <c r="H800" i="1"/>
  <c r="H799" i="1"/>
  <c r="H798" i="1"/>
  <c r="H797" i="1"/>
  <c r="H796" i="1"/>
  <c r="H792" i="1"/>
  <c r="H789" i="1"/>
  <c r="H750" i="1"/>
  <c r="H786" i="1" s="1"/>
  <c r="H787" i="1" s="1"/>
  <c r="H840" i="1" s="1"/>
  <c r="H747" i="1"/>
  <c r="H746" i="1"/>
  <c r="H745" i="1"/>
  <c r="J694" i="1"/>
  <c r="H694" i="1"/>
  <c r="J690" i="1"/>
  <c r="H690" i="1"/>
  <c r="J687" i="1"/>
  <c r="H687" i="1"/>
  <c r="J685" i="1"/>
  <c r="J731" i="1" s="1"/>
  <c r="H685" i="1"/>
  <c r="H626" i="1"/>
  <c r="H624" i="1"/>
  <c r="H621" i="1"/>
  <c r="H615" i="1"/>
  <c r="H580" i="1"/>
  <c r="H607" i="1" s="1"/>
  <c r="H521" i="1"/>
  <c r="H517" i="1"/>
  <c r="H558" i="1" s="1"/>
  <c r="H465" i="1"/>
  <c r="H464" i="1"/>
  <c r="H508" i="1" s="1"/>
  <c r="H409" i="1"/>
  <c r="H408" i="1"/>
  <c r="H407" i="1"/>
  <c r="H406" i="1"/>
  <c r="H405" i="1"/>
  <c r="H372" i="1"/>
  <c r="H371" i="1"/>
  <c r="H367" i="1"/>
  <c r="H366" i="1"/>
  <c r="H363" i="1"/>
  <c r="H360" i="1"/>
  <c r="H359" i="1"/>
  <c r="H358" i="1"/>
  <c r="H354" i="1"/>
  <c r="H294" i="1"/>
  <c r="H291" i="1"/>
  <c r="H290" i="1"/>
  <c r="H256" i="1"/>
  <c r="H253" i="1"/>
  <c r="H249" i="1"/>
  <c r="H243" i="1"/>
  <c r="H238" i="1"/>
  <c r="H235" i="1"/>
  <c r="H234" i="1"/>
  <c r="H233" i="1"/>
  <c r="H232" i="1"/>
  <c r="H137" i="1"/>
  <c r="H135" i="1"/>
  <c r="H130" i="1"/>
  <c r="H126" i="1"/>
  <c r="H123" i="1"/>
  <c r="H84" i="1"/>
  <c r="H82" i="1"/>
  <c r="H78" i="1"/>
  <c r="H76" i="1"/>
  <c r="H74" i="1"/>
  <c r="H72" i="1"/>
  <c r="H70" i="1"/>
  <c r="H66" i="1"/>
  <c r="H62" i="1"/>
  <c r="H60" i="1"/>
  <c r="H31" i="1"/>
  <c r="H29" i="1"/>
  <c r="H56" i="1" s="1"/>
  <c r="H57" i="1" s="1"/>
  <c r="H119" i="1" s="1"/>
  <c r="H120" i="1" s="1"/>
  <c r="H178" i="1" s="1"/>
  <c r="F1" i="1"/>
  <c r="H670" i="1" l="1"/>
  <c r="H951" i="1"/>
  <c r="H952" i="1" s="1"/>
  <c r="H1004" i="1" s="1"/>
  <c r="H1510" i="1"/>
  <c r="H283" i="1"/>
  <c r="J283" i="1" s="1"/>
  <c r="H400" i="1"/>
  <c r="H401" i="1" s="1"/>
  <c r="H454" i="1" s="1"/>
  <c r="H731" i="1"/>
  <c r="H1665" i="1"/>
  <c r="H887" i="1"/>
  <c r="J887" i="1" s="1"/>
  <c r="H1219" i="1"/>
  <c r="H1220" i="1" s="1"/>
  <c r="H1291" i="1" s="1"/>
  <c r="H1292" i="1" s="1"/>
  <c r="H1338" i="1" s="1"/>
  <c r="H1339" i="1" s="1"/>
  <c r="H1392" i="1" s="1"/>
  <c r="H1716" i="1"/>
  <c r="H1717" i="1" s="1"/>
  <c r="H1744" i="1" s="1"/>
  <c r="H1745" i="1" s="1"/>
  <c r="H1815" i="1" s="1"/>
  <c r="H1827" i="1" s="1"/>
  <c r="I1827" i="1" s="1"/>
  <c r="H1623" i="1"/>
  <c r="H284" i="1"/>
  <c r="H344" i="1" s="1"/>
  <c r="I1824" i="1"/>
  <c r="H1829" i="1"/>
  <c r="H1837" i="1" l="1"/>
  <c r="G1834" i="1"/>
  <c r="H1834" i="1" s="1"/>
  <c r="I1829" i="1"/>
  <c r="H1847" i="1" l="1"/>
  <c r="I1847" i="1" s="1"/>
  <c r="H1842" i="1"/>
</calcChain>
</file>

<file path=xl/sharedStrings.xml><?xml version="1.0" encoding="utf-8"?>
<sst xmlns="http://schemas.openxmlformats.org/spreadsheetml/2006/main" count="1677" uniqueCount="625">
  <si>
    <t xml:space="preserve">PRELIMINARIES </t>
  </si>
  <si>
    <t>Unit</t>
  </si>
  <si>
    <t>Quantity</t>
  </si>
  <si>
    <t>Rate</t>
  </si>
  <si>
    <t>Amount</t>
  </si>
  <si>
    <t>Fixed obligations</t>
  </si>
  <si>
    <t>L/sum</t>
  </si>
  <si>
    <t>Value related obligation</t>
  </si>
  <si>
    <t>Time related obligation</t>
  </si>
  <si>
    <t>Total Carried Forward to Final Summary (Preliminaries)</t>
  </si>
  <si>
    <t>BILL No.1</t>
  </si>
  <si>
    <t>EARTHWORKS (PROVISIONAL)</t>
  </si>
  <si>
    <t>BULK EXCAVATIONS FOR PLATFORM</t>
  </si>
  <si>
    <t>Grabbing and removal of topsoil</t>
  </si>
  <si>
    <t xml:space="preserve"> Remove topsoil to average depth of 150mm for platform</t>
  </si>
  <si>
    <r>
      <rPr>
        <sz val="11"/>
        <color theme="1"/>
        <rFont val="Calibri"/>
        <charset val="134"/>
        <scheme val="minor"/>
      </rPr>
      <t>m</t>
    </r>
    <r>
      <rPr>
        <sz val="11"/>
        <color theme="1"/>
        <rFont val="Calibri"/>
        <charset val="134"/>
      </rPr>
      <t>²</t>
    </r>
  </si>
  <si>
    <t>G5 materials for platform and compacted to 95% Mod AASHTO in layers of 150mm</t>
  </si>
  <si>
    <r>
      <rPr>
        <sz val="11"/>
        <color theme="1"/>
        <rFont val="Calibri"/>
        <charset val="134"/>
        <scheme val="minor"/>
      </rPr>
      <t>m</t>
    </r>
    <r>
      <rPr>
        <sz val="11"/>
        <color theme="1"/>
        <rFont val="Calibri"/>
        <charset val="134"/>
      </rPr>
      <t>³</t>
    </r>
  </si>
  <si>
    <t>EARTHWORKS</t>
  </si>
  <si>
    <t>FOUNDATIONS (PROVISIONAL)</t>
  </si>
  <si>
    <t>SITE CLEARANCE ETC</t>
  </si>
  <si>
    <t xml:space="preserve"> Carried Forward To Total of Bill No1 (Earthworks)</t>
  </si>
  <si>
    <t>2/1/3</t>
  </si>
  <si>
    <t>Site clearance</t>
  </si>
  <si>
    <t>Digging up and removing rubbish, debris, vegetation, hedges, shrubs and trees not exceeding 200mm girth, bush, etc</t>
  </si>
  <si>
    <t>2/1/4</t>
  </si>
  <si>
    <t>Allowance for clearing all debris on site to engineer's satisfaction</t>
  </si>
  <si>
    <t>item</t>
  </si>
  <si>
    <t>Excavate in compacted pickable material as defined not exceeding 2m deep below reduced or filled up ground level, part return, fill in and ram and remainder deposit on site where directed.</t>
  </si>
  <si>
    <t>2/1/5</t>
  </si>
  <si>
    <t>Excavate for surface trenches.</t>
  </si>
  <si>
    <t>Sundries</t>
  </si>
  <si>
    <t>2/1/6</t>
  </si>
  <si>
    <t>Extra over all excavations in compacted pickable material for excavation in soft rock as described.</t>
  </si>
  <si>
    <t>2/1/7</t>
  </si>
  <si>
    <t>Extra over all excavations in compacted pickable material for excavation in hard rock as described.</t>
  </si>
  <si>
    <t>2/1/8</t>
  </si>
  <si>
    <t>Extra over all excavations for carting away excavated material as described (Contractor to allow for bulking).</t>
  </si>
  <si>
    <t>2/1/9</t>
  </si>
  <si>
    <t>Allow for the risk of collapse to sides of excavation from ground level not exceeding 1,5 m deep.</t>
  </si>
  <si>
    <t>2/1/10</t>
  </si>
  <si>
    <t xml:space="preserve">Allow for keeping excavations free of water and mud by pumping or bailing. </t>
  </si>
  <si>
    <t>FILLING, ETC:</t>
  </si>
  <si>
    <t>2/1/11</t>
  </si>
  <si>
    <t xml:space="preserve">Excavated material in backfill, saturated to optimum moisture content and compacted to 95% modified AASHTO into trenches, including haulage not exceeding 100 m from the perimeter of the excavation. </t>
  </si>
  <si>
    <t>2/1/12</t>
  </si>
  <si>
    <t>50 mm Thick layer of approved clean sand filling under suface beds.</t>
  </si>
  <si>
    <t>Coarse river sand filling supplied by the contractor</t>
  </si>
  <si>
    <t>Under floors etc</t>
  </si>
  <si>
    <t>Compaction of surfaces</t>
  </si>
  <si>
    <t>Compaction of ground surface under floors etc including scarifying for a depth of 150mm, breaking down oversize material, adding suitable material where necessary and compacting to 93% Mod AASHTO density m2 568</t>
  </si>
  <si>
    <t>Test</t>
  </si>
  <si>
    <t>Prescribed density tests on filling</t>
  </si>
  <si>
    <t>"Modified AASHTO Density" test</t>
  </si>
  <si>
    <t>No</t>
  </si>
  <si>
    <t>SOIL POISONING</t>
  </si>
  <si>
    <t>Soil insecticide</t>
  </si>
  <si>
    <t>Under floors etc including forming and poisoning shallow furrows against foundation walls etc, filling in furrows and ramming</t>
  </si>
  <si>
    <t>To bottoms and sides of trenches etc</t>
  </si>
  <si>
    <t>Total Bill No 01 (Carried Forward to Final Summary)</t>
  </si>
  <si>
    <t>BILL No. 2</t>
  </si>
  <si>
    <t>CONCRETE, FORMWORK AND REINFORCEMENT</t>
  </si>
  <si>
    <t>For preambles see "Model Preambles for Trades"</t>
  </si>
  <si>
    <t>SUPPLEMENTARY PREAMBLES</t>
  </si>
  <si>
    <t xml:space="preserve">Cost of tests </t>
  </si>
  <si>
    <t>The costs of making, storing and testing of concrete test cubes as required under clause 7 "Tests" of SABS 1200 G shall include the cost of providing cube moulds necessary for the purpose, for testing costs and for submitting reports on the tests to the architect.  The testing shall be undertaken by an independent firm or institution nominated by the contractor and to the approval of the architect.  (Test cubes are measured separately)</t>
  </si>
  <si>
    <t xml:space="preserve">Formwork </t>
  </si>
  <si>
    <t>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 The vertical strutting shall be carried down to such construction as is sufficiently strong to afford the required support without damage and shall remain in position until the newly constructed work is able to support itself.</t>
  </si>
  <si>
    <t>Formwork to soffits of (solid) slabs etc shall be deemed to be to slabs not exceeding 250mm thick unless otherwise described</t>
  </si>
  <si>
    <t>Formwork to sides of bases, pile caps, ground beams, etc will only be measured where it is prescribed by the engineer fordesign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</si>
  <si>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Carried Forward</t>
  </si>
  <si>
    <t>REINFORCED CONCRETE</t>
  </si>
  <si>
    <t>25MPa/19mm concrete</t>
  </si>
  <si>
    <t>Strip footings</t>
  </si>
  <si>
    <t>Surface beds</t>
  </si>
  <si>
    <t>Stairs and landings</t>
  </si>
  <si>
    <t>Access ramps</t>
  </si>
  <si>
    <t>TEST CUBES</t>
  </si>
  <si>
    <t xml:space="preserve">Making and testing 150 x 150 x 150mm concrete strength test cubes (Provisional) </t>
  </si>
  <si>
    <t>CONCRETE SUNDRIES</t>
  </si>
  <si>
    <t>Finishing top surfaces of concrete smooth with a wood float including non-slip brush finish</t>
  </si>
  <si>
    <t>Surface beds, slabs, etc</t>
  </si>
  <si>
    <t>SMOOTH FORMWORK (DEGREE OF ACCURACY 1)</t>
  </si>
  <si>
    <t>Smooth formwork to sides</t>
  </si>
  <si>
    <t>Smth fwk sides: Edges, risers, ends and reveals not exceeding 300mm high or width</t>
  </si>
  <si>
    <t>m</t>
  </si>
  <si>
    <t>MOVEMENT JOINTS ETC</t>
  </si>
  <si>
    <t>Expansion joints with softboard between vertical concrete and brick surfaces</t>
  </si>
  <si>
    <t>10mm Joints not exceeding 300mm high along edges of surface beds</t>
  </si>
  <si>
    <t>Saw cut joints</t>
  </si>
  <si>
    <t>50 x 3mm Saw cut joints in top of concrete</t>
  </si>
  <si>
    <t xml:space="preserve">Carried Forward To Total of Bill No 2 </t>
  </si>
  <si>
    <t>REINFORCEMENT (PROVISIONAL)</t>
  </si>
  <si>
    <t>Mild steel reinforcement to foundations</t>
  </si>
  <si>
    <t xml:space="preserve">10mm Diameter bars </t>
  </si>
  <si>
    <t>t</t>
  </si>
  <si>
    <t xml:space="preserve">12mm Diameter bars </t>
  </si>
  <si>
    <t>Fabric reinforcement</t>
  </si>
  <si>
    <t>Type 193 fabric reinforcement in concrete surface beds, slabs, etc</t>
  </si>
  <si>
    <t>Carried Forward to Total of Bill No. 2</t>
  </si>
  <si>
    <t>Total of Bill No 2 (Carried forward to Final Summary)</t>
  </si>
  <si>
    <t>BILL No. 3</t>
  </si>
  <si>
    <t>MASONRY</t>
  </si>
  <si>
    <t>BRICKWORK</t>
  </si>
  <si>
    <t>FOUNDATIONS</t>
  </si>
  <si>
    <t>Brickwork of NFX bricks (14 MPa nominal compressive strength) in class 1 mortar</t>
  </si>
  <si>
    <t>One brick walls</t>
  </si>
  <si>
    <t>SUPERSTRUCTURE</t>
  </si>
  <si>
    <t>Brickwork of NFP bricks in class II mortar</t>
  </si>
  <si>
    <t>NFP Class II mortar:Half brick walls in beamfilling</t>
  </si>
  <si>
    <t>NFP Class II mortar:Half brick walls</t>
  </si>
  <si>
    <t>Joint forming material in movement joints</t>
  </si>
  <si>
    <t>12mm Fibre board built in vertically through brick walls</t>
  </si>
  <si>
    <t>Brickwork reinforcement</t>
  </si>
  <si>
    <t>75mm Wide reinforcement built in horizontally</t>
  </si>
  <si>
    <t>150mm Wide reinforcement built in horizontally</t>
  </si>
  <si>
    <t>FACE BRICKWORK:</t>
  </si>
  <si>
    <t>Internal facings (PC 4 200.00/1000 delivered on site) pointed with square horizontal and vertical joints</t>
  </si>
  <si>
    <t xml:space="preserve">Extra over ordinary brickwork for facing and pointing in stretcher bond. </t>
  </si>
  <si>
    <t>Face brick-on-end sill 110mm wide x 110mm high of cut face bricks set flat in cement mortar and pointing on all exposed surfaces</t>
  </si>
  <si>
    <t>Carried Forward To Total of Bill No 03</t>
  </si>
  <si>
    <t>External facings (PC 4 200.00/1000 delivered on site) pointed with square horizontal and vertical joints</t>
  </si>
  <si>
    <t>Extra over ordinary brickwork for facing and pointing in stretcher bond</t>
  </si>
  <si>
    <t>Extra over ordinary brickwork in beamfilling for facing and pointing in stretcher bond</t>
  </si>
  <si>
    <t xml:space="preserve">Fair raking cutting </t>
  </si>
  <si>
    <t xml:space="preserve">Face brick-on-edge sills 200mm wide of cut face bricks set sloping and slightly projecting on all exposed surfaces </t>
  </si>
  <si>
    <t>Face-brick-on edge header course lintel</t>
  </si>
  <si>
    <t>Total of Bill No 3 (Carried Forward to Final Summary)</t>
  </si>
  <si>
    <t>BILL No. 4</t>
  </si>
  <si>
    <t>PAVING</t>
  </si>
  <si>
    <t>PAVING BLOCKS AT PARKING AREA</t>
  </si>
  <si>
    <t>Grey interlocking paving bricks</t>
  </si>
  <si>
    <t xml:space="preserve">Standard grey double zig-zag type S-C class 25 interlocking precast concrete paving blocks laid to pattern, on 25mm riversand bed to comply with SABS 1200 MJ-1984, with sand swept into joints </t>
  </si>
  <si>
    <t>60mm Paving bricks interlocking laid on 150mm layer of G5 material including water chanels if necessary</t>
  </si>
  <si>
    <t xml:space="preserve">Precast concrete kerb (SABS 927 fig 8)  300 x 150mm high, with 150 x 150 x 150mm unreinforced concrete haunching at back of each joint including finishing smooth on all exposed surfaces, excavation, backfilling, jointing, pointing, bedding in cement mortar, etc </t>
  </si>
  <si>
    <t>Carried Forward To Total of Bill No 04</t>
  </si>
  <si>
    <t>Total of Bill No 4 (Carried Forward to Final Summary)</t>
  </si>
  <si>
    <t>BILL No. 5</t>
  </si>
  <si>
    <t>WATERPROOFING</t>
  </si>
  <si>
    <t>DAMP PROOFING</t>
  </si>
  <si>
    <t>One layer 250 micron "Gunplas USB Green" polyethylene waterproofing:</t>
  </si>
  <si>
    <t>On compacted earth under concrete surface beds, lapped 150 mm and sealed at all joints (measured net).</t>
  </si>
  <si>
    <t>One layer 375 micron embossed "Gunplas Brikgrip" polyethylene damp proof course fixed with approved adhesive:</t>
  </si>
  <si>
    <t>On walls, stepped up in cavities, under cills, etc.</t>
  </si>
  <si>
    <t>Carried Forward To Total of Bill No 05</t>
  </si>
  <si>
    <t>Total of Bill No 5 (Carried Forward to Final Summary)</t>
  </si>
  <si>
    <t>BILL No. 6</t>
  </si>
  <si>
    <t>ROOF COVERINGS ETC</t>
  </si>
  <si>
    <t>PREAMBLES</t>
  </si>
  <si>
    <t>For preambles see "Specification of Material and Method to be used PW371"</t>
  </si>
  <si>
    <t>The Contractor is to give a guarantee that all roofs are water and weather-proof for a period of five years from the date of practical completion.</t>
  </si>
  <si>
    <t>Prices for flashings, etc., are to include for all labour and riveted and soldered seams, joints and dressings as required. All flashings, etc., are measured nett.</t>
  </si>
  <si>
    <t>Unless otherwise mentioned, all pitched roof covering shall be deemed to be not exceeding 50 degrees pitch.</t>
  </si>
  <si>
    <t>CHROMADEK SHEETING AND ACCESSORIES</t>
  </si>
  <si>
    <t>Chromadek roof sheets (Aloe Green color)</t>
  </si>
  <si>
    <t>NOTE : The Contractor is to submit a certificate signed by the merchant, stating that the galvanized roof covering supplied complies with the required thickness specified</t>
  </si>
  <si>
    <t xml:space="preserve">          --------------</t>
  </si>
  <si>
    <t>0,6mm full hard roof sheeting with pitch not exceeding 15 degrees fixed to steel purlins (elsewhere)</t>
  </si>
  <si>
    <t>Carried Forward To Total of Bill No 06</t>
  </si>
  <si>
    <t>Total of Bill No 6 (Carried Forward to Final Summary)</t>
  </si>
  <si>
    <t xml:space="preserve"> </t>
  </si>
  <si>
    <t>BILL No. 7</t>
  </si>
  <si>
    <t>CARPENTRY AND JOINERY</t>
  </si>
  <si>
    <t>FACIAS, BARGE BOARDS, ETC:</t>
  </si>
  <si>
    <t>2/7/1</t>
  </si>
  <si>
    <t>12 x 225 mm Fibre cement fascia board drilled and brass screwed and including steel jointing strips between lengths.</t>
  </si>
  <si>
    <t>DOORS:</t>
  </si>
  <si>
    <t>SWARTLAND  HARDWOOD DOORS</t>
  </si>
  <si>
    <t>2/7/2</t>
  </si>
  <si>
    <t xml:space="preserve">Swartland eight panel hardwood frame semi exterior </t>
  </si>
  <si>
    <t xml:space="preserve">40mm x 800 x 2 032mm panel single door. </t>
  </si>
  <si>
    <t>2/7/3</t>
  </si>
  <si>
    <t>Solid flush panel doors with Sapele veneer both sides and two matching concealed vertical edge strips:</t>
  </si>
  <si>
    <t xml:space="preserve">40 x 813 x 2 032mm Door. </t>
  </si>
  <si>
    <t>2/7/4</t>
  </si>
  <si>
    <t xml:space="preserve">40 x 900 x 2 032mm Door to suit paraplegic toilet. </t>
  </si>
  <si>
    <t>Carried Forward To Total of Bill No 07</t>
  </si>
  <si>
    <t>Total of Bill No 7 (Carried Forward to Final Summary)</t>
  </si>
  <si>
    <t>BILL NO. 8</t>
  </si>
  <si>
    <t>CEILINGS, PARTITIONS AND ACCESS FLOORING</t>
  </si>
  <si>
    <t>SECTION NO.1</t>
  </si>
  <si>
    <t>NOTE : Tenderers are advised to study the "Specification of Materials and  Methods to be used"</t>
  </si>
  <si>
    <t>CEILINGS</t>
  </si>
  <si>
    <t>NAILED UP AND SCREW UP CEILINGS</t>
  </si>
  <si>
    <t>6 mm "Rhino" Fibre cement boards with standard H-type pressed steel jointing strips</t>
  </si>
  <si>
    <t xml:space="preserve">Ceilings including framing for support. </t>
  </si>
  <si>
    <t>Extra over gypsum plaster board ceiling for hinged pressed trap door size 600 x 600mm including all necessary trimmers, ironmongery, etc</t>
  </si>
  <si>
    <t>Coved Cornice</t>
  </si>
  <si>
    <t>19 x 76mm Cornices glued</t>
  </si>
  <si>
    <t>SISALATION INSULATION</t>
  </si>
  <si>
    <t>Insulation fitted between steel trusses and roof sheeting</t>
  </si>
  <si>
    <t>Sisalation insulation 420 heavy duty industrial</t>
  </si>
  <si>
    <t>Carried Forward To Total of Bill No 08</t>
  </si>
  <si>
    <t>Total of Bill No 8 (Carried Forward to Final Summary)</t>
  </si>
  <si>
    <t>BILL NO. 9</t>
  </si>
  <si>
    <t>IRONMONGERY</t>
  </si>
  <si>
    <t>NOTE : Tenderers are advised to study the "Specification of Materials and  Methods to be used" (OOG-001E) before pricing this bill</t>
  </si>
  <si>
    <t>NOTE : Unless otherwise stated all items in this bill shall be deemed to fall into Work Group No. 132 for Haylett Formula purposes</t>
  </si>
  <si>
    <t>NOTE : Where ironmongery is referred to by a trade name or catalogue number, it may be replaced by another product of equal quality with the prior approval of the Representative/Agent</t>
  </si>
  <si>
    <t>NOTE : Where ironmongery is described as plugged, prices are to include for screwing to and including approved patent plugs in concrete or brickwork with plaster or tiled finish</t>
  </si>
  <si>
    <t xml:space="preserve">             --------------</t>
  </si>
  <si>
    <t>THE FOLLOWING IRONMONGERY FIXED TO DOORS, ETC</t>
  </si>
  <si>
    <t>2/9/1</t>
  </si>
  <si>
    <t>Bolts and latches</t>
  </si>
  <si>
    <t>2/9/2</t>
  </si>
  <si>
    <t>75mm three lever upright mortice lockset with satin chrome furniture to single doors</t>
  </si>
  <si>
    <t>2/9/3</t>
  </si>
  <si>
    <t>75mm three lever upright mortice lockset with satin chrome furniture to double door</t>
  </si>
  <si>
    <t>WC mortice indicator bolt in satin chrome finish surface mounted</t>
  </si>
  <si>
    <t>2/9/4</t>
  </si>
  <si>
    <t>SUNDRIES</t>
  </si>
  <si>
    <t xml:space="preserve">38mm diameter black rubber door stop plugged and screwed to wall or floor </t>
  </si>
  <si>
    <t>Carried Forward To Total of Bill No 09</t>
  </si>
  <si>
    <t>2/9/5</t>
  </si>
  <si>
    <t>Lockable heavey duty chromium plated toilet roll holder with wooden roll plugged and screwed to wall</t>
  </si>
  <si>
    <t>BARREL BOLTS, ETC:</t>
  </si>
  <si>
    <t xml:space="preserve">Barrel bolt with keep let into concrete </t>
  </si>
  <si>
    <t>LETTERS, NAMEPLATES, ETC</t>
  </si>
  <si>
    <t>Union</t>
  </si>
  <si>
    <t xml:space="preserve">290 x 290mm anodised aluminium plate with Female symbol by "International signs" </t>
  </si>
  <si>
    <t>290 x 290mm anodised aluminium plate with Male symbol by "International signs"</t>
  </si>
  <si>
    <t xml:space="preserve">290 x 290mm anodised aluminium plate with Paraplegic symbol by "International signs" </t>
  </si>
  <si>
    <t xml:space="preserve">290 x 290mm anodised aluminium plate with Kitchen symbol by "International signs" </t>
  </si>
  <si>
    <t xml:space="preserve">290 x 290mm anodised aluminium plate with Office symbol by "International signs" </t>
  </si>
  <si>
    <t xml:space="preserve">290 x 290mm anodised aluminium plate with Store room symbol by "International signs" </t>
  </si>
  <si>
    <t xml:space="preserve">290 x 290mm anodised aluminium plate with Counter/Kiosk symbol by "International signs" </t>
  </si>
  <si>
    <t>290 x 290mm anodised aluminium plate with Fire Extingusher symbol by "International signs"</t>
  </si>
  <si>
    <t xml:space="preserve">290 x 290mm anodised aluminium plate with Fire Hosereel symbol by "International signs" </t>
  </si>
  <si>
    <t>Total of Bill No 9 (Carried Forward to Final Summary)</t>
  </si>
  <si>
    <t>BILL No. 10</t>
  </si>
  <si>
    <t>STRUCTURAL STEELWORK</t>
  </si>
  <si>
    <t>STEELWORK TO COLUMNS, BEAMS, TRUSSES AND PURLINS</t>
  </si>
  <si>
    <t>HOT AND COLD ROLLED STEEL MEMBERS</t>
  </si>
  <si>
    <t xml:space="preserve">H-Section columns 254 x 146 x 37mm </t>
  </si>
  <si>
    <t>H-Section columns 254 x 254 x 89mm</t>
  </si>
  <si>
    <t>Girder 457 x 191 x 67 UB top and bottom chord and verticals 254 x 146 x 31 UB</t>
  </si>
  <si>
    <t xml:space="preserve">Rafter 254 x 146 x 31 UB </t>
  </si>
  <si>
    <t>Rafter 254 x 152 x 59 UB</t>
  </si>
  <si>
    <t xml:space="preserve">Purlins 125 x 75 x 20 x 2,5 CFLC </t>
  </si>
  <si>
    <t>80 x 80 x 8 RSA</t>
  </si>
  <si>
    <t>Tie Beam 100 x 3 OCHS</t>
  </si>
  <si>
    <t>Cross Bracing 70 x 70 x 6 RSA</t>
  </si>
  <si>
    <t>Framing for roof window</t>
  </si>
  <si>
    <t>Carried Forward To Total of Bill No 10</t>
  </si>
  <si>
    <t>Total of Bill No 10 (Carried Forward to Final Summary)</t>
  </si>
  <si>
    <t>BILL No. 11</t>
  </si>
  <si>
    <t>METALWORK</t>
  </si>
  <si>
    <t>STEEL WINDOWS, DOORS, ETC</t>
  </si>
  <si>
    <t>Note: Tenderers are referred to architect's drawings numbered ..... annexed to these bills of quantities/accompanying these bills of quantities for tender purposes</t>
  </si>
  <si>
    <t xml:space="preserve">A detail specification is to be inserted as necessary </t>
  </si>
  <si>
    <t>STEEL DOOR FRAMES</t>
  </si>
  <si>
    <t>1,2 mm Thick double rebate door lining suitable for halfbrick wall for:</t>
  </si>
  <si>
    <t>Door size 720 x 2032 mm high</t>
  </si>
  <si>
    <t>1,2 mm Thick double rebate Duro pressed steel door lining suitable for onebrick wall for:</t>
  </si>
  <si>
    <t xml:space="preserve">Door size 800 x 2032 mm high (single door) </t>
  </si>
  <si>
    <t>Door size 900 x 2032 mm high (single door for paraplegic openings)</t>
  </si>
  <si>
    <t>STEEL DOORS AND FRAMES COMPLETE</t>
  </si>
  <si>
    <t>Steel doors and frames, complete with glazing as per NBR standards.</t>
  </si>
  <si>
    <t>Door Detail 1 - size 1,511 x 2,949m double door</t>
  </si>
  <si>
    <t>STEEL WINDOW FRAMES COMPLETE</t>
  </si>
  <si>
    <t>Window Detail 3 - size 2,378 x 1,302m</t>
  </si>
  <si>
    <t xml:space="preserve">Window type NE1; size 0,533 x 0,654m </t>
  </si>
  <si>
    <t>ALUMINUM WINDOWS</t>
  </si>
  <si>
    <t>Carried Forward To Total of Bill No 11</t>
  </si>
  <si>
    <t>Anodised aluminum window frames, complete with safety glass</t>
  </si>
  <si>
    <t>Window Detail 1 - size 1,500 x 1,800m</t>
  </si>
  <si>
    <t xml:space="preserve">Window Detail 2 - size 2,400 x 0,900m </t>
  </si>
  <si>
    <t xml:space="preserve">Window Detail 4 - 1,200 x 0,600m </t>
  </si>
  <si>
    <t>ALUMINIUM DOORS</t>
  </si>
  <si>
    <t>Anodised aluminium doors frames, complete with safety glass</t>
  </si>
  <si>
    <t>Aluminium double door Detail 02 size 1,981 x 2,251m</t>
  </si>
  <si>
    <t>ALUMINIUM SHOP FRONTS</t>
  </si>
  <si>
    <t>Anodised aluminium shopfronts complete with safety glass</t>
  </si>
  <si>
    <t xml:space="preserve">Aluminium shopfront Detail 9 - size 1,550 x 2,252m </t>
  </si>
  <si>
    <t xml:space="preserve">Aluminium shopfront Detail 10 - size 2,875 x 2,825m </t>
  </si>
  <si>
    <t xml:space="preserve">Aluminium shopfront Detail 12 - size 2,809 x 3,070m and 1,060 x 2,501m </t>
  </si>
  <si>
    <t xml:space="preserve">Aluminium shopfront Detail 11 - size 6,080 x 4,000m irregular shaped </t>
  </si>
  <si>
    <t>Total of Bill No 11 (Carried Forward to Final Summary)</t>
  </si>
  <si>
    <t>BILL No. 12</t>
  </si>
  <si>
    <t>PLASTERING</t>
  </si>
  <si>
    <t>SCREEDS</t>
  </si>
  <si>
    <t>Screeds on concrete</t>
  </si>
  <si>
    <t>30mm Thick on floors to receive floor tiles</t>
  </si>
  <si>
    <t>Carried Forward To Total of Bill No 12</t>
  </si>
  <si>
    <t>Total of Bill No 12 (Carried Forward to Final Summary)</t>
  </si>
  <si>
    <t>BILL No. 13</t>
  </si>
  <si>
    <t>TILING</t>
  </si>
  <si>
    <t>CERAMIC TILES</t>
  </si>
  <si>
    <t>WALL TILING</t>
  </si>
  <si>
    <t>250 x 500mm polished porcelain wall tiles fully vitrified, colour to be approved by the client (eg. oatmeal, beige, champagne , sand and camel, etc), allow for 100mm mosaic sheet as dado rail. Walls minimum 10mm smooth cement plaster on brickwalls: One coat primer and two coats of Plason super acrylic polvin paint (colour to be approved by the client) or similar on paint ready surfaces.</t>
  </si>
  <si>
    <t>On walls</t>
  </si>
  <si>
    <t>FLOOR TILING</t>
  </si>
  <si>
    <t>500 x 500 ceramic tfloor tile, colour to be approved by client. Movement joints asper the Engineer's specification</t>
  </si>
  <si>
    <t>Ceramic tiles to floors</t>
  </si>
  <si>
    <t>Skirting 100mm high of cut tiles</t>
  </si>
  <si>
    <t>Carried Forward To Total of Bill No 13</t>
  </si>
  <si>
    <t>Total of Bill No 13 (Carried Forward to Final Summary)</t>
  </si>
  <si>
    <t>BILL No. 14</t>
  </si>
  <si>
    <t>PLUMBING</t>
  </si>
  <si>
    <t>RAINWATER DISPOSAL</t>
  </si>
  <si>
    <t>0,8 mm Galvanized sheet iron rainwater goods:</t>
  </si>
  <si>
    <t>100 x 150 x 100 mm VHV galvanized sheet iron concealed eaves gutter fixed to falls on splay rebated roof trusses.</t>
  </si>
  <si>
    <t xml:space="preserve">75 mm Diameter galvanized sheet iron seamless rainwater downpipe fixed to walls on alloy brackets at not exceeding 1500 mm centres. </t>
  </si>
  <si>
    <t>Extra over eaves gutter for:</t>
  </si>
  <si>
    <t xml:space="preserve">Outlet with 75 mm diameter nozzle and domical galvanized iron grating. </t>
  </si>
  <si>
    <t>Extra over downpipe for:</t>
  </si>
  <si>
    <t xml:space="preserve">Shoe. </t>
  </si>
  <si>
    <t xml:space="preserve">600 mm Projecting eaves offset. </t>
  </si>
  <si>
    <t>WATER STORAGE TANK</t>
  </si>
  <si>
    <t xml:space="preserve">5000L (1800mm dia, 2040m high) Water storage tank with black internal linning with cover and lid on a 340mm high brick base with compacted fill base and concrete 85mm with mesh reinforcement. </t>
  </si>
  <si>
    <t>SANITARY FITTINGS</t>
  </si>
  <si>
    <t>Sanitary fittings, including fixing in position:</t>
  </si>
  <si>
    <t xml:space="preserve">510 x 375mm White vitreous china wash hand basin complete with and including two chromium plated pillar taps, waste union, plug and chain and concealed brackets. </t>
  </si>
  <si>
    <t>510 x 375mm White vitreous china paraplegic wash hand basin complete with and including two chromium plated pillar taps, waste union, plug and chain and concealed brackets.</t>
  </si>
  <si>
    <t>Carried Forward To Total of Bill No 14</t>
  </si>
  <si>
    <t xml:space="preserve"> 415 x 315mm White vitreous china flatback wall urinal with top flush entry complete with and including concealed wall hangers, chromium plated waste outlet and grating, and with a 15mm chromium plated push button stopcock flushing system with matching extended chromium plated flush pipe with spreaders. </t>
  </si>
  <si>
    <t xml:space="preserve">Vaal Protea WC suite for paraplegic toilet comprising white vitreous china pan with S-trap, 9 litre matching cistern complete with lid, fitments, handle and heavy duty white plastic double flap seat with chromium plated accessories. </t>
  </si>
  <si>
    <t xml:space="preserve">Low level WC suite comprising white vitreous china pan with S-trap, 9 litre matching cistern complete with lid, fitments, handle and heavy duty white plastic double flap seat with chromium plated accessories. </t>
  </si>
  <si>
    <t>Complete set of aluminium paraplegic grab rails to be fitted on the wall</t>
  </si>
  <si>
    <t>Traps, etc including joints to steel pipe and/or fittings unless otherwise described:</t>
  </si>
  <si>
    <t>32-40mm Chromium plated bottle trap.</t>
  </si>
  <si>
    <t>Urinal flush master</t>
  </si>
  <si>
    <t>Valves, etc, including joints to steel pipes and/or fittings unless otherwise described:</t>
  </si>
  <si>
    <t xml:space="preserve">15mm Copper service pipe 350mm girth. </t>
  </si>
  <si>
    <t>15mm Chromium plated "Ballostop" or other approved stopcock.</t>
  </si>
  <si>
    <t>SANITARY PLUMBING:</t>
  </si>
  <si>
    <t>uPVC pipes and fittings:</t>
  </si>
  <si>
    <t>50mm Pipe fixed in walls, ceilings, roofs, floors, etc.</t>
  </si>
  <si>
    <t>50mm Pipe under floors including excavations, backfilling, etc.</t>
  </si>
  <si>
    <t xml:space="preserve">110mm Pipe fixed in walls, ceilings, roofs, floors, etc. </t>
  </si>
  <si>
    <t>110mm Pipe under floors including excavations, backfilling, etc.</t>
  </si>
  <si>
    <t>Extra over uPVC pipes for fittings:</t>
  </si>
  <si>
    <t xml:space="preserve">50mm Bend. </t>
  </si>
  <si>
    <t>50mm Access bend.</t>
  </si>
  <si>
    <t xml:space="preserve">50mm Junction. </t>
  </si>
  <si>
    <t xml:space="preserve">110mm Reducer. </t>
  </si>
  <si>
    <t xml:space="preserve">110mm Bend. </t>
  </si>
  <si>
    <t xml:space="preserve">110mm Pan connector. </t>
  </si>
  <si>
    <t xml:space="preserve">110mm Bend pan connector. </t>
  </si>
  <si>
    <t xml:space="preserve">110mm Access bend with anti-syphon horn. </t>
  </si>
  <si>
    <t xml:space="preserve">Two way PVC vent valve suitable for 50mm pipe. </t>
  </si>
  <si>
    <t>WATER SUPPLY:</t>
  </si>
  <si>
    <t>Class O thin wall hard drawn copper pipes and fittings with capillary soldered type connections:</t>
  </si>
  <si>
    <t>15mm Pipes fixed in walls, ceilings, roofs, floors, etc.</t>
  </si>
  <si>
    <t xml:space="preserve">22mm Pipes fixed in walls, ceilings, roofs, floors, etc. </t>
  </si>
  <si>
    <t>Extra over class O copper pipes for soldered capillary fittings:</t>
  </si>
  <si>
    <t xml:space="preserve">15mm Fittings. </t>
  </si>
  <si>
    <t xml:space="preserve">22mm Fittings. </t>
  </si>
  <si>
    <t>HDPE pressure pipe class 12</t>
  </si>
  <si>
    <t xml:space="preserve">25mm pipes laid in and including trenches not exceeding 1m deep </t>
  </si>
  <si>
    <t>Extra over for HDPE pressure pipes for "plasson" fittings</t>
  </si>
  <si>
    <t>25mm tee connector</t>
  </si>
  <si>
    <t>25mm elbow connector</t>
  </si>
  <si>
    <t xml:space="preserve">25mm galvanised adaptor </t>
  </si>
  <si>
    <t>20mm complete galvanised stand pipe complete with brass tap</t>
  </si>
  <si>
    <t>TESTING:</t>
  </si>
  <si>
    <t>Provide all necessary apparatus water, etc. for and test the whole of the Sanitary Plumbing and Water Supply installation to the satisfaction of the Representative/Agent and Municipality, replace any defective work free of charge and leave perfect.</t>
  </si>
  <si>
    <t>FIRE APPLIANCES, ETC.:</t>
  </si>
  <si>
    <t xml:space="preserve">Fire hose reel complete with 30m rubber hose, chromium plated stopcock, shut-off nozzle and wall bracket. </t>
  </si>
  <si>
    <t xml:space="preserve">4,5kg DCP dry powder portable fire extinguisher on and including wrought meranti backboard size 1 000 x 255 x 25mm thick plugged and screwed to wall and finished with two coats of polyurethane varnish, including 120 x 20 x 2mm mild steel strip bent to form hook. </t>
  </si>
  <si>
    <t>WATER SUPPLIES TO FIRE APPLIANCES:</t>
  </si>
  <si>
    <t>Galvanised steel pipes:</t>
  </si>
  <si>
    <t>25mm Pipes.</t>
  </si>
  <si>
    <t>Extra over galvanised steel pipes for steel fittings:</t>
  </si>
  <si>
    <t xml:space="preserve">25mm Fittings. </t>
  </si>
  <si>
    <t>BUILDER'S WORK, INCLUDING ALL MAKING GOOD:</t>
  </si>
  <si>
    <t>PAINTING:</t>
  </si>
  <si>
    <t>Prepare and apply one coat sealer and two coats acrylic emulsion paint:</t>
  </si>
  <si>
    <t xml:space="preserve">On uPVC pipe not exceeding 300mm girth. </t>
  </si>
  <si>
    <t>Prepare and apply one coat metal etch primer and two coats acrylic emulsion paint:</t>
  </si>
  <si>
    <t>On copper pipe not exceeding 300mm girth.</t>
  </si>
  <si>
    <t>On galvanised pipe not exceeding 300mm girth.</t>
  </si>
  <si>
    <t>TESTING</t>
  </si>
  <si>
    <t>Testing water pipe system</t>
  </si>
  <si>
    <t>Total of Bill No 14 (Carried Forward to Final Summary)</t>
  </si>
  <si>
    <t>BILL No. 15</t>
  </si>
  <si>
    <t>GLAZING</t>
  </si>
  <si>
    <t>Glass in steel fixed with putty</t>
  </si>
  <si>
    <t>4mm Clear float glass in panes exceeding 0,5 and not exceeding 2,0 square metre in area</t>
  </si>
  <si>
    <t>4mm Obscure glass in squares not exceeding 0,1 and not exceeding 0,5 square metre in area</t>
  </si>
  <si>
    <t>MIRRORS</t>
  </si>
  <si>
    <t xml:space="preserve">6 mm Float glass multiple silvered floated glass copper mirror size 800 x 400 mm with polished and bevelled edges fixed with chromed dome headed screws. </t>
  </si>
  <si>
    <t>Carried Forward To Total of Bill No 15</t>
  </si>
  <si>
    <t>Total of Bill No 15 (Carried Forward to Final Summary)</t>
  </si>
  <si>
    <t>BILL No. 16</t>
  </si>
  <si>
    <t>PAINTWORK</t>
  </si>
  <si>
    <t>PAINTWORK, ETC TO NEW WORK ON</t>
  </si>
  <si>
    <t>FLOATED PLASTER SURFACES WITH</t>
  </si>
  <si>
    <t>WOOD SURFACES WITH</t>
  </si>
  <si>
    <t>One coat oil wood primer, one coat universal undercoat and two coats super universal enamel paint on</t>
  </si>
  <si>
    <t>Wood prime + UC + varnish Paint on door surfaces</t>
  </si>
  <si>
    <t>PAINT ON METAL:</t>
  </si>
  <si>
    <t>Prepare, touch up factory primer, paint one undercoat and one coat high gloss enamel paint:</t>
  </si>
  <si>
    <t>Under coat and two enamel paint to door and window frames</t>
  </si>
  <si>
    <t>Under coat and two enamel paint to all structural steel including roof</t>
  </si>
  <si>
    <t>One coat calcium plumbate primer, one undercoat and two coats eggshell enamel paint:</t>
  </si>
  <si>
    <t>On eaves gutters and downpipes not exceeding 300mm girth.</t>
  </si>
  <si>
    <t>PAINT ON FIBRE-CEMENT:</t>
  </si>
  <si>
    <t>Prepare, stop and paint one coat alkali resistant primer and two full coats eggshell emulsion paint for exterior use:</t>
  </si>
  <si>
    <t xml:space="preserve">On ceilings and cornices. </t>
  </si>
  <si>
    <t>On fascias and barge boards.</t>
  </si>
  <si>
    <t>Carried Forward To Total of Bill No 16</t>
  </si>
  <si>
    <t>Total of Bill No 16 (Carried Forward to Final Summary)</t>
  </si>
  <si>
    <t>BILL NO. 17</t>
  </si>
  <si>
    <t>SECURITY FENCING</t>
  </si>
  <si>
    <t>BETAVIEW FENCE</t>
  </si>
  <si>
    <t>The following in bases:</t>
  </si>
  <si>
    <t xml:space="preserve">Base for intermediate post, size 300 x 300 x 900mm, including all excavations, 15MPa/38mm mass concrete base with chamfered top surface projecting 50mm above surrounding ground level including any necessary formwork. etc </t>
  </si>
  <si>
    <t xml:space="preserve">Base for end, intermediate, corner or gate post, size 400 x 400 x 500mm, including all excavations, 25MPa/38mm mass concrete base with chamfered top surface projecting 50mm above surrounding ground level including any necessary formwork. etc </t>
  </si>
  <si>
    <t>Security fencing including site clearance and preparation of ground:</t>
  </si>
  <si>
    <t xml:space="preserve">Betaview fencing system 2400mm high formed of heavy welded mesh, provided with horizontal reinforcements. Mesh sizes 12,7 x 76,2mm (HxW) with wire diameter 3,65mm (coated) panels fixed laterally onto Bekafix secure posts (color: RAL 6005, Green) at maximum 3m(elsewhere) </t>
  </si>
  <si>
    <t>100 x 54mm Welded tubular posts(colour: RAL 6005, Green), in H-shape are galvanised inside and outside, PVC coated and covered with a polymaide cap, including setting up post and embedding in position in concrete bases (elsewhere)</t>
  </si>
  <si>
    <t>Betaview pedestrian gate 1100 x 2400mm high fixed on angle rail.</t>
  </si>
  <si>
    <t>Betaview sliding motor vehicle gate 5500 x 2400mm high fixed on angle rail.</t>
  </si>
  <si>
    <t>Carried Forward To Total of Bill No 17</t>
  </si>
  <si>
    <t>Total of Bill No 17 (Carried Forward to Final Summary)</t>
  </si>
  <si>
    <t>BILL NO. 18</t>
  </si>
  <si>
    <t>APRONS AND ACCESS RAMPS</t>
  </si>
  <si>
    <t>(PROVISIONAL)</t>
  </si>
  <si>
    <t>CONCRETE</t>
  </si>
  <si>
    <t>(HAYLETT FORMULA WORK GROUP NO. 110)</t>
  </si>
  <si>
    <t>Mass concrete with a coarse aggregate of 19mm and a minimum compressive strength of 15MPa at 28 days</t>
  </si>
  <si>
    <t>Aprons</t>
  </si>
  <si>
    <t xml:space="preserve">Non-slip wood float finish to top of aprons to falls </t>
  </si>
  <si>
    <t>Expansion Joints</t>
  </si>
  <si>
    <t>10mm Bitumen impregnated softboard expansion joint between concrete aprons and brickwall 100mm high</t>
  </si>
  <si>
    <t>Carried Forward To Total of Bill No 18</t>
  </si>
  <si>
    <t>Total of Bill No 18 (Carried Forward to Final Summary)</t>
  </si>
  <si>
    <t>BILL NO. 19</t>
  </si>
  <si>
    <t xml:space="preserve">SOIL AND WASTE WATER DRAINAGE </t>
  </si>
  <si>
    <t xml:space="preserve">(PROVISIONAL) </t>
  </si>
  <si>
    <t>DRAINAGE</t>
  </si>
  <si>
    <t xml:space="preserve">(Haylett Formula Work Group No. 146) </t>
  </si>
  <si>
    <t xml:space="preserve">uPVC pipes and fittings </t>
  </si>
  <si>
    <t>110mm Pipes laid in and including trenches not exceeding 1m deep</t>
  </si>
  <si>
    <t>110mm Pipes laid in and including trenches exceeding 1m and not exceeding 2m deep</t>
  </si>
  <si>
    <t xml:space="preserve">Extra over 110mm uPVC pipes for </t>
  </si>
  <si>
    <t>Bend</t>
  </si>
  <si>
    <t>Junction</t>
  </si>
  <si>
    <t xml:space="preserve">Blocks, etc. </t>
  </si>
  <si>
    <t>Precast concrete inspection eye block</t>
  </si>
  <si>
    <t xml:space="preserve">110mm uPVC cleaning eye with screw-on lid </t>
  </si>
  <si>
    <t>Carried Forward To Total of Bill No 19</t>
  </si>
  <si>
    <t>Total of Bill No 19 (Carried Forward to Final Summary)</t>
  </si>
  <si>
    <t>SECTION NO. 3</t>
  </si>
  <si>
    <t>All provisional sums are NETT</t>
  </si>
  <si>
    <t>BILL NO. 1</t>
  </si>
  <si>
    <t>PROVISIONAL SUMS</t>
  </si>
  <si>
    <t>PROVISIONAL AMOUNTS</t>
  </si>
  <si>
    <t>All provisional sums are nett and exclude builder's discount. The contractor is referred to the preliminaries in this regard. The contractor is to allow for profit and attendance under the relevant item and must note that he is required to allow for giving every facility to, attending upon, profit and making good in all trades after the specialists have completed their work.</t>
  </si>
  <si>
    <t>ELECTRICAL CONNECTION</t>
  </si>
  <si>
    <t>Provide the rate per square meter of building for electrical connection, and Testing to be used as directed by the principal agent and deducted in whole or in part if not required</t>
  </si>
  <si>
    <t>m2</t>
  </si>
  <si>
    <t xml:space="preserve">Allow for profit </t>
  </si>
  <si>
    <t>%</t>
  </si>
  <si>
    <t>Allow for attendance</t>
  </si>
  <si>
    <t xml:space="preserve">PROVISIONAL AMOUNT FOR SUNDRIES </t>
  </si>
  <si>
    <t>Provide the sum of R200, 000.00 (Two Hundred thousands rands) for fittings and materials to be used as directed by the principal agent and claimed with invoice and proof of payment in whole or in part if not required</t>
  </si>
  <si>
    <t>Item</t>
  </si>
  <si>
    <t>Carried Forward To Total of Bill No 1</t>
  </si>
  <si>
    <t>SEPTIC TANK</t>
  </si>
  <si>
    <t>Provide the rate per cubic meter for complete installation of Septic Tank, to be used as directed by the principal agent and invoice and proof of payment in whole or in part if not required</t>
  </si>
  <si>
    <t>m3</t>
  </si>
  <si>
    <t>BOREHOLE AND TANK</t>
  </si>
  <si>
    <t>Provide the Lump sum rate for complete drilling, and equipping borehole, 10,000l Jojo or equivalent tank on 10m high stand and connection, to be used as directed by the principal agent and deducted in whole or in part if not required</t>
  </si>
  <si>
    <t>Provide the sum of R24 000.00 (Twenty four thousand rand) for CLO to be used as directed by the principal agent and deducted in whole or in part if not required</t>
  </si>
  <si>
    <t>Safety Officer</t>
  </si>
  <si>
    <t>3/1/18</t>
  </si>
  <si>
    <t>Provide the sum of R24 000.00 (Twenty Four thousand rand) for PSC to be used as directed by the principal agent and deducted in whole or in part if not required</t>
  </si>
  <si>
    <t>3/1/19</t>
  </si>
  <si>
    <t>Total of Bill No 1 (Carried Forward to Final Summary)</t>
  </si>
  <si>
    <t>CALCULATION OF TENDER SUM</t>
  </si>
  <si>
    <t>Page</t>
  </si>
  <si>
    <t>R</t>
  </si>
  <si>
    <t xml:space="preserve">BILL NO 1: EARTHWORKS </t>
  </si>
  <si>
    <t>B/Forward</t>
  </si>
  <si>
    <t xml:space="preserve">BILL NO 2: CONCRETE, FORMWORK &amp; REINFORCEMENT </t>
  </si>
  <si>
    <t xml:space="preserve">BILL NO 3: MASONRY </t>
  </si>
  <si>
    <t>BILL NO 4: PAVING</t>
  </si>
  <si>
    <t>BILL NO 5: WATERPROOFING</t>
  </si>
  <si>
    <t xml:space="preserve">BILL NO 6: ROOF COVERING, ETC. </t>
  </si>
  <si>
    <t xml:space="preserve">BILL NO 7: CARPENTRY &amp; JOINERY </t>
  </si>
  <si>
    <t xml:space="preserve">BILL NO 8: CEILING, PARTITION AND ACCESS FLOORING </t>
  </si>
  <si>
    <t xml:space="preserve">BILL NO 9: IRONMONGERY </t>
  </si>
  <si>
    <t>BILL NO 10: STRUCTURAL STEELWORK</t>
  </si>
  <si>
    <t xml:space="preserve">BILL NO 11: METALWORK </t>
  </si>
  <si>
    <t xml:space="preserve">BILL NO 12: PLASTERING </t>
  </si>
  <si>
    <t xml:space="preserve">BILL NO 13: TILING </t>
  </si>
  <si>
    <t xml:space="preserve">BILL NO 14: PLUMBING AND DRAINAGE (PROVISIONAL) </t>
  </si>
  <si>
    <t xml:space="preserve">BILL NO 15: GLAZING </t>
  </si>
  <si>
    <t>TENDERED AMOUNT</t>
  </si>
  <si>
    <t xml:space="preserve">BILL NO 16: PAINTWORK </t>
  </si>
  <si>
    <t>BILL NO 17: EXTERNAL WORK - FENCING</t>
  </si>
  <si>
    <t>BILL NO 18: EXTERNAL WORK - APRONS</t>
  </si>
  <si>
    <t>BILL NO 19: EXTERNAL WORK - SOIL &amp; WASTE WATER DRAINAGE</t>
  </si>
  <si>
    <t>BUILDING WORKS</t>
  </si>
  <si>
    <t>SECTION 3: BILL 1 -PROVISIONAL SUMS</t>
  </si>
  <si>
    <t>SUB TOTAL  Excluding Contingencies</t>
  </si>
  <si>
    <t xml:space="preserve">CONTINGENCY </t>
  </si>
  <si>
    <t xml:space="preserve">Allow contingency amount of 10% to be used as directed by the Engineer. </t>
  </si>
  <si>
    <t>SUB-TOTAL including Contingencies but excluding Value</t>
  </si>
  <si>
    <t>ST</t>
  </si>
  <si>
    <t xml:space="preserve"> Added Tax (VAT)</t>
  </si>
  <si>
    <t>ADD: Value Added Tax @15%</t>
  </si>
  <si>
    <t>VAT</t>
  </si>
  <si>
    <t>PREVENTATIVE MAINTENANCE OF MUNICIPAL FACILITIES</t>
  </si>
  <si>
    <t>SCHEDULE OF QUANTITIES</t>
  </si>
  <si>
    <t>DESCRIPTION</t>
  </si>
  <si>
    <t>UNIT</t>
  </si>
  <si>
    <t>QUANTITY</t>
  </si>
  <si>
    <t>RATE</t>
  </si>
  <si>
    <t>AMOUNT</t>
  </si>
  <si>
    <t>(a)</t>
  </si>
  <si>
    <t>(b)</t>
  </si>
  <si>
    <t xml:space="preserve"> (c) </t>
  </si>
  <si>
    <t>NB: The combined total tendered for subitems</t>
  </si>
  <si>
    <t>(a), (b) and (c) shall not exceed 15% of the</t>
  </si>
  <si>
    <t>tendered sum</t>
  </si>
  <si>
    <t>Remove topsoil to average depth of 150mm for platform</t>
  </si>
  <si>
    <t>m²</t>
  </si>
  <si>
    <t>m³</t>
  </si>
  <si>
    <t xml:space="preserve">SITE CLEARANCE </t>
  </si>
  <si>
    <t>50 mm Thick layer of approved clean sand filling under surface beds.</t>
  </si>
  <si>
    <r>
      <rPr>
        <sz val="11"/>
        <color theme="1"/>
        <rFont val="Arial"/>
        <charset val="134"/>
      </rPr>
      <t>Compaction of ground surface under floors etc including scarifying for a depth of 150mm, breaking down oversize material, adding suitable material where necessary and compacting to 93% Mod AASHTO density m</t>
    </r>
    <r>
      <rPr>
        <vertAlign val="superscript"/>
        <sz val="11"/>
        <color theme="1"/>
        <rFont val="Arial"/>
        <charset val="134"/>
      </rPr>
      <t>2</t>
    </r>
    <r>
      <rPr>
        <sz val="11"/>
        <color theme="1"/>
        <rFont val="Arial"/>
        <charset val="134"/>
      </rPr>
      <t xml:space="preserve"> 568</t>
    </r>
  </si>
  <si>
    <t>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</si>
  <si>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25MPa/19mm Compresive strength concrete at 28 days</t>
  </si>
  <si>
    <t>Bases</t>
  </si>
  <si>
    <t>Slabs</t>
  </si>
  <si>
    <t>15Mpa/19mm Compresive strength concrete at 28 days</t>
  </si>
  <si>
    <t>Aprons cast in panels</t>
  </si>
  <si>
    <t>In Blinding</t>
  </si>
  <si>
    <t>Smooth formwork sides: Edges, risers, ends and reveals not exceeding 300mm high or width</t>
  </si>
  <si>
    <t>kg</t>
  </si>
  <si>
    <t xml:space="preserve">8mm Diameter bars </t>
  </si>
  <si>
    <t>High tensile steel reinforcement to structural concrete work</t>
  </si>
  <si>
    <t xml:space="preserve">16mm Diameter bars </t>
  </si>
  <si>
    <t>Type 311 fabric reinforcement in concrete surface beds, slabs, etc</t>
  </si>
  <si>
    <t>PAVING BLOCKS</t>
  </si>
  <si>
    <t xml:space="preserve">Standard grey double zig-zag type S-C class 25 interlocking precast concrete paving blocks laid to pattern, on 25mm river sand bed to comply with SABS 1200 MJ-1984, with sand swept into joints </t>
  </si>
  <si>
    <t>4mm Polyglass waterproofing system and Butaminous Aluminium Roofcote</t>
  </si>
  <si>
    <r>
      <rPr>
        <sz val="11"/>
        <color theme="1"/>
        <rFont val="Arial"/>
        <charset val="134"/>
      </rPr>
      <t xml:space="preserve">The Contractor is to give a guarantee that all roofs are water and weather-proof for a </t>
    </r>
    <r>
      <rPr>
        <b/>
        <sz val="11"/>
        <color theme="1"/>
        <rFont val="Arial"/>
        <charset val="134"/>
      </rPr>
      <t xml:space="preserve">period of five years </t>
    </r>
    <r>
      <rPr>
        <sz val="11"/>
        <color theme="1"/>
        <rFont val="Arial"/>
        <charset val="134"/>
      </rPr>
      <t>from the date of practical completion.</t>
    </r>
  </si>
  <si>
    <t>0,6mm full hard roof sheeting with pitch not exceeding 25 degrees fixed to timber roof truss and perlins.</t>
  </si>
  <si>
    <t>Sealing of roof nails or screws using roof sealer.</t>
  </si>
  <si>
    <t>Apply waterproofing roof paint (Colour to be determined by client)</t>
  </si>
  <si>
    <t xml:space="preserve">Steel fascia or barge board drilled and brass screwed </t>
  </si>
  <si>
    <t>DOORS, ETC</t>
  </si>
  <si>
    <t>Wrought Meranti doors hung on steel frames</t>
  </si>
  <si>
    <t xml:space="preserve">44mm Framed and ladged batten door 813mm x 2032mm high of 44 x 100mm top rail and stiles, 22 x 100mm middle and bottom rails covered on both sides with 6mm plywood with vaneer </t>
  </si>
  <si>
    <t xml:space="preserve">44mm Framed and ladged batten door 1511mm x 2032mm high of 44 x 100mm top rail and stiles, 22 x 100mm middle and bottom rails covered on both sides with 6mm plywood with vaneer </t>
  </si>
  <si>
    <t>Solid core flush doors with concealed hard wood edges and 4mm thick masonite coverig on both sides hungs to steel frame 40 x 813 x 2032mm high</t>
  </si>
  <si>
    <t>Gypsum Plaster Suspended ceiling board or drop ceiling completly finished, etc</t>
  </si>
  <si>
    <t>Brass door hooks plugged and screwed to wall and doors</t>
  </si>
  <si>
    <t>Lockable heavey duty chromium plated toilet roll holder plugged and screwed to wall</t>
  </si>
  <si>
    <t xml:space="preserve">290 x 290mm Female toilet symbol by "International signs" </t>
  </si>
  <si>
    <t>290 x 290mm Male symbol by "International signs"</t>
  </si>
  <si>
    <t xml:space="preserve">290 x 290mm Paraplegic toilet symbol by "International signs" </t>
  </si>
  <si>
    <t xml:space="preserve">290 x 290mm Kitchen symbol by "International signs" </t>
  </si>
  <si>
    <t xml:space="preserve">290 x 290mm Office symbol by "International signs" </t>
  </si>
  <si>
    <t xml:space="preserve">290 x 290mm  Store room symbol by "International signs" </t>
  </si>
  <si>
    <t xml:space="preserve">290 x 290mm Counter/Kiosk symbol by "International signs" </t>
  </si>
  <si>
    <t>290 x 290mm Fire Extingusher symbol by "International signs"</t>
  </si>
  <si>
    <t xml:space="preserve">290 x 290mm Fire Hosereel symbol by "International signs" </t>
  </si>
  <si>
    <t>Door size 813 x 2032 mm high</t>
  </si>
  <si>
    <t xml:space="preserve">Welded steel door size 813 x 2032 mm high (single door) </t>
  </si>
  <si>
    <t>Welded steel door size 1511 x 2032 mm high (double door)</t>
  </si>
  <si>
    <t>Minor repairing of security steel burgler for doors or windows</t>
  </si>
  <si>
    <t xml:space="preserve">steel burgler for 813mm x 2032mm doors </t>
  </si>
  <si>
    <t>steel burgler for 1511mm x 2032mm doors</t>
  </si>
  <si>
    <t>Replacement of window rails</t>
  </si>
  <si>
    <t>Replacement of window handles</t>
  </si>
  <si>
    <t>Demolision or cutting of walls</t>
  </si>
  <si>
    <t>15mm plaster mixture to finished brickwalls</t>
  </si>
  <si>
    <t>2 - 3mm wall ties or fasteners to cracked walls</t>
  </si>
  <si>
    <t>Ceramic or Porcelain wall tiles fully vitrified, colour to be approved by the client (eg. oatmeal, beige, champagne , sand and camel, etc), allow for 100mm mosaic sheet as dado rail. Walls minimum 10mm smooth cement plaster on brickwalls: One coat primer and two coats of Plason super acrylic polvin paint (colour to be approved by the client) or similar on paint ready surfaces.</t>
  </si>
  <si>
    <t>On walls (Ceramic)</t>
  </si>
  <si>
    <t>On walls (Porcelain)</t>
  </si>
  <si>
    <t>Ceramic or Porcelain floor tile, colour to be approved by client. Movement joints asper the Engineer's specification</t>
  </si>
  <si>
    <t>Tiles to floors (Ceramic)</t>
  </si>
  <si>
    <t>Tiles to floors (Porcelain)</t>
  </si>
  <si>
    <t xml:space="preserve">5000L (1800mm dia, 2040m high) Water storage tank with black internal linning with cover and lid on a 1200mm high brick base with compacted fill base and concrete 85mm with mesh reinforcement. </t>
  </si>
  <si>
    <t xml:space="preserve">Replacemnt of 5000L (1800mm dia, 2040m high) Water storage tank </t>
  </si>
  <si>
    <t>2000mm High steel stand reinforced to carry storage tank</t>
  </si>
  <si>
    <t xml:space="preserve"> Chromium plated pillar paraplegic basin taps</t>
  </si>
  <si>
    <t>Top press or flush botton pillor basin taps</t>
  </si>
  <si>
    <t>chromium plated pillar basin or sink taps</t>
  </si>
  <si>
    <t>Complete toilet cisten fitment</t>
  </si>
  <si>
    <t>Replacement of 100 litre geyser</t>
  </si>
  <si>
    <t>Replacement of 150 litre geyser</t>
  </si>
  <si>
    <t>Replacement of 200 litre geyser</t>
  </si>
  <si>
    <t>Maintenance of existing geysers including replacent of element, thermostart and drain cock</t>
  </si>
  <si>
    <t>installation of 25mm non-return valves</t>
  </si>
  <si>
    <t>installation of geyser vacumn breaker</t>
  </si>
  <si>
    <t>P-trap</t>
  </si>
  <si>
    <t>S-trap</t>
  </si>
  <si>
    <t>20mm Chromium plated "Ballostop" or other approved stopcock.</t>
  </si>
  <si>
    <t>Pressure Pump</t>
  </si>
  <si>
    <t>3,0 kva Pressure pump including the neccesary fittings to be fitted to the existing pipe</t>
  </si>
  <si>
    <t xml:space="preserve">4,5kg DCP dry chemical fire extinguisher on and including wrought meranti backboard size 1 000 x 255 x 25mm thick plugged and screwed to wall and finished with two coats of polyurethane varnish, including 120 x 20 x 2mm mild steel strip bent to form hook. </t>
  </si>
  <si>
    <t xml:space="preserve">9kg DCP dry chemical fire extinguisher on and including wrought meranti backboard size 1 000 x 255 x 25mm thick plugged and screwed to wall and finished with two coats of polyurethane varnish, including 120 x 20 x 2mm mild steel strip bent to form hook. </t>
  </si>
  <si>
    <t xml:space="preserve">Under coat and two enamel paint to all structural steel </t>
  </si>
  <si>
    <t>PAINT ON WALLS</t>
  </si>
  <si>
    <t>Prepare and paint one coat alkali resistant primer and two coats eggshell emalsion paint for interior and exterior use</t>
  </si>
  <si>
    <t xml:space="preserve">Base for intermediate post, size 300 x 300 x 500mm, including all excavations, 15MPa/38mm mass concrete base with chamfered top surface projecting 50mm above surrounding ground level including any necessary formwork. etc </t>
  </si>
  <si>
    <t>100 x 54mm Welded tubular posts, in Square or roundd shape galvanised inside and outside, PVC coated and covered with a polymaide cap, including setting up post and embedding in position in concrete bases (elsewhere)</t>
  </si>
  <si>
    <t>Clearview fencing system 1800mm high formed of heavy welded mesh, provided with horizontal reinforcements.</t>
  </si>
  <si>
    <t>Steel palisade fencing system 1800mm high, heavely welded to provide horizontal reinforcement.</t>
  </si>
  <si>
    <t>Conrete palisade fencing system 1800mm high, heavely bolted together to provide horizontal reinforcement.</t>
  </si>
  <si>
    <t>Steel pedestrian gate 1100 x 2400mm high fixed on angle rail.</t>
  </si>
  <si>
    <t>Steel sliding motor vehicle gate 6000 x 1800mm high fixed on angle rail.</t>
  </si>
  <si>
    <t>Prepare and paint palisade fence with first and second enamel coatings.</t>
  </si>
  <si>
    <t xml:space="preserve">All provisional sums are nett and exclude builder's discount. The contractor is referred to the preliminaries in this regard. </t>
  </si>
  <si>
    <t>Handling fee</t>
  </si>
  <si>
    <t>FINAL SUMMARY SCHEDULE OF QUANTITIES CALCULATION OF TENDER SUM</t>
  </si>
  <si>
    <t>BILL NO 18: EXTERNAL WORK - SOIL &amp; WASTE WATER DRAINAGE BUILDING WORKS</t>
  </si>
  <si>
    <t>BILL 19 - PROVISIONAL SUMS</t>
  </si>
  <si>
    <t xml:space="preserve">SUB TOTAL  </t>
  </si>
  <si>
    <t xml:space="preserve">Allow contingency amount of 5% to be used upon approval by the client. </t>
  </si>
  <si>
    <t xml:space="preserve">SUB-TOTAL including Contingencies </t>
  </si>
  <si>
    <t>ADD: Value Added Tax @ 15%</t>
  </si>
  <si>
    <t>TOTAL TENDERED AMOUNT</t>
  </si>
  <si>
    <t>NB: Rates for items not included in the BOQ which will be required during issuing of works order shall be negotiated and approved by the Municipal Manager</t>
  </si>
  <si>
    <t>Provide the sum of R100,000.00 (One hundred thousand rands) for supply and delivery of fittings, spares and/or materials to be used as directed by the Municipality and claimed with invoice and proof of payment in whole or in part if not required within reasonable profit margins</t>
  </si>
  <si>
    <t>Provide the rate per square meter of building for electrical connection, and testing to be used as directed by the Municipality and deducted in whole or in part if not required within reasonable profit margins</t>
  </si>
  <si>
    <t>Provide the rate per cubic meter for complete installation of Septic Tank, to be used as directed by the Municipality and invoice and proof of payment in whole or in part if not required within reasonable profit margin</t>
  </si>
  <si>
    <t>Provide the Lump sum rate for complete drilling, equipping borehole, install 10,000l Jojo or equivalent tank on 10m high stand and connection, to be used as directed by the Municipality and deducted in whole or in part if not required within reasonable profit margin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</si>
</sst>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quot;R&quot;#,##0.00"/>
    <numFmt numFmtId="166" formatCode="_ &quot;R&quot;\ * #,##0.00_ ;_ &quot;R&quot;\ * \-#,##0.00_ ;_ &quot;R&quot;\ * &quot;-&quot;??_ ;_ @_ "/>
  </numFmts>
  <fonts count="29">
    <font>
      <sz val="11"/>
      <color theme="1"/>
      <name val="Calibri"/>
      <charset val="134"/>
      <scheme val="minor"/>
    </font>
    <font>
      <sz val="11"/>
      <color theme="1"/>
      <name val="Arial"/>
      <charset val="134"/>
    </font>
    <font>
      <b/>
      <sz val="14"/>
      <color theme="1"/>
      <name val="Arial"/>
      <charset val="134"/>
    </font>
    <font>
      <b/>
      <sz val="16"/>
      <color theme="1"/>
      <name val="Arial"/>
      <charset val="134"/>
    </font>
    <font>
      <b/>
      <sz val="14"/>
      <name val="Arial"/>
      <charset val="134"/>
    </font>
    <font>
      <b/>
      <sz val="11"/>
      <color theme="1"/>
      <name val="Arial"/>
      <charset val="134"/>
    </font>
    <font>
      <sz val="14"/>
      <color theme="1"/>
      <name val="Arial"/>
      <charset val="134"/>
    </font>
    <font>
      <sz val="11"/>
      <color rgb="FF9C6500"/>
      <name val="Calibri"/>
      <charset val="134"/>
      <scheme val="minor"/>
    </font>
    <font>
      <b/>
      <u/>
      <sz val="11"/>
      <color theme="1"/>
      <name val="Arial"/>
      <charset val="134"/>
    </font>
    <font>
      <b/>
      <sz val="10"/>
      <name val="Arial"/>
      <charset val="134"/>
    </font>
    <font>
      <sz val="10"/>
      <name val="Arial"/>
      <charset val="134"/>
    </font>
    <font>
      <u/>
      <sz val="11"/>
      <color theme="1"/>
      <name val="Arial"/>
      <charset val="134"/>
    </font>
    <font>
      <b/>
      <u/>
      <sz val="10"/>
      <color indexed="8"/>
      <name val="Arial"/>
      <charset val="134"/>
    </font>
    <font>
      <b/>
      <sz val="11"/>
      <color theme="1"/>
      <name val="Calibri"/>
      <charset val="134"/>
      <scheme val="minor"/>
    </font>
    <font>
      <b/>
      <u/>
      <sz val="11"/>
      <color theme="1"/>
      <name val="Calibri"/>
      <charset val="134"/>
      <scheme val="minor"/>
    </font>
    <font>
      <u/>
      <sz val="11"/>
      <color theme="1"/>
      <name val="Calibri"/>
      <charset val="134"/>
      <scheme val="minor"/>
    </font>
    <font>
      <b/>
      <sz val="8"/>
      <name val="Arial"/>
      <charset val="134"/>
    </font>
    <font>
      <sz val="12"/>
      <name val="Arial Narrow"/>
      <charset val="134"/>
    </font>
    <font>
      <b/>
      <sz val="12"/>
      <name val="Arial Narrow"/>
      <charset val="134"/>
    </font>
    <font>
      <b/>
      <sz val="11"/>
      <name val="Arial Narrow"/>
      <charset val="134"/>
    </font>
    <font>
      <sz val="11"/>
      <name val="Arial Narrow"/>
      <charset val="134"/>
    </font>
    <font>
      <b/>
      <sz val="14"/>
      <color theme="1"/>
      <name val="Calibri"/>
      <charset val="134"/>
      <scheme val="minor"/>
    </font>
    <font>
      <b/>
      <sz val="16"/>
      <color theme="1"/>
      <name val="Calibri"/>
      <charset val="134"/>
      <scheme val="minor"/>
    </font>
    <font>
      <sz val="11"/>
      <color theme="1"/>
      <name val="Calibri"/>
      <charset val="134"/>
      <scheme val="minor"/>
    </font>
    <font>
      <sz val="10"/>
      <color indexed="8"/>
      <name val="MS Sans Serif"/>
      <charset val="134"/>
    </font>
    <font>
      <vertAlign val="superscript"/>
      <sz val="11"/>
      <color theme="1"/>
      <name val="Arial"/>
      <charset val="134"/>
    </font>
    <font>
      <sz val="11"/>
      <color theme="1"/>
      <name val="Calibri"/>
      <charset val="134"/>
    </font>
    <font>
      <b/>
      <sz val="12"/>
      <color theme="1"/>
      <name val="Arial"/>
      <family val="2"/>
    </font>
    <font>
      <sz val="12"/>
      <color theme="1"/>
      <name val="Arial"/>
      <family val="2"/>
    </font>
  </fonts>
  <fills count="6">
    <fill>
      <patternFill patternType="none"/>
    </fill>
    <fill>
      <patternFill patternType="gray125"/>
    </fill>
    <fill>
      <patternFill patternType="solid">
        <fgColor indexed="43"/>
        <bgColor indexed="64"/>
      </patternFill>
    </fill>
    <fill>
      <patternFill patternType="solid">
        <fgColor rgb="FFFFEB9C"/>
        <bgColor indexed="64"/>
      </patternFill>
    </fill>
    <fill>
      <patternFill patternType="solid">
        <fgColor rgb="FFFFFF00"/>
        <bgColor indexed="64"/>
      </patternFill>
    </fill>
    <fill>
      <patternFill patternType="solid">
        <fgColor rgb="FF92D050"/>
        <bgColor indexed="64"/>
      </patternFill>
    </fill>
  </fills>
  <borders count="40">
    <border>
      <left/>
      <right/>
      <top/>
      <bottom/>
      <diagonal/>
    </border>
    <border>
      <left style="thin">
        <color auto="1"/>
      </left>
      <right style="thin">
        <color auto="1"/>
      </right>
      <top/>
      <bottom/>
      <diagonal/>
    </border>
    <border>
      <left style="thin">
        <color auto="1"/>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auto="1"/>
      </right>
      <top/>
      <bottom/>
      <diagonal/>
    </border>
    <border>
      <left style="medium">
        <color auto="1"/>
      </left>
      <right style="medium">
        <color auto="1"/>
      </right>
      <top/>
      <bottom style="medium">
        <color auto="1"/>
      </bottom>
      <diagonal/>
    </border>
    <border>
      <left style="medium">
        <color auto="1"/>
      </left>
      <right/>
      <top style="thin">
        <color auto="1"/>
      </top>
      <bottom style="thin">
        <color auto="1"/>
      </bottom>
      <diagonal/>
    </border>
    <border>
      <left style="medium">
        <color auto="1"/>
      </left>
      <right/>
      <top style="thin">
        <color auto="1"/>
      </top>
      <bottom/>
      <diagonal/>
    </border>
    <border>
      <left style="medium">
        <color auto="1"/>
      </left>
      <right style="medium">
        <color auto="1"/>
      </right>
      <top style="thin">
        <color auto="1"/>
      </top>
      <bottom/>
      <diagonal/>
    </border>
    <border>
      <left/>
      <right/>
      <top style="thin">
        <color auto="1"/>
      </top>
      <bottom/>
      <diagonal/>
    </border>
    <border>
      <left/>
      <right style="medium">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double">
        <color auto="1"/>
      </right>
      <top/>
      <bottom/>
      <diagonal/>
    </border>
    <border>
      <left style="medium">
        <color auto="1"/>
      </left>
      <right style="medium">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double">
        <color auto="1"/>
      </left>
      <right/>
      <top style="thin">
        <color auto="1"/>
      </top>
      <bottom/>
      <diagonal/>
    </border>
  </borders>
  <cellStyleXfs count="5">
    <xf numFmtId="0" fontId="0" fillId="0" borderId="0"/>
    <xf numFmtId="164" fontId="23" fillId="0" borderId="0" applyFont="0" applyFill="0" applyBorder="0" applyAlignment="0" applyProtection="0"/>
    <xf numFmtId="9" fontId="23" fillId="0" borderId="0" applyFont="0" applyFill="0" applyBorder="0" applyAlignment="0" applyProtection="0"/>
    <xf numFmtId="0" fontId="24" fillId="0" borderId="0"/>
    <xf numFmtId="0" fontId="7" fillId="3" borderId="0" applyNumberFormat="0" applyBorder="0" applyAlignment="0" applyProtection="0"/>
  </cellStyleXfs>
  <cellXfs count="241">
    <xf numFmtId="0" fontId="0" fillId="0" borderId="0" xfId="0"/>
    <xf numFmtId="0" fontId="0" fillId="0" borderId="1" xfId="0" applyBorder="1"/>
    <xf numFmtId="164" fontId="0" fillId="0" borderId="1" xfId="1" applyFont="1" applyBorder="1"/>
    <xf numFmtId="164" fontId="0" fillId="0" borderId="2" xfId="1" applyFont="1" applyBorder="1"/>
    <xf numFmtId="0" fontId="1" fillId="0" borderId="3" xfId="0" applyFont="1" applyBorder="1"/>
    <xf numFmtId="0" fontId="1" fillId="0" borderId="6" xfId="0" applyFont="1" applyBorder="1"/>
    <xf numFmtId="0" fontId="2" fillId="0" borderId="6" xfId="0" applyFont="1" applyBorder="1" applyAlignment="1">
      <alignment horizontal="left"/>
    </xf>
    <xf numFmtId="0" fontId="2" fillId="0" borderId="0" xfId="0" applyFont="1" applyAlignment="1">
      <alignment horizontal="left"/>
    </xf>
    <xf numFmtId="0" fontId="2" fillId="0" borderId="7" xfId="0" applyFont="1" applyBorder="1" applyAlignment="1">
      <alignment horizontal="left"/>
    </xf>
    <xf numFmtId="0" fontId="1" fillId="0" borderId="8" xfId="0" applyFont="1" applyBorder="1"/>
    <xf numFmtId="0" fontId="5" fillId="0" borderId="12" xfId="0" applyFont="1" applyBorder="1" applyAlignment="1">
      <alignment horizontal="center"/>
    </xf>
    <xf numFmtId="165" fontId="5" fillId="0" borderId="12" xfId="1" applyNumberFormat="1" applyFont="1" applyBorder="1" applyAlignment="1">
      <alignment horizontal="center"/>
    </xf>
    <xf numFmtId="0" fontId="1" fillId="0" borderId="0" xfId="0" applyFont="1" applyAlignment="1">
      <alignment horizontal="center"/>
    </xf>
    <xf numFmtId="165" fontId="1" fillId="0" borderId="13" xfId="1" applyNumberFormat="1" applyFont="1" applyBorder="1"/>
    <xf numFmtId="164" fontId="1" fillId="0" borderId="12" xfId="1" applyFont="1" applyBorder="1"/>
    <xf numFmtId="165" fontId="5" fillId="0" borderId="12" xfId="1" applyNumberFormat="1" applyFont="1" applyBorder="1"/>
    <xf numFmtId="9" fontId="1" fillId="0" borderId="12" xfId="2" applyFont="1" applyBorder="1" applyAlignment="1">
      <alignment horizontal="center"/>
    </xf>
    <xf numFmtId="165" fontId="1" fillId="0" borderId="12" xfId="1" applyNumberFormat="1" applyFont="1" applyBorder="1"/>
    <xf numFmtId="9" fontId="1" fillId="0" borderId="12" xfId="0" applyNumberFormat="1" applyFont="1" applyBorder="1" applyAlignment="1">
      <alignment horizontal="center"/>
    </xf>
    <xf numFmtId="0" fontId="1" fillId="0" borderId="14" xfId="0" applyFont="1" applyBorder="1"/>
    <xf numFmtId="0" fontId="0" fillId="0" borderId="2" xfId="0" applyBorder="1"/>
    <xf numFmtId="0" fontId="7" fillId="3" borderId="0" xfId="4"/>
    <xf numFmtId="0" fontId="1" fillId="0" borderId="6" xfId="0" applyFont="1" applyBorder="1" applyAlignment="1">
      <alignment vertical="top"/>
    </xf>
    <xf numFmtId="0" fontId="5" fillId="0" borderId="8" xfId="0" applyFont="1" applyBorder="1" applyAlignment="1">
      <alignment horizontal="left"/>
    </xf>
    <xf numFmtId="0" fontId="5" fillId="0" borderId="8" xfId="0" applyFont="1" applyBorder="1" applyAlignment="1">
      <alignment horizontal="center"/>
    </xf>
    <xf numFmtId="0" fontId="5" fillId="0" borderId="4" xfId="0" applyFont="1" applyBorder="1" applyAlignment="1">
      <alignment horizontal="center"/>
    </xf>
    <xf numFmtId="164" fontId="5" fillId="0" borderId="8" xfId="1" applyFont="1" applyBorder="1" applyAlignment="1">
      <alignment horizontal="center"/>
    </xf>
    <xf numFmtId="164" fontId="5" fillId="0" borderId="5" xfId="1" applyFont="1" applyBorder="1" applyAlignment="1">
      <alignment horizontal="center"/>
    </xf>
    <xf numFmtId="0" fontId="1" fillId="0" borderId="3" xfId="0" applyFont="1" applyBorder="1" applyAlignment="1">
      <alignment vertical="top"/>
    </xf>
    <xf numFmtId="0" fontId="5" fillId="0" borderId="8" xfId="0" applyFont="1" applyBorder="1" applyAlignment="1">
      <alignment wrapText="1"/>
    </xf>
    <xf numFmtId="0" fontId="1" fillId="0" borderId="4" xfId="0" applyFont="1" applyBorder="1" applyAlignment="1">
      <alignment horizontal="center"/>
    </xf>
    <xf numFmtId="0" fontId="1" fillId="0" borderId="8" xfId="0" applyFont="1" applyBorder="1" applyAlignment="1">
      <alignment horizontal="center"/>
    </xf>
    <xf numFmtId="165" fontId="1" fillId="0" borderId="8" xfId="1" applyNumberFormat="1" applyFont="1" applyFill="1" applyBorder="1" applyAlignment="1">
      <alignment horizontal="center"/>
    </xf>
    <xf numFmtId="165" fontId="1" fillId="0" borderId="5" xfId="1" applyNumberFormat="1" applyFont="1" applyFill="1" applyBorder="1" applyAlignment="1">
      <alignment horizontal="center"/>
    </xf>
    <xf numFmtId="0" fontId="5" fillId="0" borderId="13" xfId="0" applyFont="1" applyBorder="1" applyAlignment="1">
      <alignment wrapText="1"/>
    </xf>
    <xf numFmtId="0" fontId="1" fillId="0" borderId="13" xfId="0" applyFont="1" applyBorder="1" applyAlignment="1">
      <alignment horizontal="center"/>
    </xf>
    <xf numFmtId="165" fontId="1" fillId="0" borderId="13" xfId="1" applyNumberFormat="1" applyFont="1" applyFill="1" applyBorder="1" applyAlignment="1">
      <alignment horizontal="center"/>
    </xf>
    <xf numFmtId="165" fontId="1" fillId="0" borderId="7" xfId="1" applyNumberFormat="1" applyFont="1" applyFill="1" applyBorder="1" applyAlignment="1">
      <alignment horizontal="center"/>
    </xf>
    <xf numFmtId="0" fontId="8" fillId="0" borderId="13" xfId="0" applyFont="1" applyBorder="1" applyAlignment="1">
      <alignment wrapText="1"/>
    </xf>
    <xf numFmtId="0" fontId="1" fillId="0" borderId="13" xfId="0" applyFont="1" applyBorder="1" applyAlignment="1">
      <alignment wrapText="1"/>
    </xf>
    <xf numFmtId="9" fontId="1" fillId="0" borderId="13" xfId="1" applyNumberFormat="1" applyFont="1" applyFill="1" applyBorder="1" applyAlignment="1">
      <alignment horizontal="center"/>
    </xf>
    <xf numFmtId="0" fontId="1" fillId="0" borderId="13" xfId="0" applyFont="1" applyBorder="1"/>
    <xf numFmtId="0" fontId="1" fillId="0" borderId="13" xfId="0" applyFont="1" applyBorder="1" applyAlignment="1">
      <alignment vertical="top"/>
    </xf>
    <xf numFmtId="0" fontId="0" fillId="0" borderId="12" xfId="0" applyBorder="1"/>
    <xf numFmtId="0" fontId="9" fillId="0" borderId="9" xfId="0" applyFont="1" applyBorder="1" applyAlignment="1">
      <alignment horizontal="left"/>
    </xf>
    <xf numFmtId="0" fontId="10" fillId="0" borderId="12" xfId="0" applyFont="1" applyBorder="1" applyAlignment="1">
      <alignment horizontal="center"/>
    </xf>
    <xf numFmtId="1" fontId="10" fillId="0" borderId="10" xfId="0" applyNumberFormat="1" applyFont="1" applyBorder="1" applyAlignment="1">
      <alignment horizontal="center"/>
    </xf>
    <xf numFmtId="165" fontId="10" fillId="0" borderId="12" xfId="1" applyNumberFormat="1" applyFont="1" applyFill="1" applyBorder="1" applyAlignment="1">
      <alignment horizontal="center"/>
    </xf>
    <xf numFmtId="165" fontId="9" fillId="0" borderId="11" xfId="1" applyNumberFormat="1" applyFont="1" applyFill="1" applyBorder="1" applyAlignment="1">
      <alignment horizontal="center"/>
    </xf>
    <xf numFmtId="0" fontId="1" fillId="0" borderId="12" xfId="0" applyFont="1" applyBorder="1" applyAlignment="1">
      <alignment vertical="top"/>
    </xf>
    <xf numFmtId="0" fontId="8" fillId="0" borderId="8" xfId="0" applyFont="1" applyBorder="1" applyAlignment="1">
      <alignment wrapText="1"/>
    </xf>
    <xf numFmtId="0" fontId="11" fillId="0" borderId="13" xfId="0" applyFont="1" applyBorder="1" applyAlignment="1">
      <alignment wrapText="1"/>
    </xf>
    <xf numFmtId="0" fontId="9" fillId="0" borderId="9" xfId="0" applyFont="1" applyBorder="1" applyAlignment="1">
      <alignment horizontal="left" vertical="top"/>
    </xf>
    <xf numFmtId="0" fontId="9" fillId="0" borderId="12" xfId="0" applyFont="1" applyBorder="1" applyAlignment="1">
      <alignment horizontal="left"/>
    </xf>
    <xf numFmtId="0" fontId="1" fillId="0" borderId="10" xfId="0" applyFont="1" applyBorder="1" applyAlignment="1">
      <alignment horizontal="center"/>
    </xf>
    <xf numFmtId="0" fontId="1" fillId="0" borderId="12" xfId="0" applyFont="1" applyBorder="1" applyAlignment="1">
      <alignment horizontal="center"/>
    </xf>
    <xf numFmtId="165" fontId="1" fillId="0" borderId="12" xfId="1" applyNumberFormat="1" applyFont="1" applyFill="1" applyBorder="1" applyAlignment="1">
      <alignment horizontal="center"/>
    </xf>
    <xf numFmtId="165" fontId="1" fillId="0" borderId="11" xfId="1" applyNumberFormat="1" applyFont="1" applyFill="1" applyBorder="1" applyAlignment="1">
      <alignment horizontal="center"/>
    </xf>
    <xf numFmtId="0" fontId="1" fillId="0" borderId="6" xfId="0" applyFont="1" applyBorder="1" applyAlignment="1">
      <alignment wrapText="1"/>
    </xf>
    <xf numFmtId="0" fontId="1" fillId="0" borderId="6" xfId="0" applyFont="1" applyBorder="1" applyAlignment="1">
      <alignment horizontal="justify"/>
    </xf>
    <xf numFmtId="0" fontId="1" fillId="0" borderId="6" xfId="0" applyFont="1" applyBorder="1" applyAlignment="1">
      <alignment horizontal="center"/>
    </xf>
    <xf numFmtId="0" fontId="1" fillId="0" borderId="17" xfId="0" applyFont="1" applyBorder="1" applyAlignment="1">
      <alignment horizontal="center"/>
    </xf>
    <xf numFmtId="0" fontId="1" fillId="0" borderId="13" xfId="0" applyFont="1" applyBorder="1" applyAlignment="1">
      <alignment horizontal="justify"/>
    </xf>
    <xf numFmtId="165" fontId="5" fillId="0" borderId="11" xfId="1" applyNumberFormat="1" applyFont="1" applyFill="1" applyBorder="1" applyAlignment="1">
      <alignment horizontal="center"/>
    </xf>
    <xf numFmtId="0" fontId="5" fillId="0" borderId="12" xfId="0" applyFont="1" applyBorder="1" applyAlignment="1">
      <alignment horizontal="left"/>
    </xf>
    <xf numFmtId="0" fontId="5" fillId="0" borderId="10" xfId="0" applyFont="1" applyBorder="1" applyAlignment="1">
      <alignment horizontal="center"/>
    </xf>
    <xf numFmtId="164" fontId="5" fillId="0" borderId="12" xfId="1" applyFont="1" applyBorder="1" applyAlignment="1">
      <alignment horizontal="center"/>
    </xf>
    <xf numFmtId="164" fontId="5" fillId="0" borderId="11" xfId="1" applyFont="1" applyBorder="1" applyAlignment="1">
      <alignment horizontal="center"/>
    </xf>
    <xf numFmtId="9" fontId="1" fillId="0" borderId="13" xfId="2" applyFont="1" applyBorder="1" applyAlignment="1">
      <alignment horizontal="center"/>
    </xf>
    <xf numFmtId="0" fontId="9" fillId="0" borderId="13" xfId="0" applyFont="1" applyBorder="1" applyAlignment="1">
      <alignment horizontal="left" vertical="top"/>
    </xf>
    <xf numFmtId="0" fontId="9" fillId="0" borderId="14" xfId="0" applyFont="1" applyBorder="1" applyAlignment="1">
      <alignment horizontal="left" vertical="top"/>
    </xf>
    <xf numFmtId="0" fontId="10" fillId="0" borderId="10" xfId="0" applyFont="1" applyBorder="1" applyAlignment="1">
      <alignment horizontal="center"/>
    </xf>
    <xf numFmtId="1" fontId="10" fillId="0" borderId="12" xfId="0" applyNumberFormat="1" applyFont="1" applyBorder="1" applyAlignment="1">
      <alignment horizontal="center"/>
    </xf>
    <xf numFmtId="0" fontId="1" fillId="0" borderId="9" xfId="0" applyFont="1" applyBorder="1" applyAlignment="1">
      <alignment vertical="top"/>
    </xf>
    <xf numFmtId="0" fontId="9" fillId="0" borderId="12" xfId="0" applyFont="1" applyBorder="1" applyAlignment="1">
      <alignment horizontal="right"/>
    </xf>
    <xf numFmtId="165" fontId="10" fillId="0" borderId="11" xfId="1" applyNumberFormat="1" applyFont="1" applyFill="1" applyBorder="1" applyAlignment="1">
      <alignment horizontal="center"/>
    </xf>
    <xf numFmtId="165" fontId="1" fillId="0" borderId="0" xfId="1" applyNumberFormat="1" applyFont="1" applyFill="1" applyBorder="1" applyAlignment="1">
      <alignment horizontal="center"/>
    </xf>
    <xf numFmtId="0" fontId="9" fillId="0" borderId="18" xfId="0" applyFont="1" applyBorder="1" applyAlignment="1">
      <alignment horizontal="left" vertical="top"/>
    </xf>
    <xf numFmtId="0" fontId="8" fillId="0" borderId="13" xfId="0" applyFont="1" applyBorder="1"/>
    <xf numFmtId="0" fontId="9" fillId="0" borderId="6" xfId="0" applyFont="1" applyBorder="1" applyAlignment="1">
      <alignment horizontal="left" vertical="top"/>
    </xf>
    <xf numFmtId="0" fontId="10" fillId="0" borderId="0" xfId="0" applyFont="1" applyAlignment="1">
      <alignment horizontal="center"/>
    </xf>
    <xf numFmtId="1" fontId="10" fillId="0" borderId="13" xfId="0" applyNumberFormat="1" applyFont="1" applyBorder="1" applyAlignment="1">
      <alignment horizontal="center"/>
    </xf>
    <xf numFmtId="165" fontId="10" fillId="0" borderId="13" xfId="1" applyNumberFormat="1" applyFont="1" applyFill="1" applyBorder="1" applyAlignment="1">
      <alignment horizontal="center"/>
    </xf>
    <xf numFmtId="165" fontId="10" fillId="0" borderId="7" xfId="1" applyNumberFormat="1" applyFont="1" applyFill="1" applyBorder="1" applyAlignment="1">
      <alignment horizontal="center"/>
    </xf>
    <xf numFmtId="0" fontId="9" fillId="0" borderId="13" xfId="0" applyFont="1" applyBorder="1" applyAlignment="1">
      <alignment horizontal="right"/>
    </xf>
    <xf numFmtId="165" fontId="5" fillId="0" borderId="7" xfId="1" applyNumberFormat="1" applyFont="1" applyFill="1" applyBorder="1" applyAlignment="1">
      <alignment horizontal="center"/>
    </xf>
    <xf numFmtId="0" fontId="0" fillId="4" borderId="0" xfId="0" applyFill="1"/>
    <xf numFmtId="165" fontId="9" fillId="0" borderId="7" xfId="1" applyNumberFormat="1" applyFont="1" applyFill="1" applyBorder="1" applyAlignment="1">
      <alignment horizontal="center"/>
    </xf>
    <xf numFmtId="0" fontId="9" fillId="0" borderId="19" xfId="0" applyFont="1" applyBorder="1" applyAlignment="1">
      <alignment horizontal="left" vertical="top"/>
    </xf>
    <xf numFmtId="0" fontId="9" fillId="0" borderId="20" xfId="0" applyFont="1" applyBorder="1" applyAlignment="1">
      <alignment horizontal="left" vertical="top"/>
    </xf>
    <xf numFmtId="0" fontId="9" fillId="0" borderId="21" xfId="0" applyFont="1" applyBorder="1" applyAlignment="1">
      <alignment horizontal="right"/>
    </xf>
    <xf numFmtId="0" fontId="10" fillId="0" borderId="22" xfId="0" applyFont="1" applyBorder="1" applyAlignment="1">
      <alignment horizontal="center"/>
    </xf>
    <xf numFmtId="1" fontId="10" fillId="0" borderId="20" xfId="0" applyNumberFormat="1" applyFont="1" applyBorder="1" applyAlignment="1">
      <alignment horizontal="center"/>
    </xf>
    <xf numFmtId="165" fontId="10" fillId="0" borderId="0" xfId="1" applyNumberFormat="1" applyFont="1" applyFill="1" applyBorder="1" applyAlignment="1">
      <alignment horizontal="center"/>
    </xf>
    <xf numFmtId="165" fontId="10" fillId="0" borderId="23" xfId="1" applyNumberFormat="1" applyFont="1" applyFill="1" applyBorder="1" applyAlignment="1">
      <alignment horizontal="center"/>
    </xf>
    <xf numFmtId="0" fontId="12" fillId="0" borderId="13" xfId="3" applyFont="1" applyBorder="1" applyAlignment="1">
      <alignment horizontal="justify" wrapText="1"/>
    </xf>
    <xf numFmtId="0" fontId="1" fillId="0" borderId="7" xfId="0" applyFont="1" applyBorder="1" applyAlignment="1">
      <alignment horizontal="center"/>
    </xf>
    <xf numFmtId="165" fontId="9" fillId="0" borderId="13" xfId="1" applyNumberFormat="1" applyFont="1" applyFill="1" applyBorder="1" applyAlignment="1">
      <alignment horizontal="center"/>
    </xf>
    <xf numFmtId="165" fontId="1" fillId="0" borderId="13" xfId="1" applyNumberFormat="1" applyFont="1" applyBorder="1" applyAlignment="1">
      <alignment horizontal="center"/>
    </xf>
    <xf numFmtId="0" fontId="1" fillId="0" borderId="13" xfId="0" applyFont="1" applyBorder="1" applyAlignment="1">
      <alignment horizontal="left" wrapText="1"/>
    </xf>
    <xf numFmtId="164" fontId="1" fillId="0" borderId="13" xfId="1" applyFont="1" applyFill="1" applyBorder="1"/>
    <xf numFmtId="165" fontId="1" fillId="0" borderId="7" xfId="1" applyNumberFormat="1" applyFont="1" applyBorder="1" applyAlignment="1">
      <alignment horizontal="center"/>
    </xf>
    <xf numFmtId="0" fontId="9" fillId="0" borderId="3" xfId="0" applyFont="1" applyBorder="1" applyAlignment="1">
      <alignment horizontal="left" vertical="top"/>
    </xf>
    <xf numFmtId="0" fontId="9" fillId="0" borderId="6" xfId="0" applyFont="1" applyBorder="1" applyAlignment="1">
      <alignment horizontal="right"/>
    </xf>
    <xf numFmtId="0" fontId="1" fillId="0" borderId="8" xfId="0" applyFont="1" applyBorder="1" applyAlignment="1">
      <alignment wrapText="1"/>
    </xf>
    <xf numFmtId="0" fontId="10" fillId="0" borderId="13" xfId="0" applyFont="1" applyBorder="1" applyAlignment="1">
      <alignment horizontal="center"/>
    </xf>
    <xf numFmtId="1" fontId="10" fillId="0" borderId="0" xfId="0" applyNumberFormat="1" applyFont="1" applyAlignment="1">
      <alignment horizontal="center"/>
    </xf>
    <xf numFmtId="0" fontId="9" fillId="0" borderId="12" xfId="0" applyFont="1" applyBorder="1" applyAlignment="1">
      <alignment horizontal="left" vertical="top"/>
    </xf>
    <xf numFmtId="164" fontId="0" fillId="0" borderId="13" xfId="1" applyFont="1" applyBorder="1"/>
    <xf numFmtId="4" fontId="0" fillId="0" borderId="13" xfId="0" applyNumberFormat="1" applyBorder="1"/>
    <xf numFmtId="4" fontId="0" fillId="0" borderId="0" xfId="0" applyNumberFormat="1"/>
    <xf numFmtId="0" fontId="9" fillId="0" borderId="24" xfId="0" applyFont="1" applyBorder="1" applyAlignment="1">
      <alignment horizontal="left" vertical="top"/>
    </xf>
    <xf numFmtId="0" fontId="9" fillId="0" borderId="25" xfId="0" applyFont="1" applyBorder="1" applyAlignment="1">
      <alignment horizontal="right"/>
    </xf>
    <xf numFmtId="0" fontId="10" fillId="0" borderId="25" xfId="0" applyFont="1" applyBorder="1" applyAlignment="1">
      <alignment horizontal="center"/>
    </xf>
    <xf numFmtId="1" fontId="10" fillId="0" borderId="25" xfId="0" applyNumberFormat="1" applyFont="1" applyBorder="1" applyAlignment="1">
      <alignment horizontal="center"/>
    </xf>
    <xf numFmtId="164" fontId="10" fillId="0" borderId="24" xfId="1" applyFont="1" applyFill="1" applyBorder="1"/>
    <xf numFmtId="164" fontId="10" fillId="0" borderId="26" xfId="1" applyFont="1" applyFill="1" applyBorder="1"/>
    <xf numFmtId="164" fontId="10" fillId="0" borderId="13" xfId="1" applyFont="1" applyFill="1" applyBorder="1"/>
    <xf numFmtId="0" fontId="9" fillId="0" borderId="1" xfId="0" applyFont="1" applyBorder="1" applyAlignment="1">
      <alignment horizontal="left" vertical="top"/>
    </xf>
    <xf numFmtId="0" fontId="13" fillId="0" borderId="1" xfId="0" applyFont="1" applyBorder="1"/>
    <xf numFmtId="164" fontId="10" fillId="0" borderId="2" xfId="1" applyFont="1" applyFill="1" applyBorder="1"/>
    <xf numFmtId="164" fontId="10" fillId="0" borderId="0" xfId="1" applyFont="1" applyFill="1" applyBorder="1"/>
    <xf numFmtId="0" fontId="0" fillId="0" borderId="24" xfId="0" applyBorder="1"/>
    <xf numFmtId="0" fontId="13" fillId="0" borderId="24" xfId="0" applyFont="1" applyBorder="1"/>
    <xf numFmtId="164" fontId="13" fillId="0" borderId="24" xfId="1" applyFont="1" applyBorder="1"/>
    <xf numFmtId="0" fontId="0" fillId="0" borderId="27" xfId="0" applyBorder="1"/>
    <xf numFmtId="0" fontId="13" fillId="0" borderId="0" xfId="0" applyFont="1"/>
    <xf numFmtId="0" fontId="13" fillId="0" borderId="27" xfId="0" applyFont="1" applyBorder="1"/>
    <xf numFmtId="164" fontId="13" fillId="0" borderId="27" xfId="1" applyFont="1" applyBorder="1"/>
    <xf numFmtId="164" fontId="10" fillId="0" borderId="7" xfId="1" applyFont="1" applyFill="1" applyBorder="1"/>
    <xf numFmtId="0" fontId="0" fillId="0" borderId="1" xfId="0" applyBorder="1" applyAlignment="1">
      <alignment wrapText="1"/>
    </xf>
    <xf numFmtId="0" fontId="10" fillId="0" borderId="0" xfId="0" applyFont="1" applyAlignment="1">
      <alignment horizontal="left"/>
    </xf>
    <xf numFmtId="1" fontId="10" fillId="0" borderId="1" xfId="0" applyNumberFormat="1" applyFont="1" applyBorder="1" applyAlignment="1">
      <alignment horizontal="right"/>
    </xf>
    <xf numFmtId="164" fontId="10" fillId="0" borderId="1" xfId="1" applyFont="1" applyFill="1" applyBorder="1"/>
    <xf numFmtId="1" fontId="10" fillId="0" borderId="24" xfId="0" applyNumberFormat="1" applyFont="1" applyBorder="1" applyAlignment="1">
      <alignment horizontal="center"/>
    </xf>
    <xf numFmtId="0" fontId="0" fillId="0" borderId="24" xfId="0" applyBorder="1" applyAlignment="1">
      <alignment vertical="top"/>
    </xf>
    <xf numFmtId="0" fontId="9" fillId="0" borderId="0" xfId="0" applyFont="1" applyAlignment="1">
      <alignment horizontal="right"/>
    </xf>
    <xf numFmtId="164" fontId="0" fillId="0" borderId="7" xfId="1" applyFont="1" applyBorder="1"/>
    <xf numFmtId="0" fontId="0" fillId="0" borderId="1" xfId="0" applyBorder="1" applyAlignment="1">
      <alignment vertical="top"/>
    </xf>
    <xf numFmtId="0" fontId="14" fillId="0" borderId="1" xfId="0" applyFont="1" applyBorder="1" applyAlignment="1">
      <alignment wrapText="1"/>
    </xf>
    <xf numFmtId="164" fontId="0" fillId="0" borderId="28" xfId="1" applyFont="1" applyBorder="1"/>
    <xf numFmtId="164" fontId="0" fillId="0" borderId="0" xfId="1" applyFont="1" applyFill="1" applyBorder="1"/>
    <xf numFmtId="164" fontId="0" fillId="0" borderId="28" xfId="1" applyFont="1" applyFill="1" applyBorder="1"/>
    <xf numFmtId="4" fontId="0" fillId="5" borderId="13" xfId="0" applyNumberFormat="1" applyFill="1" applyBorder="1"/>
    <xf numFmtId="4" fontId="13" fillId="5" borderId="13" xfId="0" applyNumberFormat="1" applyFont="1" applyFill="1" applyBorder="1"/>
    <xf numFmtId="164" fontId="9" fillId="0" borderId="26" xfId="1" applyFont="1" applyFill="1" applyBorder="1"/>
    <xf numFmtId="4" fontId="13" fillId="0" borderId="13" xfId="0" applyNumberFormat="1" applyFont="1" applyBorder="1"/>
    <xf numFmtId="4" fontId="0" fillId="0" borderId="0" xfId="1" applyNumberFormat="1" applyFont="1" applyFill="1" applyBorder="1"/>
    <xf numFmtId="0" fontId="14" fillId="0" borderId="1" xfId="0" applyFont="1" applyBorder="1"/>
    <xf numFmtId="164" fontId="10" fillId="0" borderId="6" xfId="1" applyFont="1" applyFill="1" applyBorder="1"/>
    <xf numFmtId="4" fontId="13" fillId="5" borderId="24" xfId="0" applyNumberFormat="1" applyFont="1" applyFill="1" applyBorder="1"/>
    <xf numFmtId="0" fontId="15" fillId="0" borderId="1" xfId="0" applyFont="1" applyBorder="1" applyAlignment="1">
      <alignment wrapText="1"/>
    </xf>
    <xf numFmtId="4" fontId="13" fillId="5" borderId="29" xfId="0" applyNumberFormat="1" applyFont="1" applyFill="1" applyBorder="1"/>
    <xf numFmtId="164" fontId="0" fillId="0" borderId="0" xfId="0" applyNumberFormat="1"/>
    <xf numFmtId="4" fontId="0" fillId="0" borderId="29" xfId="0" applyNumberFormat="1" applyBorder="1"/>
    <xf numFmtId="9" fontId="0" fillId="0" borderId="1" xfId="2" applyFont="1" applyBorder="1"/>
    <xf numFmtId="164" fontId="13" fillId="0" borderId="0" xfId="1" applyFont="1" applyFill="1" applyBorder="1"/>
    <xf numFmtId="0" fontId="0" fillId="0" borderId="1" xfId="0" applyBorder="1" applyAlignment="1">
      <alignment horizontal="right"/>
    </xf>
    <xf numFmtId="0" fontId="13" fillId="0" borderId="1" xfId="0" applyFont="1" applyBorder="1" applyAlignment="1">
      <alignment wrapText="1"/>
    </xf>
    <xf numFmtId="164" fontId="0" fillId="0" borderId="0" xfId="1" applyFont="1" applyBorder="1"/>
    <xf numFmtId="164" fontId="13" fillId="0" borderId="0" xfId="1" applyFont="1" applyBorder="1"/>
    <xf numFmtId="0" fontId="10" fillId="2" borderId="4" xfId="0" applyFont="1" applyFill="1" applyBorder="1" applyAlignment="1">
      <alignment horizontal="center" vertical="center"/>
    </xf>
    <xf numFmtId="0" fontId="10" fillId="2" borderId="0" xfId="0" applyFont="1" applyFill="1" applyAlignment="1">
      <alignment horizontal="center" vertical="center"/>
    </xf>
    <xf numFmtId="0" fontId="0" fillId="0" borderId="25" xfId="0" applyBorder="1"/>
    <xf numFmtId="4" fontId="20" fillId="0" borderId="33" xfId="0" applyNumberFormat="1" applyFont="1" applyBorder="1" applyAlignment="1">
      <alignment vertical="center" wrapText="1"/>
    </xf>
    <xf numFmtId="4" fontId="20" fillId="0" borderId="34" xfId="0" applyNumberFormat="1" applyFont="1" applyBorder="1" applyAlignment="1">
      <alignment vertical="center" wrapText="1"/>
    </xf>
    <xf numFmtId="4" fontId="19" fillId="0" borderId="0" xfId="0" applyNumberFormat="1" applyFont="1" applyAlignment="1">
      <alignment vertical="center" wrapText="1"/>
    </xf>
    <xf numFmtId="0" fontId="21" fillId="0" borderId="1" xfId="0" applyFont="1" applyBorder="1" applyAlignment="1">
      <alignment horizontal="right"/>
    </xf>
    <xf numFmtId="164" fontId="21" fillId="0" borderId="39" xfId="1" applyFont="1" applyBorder="1"/>
    <xf numFmtId="0" fontId="21" fillId="0" borderId="1" xfId="0" applyFont="1" applyBorder="1" applyAlignment="1">
      <alignment horizontal="right" wrapText="1"/>
    </xf>
    <xf numFmtId="9" fontId="0" fillId="0" borderId="1" xfId="0" applyNumberFormat="1" applyBorder="1"/>
    <xf numFmtId="0" fontId="22" fillId="0" borderId="1" xfId="0" applyFont="1" applyBorder="1" applyAlignment="1">
      <alignment horizontal="right"/>
    </xf>
    <xf numFmtId="0" fontId="0" fillId="0" borderId="1" xfId="0" quotePrefix="1" applyBorder="1" applyAlignment="1">
      <alignment vertical="top"/>
    </xf>
    <xf numFmtId="0" fontId="1" fillId="0" borderId="6" xfId="0" quotePrefix="1" applyFont="1" applyBorder="1" applyAlignment="1">
      <alignment vertical="top"/>
    </xf>
    <xf numFmtId="0" fontId="1" fillId="0" borderId="13" xfId="0" quotePrefix="1" applyFont="1" applyBorder="1" applyAlignment="1">
      <alignment vertical="top"/>
    </xf>
    <xf numFmtId="164" fontId="1" fillId="0" borderId="8" xfId="1" applyFont="1" applyBorder="1"/>
    <xf numFmtId="165" fontId="5" fillId="0" borderId="8" xfId="1" applyNumberFormat="1" applyFont="1" applyBorder="1"/>
    <xf numFmtId="0" fontId="28" fillId="0" borderId="0" xfId="0" applyFont="1"/>
    <xf numFmtId="4" fontId="19" fillId="0" borderId="25" xfId="0" applyNumberFormat="1" applyFont="1" applyBorder="1" applyAlignment="1">
      <alignment vertical="center" wrapText="1"/>
    </xf>
    <xf numFmtId="4" fontId="19" fillId="0" borderId="36" xfId="0" applyNumberFormat="1" applyFont="1" applyBorder="1" applyAlignment="1">
      <alignment vertical="center" wrapText="1"/>
    </xf>
    <xf numFmtId="0" fontId="16" fillId="2" borderId="35" xfId="0" applyFont="1" applyFill="1" applyBorder="1" applyAlignment="1">
      <alignment horizontal="center" vertical="center" wrapText="1"/>
    </xf>
    <xf numFmtId="166" fontId="17" fillId="0" borderId="24" xfId="0" applyNumberFormat="1" applyFont="1" applyBorder="1" applyAlignment="1">
      <alignment vertical="center"/>
    </xf>
    <xf numFmtId="166" fontId="18" fillId="0" borderId="24" xfId="0" applyNumberFormat="1" applyFont="1" applyBorder="1" applyAlignment="1">
      <alignment vertical="center"/>
    </xf>
    <xf numFmtId="0" fontId="4" fillId="2" borderId="30"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31" xfId="0" applyFont="1" applyFill="1" applyBorder="1" applyAlignment="1">
      <alignment horizontal="center" vertical="center"/>
    </xf>
    <xf numFmtId="0" fontId="4" fillId="2" borderId="32" xfId="0" applyFont="1" applyFill="1" applyBorder="1" applyAlignment="1">
      <alignment horizontal="center" vertical="center"/>
    </xf>
    <xf numFmtId="0" fontId="4" fillId="2" borderId="33" xfId="0" applyFont="1" applyFill="1" applyBorder="1" applyAlignment="1">
      <alignment horizontal="center" vertical="center"/>
    </xf>
    <xf numFmtId="0" fontId="4" fillId="2" borderId="34" xfId="0" applyFont="1" applyFill="1" applyBorder="1" applyAlignment="1">
      <alignment horizontal="center" vertical="center"/>
    </xf>
    <xf numFmtId="4" fontId="20" fillId="0" borderId="25" xfId="0" applyNumberFormat="1" applyFont="1" applyBorder="1" applyAlignment="1">
      <alignment vertical="center" wrapText="1"/>
    </xf>
    <xf numFmtId="4" fontId="20" fillId="0" borderId="36" xfId="0" applyNumberFormat="1" applyFont="1" applyBorder="1" applyAlignment="1">
      <alignment vertical="center" wrapText="1"/>
    </xf>
    <xf numFmtId="4" fontId="19" fillId="0" borderId="37" xfId="0" applyNumberFormat="1" applyFont="1" applyBorder="1" applyAlignment="1">
      <alignment vertical="center" wrapText="1"/>
    </xf>
    <xf numFmtId="4" fontId="19" fillId="0" borderId="38" xfId="0" applyNumberFormat="1" applyFont="1" applyBorder="1" applyAlignment="1">
      <alignment vertical="center" wrapText="1"/>
    </xf>
    <xf numFmtId="4" fontId="20" fillId="0" borderId="33" xfId="0" applyNumberFormat="1" applyFont="1" applyBorder="1" applyAlignment="1">
      <alignment vertical="center" wrapText="1"/>
    </xf>
    <xf numFmtId="4" fontId="20" fillId="0" borderId="34" xfId="0" applyNumberFormat="1" applyFont="1" applyBorder="1" applyAlignment="1">
      <alignment vertical="center" wrapText="1"/>
    </xf>
    <xf numFmtId="0" fontId="2" fillId="0" borderId="3" xfId="0" applyFont="1" applyBorder="1" applyAlignment="1">
      <alignment horizontal="left"/>
    </xf>
    <xf numFmtId="0" fontId="2" fillId="0" borderId="4" xfId="0" applyFont="1" applyBorder="1" applyAlignment="1">
      <alignment horizontal="left"/>
    </xf>
    <xf numFmtId="0" fontId="2" fillId="0" borderId="5" xfId="0" applyFont="1" applyBorder="1" applyAlignment="1">
      <alignment horizontal="left"/>
    </xf>
    <xf numFmtId="0" fontId="2" fillId="0" borderId="6" xfId="0" applyFont="1" applyBorder="1" applyAlignment="1">
      <alignment horizontal="center"/>
    </xf>
    <xf numFmtId="0" fontId="2" fillId="0" borderId="0" xfId="0" applyFont="1" applyAlignment="1">
      <alignment horizontal="center"/>
    </xf>
    <xf numFmtId="0" fontId="2" fillId="0" borderId="7" xfId="0" applyFont="1" applyBorder="1" applyAlignment="1">
      <alignment horizontal="center"/>
    </xf>
    <xf numFmtId="0" fontId="2" fillId="0" borderId="6" xfId="0" applyFont="1" applyBorder="1" applyAlignment="1">
      <alignment horizontal="left"/>
    </xf>
    <xf numFmtId="0" fontId="2" fillId="0" borderId="0" xfId="0" applyFont="1" applyAlignment="1">
      <alignment horizontal="left"/>
    </xf>
    <xf numFmtId="0" fontId="2" fillId="0" borderId="7" xfId="0" applyFont="1" applyBorder="1" applyAlignment="1">
      <alignment horizontal="left"/>
    </xf>
    <xf numFmtId="0" fontId="3" fillId="0" borderId="6" xfId="0" applyFont="1" applyBorder="1"/>
    <xf numFmtId="0" fontId="3" fillId="0" borderId="0" xfId="0" applyFont="1"/>
    <xf numFmtId="0" fontId="3" fillId="0" borderId="7" xfId="0" applyFont="1" applyBorder="1"/>
    <xf numFmtId="0" fontId="5" fillId="0" borderId="3" xfId="0" applyFont="1" applyBorder="1" applyAlignment="1">
      <alignment horizontal="left"/>
    </xf>
    <xf numFmtId="0" fontId="5" fillId="0" borderId="4" xfId="0" applyFont="1" applyBorder="1" applyAlignment="1">
      <alignment horizontal="left"/>
    </xf>
    <xf numFmtId="0" fontId="5" fillId="0" borderId="5" xfId="0" applyFont="1" applyBorder="1" applyAlignment="1">
      <alignment horizontal="left"/>
    </xf>
    <xf numFmtId="0" fontId="3" fillId="0" borderId="14" xfId="0" applyFont="1" applyBorder="1"/>
    <xf numFmtId="0" fontId="3" fillId="0" borderId="15" xfId="0" applyFont="1" applyBorder="1"/>
    <xf numFmtId="0" fontId="3" fillId="0" borderId="16" xfId="0" applyFont="1" applyBorder="1"/>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xf>
    <xf numFmtId="0" fontId="5" fillId="0" borderId="9" xfId="0" applyFont="1" applyBorder="1" applyAlignment="1">
      <alignment horizontal="left"/>
    </xf>
    <xf numFmtId="0" fontId="5" fillId="0" borderId="10" xfId="0" applyFont="1" applyBorder="1" applyAlignment="1">
      <alignment horizontal="left"/>
    </xf>
    <xf numFmtId="0" fontId="5" fillId="0" borderId="11" xfId="0" applyFont="1" applyBorder="1" applyAlignment="1">
      <alignment horizontal="left"/>
    </xf>
    <xf numFmtId="0" fontId="5" fillId="0" borderId="6" xfId="0" applyFont="1" applyBorder="1" applyAlignment="1">
      <alignment horizontal="left"/>
    </xf>
    <xf numFmtId="0" fontId="5" fillId="0" borderId="0" xfId="0" applyFont="1" applyAlignment="1">
      <alignment horizontal="left"/>
    </xf>
    <xf numFmtId="0" fontId="5" fillId="0" borderId="7" xfId="0" applyFont="1" applyBorder="1" applyAlignment="1">
      <alignment horizontal="left"/>
    </xf>
    <xf numFmtId="0" fontId="3" fillId="0" borderId="3" xfId="0" applyFont="1" applyBorder="1" applyAlignment="1">
      <alignment horizontal="left"/>
    </xf>
    <xf numFmtId="0" fontId="3" fillId="0" borderId="4" xfId="0" applyFont="1" applyBorder="1" applyAlignment="1">
      <alignment horizontal="left"/>
    </xf>
    <xf numFmtId="0" fontId="3" fillId="0" borderId="5" xfId="0" applyFont="1" applyBorder="1" applyAlignment="1">
      <alignment horizontal="left"/>
    </xf>
    <xf numFmtId="0" fontId="0" fillId="0" borderId="26" xfId="0" applyBorder="1" applyAlignment="1">
      <alignment horizontal="center"/>
    </xf>
    <xf numFmtId="0" fontId="0" fillId="0" borderId="25" xfId="0" applyBorder="1" applyAlignment="1">
      <alignment horizontal="center"/>
    </xf>
    <xf numFmtId="0" fontId="0" fillId="0" borderId="36" xfId="0" applyBorder="1" applyAlignment="1">
      <alignment horizontal="center"/>
    </xf>
    <xf numFmtId="0" fontId="27" fillId="0" borderId="24" xfId="0" applyFont="1" applyBorder="1" applyAlignment="1">
      <alignment horizontal="left" vertical="top" wrapText="1"/>
    </xf>
    <xf numFmtId="0" fontId="2" fillId="0" borderId="9" xfId="0" applyFont="1" applyBorder="1" applyAlignment="1">
      <alignment horizontal="left"/>
    </xf>
    <xf numFmtId="0" fontId="2" fillId="0" borderId="10" xfId="0" applyFont="1" applyBorder="1" applyAlignment="1">
      <alignment horizontal="left"/>
    </xf>
    <xf numFmtId="0" fontId="2" fillId="0" borderId="11" xfId="0" applyFont="1" applyBorder="1" applyAlignment="1">
      <alignment horizontal="left"/>
    </xf>
    <xf numFmtId="0" fontId="6" fillId="0" borderId="9" xfId="0" applyFont="1" applyBorder="1" applyAlignment="1">
      <alignment horizontal="left" wrapText="1"/>
    </xf>
    <xf numFmtId="0" fontId="6" fillId="0" borderId="10" xfId="0" applyFont="1" applyBorder="1" applyAlignment="1">
      <alignment horizontal="left" wrapText="1"/>
    </xf>
    <xf numFmtId="0" fontId="6" fillId="0" borderId="11" xfId="0" applyFont="1" applyBorder="1" applyAlignment="1">
      <alignment horizontal="left" wrapText="1"/>
    </xf>
    <xf numFmtId="0" fontId="2" fillId="0" borderId="9" xfId="0" applyFont="1" applyBorder="1" applyAlignment="1">
      <alignment horizontal="left" wrapText="1"/>
    </xf>
    <xf numFmtId="0" fontId="2" fillId="0" borderId="10" xfId="0" applyFont="1" applyBorder="1" applyAlignment="1">
      <alignment horizontal="left" wrapText="1"/>
    </xf>
    <xf numFmtId="0" fontId="2" fillId="0" borderId="11" xfId="0" applyFont="1" applyBorder="1" applyAlignment="1">
      <alignment horizontal="left" wrapText="1"/>
    </xf>
    <xf numFmtId="0" fontId="6" fillId="0" borderId="9" xfId="0" applyFont="1" applyBorder="1" applyAlignment="1">
      <alignment horizontal="left"/>
    </xf>
    <xf numFmtId="0" fontId="6" fillId="0" borderId="10" xfId="0" applyFont="1" applyBorder="1" applyAlignment="1">
      <alignment horizontal="left"/>
    </xf>
    <xf numFmtId="0" fontId="6" fillId="0" borderId="11" xfId="0" applyFont="1" applyBorder="1" applyAlignment="1">
      <alignment horizontal="left"/>
    </xf>
  </cellXfs>
  <cellStyles count="5">
    <cellStyle name="Comma" xfId="1" builtinId="3"/>
    <cellStyle name="Neutral" xfId="4" builtinId="28"/>
    <cellStyle name="Normal" xfId="0" builtinId="0"/>
    <cellStyle name="Normal_Sheet1" xfId="3" xr:uid="{00000000-0005-0000-0000-000003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878"/>
  <sheetViews>
    <sheetView view="pageBreakPreview" topLeftCell="A2" zoomScale="82" zoomScaleNormal="82" workbookViewId="0">
      <pane ySplit="18" topLeftCell="A20" activePane="bottomLeft" state="frozen"/>
      <selection pane="bottomLeft" activeCell="M1883" sqref="A1:XFD1048576"/>
    </sheetView>
  </sheetViews>
  <sheetFormatPr defaultColWidth="9" defaultRowHeight="14.4"/>
  <cols>
    <col min="1" max="1" width="11.6640625" style="1" customWidth="1"/>
    <col min="2" max="2" width="66.5546875" style="1" customWidth="1"/>
    <col min="3" max="3" width="9.109375" style="1"/>
    <col min="4" max="4" width="14.5546875" style="1" customWidth="1"/>
    <col min="5" max="5" width="16" style="2" customWidth="1"/>
    <col min="6" max="6" width="24.33203125" style="3" customWidth="1"/>
    <col min="7" max="7" width="6.109375" style="108" hidden="1" customWidth="1"/>
    <col min="8" max="8" width="8.6640625" style="109" hidden="1" customWidth="1"/>
    <col min="9" max="9" width="6.44140625" style="110" hidden="1" customWidth="1"/>
    <col min="10" max="10" width="6.88671875" hidden="1" customWidth="1"/>
    <col min="11" max="11" width="9" hidden="1" customWidth="1"/>
  </cols>
  <sheetData>
    <row r="1" spans="1:7">
      <c r="A1" s="111"/>
      <c r="B1" s="112"/>
      <c r="C1" s="113"/>
      <c r="D1" s="114"/>
      <c r="E1" s="115"/>
      <c r="F1" s="116" t="e">
        <f>#REF!</f>
        <v>#REF!</v>
      </c>
      <c r="G1" s="117"/>
    </row>
    <row r="2" spans="1:7">
      <c r="A2" s="118"/>
      <c r="B2" s="119" t="s">
        <v>0</v>
      </c>
      <c r="C2" s="80"/>
      <c r="D2" s="106"/>
      <c r="E2" s="120"/>
      <c r="F2" s="121"/>
      <c r="G2" s="117"/>
    </row>
    <row r="3" spans="1:7">
      <c r="A3" s="118"/>
      <c r="B3"/>
      <c r="C3" s="80"/>
      <c r="D3" s="106"/>
      <c r="E3" s="120"/>
      <c r="F3" s="121"/>
      <c r="G3" s="117"/>
    </row>
    <row r="4" spans="1:7">
      <c r="A4" s="118"/>
      <c r="B4" s="122"/>
      <c r="C4" s="123" t="s">
        <v>1</v>
      </c>
      <c r="D4" s="123" t="s">
        <v>2</v>
      </c>
      <c r="E4" s="124" t="s">
        <v>3</v>
      </c>
      <c r="F4" s="124" t="s">
        <v>4</v>
      </c>
      <c r="G4" s="117"/>
    </row>
    <row r="5" spans="1:7">
      <c r="A5" s="118"/>
      <c r="B5" s="125"/>
      <c r="C5" s="126"/>
      <c r="D5" s="127"/>
      <c r="E5" s="128"/>
      <c r="F5" s="128"/>
      <c r="G5" s="129"/>
    </row>
    <row r="6" spans="1:7">
      <c r="A6" s="118"/>
      <c r="B6" s="130" t="s">
        <v>5</v>
      </c>
      <c r="C6" s="131" t="s">
        <v>6</v>
      </c>
      <c r="D6" s="132">
        <v>1</v>
      </c>
      <c r="E6" s="133"/>
      <c r="F6" s="133"/>
      <c r="G6" s="129"/>
    </row>
    <row r="7" spans="1:7">
      <c r="A7" s="118"/>
      <c r="B7" s="130"/>
      <c r="C7" s="131"/>
      <c r="D7" s="132"/>
      <c r="E7" s="133"/>
      <c r="F7" s="133"/>
      <c r="G7" s="129"/>
    </row>
    <row r="8" spans="1:7">
      <c r="A8" s="118"/>
      <c r="B8" s="130" t="s">
        <v>7</v>
      </c>
      <c r="C8" s="131" t="s">
        <v>6</v>
      </c>
      <c r="D8" s="132">
        <v>1</v>
      </c>
      <c r="E8" s="133"/>
      <c r="F8" s="133"/>
      <c r="G8" s="129"/>
    </row>
    <row r="9" spans="1:7">
      <c r="A9" s="118"/>
      <c r="B9" s="130"/>
      <c r="C9" s="131"/>
      <c r="D9" s="132"/>
      <c r="E9" s="133"/>
      <c r="F9" s="133"/>
      <c r="G9" s="129"/>
    </row>
    <row r="10" spans="1:7">
      <c r="A10" s="118"/>
      <c r="B10" s="130" t="s">
        <v>8</v>
      </c>
      <c r="C10" s="131" t="s">
        <v>6</v>
      </c>
      <c r="D10" s="132">
        <v>1</v>
      </c>
      <c r="E10" s="133"/>
      <c r="F10" s="133"/>
      <c r="G10" s="129"/>
    </row>
    <row r="11" spans="1:7">
      <c r="A11" s="118"/>
      <c r="B11" s="130"/>
      <c r="C11" s="131"/>
      <c r="D11" s="132"/>
      <c r="E11" s="133"/>
      <c r="F11" s="133"/>
      <c r="G11" s="129"/>
    </row>
    <row r="12" spans="1:7">
      <c r="A12" s="118"/>
      <c r="B12" s="130"/>
      <c r="C12" s="131"/>
      <c r="D12" s="132"/>
      <c r="E12" s="133"/>
      <c r="F12" s="133"/>
      <c r="G12" s="129"/>
    </row>
    <row r="13" spans="1:7">
      <c r="A13" s="118"/>
      <c r="B13" s="130"/>
      <c r="C13" s="131"/>
      <c r="D13" s="132"/>
      <c r="E13" s="133"/>
      <c r="F13" s="133"/>
      <c r="G13" s="129"/>
    </row>
    <row r="14" spans="1:7">
      <c r="A14" s="118"/>
      <c r="B14" s="130"/>
      <c r="C14" s="131"/>
      <c r="D14" s="132"/>
      <c r="E14" s="133"/>
      <c r="F14" s="133"/>
      <c r="G14" s="129"/>
    </row>
    <row r="15" spans="1:7">
      <c r="A15" s="118"/>
      <c r="B15" s="130"/>
      <c r="C15" s="131"/>
      <c r="D15" s="132"/>
      <c r="E15" s="133"/>
      <c r="F15" s="133"/>
      <c r="G15" s="129"/>
    </row>
    <row r="16" spans="1:7">
      <c r="A16" s="118"/>
      <c r="B16" s="130"/>
      <c r="C16" s="131"/>
      <c r="D16" s="132"/>
      <c r="E16" s="133"/>
      <c r="F16" s="133"/>
      <c r="G16" s="129"/>
    </row>
    <row r="17" spans="1:9">
      <c r="A17" s="118"/>
      <c r="B17" s="130"/>
      <c r="C17" s="131"/>
      <c r="D17" s="132"/>
      <c r="E17" s="133"/>
      <c r="F17" s="133"/>
      <c r="G17" s="129"/>
    </row>
    <row r="18" spans="1:9">
      <c r="A18" s="118"/>
      <c r="B18" s="123" t="s">
        <v>9</v>
      </c>
      <c r="C18" s="113"/>
      <c r="D18" s="134"/>
      <c r="E18" s="115"/>
      <c r="F18" s="115"/>
      <c r="G18" s="129"/>
    </row>
    <row r="19" spans="1:9">
      <c r="A19" s="135"/>
      <c r="B19" s="136"/>
      <c r="C19" s="80"/>
      <c r="D19" s="106"/>
      <c r="E19" s="120"/>
      <c r="F19" s="121"/>
      <c r="G19" s="137"/>
    </row>
    <row r="20" spans="1:9">
      <c r="A20" s="138"/>
      <c r="B20" s="122"/>
      <c r="C20" s="123" t="s">
        <v>1</v>
      </c>
      <c r="D20" s="123" t="s">
        <v>2</v>
      </c>
      <c r="E20" s="124" t="s">
        <v>3</v>
      </c>
      <c r="F20" s="124" t="s">
        <v>4</v>
      </c>
    </row>
    <row r="21" spans="1:9">
      <c r="A21" s="138"/>
      <c r="B21" s="139" t="s">
        <v>10</v>
      </c>
      <c r="E21" s="140"/>
      <c r="F21" s="141"/>
    </row>
    <row r="22" spans="1:9">
      <c r="A22" s="138"/>
      <c r="B22" s="130"/>
      <c r="E22" s="140"/>
      <c r="F22" s="141"/>
    </row>
    <row r="23" spans="1:9">
      <c r="A23" s="138"/>
      <c r="B23" s="139" t="s">
        <v>11</v>
      </c>
      <c r="E23" s="140"/>
      <c r="F23" s="141"/>
    </row>
    <row r="24" spans="1:9">
      <c r="A24" s="138"/>
      <c r="B24" s="139"/>
      <c r="E24" s="140"/>
      <c r="F24" s="141"/>
    </row>
    <row r="25" spans="1:9">
      <c r="A25" s="138"/>
      <c r="B25" s="139" t="s">
        <v>12</v>
      </c>
      <c r="E25" s="140"/>
      <c r="F25" s="141"/>
    </row>
    <row r="26" spans="1:9">
      <c r="A26" s="138"/>
      <c r="B26" s="139"/>
      <c r="E26" s="140"/>
      <c r="F26" s="141"/>
    </row>
    <row r="27" spans="1:9">
      <c r="A27" s="138"/>
      <c r="B27" s="139" t="s">
        <v>13</v>
      </c>
      <c r="E27" s="140"/>
      <c r="F27" s="141"/>
    </row>
    <row r="28" spans="1:9">
      <c r="A28" s="138"/>
      <c r="E28" s="140"/>
      <c r="F28" s="141"/>
    </row>
    <row r="29" spans="1:9">
      <c r="A29" s="138"/>
      <c r="E29" s="142"/>
      <c r="F29" s="141"/>
      <c r="G29" s="108">
        <v>5</v>
      </c>
      <c r="H29" s="143">
        <f>D30*G29</f>
        <v>5</v>
      </c>
      <c r="I29" s="147">
        <v>5</v>
      </c>
    </row>
    <row r="30" spans="1:9">
      <c r="A30" s="138"/>
      <c r="B30" s="130" t="s">
        <v>14</v>
      </c>
      <c r="C30" s="1" t="s">
        <v>15</v>
      </c>
      <c r="D30" s="1">
        <v>1</v>
      </c>
      <c r="E30" s="142"/>
      <c r="F30" s="141"/>
    </row>
    <row r="31" spans="1:9">
      <c r="A31" s="138"/>
      <c r="B31" s="130"/>
      <c r="E31" s="142"/>
      <c r="F31" s="141"/>
      <c r="G31" s="108">
        <v>5</v>
      </c>
      <c r="H31" s="109">
        <f>D32*G31</f>
        <v>5</v>
      </c>
      <c r="I31" s="110">
        <v>5</v>
      </c>
    </row>
    <row r="32" spans="1:9" ht="28.8">
      <c r="A32" s="138"/>
      <c r="B32" s="130" t="s">
        <v>16</v>
      </c>
      <c r="C32" s="1" t="s">
        <v>17</v>
      </c>
      <c r="D32" s="1">
        <v>1</v>
      </c>
      <c r="E32" s="142"/>
      <c r="F32" s="141"/>
    </row>
    <row r="33" spans="1:6">
      <c r="A33" s="138"/>
      <c r="B33" s="130"/>
      <c r="E33" s="142"/>
      <c r="F33" s="141"/>
    </row>
    <row r="34" spans="1:6">
      <c r="A34" s="138"/>
      <c r="B34" s="139" t="s">
        <v>18</v>
      </c>
      <c r="E34" s="142"/>
      <c r="F34" s="141"/>
    </row>
    <row r="35" spans="1:6">
      <c r="A35" s="138"/>
      <c r="B35" s="139"/>
      <c r="E35" s="142"/>
      <c r="F35" s="141"/>
    </row>
    <row r="36" spans="1:6">
      <c r="A36" s="138"/>
      <c r="B36" s="139" t="s">
        <v>19</v>
      </c>
      <c r="E36" s="142"/>
      <c r="F36" s="141"/>
    </row>
    <row r="37" spans="1:6">
      <c r="A37" s="138"/>
      <c r="B37" s="139"/>
      <c r="E37" s="142"/>
      <c r="F37" s="141"/>
    </row>
    <row r="38" spans="1:6">
      <c r="A38" s="138"/>
      <c r="B38" s="139" t="s">
        <v>20</v>
      </c>
      <c r="E38" s="142"/>
      <c r="F38" s="141"/>
    </row>
    <row r="39" spans="1:6" hidden="1">
      <c r="A39" s="138"/>
      <c r="E39" s="142"/>
      <c r="F39" s="141"/>
    </row>
    <row r="40" spans="1:6" hidden="1">
      <c r="A40" s="138"/>
      <c r="E40" s="142"/>
      <c r="F40" s="141"/>
    </row>
    <row r="41" spans="1:6" hidden="1">
      <c r="A41" s="138"/>
      <c r="E41" s="142"/>
      <c r="F41" s="141"/>
    </row>
    <row r="42" spans="1:6" hidden="1">
      <c r="A42" s="138"/>
      <c r="E42" s="142"/>
      <c r="F42" s="141"/>
    </row>
    <row r="43" spans="1:6" hidden="1">
      <c r="A43" s="138"/>
      <c r="E43" s="142"/>
      <c r="F43" s="141"/>
    </row>
    <row r="44" spans="1:6" hidden="1">
      <c r="A44" s="138"/>
      <c r="E44" s="142"/>
      <c r="F44" s="141"/>
    </row>
    <row r="45" spans="1:6" hidden="1">
      <c r="A45" s="138"/>
      <c r="E45" s="142"/>
      <c r="F45" s="141"/>
    </row>
    <row r="46" spans="1:6" hidden="1">
      <c r="A46" s="138"/>
      <c r="E46" s="142"/>
      <c r="F46" s="141"/>
    </row>
    <row r="47" spans="1:6" hidden="1">
      <c r="A47" s="138"/>
      <c r="E47" s="142"/>
      <c r="F47" s="141"/>
    </row>
    <row r="48" spans="1:6" hidden="1">
      <c r="A48" s="138"/>
      <c r="E48" s="142"/>
      <c r="F48" s="141"/>
    </row>
    <row r="49" spans="1:9" hidden="1">
      <c r="A49" s="138"/>
      <c r="E49" s="142"/>
      <c r="F49" s="141"/>
    </row>
    <row r="50" spans="1:9" hidden="1">
      <c r="A50" s="138"/>
      <c r="E50" s="142"/>
      <c r="F50" s="141"/>
    </row>
    <row r="51" spans="1:9" hidden="1">
      <c r="A51" s="138"/>
      <c r="E51" s="142"/>
      <c r="F51" s="141"/>
    </row>
    <row r="52" spans="1:9" hidden="1">
      <c r="A52" s="138"/>
      <c r="E52" s="142"/>
      <c r="F52" s="141"/>
    </row>
    <row r="53" spans="1:9" hidden="1">
      <c r="A53" s="138"/>
      <c r="E53" s="142"/>
      <c r="F53" s="141"/>
    </row>
    <row r="54" spans="1:9" hidden="1">
      <c r="A54" s="138"/>
      <c r="E54" s="142"/>
      <c r="F54" s="141"/>
    </row>
    <row r="55" spans="1:9">
      <c r="A55" s="138"/>
      <c r="E55" s="142"/>
      <c r="F55" s="141"/>
    </row>
    <row r="56" spans="1:9">
      <c r="A56" s="111"/>
      <c r="E56" s="142"/>
      <c r="F56" s="141"/>
      <c r="G56" s="117"/>
      <c r="H56" s="144">
        <f>SUM(H23:H55)</f>
        <v>10</v>
      </c>
    </row>
    <row r="57" spans="1:9">
      <c r="A57" s="111"/>
      <c r="B57" s="112" t="s">
        <v>21</v>
      </c>
      <c r="C57" s="113"/>
      <c r="D57" s="114"/>
      <c r="E57" s="115"/>
      <c r="F57" s="145"/>
      <c r="G57" s="117"/>
      <c r="H57" s="146">
        <f>H56</f>
        <v>10</v>
      </c>
    </row>
    <row r="58" spans="1:9">
      <c r="A58" s="138"/>
      <c r="B58" s="112"/>
      <c r="C58" s="113"/>
      <c r="D58" s="114"/>
      <c r="E58" s="115"/>
      <c r="F58" s="145"/>
    </row>
    <row r="59" spans="1:9">
      <c r="A59" s="138"/>
      <c r="E59" s="142"/>
      <c r="F59" s="141"/>
    </row>
    <row r="60" spans="1:9">
      <c r="A60" s="172" t="s">
        <v>22</v>
      </c>
      <c r="B60" s="139" t="s">
        <v>23</v>
      </c>
      <c r="E60" s="142"/>
      <c r="F60" s="141"/>
      <c r="G60" s="108">
        <v>5</v>
      </c>
      <c r="H60" s="143">
        <f>D61*G60</f>
        <v>5</v>
      </c>
      <c r="I60" s="110">
        <v>5</v>
      </c>
    </row>
    <row r="61" spans="1:9" ht="28.8">
      <c r="A61" s="138"/>
      <c r="B61" s="130" t="s">
        <v>24</v>
      </c>
      <c r="C61" s="1" t="s">
        <v>15</v>
      </c>
      <c r="D61" s="1">
        <v>1</v>
      </c>
      <c r="E61" s="142"/>
      <c r="F61" s="141"/>
    </row>
    <row r="62" spans="1:9">
      <c r="A62" s="172" t="s">
        <v>25</v>
      </c>
      <c r="B62" s="130"/>
      <c r="E62" s="142"/>
      <c r="F62" s="141"/>
      <c r="G62" s="108">
        <v>30000</v>
      </c>
      <c r="H62" s="109">
        <f>D63*G62</f>
        <v>30000</v>
      </c>
      <c r="I62" s="110">
        <v>30000</v>
      </c>
    </row>
    <row r="63" spans="1:9">
      <c r="A63" s="138"/>
      <c r="B63" s="130" t="s">
        <v>26</v>
      </c>
      <c r="C63" s="1" t="s">
        <v>27</v>
      </c>
      <c r="D63" s="1">
        <v>1</v>
      </c>
      <c r="E63" s="142"/>
      <c r="F63" s="141"/>
    </row>
    <row r="64" spans="1:9">
      <c r="A64" s="138"/>
      <c r="B64" s="130"/>
      <c r="E64" s="142"/>
      <c r="F64" s="141"/>
    </row>
    <row r="65" spans="1:9" ht="43.2">
      <c r="A65" s="138"/>
      <c r="B65" s="130" t="s">
        <v>28</v>
      </c>
      <c r="E65" s="142"/>
      <c r="F65" s="141"/>
    </row>
    <row r="66" spans="1:9">
      <c r="A66" s="172" t="s">
        <v>29</v>
      </c>
      <c r="B66" s="130"/>
      <c r="E66" s="142"/>
      <c r="F66" s="141"/>
      <c r="G66" s="108">
        <v>30</v>
      </c>
      <c r="H66" s="109">
        <f>D67*G66</f>
        <v>30</v>
      </c>
      <c r="I66" s="110">
        <v>30</v>
      </c>
    </row>
    <row r="67" spans="1:9">
      <c r="A67" s="138"/>
      <c r="B67" s="130" t="s">
        <v>30</v>
      </c>
      <c r="C67" s="1" t="s">
        <v>17</v>
      </c>
      <c r="D67" s="1">
        <v>1</v>
      </c>
      <c r="E67" s="142"/>
      <c r="F67" s="141"/>
    </row>
    <row r="68" spans="1:9">
      <c r="A68" s="138"/>
      <c r="B68" s="130"/>
      <c r="E68" s="142"/>
      <c r="F68" s="141"/>
    </row>
    <row r="69" spans="1:9">
      <c r="A69" s="138"/>
      <c r="B69" s="139" t="s">
        <v>31</v>
      </c>
      <c r="E69" s="142"/>
      <c r="F69" s="141"/>
    </row>
    <row r="70" spans="1:9">
      <c r="A70" s="172" t="s">
        <v>32</v>
      </c>
      <c r="B70" s="130"/>
      <c r="E70" s="142"/>
      <c r="F70" s="141"/>
      <c r="G70" s="108">
        <v>30</v>
      </c>
      <c r="H70" s="109">
        <f>D71*G70</f>
        <v>30</v>
      </c>
      <c r="I70" s="110">
        <v>0</v>
      </c>
    </row>
    <row r="71" spans="1:9" ht="28.8">
      <c r="A71" s="138"/>
      <c r="B71" s="130" t="s">
        <v>33</v>
      </c>
      <c r="C71" s="1" t="s">
        <v>17</v>
      </c>
      <c r="D71" s="1">
        <v>1</v>
      </c>
      <c r="E71" s="142"/>
      <c r="F71" s="141"/>
    </row>
    <row r="72" spans="1:9">
      <c r="A72" s="172" t="s">
        <v>34</v>
      </c>
      <c r="B72" s="130"/>
      <c r="E72" s="142"/>
      <c r="F72" s="141"/>
      <c r="G72" s="108">
        <v>100</v>
      </c>
      <c r="H72" s="109">
        <f>D73*G72</f>
        <v>100</v>
      </c>
      <c r="I72" s="110">
        <v>100</v>
      </c>
    </row>
    <row r="73" spans="1:9" ht="28.8">
      <c r="A73" s="138"/>
      <c r="B73" s="130" t="s">
        <v>35</v>
      </c>
      <c r="C73" s="1" t="s">
        <v>17</v>
      </c>
      <c r="D73" s="1">
        <v>1</v>
      </c>
      <c r="E73" s="142"/>
      <c r="F73" s="141"/>
    </row>
    <row r="74" spans="1:9">
      <c r="A74" s="172" t="s">
        <v>36</v>
      </c>
      <c r="B74" s="130"/>
      <c r="E74" s="142"/>
      <c r="F74" s="141"/>
      <c r="G74" s="108">
        <v>35</v>
      </c>
      <c r="H74" s="109">
        <f>D75*G74</f>
        <v>35</v>
      </c>
      <c r="I74" s="110">
        <v>35</v>
      </c>
    </row>
    <row r="75" spans="1:9" ht="28.8">
      <c r="A75" s="138"/>
      <c r="B75" s="130" t="s">
        <v>37</v>
      </c>
      <c r="C75" s="1" t="s">
        <v>17</v>
      </c>
      <c r="D75" s="1">
        <v>1</v>
      </c>
      <c r="E75" s="142"/>
      <c r="F75" s="141"/>
    </row>
    <row r="76" spans="1:9">
      <c r="A76" s="172" t="s">
        <v>38</v>
      </c>
      <c r="B76" s="130"/>
      <c r="E76" s="142"/>
      <c r="F76" s="141"/>
      <c r="G76" s="108">
        <v>15</v>
      </c>
      <c r="H76" s="109">
        <f>D77*G76</f>
        <v>15</v>
      </c>
      <c r="I76" s="110">
        <v>15</v>
      </c>
    </row>
    <row r="77" spans="1:9" ht="28.8">
      <c r="A77" s="138"/>
      <c r="B77" s="130" t="s">
        <v>39</v>
      </c>
      <c r="C77" s="1" t="s">
        <v>15</v>
      </c>
      <c r="D77" s="1">
        <v>1</v>
      </c>
      <c r="E77" s="142"/>
      <c r="F77" s="141"/>
    </row>
    <row r="78" spans="1:9">
      <c r="A78" s="172" t="s">
        <v>40</v>
      </c>
      <c r="B78" s="130"/>
      <c r="E78" s="142"/>
      <c r="F78" s="141"/>
      <c r="G78" s="108">
        <v>1000</v>
      </c>
      <c r="H78" s="109">
        <f>D79*G78</f>
        <v>1000</v>
      </c>
      <c r="I78" s="110">
        <v>1000</v>
      </c>
    </row>
    <row r="79" spans="1:9">
      <c r="A79" s="138"/>
      <c r="B79" s="130" t="s">
        <v>41</v>
      </c>
      <c r="C79" s="1" t="s">
        <v>27</v>
      </c>
      <c r="D79" s="1">
        <v>1</v>
      </c>
      <c r="E79" s="142"/>
      <c r="F79" s="141"/>
    </row>
    <row r="80" spans="1:9">
      <c r="A80" s="138"/>
      <c r="B80" s="130"/>
      <c r="E80" s="142"/>
      <c r="F80" s="141"/>
    </row>
    <row r="81" spans="1:9">
      <c r="A81" s="138"/>
      <c r="B81" s="139" t="s">
        <v>42</v>
      </c>
      <c r="E81" s="142"/>
      <c r="F81" s="141"/>
    </row>
    <row r="82" spans="1:9">
      <c r="A82" s="172" t="s">
        <v>43</v>
      </c>
      <c r="B82" s="130"/>
      <c r="E82" s="142"/>
      <c r="F82" s="141"/>
      <c r="G82" s="108">
        <v>30</v>
      </c>
      <c r="H82" s="109">
        <f>D83*G82</f>
        <v>30</v>
      </c>
      <c r="I82" s="110">
        <v>30</v>
      </c>
    </row>
    <row r="83" spans="1:9" ht="43.2">
      <c r="A83" s="138"/>
      <c r="B83" s="130" t="s">
        <v>44</v>
      </c>
      <c r="C83" s="1" t="s">
        <v>17</v>
      </c>
      <c r="D83" s="1">
        <v>1</v>
      </c>
      <c r="E83" s="142"/>
      <c r="F83" s="141"/>
    </row>
    <row r="84" spans="1:9">
      <c r="A84" s="172" t="s">
        <v>45</v>
      </c>
      <c r="B84" s="130"/>
      <c r="E84" s="142"/>
      <c r="F84" s="141"/>
      <c r="G84" s="108">
        <v>10</v>
      </c>
      <c r="H84" s="109">
        <f>D85*G84</f>
        <v>10</v>
      </c>
      <c r="I84" s="110">
        <v>10</v>
      </c>
    </row>
    <row r="85" spans="1:9">
      <c r="A85" s="138"/>
      <c r="B85" s="130" t="s">
        <v>46</v>
      </c>
      <c r="C85" s="1" t="s">
        <v>15</v>
      </c>
      <c r="D85" s="1">
        <v>1</v>
      </c>
      <c r="E85" s="142"/>
      <c r="F85" s="141"/>
    </row>
    <row r="86" spans="1:9" hidden="1">
      <c r="A86" s="138"/>
      <c r="E86" s="142"/>
      <c r="F86" s="141"/>
    </row>
    <row r="87" spans="1:9" hidden="1">
      <c r="A87" s="138"/>
      <c r="E87" s="142"/>
      <c r="F87" s="141"/>
    </row>
    <row r="88" spans="1:9" hidden="1">
      <c r="A88" s="138"/>
      <c r="E88" s="142"/>
      <c r="F88" s="141"/>
    </row>
    <row r="89" spans="1:9" hidden="1">
      <c r="A89" s="138"/>
      <c r="E89" s="142"/>
      <c r="F89" s="141"/>
    </row>
    <row r="90" spans="1:9" hidden="1">
      <c r="A90" s="138"/>
      <c r="E90" s="142"/>
      <c r="F90" s="141"/>
    </row>
    <row r="91" spans="1:9" hidden="1">
      <c r="A91" s="138"/>
      <c r="E91" s="142"/>
      <c r="F91" s="141"/>
    </row>
    <row r="92" spans="1:9" hidden="1">
      <c r="A92" s="138"/>
      <c r="E92" s="142"/>
      <c r="F92" s="141"/>
    </row>
    <row r="93" spans="1:9" hidden="1">
      <c r="A93" s="138"/>
      <c r="E93" s="142"/>
      <c r="F93" s="141"/>
    </row>
    <row r="94" spans="1:9" hidden="1">
      <c r="A94" s="138"/>
      <c r="E94" s="142"/>
      <c r="F94" s="141"/>
    </row>
    <row r="95" spans="1:9" hidden="1">
      <c r="A95" s="138"/>
      <c r="E95" s="142"/>
      <c r="F95" s="141"/>
    </row>
    <row r="96" spans="1:9" hidden="1">
      <c r="A96" s="138"/>
      <c r="E96" s="142"/>
      <c r="F96" s="141"/>
    </row>
    <row r="97" spans="1:6" hidden="1">
      <c r="A97" s="138"/>
      <c r="E97" s="142"/>
      <c r="F97" s="141"/>
    </row>
    <row r="98" spans="1:6" hidden="1">
      <c r="A98" s="138"/>
      <c r="E98" s="142"/>
      <c r="F98" s="141"/>
    </row>
    <row r="99" spans="1:6" hidden="1">
      <c r="A99" s="138"/>
      <c r="E99" s="142"/>
      <c r="F99" s="141"/>
    </row>
    <row r="100" spans="1:6" hidden="1">
      <c r="A100" s="138"/>
      <c r="E100" s="142"/>
      <c r="F100" s="141"/>
    </row>
    <row r="101" spans="1:6" hidden="1">
      <c r="A101" s="138"/>
      <c r="E101" s="142"/>
      <c r="F101" s="141"/>
    </row>
    <row r="102" spans="1:6" hidden="1">
      <c r="A102" s="138"/>
      <c r="E102" s="142"/>
      <c r="F102" s="141"/>
    </row>
    <row r="103" spans="1:6" hidden="1">
      <c r="A103" s="138"/>
      <c r="E103" s="142"/>
      <c r="F103" s="141"/>
    </row>
    <row r="104" spans="1:6" hidden="1">
      <c r="A104" s="138"/>
      <c r="E104" s="142"/>
      <c r="F104" s="141"/>
    </row>
    <row r="105" spans="1:6" hidden="1">
      <c r="A105" s="138"/>
      <c r="E105" s="142"/>
      <c r="F105" s="141"/>
    </row>
    <row r="106" spans="1:6" hidden="1">
      <c r="A106" s="138"/>
      <c r="E106" s="142"/>
      <c r="F106" s="141"/>
    </row>
    <row r="107" spans="1:6" hidden="1">
      <c r="A107" s="138"/>
      <c r="E107" s="142"/>
      <c r="F107" s="141"/>
    </row>
    <row r="108" spans="1:6" hidden="1">
      <c r="A108" s="138"/>
      <c r="E108" s="142"/>
      <c r="F108" s="141"/>
    </row>
    <row r="109" spans="1:6" hidden="1">
      <c r="A109" s="138"/>
      <c r="E109" s="142"/>
      <c r="F109" s="141"/>
    </row>
    <row r="110" spans="1:6" hidden="1">
      <c r="A110" s="138"/>
      <c r="E110" s="142"/>
      <c r="F110" s="141"/>
    </row>
    <row r="111" spans="1:6" hidden="1">
      <c r="A111" s="138"/>
      <c r="E111" s="142"/>
      <c r="F111" s="141"/>
    </row>
    <row r="112" spans="1:6" hidden="1">
      <c r="A112" s="138"/>
      <c r="E112" s="142"/>
      <c r="F112" s="141"/>
    </row>
    <row r="113" spans="1:9" hidden="1">
      <c r="A113" s="138"/>
      <c r="E113" s="142"/>
      <c r="F113" s="141"/>
    </row>
    <row r="114" spans="1:9" hidden="1">
      <c r="A114" s="138"/>
      <c r="E114" s="142"/>
      <c r="F114" s="141"/>
    </row>
    <row r="115" spans="1:9" hidden="1">
      <c r="A115" s="138"/>
      <c r="E115" s="142"/>
      <c r="F115" s="141"/>
    </row>
    <row r="116" spans="1:9" hidden="1">
      <c r="A116" s="138"/>
      <c r="E116" s="142"/>
      <c r="F116" s="141"/>
    </row>
    <row r="117" spans="1:9" hidden="1">
      <c r="A117" s="138"/>
      <c r="E117" s="142"/>
      <c r="F117" s="141"/>
    </row>
    <row r="118" spans="1:9">
      <c r="A118" s="138"/>
      <c r="E118" s="142"/>
      <c r="F118" s="141"/>
    </row>
    <row r="119" spans="1:9">
      <c r="A119" s="111"/>
      <c r="E119" s="142"/>
      <c r="F119" s="141"/>
      <c r="G119" s="117"/>
      <c r="H119" s="109">
        <f>SUM(H57:H118)</f>
        <v>31265</v>
      </c>
    </row>
    <row r="120" spans="1:9">
      <c r="A120" s="111"/>
      <c r="B120" s="112" t="s">
        <v>21</v>
      </c>
      <c r="C120" s="113"/>
      <c r="D120" s="114"/>
      <c r="E120" s="115"/>
      <c r="F120" s="116"/>
      <c r="G120" s="117"/>
      <c r="H120" s="109">
        <f>H119</f>
        <v>31265</v>
      </c>
    </row>
    <row r="121" spans="1:9">
      <c r="A121" s="138"/>
      <c r="B121" s="112"/>
      <c r="C121" s="113"/>
      <c r="D121" s="114"/>
      <c r="E121" s="115"/>
      <c r="F121" s="116"/>
    </row>
    <row r="122" spans="1:9">
      <c r="A122" s="138"/>
      <c r="E122" s="142"/>
      <c r="F122" s="141"/>
    </row>
    <row r="123" spans="1:9">
      <c r="A123" s="138"/>
      <c r="B123" s="139" t="s">
        <v>47</v>
      </c>
      <c r="E123" s="142"/>
      <c r="F123" s="141"/>
      <c r="G123" s="108">
        <v>200</v>
      </c>
      <c r="H123" s="109">
        <f>D124*G123</f>
        <v>200</v>
      </c>
      <c r="I123" s="110">
        <v>200</v>
      </c>
    </row>
    <row r="124" spans="1:9">
      <c r="A124" s="138"/>
      <c r="B124" s="130" t="s">
        <v>48</v>
      </c>
      <c r="C124" s="1" t="s">
        <v>17</v>
      </c>
      <c r="D124" s="1">
        <v>1</v>
      </c>
      <c r="E124" s="142"/>
      <c r="F124" s="141"/>
    </row>
    <row r="125" spans="1:9">
      <c r="A125" s="138"/>
      <c r="B125" s="130"/>
      <c r="E125" s="142"/>
      <c r="F125" s="141"/>
    </row>
    <row r="126" spans="1:9">
      <c r="A126" s="138"/>
      <c r="B126" s="139" t="s">
        <v>49</v>
      </c>
      <c r="E126" s="142"/>
      <c r="F126" s="141"/>
      <c r="G126" s="108">
        <v>30</v>
      </c>
      <c r="H126" s="109">
        <f>D127*G126</f>
        <v>30</v>
      </c>
      <c r="I126" s="110">
        <v>30</v>
      </c>
    </row>
    <row r="127" spans="1:9" ht="43.2">
      <c r="A127" s="138"/>
      <c r="B127" s="130" t="s">
        <v>50</v>
      </c>
      <c r="C127" s="1" t="s">
        <v>15</v>
      </c>
      <c r="D127" s="1">
        <v>1</v>
      </c>
      <c r="E127" s="142"/>
      <c r="F127" s="141"/>
    </row>
    <row r="128" spans="1:9">
      <c r="A128" s="138"/>
      <c r="B128" s="130"/>
      <c r="E128" s="142"/>
      <c r="F128" s="141"/>
    </row>
    <row r="129" spans="1:9">
      <c r="A129" s="138"/>
      <c r="B129" s="139" t="s">
        <v>51</v>
      </c>
      <c r="E129" s="142"/>
      <c r="F129" s="141"/>
    </row>
    <row r="130" spans="1:9">
      <c r="A130" s="138"/>
      <c r="B130" s="139" t="s">
        <v>52</v>
      </c>
      <c r="E130" s="142"/>
      <c r="F130" s="141"/>
      <c r="G130" s="108">
        <v>200</v>
      </c>
      <c r="H130" s="109">
        <f>D131*G130</f>
        <v>200</v>
      </c>
      <c r="I130" s="110">
        <v>200</v>
      </c>
    </row>
    <row r="131" spans="1:9">
      <c r="A131" s="138"/>
      <c r="B131" s="130" t="s">
        <v>53</v>
      </c>
      <c r="C131" s="1" t="s">
        <v>54</v>
      </c>
      <c r="D131" s="1">
        <v>1</v>
      </c>
      <c r="E131" s="142"/>
      <c r="F131" s="141"/>
    </row>
    <row r="132" spans="1:9">
      <c r="A132" s="138"/>
      <c r="B132" s="130"/>
      <c r="E132" s="142"/>
      <c r="F132" s="141"/>
    </row>
    <row r="133" spans="1:9">
      <c r="A133" s="138"/>
      <c r="B133" s="139" t="s">
        <v>55</v>
      </c>
      <c r="E133" s="142"/>
      <c r="F133" s="141"/>
    </row>
    <row r="134" spans="1:9">
      <c r="A134" s="138"/>
      <c r="B134" s="139"/>
      <c r="E134" s="142"/>
      <c r="F134" s="141"/>
    </row>
    <row r="135" spans="1:9">
      <c r="A135" s="138"/>
      <c r="B135" s="139" t="s">
        <v>56</v>
      </c>
      <c r="E135" s="142"/>
      <c r="F135" s="141"/>
      <c r="G135" s="108">
        <v>15</v>
      </c>
      <c r="H135" s="109">
        <f>D136*G135</f>
        <v>15</v>
      </c>
      <c r="I135" s="110">
        <v>15</v>
      </c>
    </row>
    <row r="136" spans="1:9" ht="28.8">
      <c r="A136" s="138"/>
      <c r="B136" s="130" t="s">
        <v>57</v>
      </c>
      <c r="C136" s="1" t="s">
        <v>15</v>
      </c>
      <c r="D136" s="1">
        <v>1</v>
      </c>
      <c r="E136" s="142"/>
      <c r="F136" s="141"/>
    </row>
    <row r="137" spans="1:9">
      <c r="A137" s="138"/>
      <c r="B137" s="130"/>
      <c r="E137" s="142"/>
      <c r="F137" s="141"/>
      <c r="G137" s="108">
        <v>15</v>
      </c>
      <c r="H137" s="109">
        <f>D138*G137</f>
        <v>15</v>
      </c>
      <c r="I137" s="110">
        <v>15</v>
      </c>
    </row>
    <row r="138" spans="1:9">
      <c r="A138" s="138"/>
      <c r="B138" s="130" t="s">
        <v>58</v>
      </c>
      <c r="C138" s="1" t="s">
        <v>15</v>
      </c>
      <c r="D138" s="1">
        <v>1</v>
      </c>
      <c r="E138" s="142"/>
      <c r="F138" s="141"/>
    </row>
    <row r="139" spans="1:9" hidden="1">
      <c r="A139" s="138"/>
      <c r="E139" s="142"/>
      <c r="F139" s="141"/>
    </row>
    <row r="140" spans="1:9" hidden="1">
      <c r="A140" s="138"/>
      <c r="E140" s="142"/>
      <c r="F140" s="141"/>
    </row>
    <row r="141" spans="1:9" hidden="1">
      <c r="A141" s="138"/>
      <c r="E141" s="142"/>
      <c r="F141" s="141"/>
    </row>
    <row r="142" spans="1:9" hidden="1">
      <c r="A142" s="138"/>
      <c r="E142" s="142"/>
      <c r="F142" s="141"/>
    </row>
    <row r="143" spans="1:9" hidden="1">
      <c r="A143" s="138"/>
      <c r="E143" s="142"/>
      <c r="F143" s="141"/>
    </row>
    <row r="144" spans="1:9" hidden="1">
      <c r="A144" s="138"/>
      <c r="E144" s="142"/>
      <c r="F144" s="141"/>
    </row>
    <row r="145" spans="1:6" hidden="1">
      <c r="A145" s="138"/>
      <c r="E145" s="142"/>
      <c r="F145" s="141"/>
    </row>
    <row r="146" spans="1:6" hidden="1">
      <c r="A146" s="138"/>
      <c r="E146" s="142"/>
      <c r="F146" s="141"/>
    </row>
    <row r="147" spans="1:6" hidden="1">
      <c r="A147" s="138"/>
      <c r="E147" s="142"/>
      <c r="F147" s="141"/>
    </row>
    <row r="148" spans="1:6" hidden="1">
      <c r="A148" s="138"/>
      <c r="E148" s="142"/>
      <c r="F148" s="141"/>
    </row>
    <row r="149" spans="1:6" hidden="1">
      <c r="A149" s="138"/>
      <c r="E149" s="142"/>
      <c r="F149" s="141"/>
    </row>
    <row r="150" spans="1:6" hidden="1">
      <c r="A150" s="138"/>
      <c r="E150" s="142"/>
      <c r="F150" s="141"/>
    </row>
    <row r="151" spans="1:6" hidden="1">
      <c r="A151" s="138"/>
      <c r="E151" s="142"/>
      <c r="F151" s="141"/>
    </row>
    <row r="152" spans="1:6" hidden="1">
      <c r="A152" s="138"/>
      <c r="E152" s="142"/>
      <c r="F152" s="141"/>
    </row>
    <row r="153" spans="1:6" hidden="1">
      <c r="A153" s="138"/>
      <c r="E153" s="142"/>
      <c r="F153" s="141"/>
    </row>
    <row r="154" spans="1:6" hidden="1">
      <c r="A154" s="138"/>
      <c r="E154" s="142"/>
      <c r="F154" s="141"/>
    </row>
    <row r="155" spans="1:6" hidden="1">
      <c r="A155" s="138"/>
      <c r="E155" s="142"/>
      <c r="F155" s="141"/>
    </row>
    <row r="156" spans="1:6" hidden="1">
      <c r="A156" s="138"/>
      <c r="E156" s="142"/>
      <c r="F156" s="141"/>
    </row>
    <row r="157" spans="1:6" hidden="1">
      <c r="A157" s="138"/>
      <c r="E157" s="142"/>
      <c r="F157" s="141"/>
    </row>
    <row r="158" spans="1:6" hidden="1">
      <c r="A158" s="138"/>
      <c r="E158" s="142"/>
      <c r="F158" s="141"/>
    </row>
    <row r="159" spans="1:6" hidden="1">
      <c r="A159" s="138"/>
      <c r="E159" s="142"/>
      <c r="F159" s="141"/>
    </row>
    <row r="160" spans="1:6" hidden="1">
      <c r="A160" s="138"/>
      <c r="E160" s="142"/>
      <c r="F160" s="141"/>
    </row>
    <row r="161" spans="1:6" hidden="1">
      <c r="A161" s="138"/>
      <c r="E161" s="142"/>
      <c r="F161" s="141"/>
    </row>
    <row r="162" spans="1:6" hidden="1">
      <c r="A162" s="138"/>
      <c r="E162" s="142"/>
      <c r="F162" s="141"/>
    </row>
    <row r="163" spans="1:6" hidden="1">
      <c r="A163" s="138"/>
      <c r="E163" s="142"/>
      <c r="F163" s="141"/>
    </row>
    <row r="164" spans="1:6" hidden="1">
      <c r="A164" s="138"/>
      <c r="E164" s="142"/>
      <c r="F164" s="141"/>
    </row>
    <row r="165" spans="1:6" hidden="1">
      <c r="A165" s="138"/>
      <c r="E165" s="142"/>
      <c r="F165" s="141"/>
    </row>
    <row r="166" spans="1:6" hidden="1">
      <c r="A166" s="138"/>
      <c r="E166" s="142"/>
      <c r="F166" s="141"/>
    </row>
    <row r="167" spans="1:6" hidden="1">
      <c r="A167" s="138"/>
      <c r="E167" s="142"/>
      <c r="F167" s="141"/>
    </row>
    <row r="168" spans="1:6" hidden="1">
      <c r="A168" s="138"/>
      <c r="E168" s="142"/>
      <c r="F168" s="141"/>
    </row>
    <row r="169" spans="1:6" hidden="1">
      <c r="A169" s="138"/>
      <c r="E169" s="142"/>
      <c r="F169" s="141"/>
    </row>
    <row r="170" spans="1:6" hidden="1">
      <c r="A170" s="138"/>
      <c r="B170" s="148"/>
      <c r="E170" s="142"/>
      <c r="F170" s="141"/>
    </row>
    <row r="171" spans="1:6" hidden="1">
      <c r="A171" s="138"/>
      <c r="E171" s="142"/>
      <c r="F171" s="141"/>
    </row>
    <row r="172" spans="1:6" hidden="1">
      <c r="A172" s="138"/>
      <c r="E172" s="142"/>
      <c r="F172" s="141"/>
    </row>
    <row r="173" spans="1:6" hidden="1">
      <c r="A173" s="138"/>
      <c r="E173" s="142"/>
      <c r="F173" s="141"/>
    </row>
    <row r="174" spans="1:6" hidden="1">
      <c r="A174" s="138"/>
      <c r="E174" s="142"/>
      <c r="F174" s="141"/>
    </row>
    <row r="175" spans="1:6" hidden="1">
      <c r="A175" s="138"/>
      <c r="E175" s="142"/>
      <c r="F175" s="141"/>
    </row>
    <row r="176" spans="1:6">
      <c r="A176" s="138"/>
      <c r="E176" s="142"/>
      <c r="F176" s="141"/>
    </row>
    <row r="177" spans="1:8">
      <c r="A177" s="138"/>
      <c r="E177" s="142"/>
      <c r="F177" s="141"/>
    </row>
    <row r="178" spans="1:8">
      <c r="A178" s="111"/>
      <c r="E178" s="142"/>
      <c r="F178" s="141"/>
      <c r="G178" s="149"/>
      <c r="H178" s="150">
        <f>SUM(H120:H177)</f>
        <v>31725</v>
      </c>
    </row>
    <row r="179" spans="1:8">
      <c r="A179" s="138"/>
      <c r="B179" s="112" t="s">
        <v>21</v>
      </c>
      <c r="C179" s="113"/>
      <c r="D179" s="114"/>
      <c r="E179" s="115"/>
      <c r="F179" s="145"/>
    </row>
    <row r="180" spans="1:8">
      <c r="A180" s="138"/>
      <c r="B180" s="112" t="s">
        <v>59</v>
      </c>
      <c r="E180" s="142"/>
      <c r="F180" s="141"/>
    </row>
    <row r="181" spans="1:8">
      <c r="A181" s="138"/>
      <c r="B181" s="139" t="s">
        <v>60</v>
      </c>
      <c r="E181" s="142"/>
      <c r="F181" s="141"/>
    </row>
    <row r="182" spans="1:8">
      <c r="A182" s="138"/>
      <c r="B182" s="139"/>
      <c r="E182" s="142"/>
      <c r="F182" s="141"/>
    </row>
    <row r="183" spans="1:8">
      <c r="A183" s="138"/>
      <c r="B183" s="139" t="s">
        <v>61</v>
      </c>
      <c r="E183" s="142"/>
      <c r="F183" s="141"/>
    </row>
    <row r="184" spans="1:8" hidden="1">
      <c r="A184" s="138"/>
      <c r="B184" s="139"/>
      <c r="E184" s="142"/>
      <c r="F184" s="141"/>
    </row>
    <row r="185" spans="1:8" hidden="1">
      <c r="A185" s="138"/>
      <c r="B185" s="139" t="s">
        <v>62</v>
      </c>
      <c r="E185" s="142"/>
      <c r="F185" s="141"/>
    </row>
    <row r="186" spans="1:8" hidden="1">
      <c r="A186" s="138"/>
      <c r="B186" s="139" t="s">
        <v>63</v>
      </c>
      <c r="E186" s="142"/>
      <c r="F186" s="141"/>
    </row>
    <row r="187" spans="1:8" hidden="1">
      <c r="A187" s="138"/>
      <c r="B187" s="139"/>
      <c r="E187" s="142"/>
      <c r="F187" s="141"/>
    </row>
    <row r="188" spans="1:8" hidden="1">
      <c r="A188" s="138"/>
      <c r="B188" s="139" t="s">
        <v>64</v>
      </c>
      <c r="E188" s="142"/>
      <c r="F188" s="141"/>
    </row>
    <row r="189" spans="1:8" ht="86.4" hidden="1">
      <c r="A189" s="138"/>
      <c r="B189" s="130" t="s">
        <v>65</v>
      </c>
      <c r="E189" s="142"/>
      <c r="F189" s="141"/>
    </row>
    <row r="190" spans="1:8" hidden="1">
      <c r="A190" s="138"/>
      <c r="B190" s="130"/>
      <c r="E190" s="142"/>
      <c r="F190" s="141"/>
    </row>
    <row r="191" spans="1:8" hidden="1">
      <c r="A191" s="138"/>
      <c r="B191" s="139" t="s">
        <v>66</v>
      </c>
      <c r="E191" s="142"/>
      <c r="F191" s="141"/>
    </row>
    <row r="192" spans="1:8" ht="115.2" hidden="1">
      <c r="A192" s="138"/>
      <c r="B192" s="130" t="s">
        <v>67</v>
      </c>
      <c r="E192" s="142"/>
      <c r="F192" s="141"/>
    </row>
    <row r="193" spans="1:6" hidden="1">
      <c r="A193" s="138"/>
      <c r="B193" s="130"/>
      <c r="E193" s="142"/>
      <c r="F193" s="141"/>
    </row>
    <row r="194" spans="1:6" ht="28.8" hidden="1">
      <c r="A194" s="138"/>
      <c r="B194" s="130" t="s">
        <v>68</v>
      </c>
      <c r="E194" s="142"/>
      <c r="F194" s="141"/>
    </row>
    <row r="195" spans="1:6" ht="86.4" hidden="1">
      <c r="A195" s="138"/>
      <c r="B195" s="130" t="s">
        <v>69</v>
      </c>
      <c r="E195" s="142"/>
      <c r="F195" s="141"/>
    </row>
    <row r="196" spans="1:6" hidden="1">
      <c r="A196" s="138"/>
      <c r="E196" s="142"/>
      <c r="F196" s="141"/>
    </row>
    <row r="197" spans="1:6" hidden="1">
      <c r="A197" s="138"/>
      <c r="E197" s="142"/>
      <c r="F197" s="141"/>
    </row>
    <row r="198" spans="1:6" hidden="1">
      <c r="A198" s="138"/>
      <c r="E198" s="142"/>
      <c r="F198" s="141"/>
    </row>
    <row r="199" spans="1:6" hidden="1">
      <c r="A199" s="138"/>
      <c r="E199" s="142"/>
      <c r="F199" s="141"/>
    </row>
    <row r="200" spans="1:6" hidden="1">
      <c r="A200" s="138"/>
      <c r="E200" s="142"/>
      <c r="F200" s="141"/>
    </row>
    <row r="201" spans="1:6" hidden="1">
      <c r="A201" s="138"/>
      <c r="E201" s="142"/>
      <c r="F201" s="141"/>
    </row>
    <row r="202" spans="1:6" hidden="1">
      <c r="A202" s="138"/>
      <c r="E202" s="142"/>
      <c r="F202" s="141"/>
    </row>
    <row r="203" spans="1:6" hidden="1">
      <c r="A203" s="138"/>
      <c r="E203" s="142"/>
      <c r="F203" s="141"/>
    </row>
    <row r="204" spans="1:6" hidden="1">
      <c r="A204" s="138"/>
      <c r="E204" s="142"/>
      <c r="F204" s="141"/>
    </row>
    <row r="205" spans="1:6" hidden="1">
      <c r="A205" s="138"/>
      <c r="E205" s="142"/>
      <c r="F205" s="141"/>
    </row>
    <row r="206" spans="1:6" hidden="1">
      <c r="A206" s="138"/>
      <c r="E206" s="142"/>
      <c r="F206" s="141"/>
    </row>
    <row r="207" spans="1:6" hidden="1">
      <c r="A207" s="138"/>
      <c r="E207" s="142"/>
      <c r="F207" s="141"/>
    </row>
    <row r="208" spans="1:6" hidden="1">
      <c r="A208" s="138"/>
      <c r="E208" s="142"/>
      <c r="F208" s="141"/>
    </row>
    <row r="209" spans="1:6" hidden="1">
      <c r="A209" s="138"/>
      <c r="E209" s="142"/>
      <c r="F209" s="141"/>
    </row>
    <row r="210" spans="1:6" hidden="1">
      <c r="A210" s="138"/>
      <c r="E210" s="142"/>
      <c r="F210" s="141"/>
    </row>
    <row r="211" spans="1:6" hidden="1">
      <c r="A211" s="138"/>
      <c r="E211" s="142"/>
      <c r="F211" s="141"/>
    </row>
    <row r="212" spans="1:6" hidden="1">
      <c r="A212" s="138"/>
      <c r="E212" s="142"/>
      <c r="F212" s="141"/>
    </row>
    <row r="213" spans="1:6" hidden="1">
      <c r="A213" s="138"/>
      <c r="E213" s="142"/>
      <c r="F213" s="141"/>
    </row>
    <row r="214" spans="1:6" hidden="1">
      <c r="A214" s="138"/>
      <c r="E214" s="142"/>
      <c r="F214" s="141"/>
    </row>
    <row r="215" spans="1:6" hidden="1">
      <c r="A215" s="138"/>
      <c r="E215" s="142"/>
      <c r="F215" s="141"/>
    </row>
    <row r="216" spans="1:6" hidden="1">
      <c r="A216" s="138"/>
      <c r="E216" s="142"/>
      <c r="F216" s="141"/>
    </row>
    <row r="217" spans="1:6" hidden="1">
      <c r="A217" s="138"/>
      <c r="E217" s="142"/>
      <c r="F217" s="141"/>
    </row>
    <row r="218" spans="1:6" hidden="1">
      <c r="A218" s="138"/>
      <c r="E218" s="142"/>
      <c r="F218" s="141"/>
    </row>
    <row r="219" spans="1:6" hidden="1">
      <c r="A219" s="138"/>
      <c r="E219" s="142"/>
      <c r="F219" s="141"/>
    </row>
    <row r="220" spans="1:6" hidden="1">
      <c r="A220" s="138"/>
      <c r="E220" s="142"/>
      <c r="F220" s="141"/>
    </row>
    <row r="221" spans="1:6" hidden="1">
      <c r="A221" s="138"/>
      <c r="E221" s="142"/>
      <c r="F221" s="141"/>
    </row>
    <row r="222" spans="1:6" hidden="1">
      <c r="A222" s="138"/>
      <c r="E222" s="142"/>
      <c r="F222" s="141"/>
    </row>
    <row r="223" spans="1:6" hidden="1">
      <c r="A223" s="138"/>
      <c r="E223" s="142"/>
      <c r="F223" s="141"/>
    </row>
    <row r="224" spans="1:6" hidden="1">
      <c r="A224" s="138"/>
      <c r="E224" s="142"/>
      <c r="F224" s="141"/>
    </row>
    <row r="225" spans="1:9" hidden="1">
      <c r="A225" s="111"/>
      <c r="E225" s="142"/>
      <c r="F225" s="141"/>
      <c r="G225" s="117"/>
    </row>
    <row r="226" spans="1:9" hidden="1">
      <c r="A226" s="111"/>
      <c r="B226" s="112" t="s">
        <v>70</v>
      </c>
      <c r="C226" s="113"/>
      <c r="D226" s="114"/>
      <c r="E226" s="115"/>
      <c r="F226" s="116"/>
      <c r="G226" s="117"/>
    </row>
    <row r="227" spans="1:9">
      <c r="A227" s="138"/>
      <c r="B227" s="112"/>
      <c r="C227" s="113"/>
      <c r="D227" s="114"/>
      <c r="E227" s="115"/>
      <c r="F227" s="116"/>
    </row>
    <row r="228" spans="1:9">
      <c r="A228" s="138"/>
      <c r="B228" s="139"/>
      <c r="E228" s="142"/>
      <c r="F228" s="141"/>
    </row>
    <row r="229" spans="1:9">
      <c r="A229" s="138"/>
      <c r="B229" s="139" t="s">
        <v>71</v>
      </c>
      <c r="E229" s="142"/>
      <c r="F229" s="141"/>
    </row>
    <row r="230" spans="1:9">
      <c r="A230" s="138"/>
      <c r="B230" s="139"/>
      <c r="E230" s="142"/>
      <c r="F230" s="141"/>
    </row>
    <row r="231" spans="1:9">
      <c r="A231" s="138"/>
      <c r="B231" s="139" t="s">
        <v>72</v>
      </c>
      <c r="E231" s="142"/>
      <c r="F231" s="141"/>
    </row>
    <row r="232" spans="1:9">
      <c r="A232" s="138"/>
      <c r="B232" s="130"/>
      <c r="E232" s="142"/>
      <c r="F232" s="141"/>
      <c r="G232" s="108">
        <v>1500</v>
      </c>
      <c r="H232" s="109">
        <f>D233*G232</f>
        <v>1500</v>
      </c>
      <c r="I232" s="110">
        <v>1500</v>
      </c>
    </row>
    <row r="233" spans="1:9">
      <c r="A233" s="138"/>
      <c r="B233" s="130" t="s">
        <v>73</v>
      </c>
      <c r="C233" s="1" t="s">
        <v>17</v>
      </c>
      <c r="D233" s="1">
        <v>1</v>
      </c>
      <c r="E233" s="142"/>
      <c r="F233" s="141"/>
      <c r="G233" s="108">
        <v>1500</v>
      </c>
      <c r="H233" s="109">
        <f>D234*G233</f>
        <v>1500</v>
      </c>
      <c r="I233" s="110">
        <v>1500</v>
      </c>
    </row>
    <row r="234" spans="1:9">
      <c r="A234" s="138"/>
      <c r="B234" s="130" t="s">
        <v>74</v>
      </c>
      <c r="C234" s="1" t="s">
        <v>17</v>
      </c>
      <c r="D234" s="1">
        <v>1</v>
      </c>
      <c r="E234" s="142"/>
      <c r="F234" s="141"/>
      <c r="G234" s="108">
        <v>1500</v>
      </c>
      <c r="H234" s="109">
        <f>D235*G234</f>
        <v>1500</v>
      </c>
      <c r="I234" s="110">
        <v>1500</v>
      </c>
    </row>
    <row r="235" spans="1:9">
      <c r="A235" s="138"/>
      <c r="B235" s="130" t="s">
        <v>75</v>
      </c>
      <c r="C235" s="1" t="s">
        <v>17</v>
      </c>
      <c r="D235" s="1">
        <v>1</v>
      </c>
      <c r="E235" s="142"/>
      <c r="F235" s="141"/>
      <c r="G235" s="108">
        <v>1500</v>
      </c>
      <c r="H235" s="109">
        <f>D236*G235</f>
        <v>1500</v>
      </c>
      <c r="I235" s="110">
        <v>1500</v>
      </c>
    </row>
    <row r="236" spans="1:9">
      <c r="A236" s="138"/>
      <c r="B236" s="130" t="s">
        <v>76</v>
      </c>
      <c r="C236" s="1" t="s">
        <v>17</v>
      </c>
      <c r="D236" s="1">
        <v>1</v>
      </c>
      <c r="E236" s="142"/>
      <c r="F236" s="141"/>
    </row>
    <row r="237" spans="1:9">
      <c r="A237" s="138"/>
      <c r="B237" s="130"/>
      <c r="E237" s="142"/>
      <c r="F237" s="141"/>
    </row>
    <row r="238" spans="1:9">
      <c r="A238" s="138"/>
      <c r="B238" s="139" t="s">
        <v>77</v>
      </c>
      <c r="E238" s="142"/>
      <c r="F238" s="141"/>
      <c r="G238" s="108">
        <v>200</v>
      </c>
      <c r="H238" s="109">
        <f>D239*G238</f>
        <v>200</v>
      </c>
      <c r="I238" s="110">
        <v>200</v>
      </c>
    </row>
    <row r="239" spans="1:9" ht="28.8">
      <c r="A239" s="138"/>
      <c r="B239" s="130" t="s">
        <v>78</v>
      </c>
      <c r="C239" s="1" t="s">
        <v>54</v>
      </c>
      <c r="D239" s="1">
        <v>1</v>
      </c>
      <c r="E239" s="142"/>
      <c r="F239" s="141"/>
    </row>
    <row r="240" spans="1:9">
      <c r="A240" s="138"/>
      <c r="B240" s="130"/>
      <c r="E240" s="142"/>
      <c r="F240" s="141"/>
    </row>
    <row r="241" spans="1:9">
      <c r="A241" s="138"/>
      <c r="B241" s="139" t="s">
        <v>79</v>
      </c>
      <c r="E241" s="142"/>
      <c r="F241" s="141"/>
    </row>
    <row r="242" spans="1:9" ht="28.8">
      <c r="A242" s="138"/>
      <c r="B242" s="151" t="s">
        <v>80</v>
      </c>
      <c r="E242" s="142"/>
      <c r="F242" s="141"/>
    </row>
    <row r="243" spans="1:9">
      <c r="A243" s="138"/>
      <c r="B243" s="151"/>
      <c r="E243" s="142"/>
      <c r="F243" s="141"/>
      <c r="G243" s="108">
        <v>50</v>
      </c>
      <c r="H243" s="109">
        <f>D244*G243</f>
        <v>50</v>
      </c>
      <c r="I243" s="110">
        <v>50</v>
      </c>
    </row>
    <row r="244" spans="1:9">
      <c r="A244" s="138"/>
      <c r="B244" s="130" t="s">
        <v>81</v>
      </c>
      <c r="C244" s="1" t="s">
        <v>15</v>
      </c>
      <c r="D244" s="1">
        <v>1</v>
      </c>
      <c r="E244" s="142"/>
      <c r="F244" s="141"/>
    </row>
    <row r="245" spans="1:9">
      <c r="A245" s="138"/>
      <c r="B245" s="130"/>
      <c r="E245" s="142"/>
      <c r="F245" s="141"/>
    </row>
    <row r="246" spans="1:9">
      <c r="A246" s="138"/>
      <c r="B246" s="139" t="s">
        <v>82</v>
      </c>
      <c r="E246" s="142"/>
      <c r="F246" s="141"/>
    </row>
    <row r="247" spans="1:9">
      <c r="A247" s="138"/>
      <c r="B247" s="139"/>
      <c r="E247" s="142"/>
      <c r="F247" s="141"/>
    </row>
    <row r="248" spans="1:9">
      <c r="A248" s="138"/>
      <c r="B248" s="151" t="s">
        <v>83</v>
      </c>
      <c r="E248" s="142"/>
      <c r="F248" s="141"/>
    </row>
    <row r="249" spans="1:9">
      <c r="A249" s="138"/>
      <c r="B249" s="151"/>
      <c r="E249" s="142"/>
      <c r="F249" s="141"/>
      <c r="G249" s="108">
        <v>100</v>
      </c>
      <c r="H249" s="109">
        <f>D250*G249</f>
        <v>100</v>
      </c>
      <c r="I249" s="110">
        <v>100</v>
      </c>
    </row>
    <row r="250" spans="1:9" ht="28.8">
      <c r="A250" s="138"/>
      <c r="B250" s="130" t="s">
        <v>84</v>
      </c>
      <c r="C250" s="1" t="s">
        <v>85</v>
      </c>
      <c r="D250" s="1">
        <v>1</v>
      </c>
      <c r="E250" s="142"/>
      <c r="F250" s="141"/>
    </row>
    <row r="251" spans="1:9">
      <c r="A251" s="138"/>
      <c r="B251" s="130"/>
      <c r="E251" s="142"/>
      <c r="F251" s="141"/>
    </row>
    <row r="252" spans="1:9">
      <c r="A252" s="138"/>
      <c r="B252" s="139" t="s">
        <v>86</v>
      </c>
      <c r="E252" s="142"/>
      <c r="F252" s="141"/>
    </row>
    <row r="253" spans="1:9">
      <c r="A253" s="138"/>
      <c r="B253" s="151" t="s">
        <v>87</v>
      </c>
      <c r="E253" s="142"/>
      <c r="F253" s="141"/>
      <c r="G253" s="108">
        <v>30</v>
      </c>
      <c r="H253" s="109">
        <f>D254*G253</f>
        <v>30</v>
      </c>
      <c r="I253" s="110">
        <v>20</v>
      </c>
    </row>
    <row r="254" spans="1:9">
      <c r="A254" s="138"/>
      <c r="B254" s="130" t="s">
        <v>88</v>
      </c>
      <c r="C254" s="1" t="s">
        <v>85</v>
      </c>
      <c r="D254" s="1">
        <v>1</v>
      </c>
      <c r="E254" s="142"/>
      <c r="F254" s="141"/>
    </row>
    <row r="255" spans="1:9">
      <c r="A255" s="138"/>
      <c r="B255" s="130"/>
      <c r="E255" s="142"/>
      <c r="F255" s="141"/>
    </row>
    <row r="256" spans="1:9">
      <c r="A256" s="138"/>
      <c r="B256" s="151" t="s">
        <v>89</v>
      </c>
      <c r="E256" s="142"/>
      <c r="F256" s="141"/>
      <c r="G256" s="108">
        <v>30</v>
      </c>
      <c r="H256" s="109">
        <f>D257*G256</f>
        <v>30</v>
      </c>
      <c r="I256" s="110">
        <v>20</v>
      </c>
    </row>
    <row r="257" spans="1:6">
      <c r="A257" s="138"/>
      <c r="B257" s="130" t="s">
        <v>90</v>
      </c>
      <c r="C257" s="1" t="s">
        <v>85</v>
      </c>
      <c r="D257" s="1">
        <v>1</v>
      </c>
      <c r="E257" s="142"/>
      <c r="F257" s="141"/>
    </row>
    <row r="258" spans="1:6" hidden="1">
      <c r="A258" s="138"/>
      <c r="E258" s="142"/>
      <c r="F258" s="141"/>
    </row>
    <row r="259" spans="1:6" hidden="1">
      <c r="A259" s="138"/>
      <c r="E259" s="142"/>
      <c r="F259" s="141"/>
    </row>
    <row r="260" spans="1:6" hidden="1">
      <c r="A260" s="138"/>
      <c r="E260" s="142"/>
      <c r="F260" s="141"/>
    </row>
    <row r="261" spans="1:6" hidden="1">
      <c r="A261" s="138"/>
      <c r="E261" s="142"/>
      <c r="F261" s="141"/>
    </row>
    <row r="262" spans="1:6" hidden="1">
      <c r="A262" s="138"/>
      <c r="E262" s="142"/>
      <c r="F262" s="141"/>
    </row>
    <row r="263" spans="1:6" hidden="1">
      <c r="A263" s="138"/>
      <c r="E263" s="142"/>
      <c r="F263" s="141"/>
    </row>
    <row r="264" spans="1:6" hidden="1">
      <c r="A264" s="138"/>
      <c r="E264" s="142"/>
      <c r="F264" s="141"/>
    </row>
    <row r="265" spans="1:6" hidden="1">
      <c r="A265" s="138"/>
      <c r="E265" s="142"/>
      <c r="F265" s="141"/>
    </row>
    <row r="266" spans="1:6" hidden="1">
      <c r="A266" s="138"/>
      <c r="E266" s="142"/>
      <c r="F266" s="141"/>
    </row>
    <row r="267" spans="1:6" hidden="1">
      <c r="A267" s="138"/>
      <c r="E267" s="142"/>
      <c r="F267" s="141"/>
    </row>
    <row r="268" spans="1:6" hidden="1">
      <c r="A268" s="138"/>
      <c r="E268" s="142"/>
      <c r="F268" s="141"/>
    </row>
    <row r="269" spans="1:6" hidden="1">
      <c r="A269" s="138"/>
      <c r="E269" s="142"/>
      <c r="F269" s="141"/>
    </row>
    <row r="270" spans="1:6" hidden="1">
      <c r="A270" s="138"/>
      <c r="E270" s="142"/>
      <c r="F270" s="141"/>
    </row>
    <row r="271" spans="1:6" hidden="1">
      <c r="A271" s="138"/>
      <c r="E271" s="142"/>
      <c r="F271" s="141"/>
    </row>
    <row r="272" spans="1:6" hidden="1">
      <c r="A272" s="138"/>
      <c r="E272" s="142"/>
      <c r="F272" s="141"/>
    </row>
    <row r="273" spans="1:10" hidden="1">
      <c r="A273" s="138"/>
      <c r="E273" s="142"/>
      <c r="F273" s="141"/>
    </row>
    <row r="274" spans="1:10" hidden="1">
      <c r="A274" s="138"/>
      <c r="E274" s="142"/>
      <c r="F274" s="141"/>
    </row>
    <row r="275" spans="1:10" hidden="1">
      <c r="A275" s="138"/>
      <c r="E275" s="142"/>
      <c r="F275" s="141"/>
    </row>
    <row r="276" spans="1:10" hidden="1">
      <c r="A276" s="138"/>
      <c r="E276" s="142"/>
      <c r="F276" s="141"/>
    </row>
    <row r="277" spans="1:10" hidden="1">
      <c r="A277" s="138"/>
      <c r="E277" s="142"/>
      <c r="F277" s="141"/>
    </row>
    <row r="278" spans="1:10" hidden="1">
      <c r="A278" s="138"/>
      <c r="E278" s="142"/>
      <c r="F278" s="141"/>
    </row>
    <row r="279" spans="1:10" hidden="1">
      <c r="A279" s="138"/>
      <c r="E279" s="142"/>
      <c r="F279" s="141"/>
    </row>
    <row r="280" spans="1:10" hidden="1">
      <c r="A280" s="138"/>
      <c r="E280" s="142"/>
      <c r="F280" s="141"/>
    </row>
    <row r="281" spans="1:10" hidden="1">
      <c r="A281" s="138"/>
      <c r="E281" s="142"/>
      <c r="F281" s="141"/>
    </row>
    <row r="282" spans="1:10">
      <c r="A282" s="138"/>
      <c r="E282" s="142"/>
      <c r="F282" s="141"/>
    </row>
    <row r="283" spans="1:10">
      <c r="A283" s="111"/>
      <c r="E283" s="142"/>
      <c r="F283" s="141"/>
      <c r="G283" s="117"/>
      <c r="H283" s="152">
        <f>SUM(H226:H282)</f>
        <v>6410</v>
      </c>
      <c r="J283" s="153">
        <f>F284-H283</f>
        <v>-6410</v>
      </c>
    </row>
    <row r="284" spans="1:10">
      <c r="A284" s="111"/>
      <c r="B284" s="112" t="s">
        <v>91</v>
      </c>
      <c r="C284" s="113"/>
      <c r="D284" s="114"/>
      <c r="E284" s="115"/>
      <c r="F284" s="145"/>
      <c r="G284" s="117"/>
      <c r="H284" s="152">
        <f>H283</f>
        <v>6410</v>
      </c>
    </row>
    <row r="285" spans="1:10">
      <c r="A285" s="138"/>
      <c r="B285" s="112"/>
      <c r="C285" s="113"/>
      <c r="D285" s="114"/>
      <c r="E285" s="115"/>
      <c r="F285" s="145"/>
    </row>
    <row r="286" spans="1:10">
      <c r="A286" s="138"/>
      <c r="E286" s="142"/>
      <c r="F286" s="141"/>
    </row>
    <row r="287" spans="1:10">
      <c r="A287" s="138"/>
      <c r="E287" s="142"/>
      <c r="F287" s="141"/>
    </row>
    <row r="288" spans="1:10">
      <c r="A288" s="138"/>
      <c r="B288" s="139" t="s">
        <v>92</v>
      </c>
      <c r="E288" s="142"/>
      <c r="F288" s="141"/>
    </row>
    <row r="289" spans="1:9">
      <c r="A289" s="138"/>
      <c r="B289" s="139"/>
      <c r="E289" s="142"/>
      <c r="F289" s="141"/>
    </row>
    <row r="290" spans="1:9">
      <c r="A290" s="138"/>
      <c r="B290" s="139" t="s">
        <v>93</v>
      </c>
      <c r="E290" s="142"/>
      <c r="F290" s="141"/>
      <c r="G290" s="108">
        <v>10000</v>
      </c>
      <c r="H290" s="109">
        <f>D291*G290</f>
        <v>10000</v>
      </c>
      <c r="I290" s="110">
        <v>10000</v>
      </c>
    </row>
    <row r="291" spans="1:9">
      <c r="A291" s="138"/>
      <c r="B291" s="130" t="s">
        <v>94</v>
      </c>
      <c r="C291" s="1" t="s">
        <v>95</v>
      </c>
      <c r="D291" s="1">
        <v>1</v>
      </c>
      <c r="E291" s="142"/>
      <c r="F291" s="141"/>
      <c r="G291" s="108">
        <v>10000</v>
      </c>
      <c r="H291" s="109">
        <f>D292*G291</f>
        <v>10000</v>
      </c>
      <c r="I291" s="110">
        <v>10000</v>
      </c>
    </row>
    <row r="292" spans="1:9">
      <c r="A292" s="138"/>
      <c r="B292" s="130" t="s">
        <v>96</v>
      </c>
      <c r="C292" s="1" t="s">
        <v>95</v>
      </c>
      <c r="D292" s="1">
        <v>1</v>
      </c>
      <c r="E292" s="142"/>
      <c r="F292" s="141"/>
    </row>
    <row r="293" spans="1:9">
      <c r="A293" s="138"/>
      <c r="B293" s="130"/>
      <c r="E293" s="142"/>
      <c r="F293" s="141"/>
    </row>
    <row r="294" spans="1:9">
      <c r="A294" s="138"/>
      <c r="B294" s="139" t="s">
        <v>97</v>
      </c>
      <c r="E294" s="142"/>
      <c r="F294" s="141"/>
      <c r="G294" s="108">
        <v>70</v>
      </c>
      <c r="H294" s="109">
        <f>D295*G294</f>
        <v>70</v>
      </c>
      <c r="I294" s="110">
        <v>70</v>
      </c>
    </row>
    <row r="295" spans="1:9">
      <c r="A295" s="138"/>
      <c r="B295" s="130" t="s">
        <v>98</v>
      </c>
      <c r="C295" s="1" t="s">
        <v>15</v>
      </c>
      <c r="D295" s="1">
        <v>1</v>
      </c>
      <c r="E295" s="142"/>
      <c r="F295" s="141"/>
    </row>
    <row r="296" spans="1:9" hidden="1">
      <c r="A296" s="138"/>
      <c r="E296" s="142"/>
      <c r="F296" s="141"/>
    </row>
    <row r="297" spans="1:9" hidden="1">
      <c r="A297" s="138"/>
      <c r="E297" s="142"/>
      <c r="F297" s="141"/>
    </row>
    <row r="298" spans="1:9" hidden="1">
      <c r="A298" s="138"/>
      <c r="E298" s="142"/>
      <c r="F298" s="141"/>
    </row>
    <row r="299" spans="1:9" hidden="1">
      <c r="A299" s="138"/>
      <c r="E299" s="142"/>
      <c r="F299" s="141"/>
    </row>
    <row r="300" spans="1:9" hidden="1">
      <c r="A300" s="138"/>
      <c r="E300" s="142"/>
      <c r="F300" s="141"/>
    </row>
    <row r="301" spans="1:9" hidden="1">
      <c r="A301" s="138"/>
      <c r="E301" s="142"/>
      <c r="F301" s="141"/>
    </row>
    <row r="302" spans="1:9" hidden="1">
      <c r="A302" s="138"/>
      <c r="E302" s="142"/>
      <c r="F302" s="141"/>
    </row>
    <row r="303" spans="1:9" hidden="1">
      <c r="A303" s="138"/>
      <c r="E303" s="142"/>
      <c r="F303" s="141"/>
    </row>
    <row r="304" spans="1:9" hidden="1">
      <c r="A304" s="138"/>
      <c r="E304" s="142"/>
      <c r="F304" s="141"/>
    </row>
    <row r="305" spans="1:6" hidden="1">
      <c r="A305" s="138"/>
      <c r="E305" s="142"/>
      <c r="F305" s="141"/>
    </row>
    <row r="306" spans="1:6" hidden="1">
      <c r="A306" s="138"/>
      <c r="E306" s="142"/>
      <c r="F306" s="141"/>
    </row>
    <row r="307" spans="1:6" hidden="1">
      <c r="A307" s="138"/>
      <c r="E307" s="142"/>
      <c r="F307" s="141"/>
    </row>
    <row r="308" spans="1:6" hidden="1">
      <c r="A308" s="138"/>
      <c r="E308" s="142"/>
      <c r="F308" s="141"/>
    </row>
    <row r="309" spans="1:6" hidden="1">
      <c r="A309" s="138"/>
      <c r="E309" s="142"/>
      <c r="F309" s="141"/>
    </row>
    <row r="310" spans="1:6" hidden="1">
      <c r="A310" s="138"/>
      <c r="E310" s="142"/>
      <c r="F310" s="141"/>
    </row>
    <row r="311" spans="1:6" hidden="1">
      <c r="A311" s="138"/>
      <c r="E311" s="142"/>
      <c r="F311" s="141"/>
    </row>
    <row r="312" spans="1:6" hidden="1">
      <c r="A312" s="138"/>
      <c r="E312" s="142"/>
      <c r="F312" s="141"/>
    </row>
    <row r="313" spans="1:6" hidden="1">
      <c r="A313" s="138"/>
      <c r="E313" s="142"/>
      <c r="F313" s="141"/>
    </row>
    <row r="314" spans="1:6" hidden="1">
      <c r="A314" s="138"/>
      <c r="E314" s="142"/>
      <c r="F314" s="141"/>
    </row>
    <row r="315" spans="1:6" hidden="1">
      <c r="A315" s="138"/>
      <c r="E315" s="142"/>
      <c r="F315" s="141"/>
    </row>
    <row r="316" spans="1:6" hidden="1">
      <c r="A316" s="138"/>
      <c r="E316" s="142"/>
      <c r="F316" s="141"/>
    </row>
    <row r="317" spans="1:6" hidden="1">
      <c r="A317" s="138"/>
      <c r="E317" s="142"/>
      <c r="F317" s="141"/>
    </row>
    <row r="318" spans="1:6" hidden="1">
      <c r="A318" s="138"/>
      <c r="E318" s="142"/>
      <c r="F318" s="141"/>
    </row>
    <row r="319" spans="1:6" hidden="1">
      <c r="A319" s="138"/>
      <c r="E319" s="142"/>
      <c r="F319" s="141"/>
    </row>
    <row r="320" spans="1:6" hidden="1">
      <c r="A320" s="138"/>
      <c r="E320" s="142"/>
      <c r="F320" s="141"/>
    </row>
    <row r="321" spans="1:6" hidden="1">
      <c r="A321" s="138"/>
      <c r="E321" s="142"/>
      <c r="F321" s="141"/>
    </row>
    <row r="322" spans="1:6" hidden="1">
      <c r="A322" s="138"/>
      <c r="E322" s="142"/>
      <c r="F322" s="141"/>
    </row>
    <row r="323" spans="1:6" hidden="1">
      <c r="A323" s="138"/>
      <c r="E323" s="142"/>
      <c r="F323" s="141"/>
    </row>
    <row r="324" spans="1:6" hidden="1">
      <c r="A324" s="138"/>
      <c r="E324" s="142"/>
      <c r="F324" s="141"/>
    </row>
    <row r="325" spans="1:6" hidden="1">
      <c r="A325" s="138"/>
      <c r="E325" s="142"/>
      <c r="F325" s="141"/>
    </row>
    <row r="326" spans="1:6" hidden="1">
      <c r="A326" s="138"/>
      <c r="E326" s="142"/>
      <c r="F326" s="141"/>
    </row>
    <row r="327" spans="1:6" hidden="1">
      <c r="A327" s="138"/>
      <c r="E327" s="142"/>
      <c r="F327" s="141"/>
    </row>
    <row r="328" spans="1:6" hidden="1">
      <c r="A328" s="138"/>
      <c r="E328" s="142"/>
      <c r="F328" s="141"/>
    </row>
    <row r="329" spans="1:6" hidden="1">
      <c r="A329" s="138"/>
      <c r="E329" s="142"/>
      <c r="F329" s="141"/>
    </row>
    <row r="330" spans="1:6" hidden="1">
      <c r="A330" s="138"/>
      <c r="E330" s="142"/>
      <c r="F330" s="141"/>
    </row>
    <row r="331" spans="1:6" hidden="1">
      <c r="A331" s="138"/>
      <c r="E331" s="142"/>
      <c r="F331" s="141"/>
    </row>
    <row r="332" spans="1:6" hidden="1">
      <c r="A332" s="138"/>
      <c r="E332" s="142"/>
      <c r="F332" s="141"/>
    </row>
    <row r="333" spans="1:6" hidden="1">
      <c r="A333" s="138"/>
      <c r="E333" s="142"/>
      <c r="F333" s="141"/>
    </row>
    <row r="334" spans="1:6" hidden="1">
      <c r="A334" s="138"/>
      <c r="E334" s="142"/>
      <c r="F334" s="141"/>
    </row>
    <row r="335" spans="1:6" hidden="1">
      <c r="A335" s="138"/>
      <c r="E335" s="142"/>
      <c r="F335" s="141"/>
    </row>
    <row r="336" spans="1:6" hidden="1">
      <c r="A336" s="138"/>
      <c r="E336" s="142"/>
      <c r="F336" s="141"/>
    </row>
    <row r="337" spans="1:8" hidden="1">
      <c r="A337" s="138"/>
      <c r="E337" s="142"/>
      <c r="F337" s="141"/>
    </row>
    <row r="338" spans="1:8" hidden="1">
      <c r="A338" s="138"/>
      <c r="E338" s="142"/>
      <c r="F338" s="141"/>
    </row>
    <row r="339" spans="1:8" hidden="1">
      <c r="A339" s="138"/>
      <c r="E339" s="142"/>
      <c r="F339" s="141"/>
    </row>
    <row r="340" spans="1:8" hidden="1">
      <c r="A340" s="138"/>
      <c r="E340" s="142"/>
      <c r="F340" s="141"/>
    </row>
    <row r="341" spans="1:8" hidden="1">
      <c r="A341" s="138"/>
      <c r="E341" s="142"/>
      <c r="F341" s="141"/>
    </row>
    <row r="342" spans="1:8" hidden="1">
      <c r="A342" s="138"/>
      <c r="E342" s="142"/>
      <c r="F342" s="141"/>
    </row>
    <row r="343" spans="1:8">
      <c r="A343" s="138"/>
      <c r="E343" s="142"/>
      <c r="F343" s="141"/>
    </row>
    <row r="344" spans="1:8">
      <c r="A344" s="111"/>
      <c r="E344" s="142"/>
      <c r="F344" s="141"/>
      <c r="G344" s="117"/>
      <c r="H344" s="152">
        <f>SUM(H284:H343)</f>
        <v>26480</v>
      </c>
    </row>
    <row r="345" spans="1:8">
      <c r="A345" s="138"/>
      <c r="B345" s="112" t="s">
        <v>99</v>
      </c>
      <c r="C345" s="113"/>
      <c r="D345" s="114"/>
      <c r="E345" s="115"/>
      <c r="F345" s="145"/>
    </row>
    <row r="346" spans="1:8">
      <c r="A346" s="138"/>
      <c r="B346" s="112" t="s">
        <v>100</v>
      </c>
      <c r="E346" s="142"/>
      <c r="F346" s="141"/>
    </row>
    <row r="347" spans="1:8">
      <c r="A347" s="138"/>
      <c r="B347" s="139" t="s">
        <v>101</v>
      </c>
      <c r="E347" s="142"/>
      <c r="F347" s="141"/>
    </row>
    <row r="348" spans="1:8">
      <c r="A348" s="138"/>
      <c r="B348" s="139"/>
      <c r="E348" s="142"/>
      <c r="F348" s="141"/>
    </row>
    <row r="349" spans="1:8">
      <c r="A349" s="138"/>
      <c r="B349" s="139" t="s">
        <v>102</v>
      </c>
      <c r="E349" s="142"/>
      <c r="F349" s="141"/>
    </row>
    <row r="350" spans="1:8">
      <c r="A350" s="138"/>
      <c r="B350" s="139" t="s">
        <v>103</v>
      </c>
      <c r="E350" s="142"/>
      <c r="F350" s="141"/>
    </row>
    <row r="351" spans="1:8">
      <c r="A351" s="138"/>
      <c r="B351" s="139"/>
      <c r="E351" s="142"/>
      <c r="F351" s="141"/>
    </row>
    <row r="352" spans="1:8">
      <c r="A352" s="138"/>
      <c r="B352" s="151" t="s">
        <v>104</v>
      </c>
      <c r="E352" s="142"/>
      <c r="F352" s="141"/>
    </row>
    <row r="353" spans="1:9">
      <c r="A353" s="138"/>
      <c r="B353" s="130"/>
      <c r="E353" s="142"/>
      <c r="F353" s="141"/>
    </row>
    <row r="354" spans="1:9" ht="28.8">
      <c r="A354" s="138"/>
      <c r="B354" s="130" t="s">
        <v>105</v>
      </c>
      <c r="E354" s="142"/>
      <c r="F354" s="141"/>
      <c r="G354" s="108">
        <v>300</v>
      </c>
      <c r="H354" s="109">
        <f>D355*G354</f>
        <v>300</v>
      </c>
      <c r="I354" s="110">
        <v>300</v>
      </c>
    </row>
    <row r="355" spans="1:9">
      <c r="A355" s="138"/>
      <c r="B355" s="130" t="s">
        <v>106</v>
      </c>
      <c r="C355" s="1" t="s">
        <v>15</v>
      </c>
      <c r="D355" s="1">
        <v>1</v>
      </c>
      <c r="E355" s="142"/>
      <c r="F355" s="141"/>
    </row>
    <row r="356" spans="1:9">
      <c r="A356" s="138"/>
      <c r="B356" s="130"/>
      <c r="E356" s="142"/>
      <c r="F356" s="141"/>
    </row>
    <row r="357" spans="1:9">
      <c r="A357" s="138"/>
      <c r="B357" s="151" t="s">
        <v>107</v>
      </c>
      <c r="E357" s="142"/>
      <c r="F357" s="141"/>
    </row>
    <row r="358" spans="1:9">
      <c r="A358" s="138"/>
      <c r="B358" s="130" t="s">
        <v>108</v>
      </c>
      <c r="E358" s="142"/>
      <c r="F358" s="141"/>
      <c r="G358" s="108">
        <v>200</v>
      </c>
      <c r="H358" s="109">
        <f>D359*G358</f>
        <v>200</v>
      </c>
      <c r="I358" s="110">
        <v>200</v>
      </c>
    </row>
    <row r="359" spans="1:9">
      <c r="A359" s="138"/>
      <c r="B359" s="130" t="s">
        <v>109</v>
      </c>
      <c r="C359" s="1" t="s">
        <v>15</v>
      </c>
      <c r="D359" s="1">
        <v>1</v>
      </c>
      <c r="E359" s="142"/>
      <c r="F359" s="141"/>
      <c r="G359" s="108">
        <v>200</v>
      </c>
      <c r="H359" s="109">
        <f>D360*G359</f>
        <v>200</v>
      </c>
      <c r="I359" s="110">
        <v>200</v>
      </c>
    </row>
    <row r="360" spans="1:9">
      <c r="A360" s="138"/>
      <c r="B360" s="130" t="s">
        <v>110</v>
      </c>
      <c r="C360" s="1" t="s">
        <v>15</v>
      </c>
      <c r="D360" s="1">
        <v>1</v>
      </c>
      <c r="E360" s="142"/>
      <c r="F360" s="141"/>
      <c r="G360" s="108">
        <v>300</v>
      </c>
      <c r="H360" s="109">
        <f>D361*G360</f>
        <v>300</v>
      </c>
      <c r="I360" s="110">
        <v>300</v>
      </c>
    </row>
    <row r="361" spans="1:9">
      <c r="A361" s="138"/>
      <c r="B361" s="130" t="s">
        <v>106</v>
      </c>
      <c r="C361" s="1" t="s">
        <v>15</v>
      </c>
      <c r="D361" s="1">
        <v>1</v>
      </c>
      <c r="E361" s="142"/>
      <c r="F361" s="141"/>
    </row>
    <row r="362" spans="1:9">
      <c r="A362" s="138"/>
      <c r="B362" s="130"/>
      <c r="E362" s="142"/>
      <c r="F362" s="141"/>
    </row>
    <row r="363" spans="1:9">
      <c r="A363" s="138"/>
      <c r="B363" s="151" t="s">
        <v>111</v>
      </c>
      <c r="E363" s="142"/>
      <c r="F363" s="141"/>
      <c r="G363" s="108">
        <v>30</v>
      </c>
      <c r="H363" s="109">
        <f>D364*G363</f>
        <v>30</v>
      </c>
      <c r="I363" s="110">
        <v>30</v>
      </c>
    </row>
    <row r="364" spans="1:9">
      <c r="A364" s="138"/>
      <c r="B364" s="130" t="s">
        <v>112</v>
      </c>
      <c r="C364" s="1" t="s">
        <v>15</v>
      </c>
      <c r="D364" s="1">
        <v>1</v>
      </c>
      <c r="E364" s="142"/>
      <c r="F364" s="141"/>
    </row>
    <row r="365" spans="1:9">
      <c r="A365" s="138"/>
      <c r="B365" s="130"/>
      <c r="E365" s="142"/>
      <c r="F365" s="141"/>
    </row>
    <row r="366" spans="1:9">
      <c r="A366" s="138"/>
      <c r="B366" s="151" t="s">
        <v>113</v>
      </c>
      <c r="E366" s="142"/>
      <c r="F366" s="141"/>
      <c r="G366" s="108">
        <v>5</v>
      </c>
      <c r="H366" s="109">
        <f>D367*G366</f>
        <v>5</v>
      </c>
      <c r="I366" s="110">
        <v>5</v>
      </c>
    </row>
    <row r="367" spans="1:9">
      <c r="A367" s="138"/>
      <c r="B367" s="130" t="s">
        <v>114</v>
      </c>
      <c r="C367" s="1" t="s">
        <v>85</v>
      </c>
      <c r="D367" s="1">
        <v>1</v>
      </c>
      <c r="E367" s="142"/>
      <c r="F367" s="141"/>
      <c r="G367" s="108">
        <v>5</v>
      </c>
      <c r="H367" s="109">
        <f>D368*G367</f>
        <v>5</v>
      </c>
      <c r="I367" s="110">
        <v>5</v>
      </c>
    </row>
    <row r="368" spans="1:9">
      <c r="A368" s="138"/>
      <c r="B368" s="130" t="s">
        <v>115</v>
      </c>
      <c r="C368" s="1" t="s">
        <v>85</v>
      </c>
      <c r="D368" s="1">
        <v>1</v>
      </c>
      <c r="E368" s="142"/>
      <c r="F368" s="141"/>
    </row>
    <row r="369" spans="1:9">
      <c r="A369" s="138"/>
      <c r="B369" s="130"/>
      <c r="E369" s="142"/>
      <c r="F369" s="141"/>
    </row>
    <row r="370" spans="1:9">
      <c r="A370" s="138"/>
      <c r="B370" s="151" t="s">
        <v>116</v>
      </c>
      <c r="E370" s="142"/>
      <c r="F370" s="141"/>
    </row>
    <row r="371" spans="1:9" ht="28.8">
      <c r="A371" s="138"/>
      <c r="B371" s="130" t="s">
        <v>117</v>
      </c>
      <c r="E371" s="142"/>
      <c r="F371" s="141"/>
      <c r="G371" s="108">
        <v>200</v>
      </c>
      <c r="H371" s="143">
        <f>D372*G371</f>
        <v>200</v>
      </c>
      <c r="I371" s="110">
        <v>200</v>
      </c>
    </row>
    <row r="372" spans="1:9">
      <c r="A372" s="138"/>
      <c r="B372" s="130" t="s">
        <v>118</v>
      </c>
      <c r="C372" s="1" t="s">
        <v>15</v>
      </c>
      <c r="D372" s="1">
        <v>1</v>
      </c>
      <c r="E372" s="142"/>
      <c r="F372" s="141"/>
      <c r="G372" s="108">
        <v>100</v>
      </c>
      <c r="H372" s="109">
        <f>D373*G372</f>
        <v>100</v>
      </c>
      <c r="I372" s="110">
        <v>100</v>
      </c>
    </row>
    <row r="373" spans="1:9" ht="28.8">
      <c r="A373" s="138"/>
      <c r="B373" s="130" t="s">
        <v>119</v>
      </c>
      <c r="C373" s="1" t="s">
        <v>85</v>
      </c>
      <c r="D373" s="1">
        <v>1</v>
      </c>
      <c r="E373" s="142"/>
      <c r="F373" s="141"/>
    </row>
    <row r="374" spans="1:9" hidden="1">
      <c r="A374" s="138"/>
      <c r="E374" s="142"/>
      <c r="F374" s="141"/>
    </row>
    <row r="375" spans="1:9" hidden="1">
      <c r="A375" s="138"/>
      <c r="E375" s="142"/>
      <c r="F375" s="141"/>
    </row>
    <row r="376" spans="1:9" hidden="1">
      <c r="A376" s="138"/>
      <c r="E376" s="142"/>
      <c r="F376" s="141"/>
    </row>
    <row r="377" spans="1:9" hidden="1">
      <c r="A377" s="138"/>
      <c r="E377" s="142"/>
      <c r="F377" s="141"/>
    </row>
    <row r="378" spans="1:9" hidden="1">
      <c r="A378" s="138"/>
      <c r="E378" s="142"/>
      <c r="F378" s="141"/>
    </row>
    <row r="379" spans="1:9" hidden="1">
      <c r="A379" s="138"/>
      <c r="E379" s="142"/>
      <c r="F379" s="141"/>
    </row>
    <row r="380" spans="1:9" hidden="1">
      <c r="A380" s="138"/>
      <c r="E380" s="142"/>
      <c r="F380" s="141"/>
    </row>
    <row r="381" spans="1:9" hidden="1">
      <c r="A381" s="138"/>
      <c r="E381" s="142"/>
      <c r="F381" s="141"/>
    </row>
    <row r="382" spans="1:9" hidden="1">
      <c r="A382" s="138"/>
      <c r="E382" s="142"/>
      <c r="F382" s="141"/>
    </row>
    <row r="383" spans="1:9" hidden="1">
      <c r="A383" s="138"/>
      <c r="E383" s="142"/>
      <c r="F383" s="141"/>
    </row>
    <row r="384" spans="1:9" hidden="1">
      <c r="A384" s="138"/>
      <c r="E384" s="142"/>
      <c r="F384" s="141"/>
    </row>
    <row r="385" spans="1:8" hidden="1">
      <c r="A385" s="138"/>
      <c r="E385" s="142"/>
      <c r="F385" s="141"/>
    </row>
    <row r="386" spans="1:8" hidden="1">
      <c r="A386" s="138"/>
      <c r="E386" s="142"/>
      <c r="F386" s="141"/>
    </row>
    <row r="387" spans="1:8" hidden="1">
      <c r="A387" s="138"/>
      <c r="E387" s="142"/>
      <c r="F387" s="141"/>
    </row>
    <row r="388" spans="1:8" hidden="1">
      <c r="A388" s="138"/>
      <c r="E388" s="142"/>
      <c r="F388" s="141"/>
    </row>
    <row r="389" spans="1:8" hidden="1">
      <c r="A389" s="138"/>
      <c r="E389" s="142"/>
      <c r="F389" s="141"/>
    </row>
    <row r="390" spans="1:8" hidden="1">
      <c r="A390" s="138"/>
      <c r="E390" s="142"/>
      <c r="F390" s="141"/>
    </row>
    <row r="391" spans="1:8" hidden="1">
      <c r="A391" s="138"/>
      <c r="E391" s="142"/>
      <c r="F391" s="141"/>
    </row>
    <row r="392" spans="1:8" hidden="1">
      <c r="A392" s="138"/>
      <c r="E392" s="142"/>
      <c r="F392" s="141"/>
    </row>
    <row r="393" spans="1:8" hidden="1">
      <c r="A393" s="138"/>
      <c r="E393" s="142"/>
      <c r="F393" s="141"/>
    </row>
    <row r="394" spans="1:8" hidden="1">
      <c r="A394" s="138"/>
      <c r="E394" s="142"/>
      <c r="F394" s="141"/>
    </row>
    <row r="395" spans="1:8" hidden="1">
      <c r="A395" s="138"/>
      <c r="E395" s="142"/>
      <c r="F395" s="141"/>
    </row>
    <row r="396" spans="1:8" hidden="1">
      <c r="A396" s="138"/>
      <c r="E396" s="142"/>
      <c r="F396" s="141"/>
    </row>
    <row r="397" spans="1:8" hidden="1">
      <c r="A397" s="138"/>
      <c r="E397" s="142"/>
      <c r="F397" s="141"/>
    </row>
    <row r="398" spans="1:8">
      <c r="A398" s="138"/>
      <c r="E398" s="142"/>
      <c r="F398" s="141"/>
    </row>
    <row r="399" spans="1:8">
      <c r="A399" s="138"/>
      <c r="E399" s="142"/>
      <c r="F399" s="141"/>
    </row>
    <row r="400" spans="1:8">
      <c r="A400" s="111"/>
      <c r="B400" s="112" t="s">
        <v>120</v>
      </c>
      <c r="E400" s="142"/>
      <c r="F400" s="141"/>
      <c r="G400" s="117"/>
      <c r="H400" s="152">
        <f>SUM(H347:H399)</f>
        <v>1340</v>
      </c>
    </row>
    <row r="401" spans="1:9">
      <c r="A401" s="111"/>
      <c r="B401" s="112"/>
      <c r="C401" s="113"/>
      <c r="D401" s="114"/>
      <c r="E401" s="115"/>
      <c r="F401" s="145"/>
      <c r="G401" s="117"/>
      <c r="H401" s="152">
        <f>H400</f>
        <v>1340</v>
      </c>
    </row>
    <row r="402" spans="1:9">
      <c r="A402" s="138"/>
      <c r="B402" s="112"/>
      <c r="C402" s="113"/>
      <c r="D402" s="114"/>
      <c r="E402" s="115"/>
      <c r="F402" s="145"/>
    </row>
    <row r="403" spans="1:9">
      <c r="A403" s="138"/>
      <c r="E403" s="142"/>
      <c r="F403" s="141"/>
    </row>
    <row r="404" spans="1:9">
      <c r="A404" s="138"/>
      <c r="E404" s="142"/>
      <c r="F404" s="141"/>
    </row>
    <row r="405" spans="1:9" ht="28.8">
      <c r="A405" s="138"/>
      <c r="B405" s="130" t="s">
        <v>121</v>
      </c>
      <c r="E405" s="142"/>
      <c r="F405" s="141"/>
      <c r="G405" s="108">
        <v>200</v>
      </c>
      <c r="H405" s="109">
        <f>D406*G405</f>
        <v>200</v>
      </c>
      <c r="I405" s="110">
        <v>200</v>
      </c>
    </row>
    <row r="406" spans="1:9">
      <c r="A406" s="138"/>
      <c r="B406" s="130" t="s">
        <v>122</v>
      </c>
      <c r="C406" s="1" t="s">
        <v>15</v>
      </c>
      <c r="D406" s="1">
        <v>1</v>
      </c>
      <c r="E406" s="142"/>
      <c r="F406" s="141"/>
      <c r="G406" s="108">
        <v>200</v>
      </c>
      <c r="H406" s="109">
        <f>D407*G406</f>
        <v>200</v>
      </c>
      <c r="I406" s="110">
        <v>200</v>
      </c>
    </row>
    <row r="407" spans="1:9" ht="28.8">
      <c r="A407" s="138"/>
      <c r="B407" s="130" t="s">
        <v>123</v>
      </c>
      <c r="C407" s="1" t="s">
        <v>15</v>
      </c>
      <c r="D407" s="1">
        <v>1</v>
      </c>
      <c r="E407" s="142"/>
      <c r="F407" s="141"/>
      <c r="G407" s="108">
        <v>100</v>
      </c>
      <c r="H407" s="109">
        <f>D408*G407</f>
        <v>100</v>
      </c>
      <c r="I407" s="110">
        <v>100</v>
      </c>
    </row>
    <row r="408" spans="1:9">
      <c r="A408" s="138"/>
      <c r="B408" s="130" t="s">
        <v>124</v>
      </c>
      <c r="C408" s="1" t="s">
        <v>85</v>
      </c>
      <c r="D408" s="1">
        <v>1</v>
      </c>
      <c r="E408" s="142"/>
      <c r="F408" s="141"/>
      <c r="G408" s="108">
        <v>100</v>
      </c>
      <c r="H408" s="109">
        <f>D409*G408</f>
        <v>100</v>
      </c>
      <c r="I408" s="110">
        <v>100</v>
      </c>
    </row>
    <row r="409" spans="1:9" ht="28.8">
      <c r="A409" s="138"/>
      <c r="B409" s="130" t="s">
        <v>125</v>
      </c>
      <c r="C409" s="1" t="s">
        <v>85</v>
      </c>
      <c r="D409" s="1">
        <v>1</v>
      </c>
      <c r="E409" s="142"/>
      <c r="F409" s="141"/>
      <c r="G409" s="108">
        <v>100</v>
      </c>
      <c r="H409" s="109">
        <f>D410*G409</f>
        <v>100</v>
      </c>
      <c r="I409" s="110">
        <v>100</v>
      </c>
    </row>
    <row r="410" spans="1:9">
      <c r="A410" s="138"/>
      <c r="B410" s="130" t="s">
        <v>126</v>
      </c>
      <c r="C410" s="1" t="s">
        <v>85</v>
      </c>
      <c r="D410" s="1">
        <v>1</v>
      </c>
      <c r="E410" s="142"/>
      <c r="F410" s="141"/>
    </row>
    <row r="411" spans="1:9" hidden="1">
      <c r="A411" s="138"/>
      <c r="E411" s="142"/>
      <c r="F411" s="141"/>
    </row>
    <row r="412" spans="1:9" hidden="1">
      <c r="A412" s="138"/>
      <c r="E412" s="142"/>
      <c r="F412" s="141"/>
    </row>
    <row r="413" spans="1:9" hidden="1">
      <c r="A413" s="138"/>
      <c r="E413" s="142"/>
      <c r="F413" s="141"/>
    </row>
    <row r="414" spans="1:9" hidden="1">
      <c r="A414" s="138"/>
      <c r="E414" s="142"/>
      <c r="F414" s="141"/>
    </row>
    <row r="415" spans="1:9" hidden="1">
      <c r="A415" s="138"/>
      <c r="E415" s="142"/>
      <c r="F415" s="141"/>
    </row>
    <row r="416" spans="1:9" hidden="1">
      <c r="A416" s="138"/>
      <c r="E416" s="142"/>
      <c r="F416" s="141"/>
    </row>
    <row r="417" spans="1:6" hidden="1">
      <c r="A417" s="138"/>
      <c r="E417" s="142"/>
      <c r="F417" s="141"/>
    </row>
    <row r="418" spans="1:6" hidden="1">
      <c r="A418" s="138"/>
      <c r="E418" s="142"/>
      <c r="F418" s="141"/>
    </row>
    <row r="419" spans="1:6" hidden="1">
      <c r="A419" s="138"/>
      <c r="E419" s="142"/>
      <c r="F419" s="141"/>
    </row>
    <row r="420" spans="1:6" hidden="1">
      <c r="A420" s="138"/>
      <c r="E420" s="142"/>
      <c r="F420" s="141"/>
    </row>
    <row r="421" spans="1:6" hidden="1">
      <c r="A421" s="138"/>
      <c r="E421" s="142"/>
      <c r="F421" s="141"/>
    </row>
    <row r="422" spans="1:6" hidden="1">
      <c r="A422" s="138"/>
      <c r="E422" s="142"/>
      <c r="F422" s="141"/>
    </row>
    <row r="423" spans="1:6" hidden="1">
      <c r="A423" s="138"/>
      <c r="E423" s="142"/>
      <c r="F423" s="141"/>
    </row>
    <row r="424" spans="1:6" hidden="1">
      <c r="A424" s="138"/>
      <c r="E424" s="142"/>
      <c r="F424" s="141"/>
    </row>
    <row r="425" spans="1:6" hidden="1">
      <c r="A425" s="138"/>
      <c r="E425" s="142"/>
      <c r="F425" s="141"/>
    </row>
    <row r="426" spans="1:6" hidden="1">
      <c r="A426" s="138"/>
      <c r="E426" s="142"/>
      <c r="F426" s="141"/>
    </row>
    <row r="427" spans="1:6" hidden="1">
      <c r="A427" s="138"/>
      <c r="E427" s="142"/>
      <c r="F427" s="141"/>
    </row>
    <row r="428" spans="1:6" hidden="1">
      <c r="A428" s="138"/>
      <c r="E428" s="142"/>
      <c r="F428" s="141"/>
    </row>
    <row r="429" spans="1:6" hidden="1">
      <c r="A429" s="138"/>
      <c r="E429" s="142"/>
      <c r="F429" s="141"/>
    </row>
    <row r="430" spans="1:6" hidden="1">
      <c r="A430" s="138"/>
      <c r="E430" s="142"/>
      <c r="F430" s="141"/>
    </row>
    <row r="431" spans="1:6" hidden="1">
      <c r="A431" s="138"/>
      <c r="E431" s="142"/>
      <c r="F431" s="141"/>
    </row>
    <row r="432" spans="1:6" hidden="1">
      <c r="A432" s="138"/>
      <c r="E432" s="142"/>
      <c r="F432" s="141"/>
    </row>
    <row r="433" spans="1:6" hidden="1">
      <c r="A433" s="138"/>
      <c r="E433" s="142"/>
      <c r="F433" s="141"/>
    </row>
    <row r="434" spans="1:6" hidden="1">
      <c r="A434" s="138"/>
      <c r="E434" s="142"/>
      <c r="F434" s="141"/>
    </row>
    <row r="435" spans="1:6" hidden="1">
      <c r="A435" s="138"/>
      <c r="E435" s="142"/>
      <c r="F435" s="141"/>
    </row>
    <row r="436" spans="1:6" hidden="1">
      <c r="A436" s="138"/>
      <c r="E436" s="142"/>
      <c r="F436" s="141"/>
    </row>
    <row r="437" spans="1:6" hidden="1">
      <c r="A437" s="138"/>
      <c r="E437" s="142"/>
      <c r="F437" s="141"/>
    </row>
    <row r="438" spans="1:6" hidden="1">
      <c r="A438" s="138"/>
      <c r="E438" s="142"/>
      <c r="F438" s="141"/>
    </row>
    <row r="439" spans="1:6" hidden="1">
      <c r="A439" s="138"/>
      <c r="E439" s="142"/>
      <c r="F439" s="141"/>
    </row>
    <row r="440" spans="1:6" hidden="1">
      <c r="A440" s="138"/>
      <c r="E440" s="142"/>
      <c r="F440" s="141"/>
    </row>
    <row r="441" spans="1:6" hidden="1">
      <c r="A441" s="138"/>
      <c r="E441" s="142"/>
      <c r="F441" s="141"/>
    </row>
    <row r="442" spans="1:6" hidden="1">
      <c r="A442" s="138"/>
      <c r="E442" s="142"/>
      <c r="F442" s="141"/>
    </row>
    <row r="443" spans="1:6" hidden="1">
      <c r="A443" s="138"/>
      <c r="E443" s="142"/>
      <c r="F443" s="141"/>
    </row>
    <row r="444" spans="1:6" hidden="1">
      <c r="A444" s="138"/>
      <c r="E444" s="142"/>
      <c r="F444" s="141"/>
    </row>
    <row r="445" spans="1:6" hidden="1">
      <c r="A445" s="138"/>
      <c r="E445" s="142"/>
      <c r="F445" s="141"/>
    </row>
    <row r="446" spans="1:6" hidden="1">
      <c r="A446" s="138"/>
      <c r="E446" s="142"/>
      <c r="F446" s="141"/>
    </row>
    <row r="447" spans="1:6" hidden="1">
      <c r="A447" s="138"/>
      <c r="E447" s="142"/>
      <c r="F447" s="141"/>
    </row>
    <row r="448" spans="1:6" hidden="1">
      <c r="A448" s="138"/>
      <c r="E448" s="142"/>
      <c r="F448" s="141"/>
    </row>
    <row r="449" spans="1:9" hidden="1">
      <c r="A449" s="138"/>
      <c r="E449" s="142"/>
      <c r="F449" s="141"/>
    </row>
    <row r="450" spans="1:9" hidden="1">
      <c r="A450" s="138"/>
      <c r="E450" s="142"/>
      <c r="F450" s="141"/>
    </row>
    <row r="451" spans="1:9" hidden="1">
      <c r="A451" s="138"/>
      <c r="E451" s="142"/>
      <c r="F451" s="141"/>
    </row>
    <row r="452" spans="1:9" hidden="1">
      <c r="A452" s="138"/>
      <c r="E452" s="142"/>
      <c r="F452" s="141"/>
    </row>
    <row r="453" spans="1:9">
      <c r="A453" s="138"/>
      <c r="E453" s="142"/>
      <c r="F453" s="141"/>
    </row>
    <row r="454" spans="1:9">
      <c r="A454" s="111"/>
      <c r="B454" s="112" t="s">
        <v>120</v>
      </c>
      <c r="E454" s="142"/>
      <c r="F454" s="141"/>
      <c r="G454" s="117"/>
      <c r="H454" s="152">
        <f>SUM(H401:H453)</f>
        <v>2040</v>
      </c>
    </row>
    <row r="455" spans="1:9">
      <c r="A455" s="138"/>
      <c r="B455" s="112" t="s">
        <v>127</v>
      </c>
      <c r="C455" s="113"/>
      <c r="D455" s="114"/>
      <c r="E455" s="115"/>
      <c r="F455" s="145"/>
    </row>
    <row r="456" spans="1:9">
      <c r="A456" s="138"/>
      <c r="E456" s="142"/>
      <c r="F456" s="141"/>
    </row>
    <row r="457" spans="1:9">
      <c r="A457" s="138"/>
      <c r="B457" s="139" t="s">
        <v>128</v>
      </c>
      <c r="E457" s="142"/>
      <c r="F457" s="141"/>
    </row>
    <row r="458" spans="1:9">
      <c r="A458" s="138"/>
      <c r="B458" s="139"/>
      <c r="E458" s="142"/>
      <c r="F458" s="141"/>
    </row>
    <row r="459" spans="1:9">
      <c r="A459" s="138"/>
      <c r="B459" s="139" t="s">
        <v>129</v>
      </c>
      <c r="E459" s="142"/>
      <c r="F459" s="141"/>
    </row>
    <row r="460" spans="1:9">
      <c r="A460" s="138"/>
      <c r="B460" s="139" t="s">
        <v>130</v>
      </c>
      <c r="E460" s="142"/>
      <c r="F460" s="141"/>
    </row>
    <row r="461" spans="1:9">
      <c r="A461" s="138"/>
      <c r="B461" s="130"/>
      <c r="E461" s="142"/>
      <c r="F461" s="141"/>
    </row>
    <row r="462" spans="1:9">
      <c r="A462" s="138"/>
      <c r="B462" s="151" t="s">
        <v>131</v>
      </c>
      <c r="E462" s="142"/>
      <c r="F462" s="141"/>
    </row>
    <row r="463" spans="1:9" ht="43.2">
      <c r="A463" s="138"/>
      <c r="B463" s="130" t="s">
        <v>132</v>
      </c>
      <c r="E463" s="142"/>
      <c r="F463" s="141"/>
    </row>
    <row r="464" spans="1:9">
      <c r="A464" s="138"/>
      <c r="B464" s="130"/>
      <c r="E464" s="142"/>
      <c r="F464" s="141"/>
      <c r="G464" s="108">
        <v>150</v>
      </c>
      <c r="H464" s="109">
        <f>D465*G464</f>
        <v>150</v>
      </c>
      <c r="I464" s="110">
        <v>150</v>
      </c>
    </row>
    <row r="465" spans="1:9" ht="28.8">
      <c r="A465" s="138"/>
      <c r="B465" s="130" t="s">
        <v>133</v>
      </c>
      <c r="C465" s="1" t="s">
        <v>15</v>
      </c>
      <c r="D465" s="1">
        <v>1</v>
      </c>
      <c r="E465" s="142"/>
      <c r="F465" s="141"/>
      <c r="G465" s="108">
        <v>120</v>
      </c>
      <c r="H465" s="109">
        <f>D466*G465</f>
        <v>120</v>
      </c>
      <c r="I465" s="110">
        <v>100</v>
      </c>
    </row>
    <row r="466" spans="1:9" ht="57.6">
      <c r="A466" s="138"/>
      <c r="B466" s="130" t="s">
        <v>134</v>
      </c>
      <c r="C466" s="1" t="s">
        <v>85</v>
      </c>
      <c r="D466" s="1">
        <v>1</v>
      </c>
      <c r="E466" s="142"/>
      <c r="F466" s="141"/>
    </row>
    <row r="467" spans="1:9">
      <c r="A467" s="138"/>
      <c r="E467" s="142"/>
      <c r="F467" s="141"/>
    </row>
    <row r="468" spans="1:9" hidden="1">
      <c r="A468" s="138"/>
      <c r="E468" s="142"/>
      <c r="F468" s="141"/>
    </row>
    <row r="469" spans="1:9" hidden="1">
      <c r="A469" s="138"/>
      <c r="E469" s="142"/>
      <c r="F469" s="141"/>
    </row>
    <row r="470" spans="1:9" hidden="1">
      <c r="A470" s="138"/>
      <c r="E470" s="142"/>
      <c r="F470" s="141"/>
    </row>
    <row r="471" spans="1:9" hidden="1">
      <c r="A471" s="138"/>
      <c r="E471" s="142"/>
      <c r="F471" s="141"/>
    </row>
    <row r="472" spans="1:9" hidden="1">
      <c r="A472" s="138"/>
      <c r="E472" s="142"/>
      <c r="F472" s="141"/>
    </row>
    <row r="473" spans="1:9" hidden="1">
      <c r="A473" s="138"/>
      <c r="E473" s="142"/>
      <c r="F473" s="141"/>
    </row>
    <row r="474" spans="1:9" hidden="1">
      <c r="A474" s="138"/>
      <c r="E474" s="142"/>
      <c r="F474" s="141"/>
    </row>
    <row r="475" spans="1:9" hidden="1">
      <c r="A475" s="138"/>
      <c r="E475" s="142"/>
      <c r="F475" s="141"/>
    </row>
    <row r="476" spans="1:9" hidden="1">
      <c r="A476" s="138"/>
      <c r="E476" s="142"/>
      <c r="F476" s="141"/>
    </row>
    <row r="477" spans="1:9" hidden="1">
      <c r="A477" s="138"/>
      <c r="E477" s="142"/>
      <c r="F477" s="141"/>
    </row>
    <row r="478" spans="1:9" hidden="1">
      <c r="A478" s="138"/>
      <c r="E478" s="142"/>
      <c r="F478" s="141"/>
    </row>
    <row r="479" spans="1:9" hidden="1">
      <c r="A479" s="138"/>
      <c r="E479" s="142"/>
      <c r="F479" s="141"/>
    </row>
    <row r="480" spans="1:9" hidden="1">
      <c r="A480" s="138"/>
      <c r="E480" s="142"/>
      <c r="F480" s="141"/>
    </row>
    <row r="481" spans="1:6" hidden="1">
      <c r="A481" s="138"/>
      <c r="E481" s="142"/>
      <c r="F481" s="141"/>
    </row>
    <row r="482" spans="1:6" hidden="1">
      <c r="A482" s="138"/>
      <c r="E482" s="142"/>
      <c r="F482" s="141"/>
    </row>
    <row r="483" spans="1:6" hidden="1">
      <c r="A483" s="138"/>
      <c r="E483" s="142"/>
      <c r="F483" s="141"/>
    </row>
    <row r="484" spans="1:6" hidden="1">
      <c r="A484" s="138"/>
      <c r="E484" s="142"/>
      <c r="F484" s="141"/>
    </row>
    <row r="485" spans="1:6" hidden="1">
      <c r="A485" s="138"/>
      <c r="E485" s="142"/>
      <c r="F485" s="141"/>
    </row>
    <row r="486" spans="1:6" hidden="1">
      <c r="A486" s="138"/>
      <c r="E486" s="142"/>
      <c r="F486" s="141"/>
    </row>
    <row r="487" spans="1:6" hidden="1">
      <c r="A487" s="138"/>
      <c r="E487" s="142"/>
      <c r="F487" s="141"/>
    </row>
    <row r="488" spans="1:6" hidden="1">
      <c r="A488" s="138"/>
      <c r="E488" s="142"/>
      <c r="F488" s="141"/>
    </row>
    <row r="489" spans="1:6" hidden="1">
      <c r="A489" s="138"/>
      <c r="E489" s="142"/>
      <c r="F489" s="141"/>
    </row>
    <row r="490" spans="1:6" hidden="1">
      <c r="A490" s="138"/>
      <c r="E490" s="142"/>
      <c r="F490" s="141"/>
    </row>
    <row r="491" spans="1:6" hidden="1">
      <c r="A491" s="138"/>
      <c r="E491" s="142"/>
      <c r="F491" s="141"/>
    </row>
    <row r="492" spans="1:6" hidden="1">
      <c r="A492" s="138"/>
      <c r="E492" s="142"/>
      <c r="F492" s="141"/>
    </row>
    <row r="493" spans="1:6" hidden="1">
      <c r="A493" s="138"/>
      <c r="E493" s="142"/>
      <c r="F493" s="141"/>
    </row>
    <row r="494" spans="1:6" hidden="1">
      <c r="A494" s="138"/>
      <c r="E494" s="142"/>
      <c r="F494" s="141"/>
    </row>
    <row r="495" spans="1:6" hidden="1">
      <c r="A495" s="138"/>
      <c r="E495" s="142"/>
      <c r="F495" s="141"/>
    </row>
    <row r="496" spans="1:6" hidden="1">
      <c r="A496" s="138"/>
      <c r="E496" s="142"/>
      <c r="F496" s="141"/>
    </row>
    <row r="497" spans="1:8" hidden="1">
      <c r="A497" s="138"/>
      <c r="E497" s="142"/>
      <c r="F497" s="141"/>
    </row>
    <row r="498" spans="1:8" hidden="1">
      <c r="A498" s="138"/>
      <c r="E498" s="142"/>
      <c r="F498" s="141"/>
    </row>
    <row r="499" spans="1:8" hidden="1">
      <c r="A499" s="138"/>
      <c r="E499" s="142"/>
      <c r="F499" s="141"/>
    </row>
    <row r="500" spans="1:8" hidden="1">
      <c r="A500" s="138"/>
      <c r="E500" s="142"/>
      <c r="F500" s="141"/>
    </row>
    <row r="501" spans="1:8" hidden="1">
      <c r="A501" s="138"/>
      <c r="E501" s="142"/>
      <c r="F501" s="141"/>
    </row>
    <row r="502" spans="1:8" hidden="1">
      <c r="A502" s="138"/>
      <c r="E502" s="142"/>
      <c r="F502" s="141"/>
    </row>
    <row r="503" spans="1:8" hidden="1">
      <c r="A503" s="138"/>
      <c r="E503" s="142"/>
      <c r="F503" s="141"/>
    </row>
    <row r="504" spans="1:8" hidden="1">
      <c r="A504" s="138"/>
      <c r="E504" s="142"/>
      <c r="F504" s="141"/>
    </row>
    <row r="505" spans="1:8" hidden="1">
      <c r="A505" s="138"/>
      <c r="E505" s="142"/>
      <c r="F505" s="141"/>
    </row>
    <row r="506" spans="1:8" hidden="1">
      <c r="A506" s="138"/>
      <c r="E506" s="142"/>
      <c r="F506" s="141"/>
    </row>
    <row r="507" spans="1:8">
      <c r="A507" s="138"/>
      <c r="E507" s="142"/>
      <c r="F507" s="141"/>
    </row>
    <row r="508" spans="1:8">
      <c r="A508" s="111"/>
      <c r="B508" s="112" t="s">
        <v>135</v>
      </c>
      <c r="E508" s="142"/>
      <c r="F508" s="141"/>
      <c r="G508" s="117"/>
      <c r="H508" s="154">
        <f>SUM(H457:H507)</f>
        <v>270</v>
      </c>
    </row>
    <row r="509" spans="1:8">
      <c r="A509" s="138"/>
      <c r="B509" s="112" t="s">
        <v>136</v>
      </c>
      <c r="C509" s="113"/>
      <c r="D509" s="114"/>
      <c r="E509" s="115"/>
      <c r="F509" s="116"/>
    </row>
    <row r="510" spans="1:8">
      <c r="A510" s="138"/>
      <c r="E510" s="142"/>
      <c r="F510" s="141"/>
    </row>
    <row r="511" spans="1:8">
      <c r="A511" s="138"/>
      <c r="B511" s="139" t="s">
        <v>137</v>
      </c>
      <c r="E511" s="142"/>
      <c r="F511" s="141"/>
    </row>
    <row r="512" spans="1:8">
      <c r="A512" s="138"/>
      <c r="B512" s="139"/>
      <c r="E512" s="142"/>
      <c r="F512" s="141"/>
    </row>
    <row r="513" spans="1:9">
      <c r="A513" s="138"/>
      <c r="B513" s="139" t="s">
        <v>138</v>
      </c>
      <c r="E513" s="142"/>
      <c r="F513" s="141"/>
    </row>
    <row r="514" spans="1:9">
      <c r="A514" s="138"/>
      <c r="B514" s="130"/>
      <c r="E514" s="142"/>
      <c r="F514" s="141"/>
    </row>
    <row r="515" spans="1:9">
      <c r="A515" s="138"/>
      <c r="B515" s="139" t="s">
        <v>139</v>
      </c>
      <c r="E515" s="142"/>
      <c r="F515" s="141"/>
    </row>
    <row r="516" spans="1:9">
      <c r="A516" s="138"/>
      <c r="B516" s="151" t="s">
        <v>140</v>
      </c>
      <c r="E516" s="142"/>
      <c r="F516" s="141"/>
    </row>
    <row r="517" spans="1:9">
      <c r="A517" s="138"/>
      <c r="B517" s="151"/>
      <c r="E517" s="142"/>
      <c r="F517" s="141"/>
      <c r="G517" s="108">
        <v>15</v>
      </c>
      <c r="H517" s="109">
        <f>D518*G517</f>
        <v>15</v>
      </c>
      <c r="I517" s="110">
        <v>15</v>
      </c>
    </row>
    <row r="518" spans="1:9" ht="28.8">
      <c r="A518" s="138"/>
      <c r="B518" s="130" t="s">
        <v>141</v>
      </c>
      <c r="C518" s="1" t="s">
        <v>15</v>
      </c>
      <c r="D518" s="1">
        <v>1</v>
      </c>
      <c r="E518" s="142"/>
      <c r="F518" s="141"/>
    </row>
    <row r="519" spans="1:9">
      <c r="A519" s="138"/>
      <c r="B519" s="130"/>
      <c r="E519" s="142"/>
      <c r="F519" s="141"/>
    </row>
    <row r="520" spans="1:9" ht="28.8">
      <c r="A520" s="138"/>
      <c r="B520" s="130" t="s">
        <v>142</v>
      </c>
      <c r="E520" s="142"/>
      <c r="F520" s="141"/>
    </row>
    <row r="521" spans="1:9">
      <c r="A521" s="138"/>
      <c r="B521" s="130"/>
      <c r="E521" s="142"/>
      <c r="F521" s="141"/>
      <c r="G521" s="108">
        <v>20</v>
      </c>
      <c r="H521" s="109">
        <f>D522*G521</f>
        <v>20</v>
      </c>
      <c r="I521" s="110">
        <v>20</v>
      </c>
    </row>
    <row r="522" spans="1:9">
      <c r="A522" s="138"/>
      <c r="B522" s="130" t="s">
        <v>143</v>
      </c>
      <c r="C522" s="1" t="s">
        <v>15</v>
      </c>
      <c r="D522" s="1">
        <v>1</v>
      </c>
      <c r="E522" s="142"/>
      <c r="F522" s="141"/>
    </row>
    <row r="523" spans="1:9" hidden="1">
      <c r="A523" s="138"/>
      <c r="B523" s="130"/>
      <c r="E523" s="142"/>
      <c r="F523" s="141"/>
    </row>
    <row r="524" spans="1:9" hidden="1">
      <c r="A524" s="138"/>
      <c r="E524" s="142"/>
      <c r="F524" s="141"/>
    </row>
    <row r="525" spans="1:9" hidden="1">
      <c r="A525" s="138"/>
      <c r="E525" s="142"/>
      <c r="F525" s="141"/>
    </row>
    <row r="526" spans="1:9" hidden="1">
      <c r="A526" s="138"/>
      <c r="E526" s="142"/>
      <c r="F526" s="141"/>
    </row>
    <row r="527" spans="1:9" hidden="1">
      <c r="A527" s="138"/>
      <c r="E527" s="142"/>
      <c r="F527" s="141"/>
    </row>
    <row r="528" spans="1:9" hidden="1">
      <c r="A528" s="138"/>
      <c r="E528" s="142"/>
      <c r="F528" s="141"/>
    </row>
    <row r="529" spans="1:6" hidden="1">
      <c r="A529" s="138"/>
      <c r="E529" s="142"/>
      <c r="F529" s="141"/>
    </row>
    <row r="530" spans="1:6" hidden="1">
      <c r="A530" s="138"/>
      <c r="E530" s="142"/>
      <c r="F530" s="141"/>
    </row>
    <row r="531" spans="1:6" hidden="1">
      <c r="A531" s="138"/>
      <c r="E531" s="142"/>
      <c r="F531" s="141"/>
    </row>
    <row r="532" spans="1:6" hidden="1">
      <c r="A532" s="138"/>
      <c r="E532" s="142"/>
      <c r="F532" s="141"/>
    </row>
    <row r="533" spans="1:6" hidden="1">
      <c r="A533" s="138"/>
      <c r="E533" s="142"/>
      <c r="F533" s="141"/>
    </row>
    <row r="534" spans="1:6" hidden="1">
      <c r="A534" s="138"/>
      <c r="E534" s="142"/>
      <c r="F534" s="141"/>
    </row>
    <row r="535" spans="1:6" hidden="1">
      <c r="A535" s="138"/>
      <c r="E535" s="142"/>
      <c r="F535" s="141"/>
    </row>
    <row r="536" spans="1:6" hidden="1">
      <c r="A536" s="138"/>
      <c r="E536" s="142"/>
      <c r="F536" s="141"/>
    </row>
    <row r="537" spans="1:6" hidden="1">
      <c r="A537" s="138"/>
      <c r="E537" s="142"/>
      <c r="F537" s="141"/>
    </row>
    <row r="538" spans="1:6" hidden="1">
      <c r="A538" s="138"/>
      <c r="E538" s="142"/>
      <c r="F538" s="141"/>
    </row>
    <row r="539" spans="1:6" hidden="1">
      <c r="A539" s="138"/>
      <c r="E539" s="142"/>
      <c r="F539" s="141"/>
    </row>
    <row r="540" spans="1:6" hidden="1">
      <c r="A540" s="138"/>
      <c r="E540" s="142"/>
      <c r="F540" s="141"/>
    </row>
    <row r="541" spans="1:6" hidden="1">
      <c r="A541" s="138"/>
      <c r="E541" s="142"/>
      <c r="F541" s="141"/>
    </row>
    <row r="542" spans="1:6" hidden="1">
      <c r="A542" s="138"/>
      <c r="E542" s="142"/>
      <c r="F542" s="141"/>
    </row>
    <row r="543" spans="1:6" hidden="1">
      <c r="A543" s="138"/>
      <c r="E543" s="142"/>
      <c r="F543" s="141"/>
    </row>
    <row r="544" spans="1:6" hidden="1">
      <c r="A544" s="138"/>
      <c r="E544" s="142"/>
      <c r="F544" s="141"/>
    </row>
    <row r="545" spans="1:8" hidden="1">
      <c r="A545" s="138"/>
      <c r="E545" s="142"/>
      <c r="F545" s="141"/>
    </row>
    <row r="546" spans="1:8" hidden="1">
      <c r="A546" s="138"/>
      <c r="E546" s="142"/>
      <c r="F546" s="141"/>
    </row>
    <row r="547" spans="1:8" hidden="1">
      <c r="A547" s="138"/>
      <c r="E547" s="142"/>
      <c r="F547" s="141"/>
    </row>
    <row r="548" spans="1:8" hidden="1">
      <c r="A548" s="138"/>
      <c r="E548" s="142"/>
      <c r="F548" s="141"/>
    </row>
    <row r="549" spans="1:8" hidden="1">
      <c r="A549" s="138"/>
      <c r="E549" s="142"/>
      <c r="F549" s="141"/>
    </row>
    <row r="550" spans="1:8" hidden="1">
      <c r="A550" s="138"/>
      <c r="E550" s="142"/>
      <c r="F550" s="141"/>
    </row>
    <row r="551" spans="1:8" hidden="1">
      <c r="A551" s="138"/>
      <c r="E551" s="142"/>
      <c r="F551" s="141"/>
    </row>
    <row r="552" spans="1:8" hidden="1">
      <c r="A552" s="138"/>
      <c r="E552" s="142"/>
      <c r="F552" s="141"/>
    </row>
    <row r="553" spans="1:8" hidden="1">
      <c r="A553" s="138"/>
      <c r="E553" s="142"/>
      <c r="F553" s="141"/>
    </row>
    <row r="554" spans="1:8" hidden="1">
      <c r="A554" s="138"/>
      <c r="E554" s="142"/>
      <c r="F554" s="141"/>
    </row>
    <row r="555" spans="1:8" hidden="1">
      <c r="A555" s="138"/>
      <c r="E555" s="142"/>
      <c r="F555" s="141"/>
    </row>
    <row r="556" spans="1:8" hidden="1">
      <c r="A556" s="138"/>
      <c r="E556" s="142"/>
      <c r="F556" s="141"/>
    </row>
    <row r="557" spans="1:8">
      <c r="A557" s="138"/>
      <c r="E557" s="142"/>
      <c r="F557" s="141"/>
    </row>
    <row r="558" spans="1:8">
      <c r="A558" s="111"/>
      <c r="B558" s="112" t="s">
        <v>144</v>
      </c>
      <c r="E558" s="142"/>
      <c r="F558" s="141"/>
      <c r="G558" s="117"/>
      <c r="H558" s="154">
        <f>SUM(H511:H557)</f>
        <v>35</v>
      </c>
    </row>
    <row r="559" spans="1:8">
      <c r="A559" s="138"/>
      <c r="B559" s="112" t="s">
        <v>145</v>
      </c>
      <c r="C559" s="113"/>
      <c r="D559" s="114"/>
      <c r="E559" s="115"/>
      <c r="F559" s="116"/>
    </row>
    <row r="560" spans="1:8">
      <c r="A560" s="138"/>
      <c r="E560" s="142"/>
      <c r="F560" s="141"/>
    </row>
    <row r="561" spans="1:6">
      <c r="A561" s="138"/>
      <c r="B561" s="139" t="s">
        <v>146</v>
      </c>
      <c r="E561" s="142"/>
      <c r="F561" s="141"/>
    </row>
    <row r="562" spans="1:6">
      <c r="A562" s="138"/>
      <c r="B562" s="139"/>
      <c r="E562" s="142"/>
      <c r="F562" s="141"/>
    </row>
    <row r="563" spans="1:6">
      <c r="A563" s="138"/>
      <c r="B563" s="139" t="s">
        <v>147</v>
      </c>
      <c r="E563" s="142"/>
      <c r="F563" s="141"/>
    </row>
    <row r="564" spans="1:6">
      <c r="A564" s="138"/>
      <c r="B564" s="139"/>
      <c r="E564" s="142"/>
      <c r="F564" s="141"/>
    </row>
    <row r="565" spans="1:6">
      <c r="A565" s="138"/>
      <c r="B565" s="139" t="s">
        <v>148</v>
      </c>
      <c r="E565" s="142"/>
      <c r="F565" s="141"/>
    </row>
    <row r="566" spans="1:6" hidden="1">
      <c r="A566" s="138"/>
      <c r="B566" s="130"/>
      <c r="E566" s="142"/>
      <c r="F566" s="141"/>
    </row>
    <row r="567" spans="1:6" hidden="1">
      <c r="A567" s="138"/>
      <c r="B567" s="151" t="s">
        <v>149</v>
      </c>
      <c r="E567" s="142"/>
      <c r="F567" s="141"/>
    </row>
    <row r="568" spans="1:6" hidden="1">
      <c r="A568" s="138"/>
      <c r="B568" s="151" t="s">
        <v>63</v>
      </c>
      <c r="E568" s="142"/>
      <c r="F568" s="141"/>
    </row>
    <row r="569" spans="1:6" ht="28.8" hidden="1">
      <c r="A569" s="138"/>
      <c r="B569" s="130" t="s">
        <v>150</v>
      </c>
      <c r="E569" s="142"/>
      <c r="F569" s="141"/>
    </row>
    <row r="570" spans="1:6" hidden="1">
      <c r="A570" s="138"/>
      <c r="B570" s="130"/>
      <c r="E570" s="142"/>
      <c r="F570" s="141"/>
    </row>
    <row r="571" spans="1:6" ht="28.8" hidden="1">
      <c r="A571" s="138"/>
      <c r="B571" s="130" t="s">
        <v>151</v>
      </c>
      <c r="E571" s="142"/>
      <c r="F571" s="141"/>
    </row>
    <row r="572" spans="1:6" hidden="1">
      <c r="A572" s="138"/>
      <c r="B572" s="130"/>
      <c r="E572" s="142"/>
      <c r="F572" s="141"/>
    </row>
    <row r="573" spans="1:6" ht="28.8">
      <c r="A573" s="138"/>
      <c r="B573" s="130" t="s">
        <v>152</v>
      </c>
      <c r="E573" s="142"/>
      <c r="F573" s="141"/>
    </row>
    <row r="574" spans="1:6">
      <c r="A574" s="138"/>
      <c r="B574" s="130"/>
      <c r="E574" s="142"/>
      <c r="F574" s="141"/>
    </row>
    <row r="575" spans="1:6">
      <c r="A575" s="138"/>
      <c r="B575" s="139" t="s">
        <v>153</v>
      </c>
      <c r="E575" s="142"/>
      <c r="F575" s="141"/>
    </row>
    <row r="576" spans="1:6">
      <c r="A576" s="138"/>
      <c r="B576" s="139"/>
      <c r="E576" s="142"/>
      <c r="F576" s="141"/>
    </row>
    <row r="577" spans="1:9">
      <c r="A577" s="138"/>
      <c r="B577" s="139" t="s">
        <v>154</v>
      </c>
      <c r="E577" s="142"/>
      <c r="F577" s="141"/>
    </row>
    <row r="578" spans="1:9">
      <c r="A578" s="138"/>
      <c r="B578" s="130"/>
      <c r="E578" s="142"/>
      <c r="F578" s="141"/>
    </row>
    <row r="579" spans="1:9" ht="43.2">
      <c r="A579" s="138"/>
      <c r="B579" s="130" t="s">
        <v>155</v>
      </c>
      <c r="E579" s="142"/>
      <c r="F579" s="141"/>
    </row>
    <row r="580" spans="1:9">
      <c r="A580" s="138"/>
      <c r="B580" s="130" t="s">
        <v>156</v>
      </c>
      <c r="E580" s="142"/>
      <c r="F580" s="141"/>
      <c r="G580" s="108">
        <v>250</v>
      </c>
      <c r="H580" s="109">
        <f>D581*G580</f>
        <v>250</v>
      </c>
      <c r="I580" s="110">
        <v>250</v>
      </c>
    </row>
    <row r="581" spans="1:9" ht="28.8">
      <c r="A581" s="138"/>
      <c r="B581" s="130" t="s">
        <v>157</v>
      </c>
      <c r="C581" s="1" t="s">
        <v>15</v>
      </c>
      <c r="D581" s="1">
        <v>1</v>
      </c>
      <c r="E581" s="142"/>
      <c r="F581" s="141"/>
    </row>
    <row r="582" spans="1:9" hidden="1">
      <c r="A582" s="138"/>
      <c r="E582" s="142"/>
      <c r="F582" s="141"/>
    </row>
    <row r="583" spans="1:9" hidden="1">
      <c r="A583" s="138"/>
      <c r="E583" s="142"/>
      <c r="F583" s="141"/>
    </row>
    <row r="584" spans="1:9" hidden="1">
      <c r="A584" s="138"/>
      <c r="E584" s="142"/>
      <c r="F584" s="141"/>
    </row>
    <row r="585" spans="1:9" hidden="1">
      <c r="A585" s="138"/>
      <c r="E585" s="142"/>
      <c r="F585" s="141"/>
    </row>
    <row r="586" spans="1:9" hidden="1">
      <c r="A586" s="138"/>
      <c r="E586" s="142"/>
      <c r="F586" s="141"/>
    </row>
    <row r="587" spans="1:9" hidden="1">
      <c r="A587" s="138"/>
      <c r="E587" s="142"/>
      <c r="F587" s="141"/>
    </row>
    <row r="588" spans="1:9" hidden="1">
      <c r="A588" s="138"/>
      <c r="E588" s="142"/>
      <c r="F588" s="141"/>
    </row>
    <row r="589" spans="1:9" hidden="1">
      <c r="A589" s="138"/>
      <c r="E589" s="142"/>
      <c r="F589" s="141"/>
    </row>
    <row r="590" spans="1:9" hidden="1">
      <c r="A590" s="138"/>
      <c r="E590" s="142"/>
      <c r="F590" s="141"/>
    </row>
    <row r="591" spans="1:9" hidden="1">
      <c r="A591" s="138"/>
      <c r="E591" s="142"/>
      <c r="F591" s="141"/>
    </row>
    <row r="592" spans="1:9" hidden="1">
      <c r="A592" s="138"/>
      <c r="E592" s="142"/>
      <c r="F592" s="141"/>
    </row>
    <row r="593" spans="1:8" hidden="1">
      <c r="A593" s="138"/>
      <c r="E593" s="142"/>
      <c r="F593" s="141"/>
    </row>
    <row r="594" spans="1:8" hidden="1">
      <c r="A594" s="138"/>
      <c r="E594" s="142"/>
      <c r="F594" s="141"/>
    </row>
    <row r="595" spans="1:8" hidden="1">
      <c r="A595" s="138"/>
      <c r="E595" s="142"/>
      <c r="F595" s="141"/>
    </row>
    <row r="596" spans="1:8" hidden="1">
      <c r="A596" s="138"/>
      <c r="E596" s="142"/>
      <c r="F596" s="141"/>
    </row>
    <row r="597" spans="1:8" hidden="1">
      <c r="A597" s="138"/>
      <c r="E597" s="142"/>
      <c r="F597" s="141"/>
    </row>
    <row r="598" spans="1:8" hidden="1">
      <c r="A598" s="138"/>
      <c r="E598" s="142"/>
      <c r="F598" s="141"/>
    </row>
    <row r="599" spans="1:8" hidden="1">
      <c r="A599" s="138"/>
      <c r="E599" s="142"/>
      <c r="F599" s="141"/>
    </row>
    <row r="600" spans="1:8" hidden="1">
      <c r="A600" s="138"/>
      <c r="E600" s="142"/>
      <c r="F600" s="141"/>
    </row>
    <row r="601" spans="1:8" hidden="1">
      <c r="A601" s="138"/>
      <c r="E601" s="142"/>
      <c r="F601" s="141"/>
    </row>
    <row r="602" spans="1:8" hidden="1">
      <c r="A602" s="138"/>
      <c r="E602" s="142"/>
      <c r="F602" s="141"/>
    </row>
    <row r="603" spans="1:8" hidden="1">
      <c r="A603" s="138"/>
      <c r="E603" s="142"/>
      <c r="F603" s="141"/>
    </row>
    <row r="604" spans="1:8" hidden="1">
      <c r="A604" s="138"/>
      <c r="D604" s="155"/>
      <c r="E604" s="142"/>
      <c r="F604" s="141"/>
    </row>
    <row r="605" spans="1:8" hidden="1">
      <c r="A605" s="138"/>
      <c r="E605" s="142"/>
      <c r="F605" s="141"/>
    </row>
    <row r="606" spans="1:8">
      <c r="A606" s="138"/>
      <c r="E606" s="142"/>
      <c r="F606" s="141"/>
    </row>
    <row r="607" spans="1:8">
      <c r="A607" s="111"/>
      <c r="B607" s="112" t="s">
        <v>158</v>
      </c>
      <c r="E607" s="142"/>
      <c r="F607" s="141"/>
      <c r="G607" s="117"/>
      <c r="H607" s="154">
        <f>SUM(H561:H606)</f>
        <v>250</v>
      </c>
    </row>
    <row r="608" spans="1:8">
      <c r="A608" s="138"/>
      <c r="B608" s="112" t="s">
        <v>159</v>
      </c>
      <c r="C608" s="113"/>
      <c r="D608" s="114"/>
      <c r="E608" s="115"/>
      <c r="F608" s="116"/>
    </row>
    <row r="609" spans="1:9">
      <c r="A609" s="138"/>
      <c r="B609" s="1" t="s">
        <v>160</v>
      </c>
      <c r="E609" s="142"/>
      <c r="F609" s="141"/>
    </row>
    <row r="610" spans="1:9">
      <c r="A610" s="138"/>
      <c r="B610" s="139" t="s">
        <v>161</v>
      </c>
      <c r="E610" s="142"/>
      <c r="F610" s="141"/>
    </row>
    <row r="611" spans="1:9">
      <c r="A611" s="138"/>
      <c r="B611" s="139"/>
      <c r="E611" s="142"/>
      <c r="F611" s="141"/>
    </row>
    <row r="612" spans="1:9">
      <c r="A612" s="138"/>
      <c r="B612" s="139" t="s">
        <v>162</v>
      </c>
      <c r="E612" s="142"/>
      <c r="F612" s="141"/>
    </row>
    <row r="613" spans="1:9">
      <c r="A613" s="138"/>
      <c r="B613" s="139"/>
      <c r="E613" s="142"/>
      <c r="F613" s="141"/>
    </row>
    <row r="614" spans="1:9">
      <c r="A614" s="138"/>
      <c r="B614" s="139" t="s">
        <v>163</v>
      </c>
      <c r="E614" s="142"/>
      <c r="F614" s="141"/>
    </row>
    <row r="615" spans="1:9">
      <c r="A615" s="172" t="s">
        <v>164</v>
      </c>
      <c r="B615" s="130"/>
      <c r="E615" s="142"/>
      <c r="F615" s="141"/>
      <c r="G615" s="108">
        <v>100</v>
      </c>
      <c r="H615" s="109">
        <f>D616*G615</f>
        <v>100</v>
      </c>
      <c r="I615" s="110">
        <v>85</v>
      </c>
    </row>
    <row r="616" spans="1:9" ht="28.8">
      <c r="A616" s="138"/>
      <c r="B616" s="130" t="s">
        <v>165</v>
      </c>
      <c r="C616" s="1" t="s">
        <v>85</v>
      </c>
      <c r="D616" s="1">
        <v>1</v>
      </c>
      <c r="E616" s="142"/>
      <c r="F616" s="141"/>
    </row>
    <row r="617" spans="1:9">
      <c r="A617" s="138"/>
      <c r="B617" s="130"/>
      <c r="E617" s="142"/>
      <c r="F617" s="141"/>
    </row>
    <row r="618" spans="1:9">
      <c r="A618" s="138"/>
      <c r="B618" s="139" t="s">
        <v>166</v>
      </c>
      <c r="E618" s="142"/>
      <c r="F618" s="141"/>
    </row>
    <row r="619" spans="1:9">
      <c r="A619" s="138"/>
      <c r="B619" s="151" t="s">
        <v>167</v>
      </c>
      <c r="E619" s="142"/>
      <c r="F619" s="141"/>
    </row>
    <row r="620" spans="1:9">
      <c r="A620" s="138"/>
      <c r="B620" s="151"/>
      <c r="E620" s="142"/>
      <c r="F620" s="141"/>
    </row>
    <row r="621" spans="1:9">
      <c r="A621" s="172" t="s">
        <v>168</v>
      </c>
      <c r="B621" s="130" t="s">
        <v>169</v>
      </c>
      <c r="E621" s="142"/>
      <c r="F621" s="141"/>
      <c r="G621" s="108">
        <v>1000</v>
      </c>
      <c r="H621" s="109">
        <f>D622*G621</f>
        <v>1000</v>
      </c>
      <c r="I621" s="110">
        <v>1000</v>
      </c>
    </row>
    <row r="622" spans="1:9">
      <c r="A622" s="138"/>
      <c r="B622" s="130" t="s">
        <v>170</v>
      </c>
      <c r="C622" s="1" t="s">
        <v>54</v>
      </c>
      <c r="D622" s="1">
        <v>1</v>
      </c>
      <c r="E622" s="142"/>
      <c r="F622" s="141"/>
    </row>
    <row r="623" spans="1:9">
      <c r="A623" s="138"/>
      <c r="B623" s="130"/>
      <c r="E623" s="142"/>
      <c r="F623" s="141"/>
    </row>
    <row r="624" spans="1:9" ht="28.8">
      <c r="A624" s="172" t="s">
        <v>171</v>
      </c>
      <c r="B624" s="130" t="s">
        <v>172</v>
      </c>
      <c r="E624" s="142"/>
      <c r="F624" s="141"/>
      <c r="G624" s="108">
        <v>1500</v>
      </c>
      <c r="H624" s="109">
        <f>D625*G624</f>
        <v>1500</v>
      </c>
      <c r="I624" s="110">
        <v>1100</v>
      </c>
    </row>
    <row r="625" spans="1:9">
      <c r="A625" s="138"/>
      <c r="B625" s="130" t="s">
        <v>173</v>
      </c>
      <c r="C625" s="1" t="s">
        <v>54</v>
      </c>
      <c r="D625" s="1">
        <v>1</v>
      </c>
      <c r="E625" s="142"/>
      <c r="F625" s="141"/>
    </row>
    <row r="626" spans="1:9">
      <c r="A626" s="172" t="s">
        <v>174</v>
      </c>
      <c r="B626" s="130"/>
      <c r="E626" s="142"/>
      <c r="F626" s="141"/>
      <c r="G626" s="108">
        <v>2000</v>
      </c>
      <c r="H626" s="109">
        <f>D627*G626</f>
        <v>2000</v>
      </c>
      <c r="I626" s="110">
        <v>1900</v>
      </c>
    </row>
    <row r="627" spans="1:9">
      <c r="A627" s="138"/>
      <c r="B627" s="130" t="s">
        <v>175</v>
      </c>
      <c r="C627" s="1" t="s">
        <v>54</v>
      </c>
      <c r="D627" s="1">
        <v>1</v>
      </c>
      <c r="E627" s="142"/>
      <c r="F627" s="141"/>
    </row>
    <row r="628" spans="1:9" hidden="1">
      <c r="A628" s="138"/>
      <c r="E628" s="142"/>
      <c r="F628" s="141"/>
    </row>
    <row r="629" spans="1:9" hidden="1">
      <c r="A629" s="138"/>
      <c r="E629" s="142"/>
      <c r="F629" s="141"/>
    </row>
    <row r="630" spans="1:9" hidden="1">
      <c r="A630" s="138"/>
      <c r="E630" s="142"/>
      <c r="F630" s="141"/>
    </row>
    <row r="631" spans="1:9" hidden="1">
      <c r="A631" s="138"/>
      <c r="E631" s="142"/>
      <c r="F631" s="141"/>
    </row>
    <row r="632" spans="1:9" hidden="1">
      <c r="A632" s="138"/>
      <c r="E632" s="142"/>
      <c r="F632" s="141"/>
    </row>
    <row r="633" spans="1:9" hidden="1">
      <c r="A633" s="138"/>
      <c r="E633" s="142"/>
      <c r="F633" s="141"/>
    </row>
    <row r="634" spans="1:9" hidden="1">
      <c r="A634" s="138"/>
      <c r="E634" s="142"/>
      <c r="F634" s="141"/>
    </row>
    <row r="635" spans="1:9" hidden="1">
      <c r="A635" s="138"/>
      <c r="E635" s="142"/>
      <c r="F635" s="141"/>
    </row>
    <row r="636" spans="1:9" hidden="1">
      <c r="A636" s="138"/>
      <c r="E636" s="142"/>
      <c r="F636" s="141"/>
    </row>
    <row r="637" spans="1:9" hidden="1">
      <c r="A637" s="138"/>
      <c r="E637" s="142"/>
      <c r="F637" s="141"/>
    </row>
    <row r="638" spans="1:9" hidden="1">
      <c r="A638" s="138"/>
      <c r="E638" s="142"/>
      <c r="F638" s="141"/>
    </row>
    <row r="639" spans="1:9" hidden="1">
      <c r="A639" s="138"/>
      <c r="E639" s="142"/>
      <c r="F639" s="141"/>
    </row>
    <row r="640" spans="1:9" hidden="1">
      <c r="A640" s="138"/>
      <c r="E640" s="142"/>
      <c r="F640" s="141"/>
    </row>
    <row r="641" spans="1:6" hidden="1">
      <c r="A641" s="138"/>
      <c r="E641" s="142"/>
      <c r="F641" s="141"/>
    </row>
    <row r="642" spans="1:6" hidden="1">
      <c r="A642" s="138"/>
      <c r="E642" s="142"/>
      <c r="F642" s="141"/>
    </row>
    <row r="643" spans="1:6" hidden="1">
      <c r="A643" s="138"/>
      <c r="E643" s="142"/>
      <c r="F643" s="141"/>
    </row>
    <row r="644" spans="1:6" hidden="1">
      <c r="A644" s="138"/>
      <c r="E644" s="142"/>
      <c r="F644" s="141"/>
    </row>
    <row r="645" spans="1:6" hidden="1">
      <c r="A645" s="138"/>
      <c r="E645" s="142"/>
      <c r="F645" s="141"/>
    </row>
    <row r="646" spans="1:6" hidden="1">
      <c r="A646" s="138"/>
      <c r="E646" s="142"/>
      <c r="F646" s="141"/>
    </row>
    <row r="647" spans="1:6" hidden="1">
      <c r="A647" s="138"/>
      <c r="E647" s="142"/>
      <c r="F647" s="141"/>
    </row>
    <row r="648" spans="1:6" hidden="1">
      <c r="A648" s="138"/>
      <c r="E648" s="142"/>
      <c r="F648" s="141"/>
    </row>
    <row r="649" spans="1:6" hidden="1">
      <c r="A649" s="138"/>
      <c r="E649" s="142"/>
      <c r="F649" s="141"/>
    </row>
    <row r="650" spans="1:6" hidden="1">
      <c r="A650" s="138"/>
      <c r="E650" s="142"/>
      <c r="F650" s="141"/>
    </row>
    <row r="651" spans="1:6" hidden="1">
      <c r="A651" s="138"/>
      <c r="E651" s="142"/>
      <c r="F651" s="141"/>
    </row>
    <row r="652" spans="1:6" hidden="1">
      <c r="A652" s="138"/>
      <c r="E652" s="142"/>
      <c r="F652" s="141"/>
    </row>
    <row r="653" spans="1:6" hidden="1">
      <c r="A653" s="138"/>
      <c r="E653" s="142"/>
      <c r="F653" s="141"/>
    </row>
    <row r="654" spans="1:6" hidden="1">
      <c r="A654" s="138"/>
      <c r="E654" s="142"/>
      <c r="F654" s="141"/>
    </row>
    <row r="655" spans="1:6" hidden="1">
      <c r="A655" s="138"/>
      <c r="E655" s="142"/>
      <c r="F655" s="141"/>
    </row>
    <row r="656" spans="1:6" hidden="1">
      <c r="A656" s="138"/>
      <c r="E656" s="142"/>
      <c r="F656" s="141"/>
    </row>
    <row r="657" spans="1:8" hidden="1">
      <c r="A657" s="138"/>
      <c r="E657" s="142"/>
      <c r="F657" s="141"/>
    </row>
    <row r="658" spans="1:8" hidden="1">
      <c r="A658" s="138"/>
      <c r="E658" s="142"/>
      <c r="F658" s="141"/>
    </row>
    <row r="659" spans="1:8" hidden="1">
      <c r="A659" s="138"/>
      <c r="E659" s="142"/>
      <c r="F659" s="141"/>
    </row>
    <row r="660" spans="1:8" hidden="1">
      <c r="A660" s="138"/>
      <c r="E660" s="142"/>
      <c r="F660" s="141"/>
    </row>
    <row r="661" spans="1:8" hidden="1">
      <c r="A661" s="138"/>
      <c r="E661" s="142"/>
      <c r="F661" s="141"/>
    </row>
    <row r="662" spans="1:8" hidden="1">
      <c r="A662" s="138"/>
      <c r="E662" s="142"/>
      <c r="F662" s="141"/>
    </row>
    <row r="663" spans="1:8" hidden="1">
      <c r="A663" s="138"/>
      <c r="E663" s="142"/>
      <c r="F663" s="141"/>
    </row>
    <row r="664" spans="1:8" hidden="1">
      <c r="A664" s="138"/>
      <c r="E664" s="142"/>
      <c r="F664" s="141"/>
    </row>
    <row r="665" spans="1:8" hidden="1">
      <c r="A665" s="138"/>
      <c r="E665" s="142"/>
      <c r="F665" s="141"/>
    </row>
    <row r="666" spans="1:8" hidden="1">
      <c r="A666" s="138"/>
      <c r="E666" s="142"/>
      <c r="F666" s="141"/>
    </row>
    <row r="667" spans="1:8" hidden="1">
      <c r="A667" s="138"/>
      <c r="E667" s="142"/>
      <c r="F667" s="141"/>
    </row>
    <row r="668" spans="1:8" hidden="1">
      <c r="A668" s="138"/>
      <c r="E668" s="142"/>
      <c r="F668" s="141"/>
    </row>
    <row r="669" spans="1:8">
      <c r="A669" s="138"/>
      <c r="E669" s="142"/>
      <c r="F669" s="141"/>
    </row>
    <row r="670" spans="1:8">
      <c r="A670" s="111"/>
      <c r="B670" s="112" t="s">
        <v>176</v>
      </c>
      <c r="E670" s="142"/>
      <c r="F670" s="141"/>
      <c r="G670" s="117"/>
      <c r="H670" s="154">
        <f>SUM(H609:H669)</f>
        <v>4600</v>
      </c>
    </row>
    <row r="671" spans="1:8">
      <c r="A671" s="138"/>
      <c r="B671" s="112" t="s">
        <v>177</v>
      </c>
      <c r="C671" s="113"/>
      <c r="D671" s="114"/>
      <c r="E671" s="115"/>
      <c r="F671" s="116"/>
    </row>
    <row r="672" spans="1:8">
      <c r="A672" s="138"/>
      <c r="E672" s="142"/>
      <c r="F672" s="141"/>
    </row>
    <row r="673" spans="1:10">
      <c r="A673" s="138"/>
      <c r="B673" s="139" t="s">
        <v>178</v>
      </c>
      <c r="E673" s="142"/>
      <c r="F673" s="141"/>
    </row>
    <row r="674" spans="1:10">
      <c r="A674" s="138"/>
      <c r="B674" s="139"/>
      <c r="E674" s="142"/>
      <c r="F674" s="141"/>
    </row>
    <row r="675" spans="1:10">
      <c r="A675" s="138"/>
      <c r="B675" s="139" t="s">
        <v>179</v>
      </c>
      <c r="E675" s="142"/>
      <c r="F675" s="141"/>
    </row>
    <row r="676" spans="1:10">
      <c r="A676" s="138"/>
      <c r="B676" s="139"/>
      <c r="E676" s="142"/>
      <c r="F676" s="141"/>
    </row>
    <row r="677" spans="1:10">
      <c r="A677" s="138"/>
      <c r="B677" s="139" t="s">
        <v>180</v>
      </c>
      <c r="E677" s="142"/>
      <c r="F677" s="141"/>
    </row>
    <row r="678" spans="1:10">
      <c r="A678" s="138"/>
      <c r="B678" s="130"/>
      <c r="E678" s="142"/>
      <c r="F678" s="141"/>
    </row>
    <row r="679" spans="1:10" ht="28.8">
      <c r="A679" s="138"/>
      <c r="B679" s="130" t="s">
        <v>181</v>
      </c>
      <c r="E679" s="142"/>
      <c r="F679" s="141"/>
    </row>
    <row r="680" spans="1:10">
      <c r="A680" s="138"/>
      <c r="B680" s="130"/>
      <c r="E680" s="142"/>
      <c r="F680" s="141"/>
    </row>
    <row r="681" spans="1:10">
      <c r="A681" s="138"/>
      <c r="B681" s="139" t="s">
        <v>182</v>
      </c>
      <c r="E681" s="142"/>
      <c r="F681" s="141"/>
    </row>
    <row r="682" spans="1:10">
      <c r="A682" s="138"/>
      <c r="B682" s="139" t="s">
        <v>183</v>
      </c>
      <c r="E682" s="142"/>
      <c r="F682" s="141"/>
    </row>
    <row r="683" spans="1:10">
      <c r="A683" s="138"/>
      <c r="B683" s="130"/>
      <c r="E683" s="142"/>
      <c r="F683" s="141"/>
    </row>
    <row r="684" spans="1:10" ht="28.8">
      <c r="A684" s="138"/>
      <c r="B684" s="130" t="s">
        <v>184</v>
      </c>
      <c r="E684" s="142"/>
      <c r="F684" s="141"/>
    </row>
    <row r="685" spans="1:10">
      <c r="A685" s="138"/>
      <c r="B685" s="130"/>
      <c r="E685" s="142"/>
      <c r="F685" s="141"/>
      <c r="G685" s="108">
        <v>200</v>
      </c>
      <c r="H685" s="109">
        <f>D686*G685</f>
        <v>200</v>
      </c>
      <c r="I685" s="110">
        <v>200</v>
      </c>
      <c r="J685">
        <f>D686*I685</f>
        <v>200</v>
      </c>
    </row>
    <row r="686" spans="1:10">
      <c r="A686" s="138"/>
      <c r="B686" s="130" t="s">
        <v>185</v>
      </c>
      <c r="C686" s="1" t="s">
        <v>15</v>
      </c>
      <c r="D686" s="1">
        <v>1</v>
      </c>
      <c r="E686" s="142"/>
      <c r="F686" s="141"/>
    </row>
    <row r="687" spans="1:10">
      <c r="A687" s="138"/>
      <c r="B687" s="130"/>
      <c r="E687" s="142"/>
      <c r="F687" s="141"/>
      <c r="G687" s="108">
        <v>1000</v>
      </c>
      <c r="H687" s="109">
        <f>D688*G687</f>
        <v>1000</v>
      </c>
      <c r="I687" s="110">
        <v>1000</v>
      </c>
      <c r="J687">
        <f>D688*I687</f>
        <v>1000</v>
      </c>
    </row>
    <row r="688" spans="1:10" ht="28.8">
      <c r="A688" s="138"/>
      <c r="B688" s="130" t="s">
        <v>186</v>
      </c>
      <c r="C688" s="1" t="s">
        <v>54</v>
      </c>
      <c r="D688" s="1">
        <v>1</v>
      </c>
      <c r="E688" s="142"/>
      <c r="F688" s="141"/>
    </row>
    <row r="689" spans="1:10">
      <c r="A689" s="138"/>
      <c r="B689" s="130"/>
      <c r="E689" s="142"/>
      <c r="F689" s="141"/>
    </row>
    <row r="690" spans="1:10">
      <c r="A690" s="138"/>
      <c r="B690" s="151" t="s">
        <v>187</v>
      </c>
      <c r="E690" s="142"/>
      <c r="F690" s="141"/>
      <c r="G690" s="108">
        <v>70</v>
      </c>
      <c r="H690" s="109">
        <f>D691*G690</f>
        <v>70</v>
      </c>
      <c r="I690" s="110">
        <v>70</v>
      </c>
      <c r="J690">
        <f>D691*I690</f>
        <v>70</v>
      </c>
    </row>
    <row r="691" spans="1:10">
      <c r="A691" s="138"/>
      <c r="B691" s="130" t="s">
        <v>188</v>
      </c>
      <c r="C691" s="1" t="s">
        <v>85</v>
      </c>
      <c r="D691" s="1">
        <v>1</v>
      </c>
      <c r="E691" s="142"/>
      <c r="F691" s="141"/>
    </row>
    <row r="692" spans="1:10">
      <c r="A692" s="138"/>
      <c r="B692" s="130"/>
      <c r="E692" s="142"/>
      <c r="F692" s="141"/>
    </row>
    <row r="693" spans="1:10">
      <c r="A693" s="138"/>
      <c r="B693" s="139" t="s">
        <v>189</v>
      </c>
      <c r="E693" s="142"/>
      <c r="F693" s="141"/>
    </row>
    <row r="694" spans="1:10">
      <c r="A694" s="138"/>
      <c r="B694" s="151" t="s">
        <v>190</v>
      </c>
      <c r="E694" s="142"/>
      <c r="F694" s="141"/>
      <c r="G694" s="108">
        <v>60</v>
      </c>
      <c r="H694" s="143">
        <f>D695*G694</f>
        <v>60</v>
      </c>
      <c r="I694" s="110">
        <v>60</v>
      </c>
      <c r="J694">
        <f>D695*I694</f>
        <v>60</v>
      </c>
    </row>
    <row r="695" spans="1:10">
      <c r="A695" s="138"/>
      <c r="B695" s="130" t="s">
        <v>191</v>
      </c>
      <c r="C695" s="1" t="s">
        <v>15</v>
      </c>
      <c r="D695" s="1">
        <v>1</v>
      </c>
      <c r="E695" s="142"/>
      <c r="F695" s="156"/>
    </row>
    <row r="696" spans="1:10" hidden="1">
      <c r="A696" s="138"/>
      <c r="E696" s="142"/>
      <c r="F696" s="141"/>
    </row>
    <row r="697" spans="1:10" hidden="1">
      <c r="A697" s="138"/>
      <c r="E697" s="142"/>
      <c r="F697" s="141"/>
    </row>
    <row r="698" spans="1:10" hidden="1">
      <c r="A698" s="138"/>
      <c r="E698" s="142"/>
      <c r="F698" s="141"/>
    </row>
    <row r="699" spans="1:10" hidden="1">
      <c r="A699" s="138"/>
      <c r="E699" s="142"/>
      <c r="F699" s="141"/>
    </row>
    <row r="700" spans="1:10" hidden="1">
      <c r="A700" s="138"/>
      <c r="E700" s="142"/>
      <c r="F700" s="141"/>
    </row>
    <row r="701" spans="1:10" hidden="1">
      <c r="A701" s="138"/>
      <c r="E701" s="142"/>
      <c r="F701" s="141"/>
    </row>
    <row r="702" spans="1:10" hidden="1">
      <c r="A702" s="138"/>
      <c r="E702" s="142"/>
      <c r="F702" s="141"/>
    </row>
    <row r="703" spans="1:10" hidden="1">
      <c r="A703" s="138"/>
      <c r="E703" s="142"/>
      <c r="F703" s="141"/>
    </row>
    <row r="704" spans="1:10" hidden="1">
      <c r="A704" s="138"/>
      <c r="E704" s="142"/>
      <c r="F704" s="141"/>
    </row>
    <row r="705" spans="1:6" hidden="1">
      <c r="A705" s="138"/>
      <c r="E705" s="142"/>
      <c r="F705" s="141"/>
    </row>
    <row r="706" spans="1:6" hidden="1">
      <c r="A706" s="138"/>
      <c r="E706" s="142"/>
      <c r="F706" s="141"/>
    </row>
    <row r="707" spans="1:6" hidden="1">
      <c r="A707" s="138"/>
      <c r="E707" s="142"/>
      <c r="F707" s="141"/>
    </row>
    <row r="708" spans="1:6" hidden="1">
      <c r="A708" s="138"/>
      <c r="E708" s="142"/>
      <c r="F708" s="141"/>
    </row>
    <row r="709" spans="1:6" hidden="1">
      <c r="A709" s="138"/>
      <c r="E709" s="142"/>
      <c r="F709" s="141"/>
    </row>
    <row r="710" spans="1:6" hidden="1">
      <c r="A710" s="138"/>
      <c r="E710" s="142"/>
      <c r="F710" s="141"/>
    </row>
    <row r="711" spans="1:6" hidden="1">
      <c r="A711" s="138"/>
      <c r="E711" s="142"/>
      <c r="F711" s="141"/>
    </row>
    <row r="712" spans="1:6" hidden="1">
      <c r="A712" s="138"/>
      <c r="E712" s="142"/>
      <c r="F712" s="141"/>
    </row>
    <row r="713" spans="1:6" hidden="1">
      <c r="A713" s="138"/>
      <c r="E713" s="142"/>
      <c r="F713" s="141"/>
    </row>
    <row r="714" spans="1:6" hidden="1">
      <c r="A714" s="138"/>
      <c r="E714" s="142"/>
      <c r="F714" s="141"/>
    </row>
    <row r="715" spans="1:6" hidden="1">
      <c r="A715" s="138"/>
      <c r="E715" s="142"/>
      <c r="F715" s="141"/>
    </row>
    <row r="716" spans="1:6" hidden="1">
      <c r="A716" s="138"/>
      <c r="E716" s="142"/>
      <c r="F716" s="141"/>
    </row>
    <row r="717" spans="1:6" hidden="1">
      <c r="A717" s="138"/>
      <c r="E717" s="142"/>
      <c r="F717" s="141"/>
    </row>
    <row r="718" spans="1:6" hidden="1">
      <c r="A718" s="138"/>
      <c r="E718" s="142"/>
      <c r="F718" s="141"/>
    </row>
    <row r="719" spans="1:6" hidden="1">
      <c r="A719" s="138"/>
      <c r="E719" s="142"/>
      <c r="F719" s="141"/>
    </row>
    <row r="720" spans="1:6" hidden="1">
      <c r="A720" s="138"/>
      <c r="E720" s="142"/>
      <c r="F720" s="141"/>
    </row>
    <row r="721" spans="1:10" hidden="1">
      <c r="A721" s="138"/>
      <c r="E721" s="142"/>
      <c r="F721" s="141"/>
    </row>
    <row r="722" spans="1:10" hidden="1">
      <c r="A722" s="138"/>
      <c r="E722" s="142"/>
      <c r="F722" s="141"/>
    </row>
    <row r="723" spans="1:10" hidden="1">
      <c r="A723" s="138"/>
      <c r="E723" s="142"/>
      <c r="F723" s="141"/>
    </row>
    <row r="724" spans="1:10" hidden="1">
      <c r="A724" s="138"/>
      <c r="E724" s="142"/>
      <c r="F724" s="141"/>
    </row>
    <row r="725" spans="1:10" hidden="1">
      <c r="A725" s="138"/>
      <c r="E725" s="142"/>
      <c r="F725" s="141"/>
    </row>
    <row r="726" spans="1:10" hidden="1">
      <c r="A726" s="138"/>
      <c r="E726" s="142"/>
      <c r="F726" s="141"/>
    </row>
    <row r="727" spans="1:10" hidden="1">
      <c r="A727" s="138"/>
      <c r="E727" s="142"/>
      <c r="F727" s="141"/>
    </row>
    <row r="728" spans="1:10" hidden="1">
      <c r="A728" s="138"/>
      <c r="E728" s="142"/>
      <c r="F728" s="141"/>
    </row>
    <row r="729" spans="1:10" hidden="1">
      <c r="A729" s="138"/>
      <c r="E729" s="142"/>
      <c r="F729" s="141"/>
    </row>
    <row r="730" spans="1:10">
      <c r="A730" s="138"/>
      <c r="E730" s="142"/>
      <c r="F730" s="141"/>
    </row>
    <row r="731" spans="1:10">
      <c r="A731" s="111"/>
      <c r="B731" s="112" t="s">
        <v>192</v>
      </c>
      <c r="E731" s="142"/>
      <c r="F731" s="141"/>
      <c r="G731" s="117"/>
      <c r="H731" s="152">
        <f>SUM(H673:H730)</f>
        <v>1330</v>
      </c>
      <c r="J731">
        <f>SUM(J685:J694)</f>
        <v>1330</v>
      </c>
    </row>
    <row r="732" spans="1:10">
      <c r="A732" s="138"/>
      <c r="B732" s="112" t="s">
        <v>193</v>
      </c>
      <c r="C732" s="113"/>
      <c r="D732" s="114"/>
      <c r="E732" s="115"/>
      <c r="F732" s="145"/>
    </row>
    <row r="733" spans="1:10">
      <c r="A733" s="138"/>
      <c r="B733" s="1" t="s">
        <v>160</v>
      </c>
      <c r="E733" s="142"/>
      <c r="F733" s="141"/>
    </row>
    <row r="734" spans="1:10">
      <c r="A734" s="138"/>
      <c r="B734" s="139" t="s">
        <v>194</v>
      </c>
      <c r="E734" s="142"/>
      <c r="F734" s="141"/>
    </row>
    <row r="735" spans="1:10" hidden="1">
      <c r="A735" s="138"/>
      <c r="B735" s="139" t="s">
        <v>195</v>
      </c>
      <c r="E735" s="142"/>
      <c r="F735" s="141"/>
    </row>
    <row r="736" spans="1:10" ht="28.8" hidden="1">
      <c r="A736" s="138"/>
      <c r="B736" s="130" t="s">
        <v>196</v>
      </c>
      <c r="E736" s="142"/>
      <c r="F736" s="141"/>
    </row>
    <row r="737" spans="1:9" ht="28.8" hidden="1">
      <c r="A737" s="138"/>
      <c r="B737" s="130" t="s">
        <v>197</v>
      </c>
      <c r="E737" s="142"/>
      <c r="F737" s="141"/>
    </row>
    <row r="738" spans="1:9" hidden="1">
      <c r="A738" s="138"/>
      <c r="B738" s="130"/>
      <c r="E738" s="142"/>
      <c r="F738" s="141"/>
    </row>
    <row r="739" spans="1:9" ht="43.2" hidden="1">
      <c r="A739" s="138"/>
      <c r="B739" s="130" t="s">
        <v>198</v>
      </c>
      <c r="E739" s="142"/>
      <c r="F739" s="141"/>
    </row>
    <row r="740" spans="1:9" hidden="1">
      <c r="A740" s="138"/>
      <c r="B740" s="130"/>
      <c r="E740" s="142"/>
      <c r="F740" s="141"/>
    </row>
    <row r="741" spans="1:9" ht="43.2" hidden="1">
      <c r="A741" s="138"/>
      <c r="B741" s="130" t="s">
        <v>199</v>
      </c>
      <c r="E741" s="142"/>
      <c r="F741" s="141"/>
    </row>
    <row r="742" spans="1:9">
      <c r="A742" s="138"/>
      <c r="B742" s="130" t="s">
        <v>200</v>
      </c>
      <c r="E742" s="142"/>
      <c r="F742" s="141"/>
    </row>
    <row r="743" spans="1:9">
      <c r="A743" s="138"/>
      <c r="B743" s="139" t="s">
        <v>201</v>
      </c>
      <c r="E743" s="142"/>
      <c r="F743" s="141"/>
    </row>
    <row r="744" spans="1:9">
      <c r="A744" s="138"/>
      <c r="B744" s="139"/>
      <c r="E744" s="142"/>
      <c r="F744" s="141"/>
    </row>
    <row r="745" spans="1:9">
      <c r="A745" s="172" t="s">
        <v>202</v>
      </c>
      <c r="B745" s="151" t="s">
        <v>203</v>
      </c>
      <c r="E745" s="142"/>
      <c r="F745" s="141"/>
      <c r="G745" s="108">
        <v>100</v>
      </c>
      <c r="H745" s="109">
        <f>D746*G745</f>
        <v>100</v>
      </c>
      <c r="I745" s="110">
        <v>100</v>
      </c>
    </row>
    <row r="746" spans="1:9" ht="28.8">
      <c r="A746" s="172" t="s">
        <v>204</v>
      </c>
      <c r="B746" s="130" t="s">
        <v>205</v>
      </c>
      <c r="C746" s="1" t="s">
        <v>54</v>
      </c>
      <c r="D746" s="1">
        <v>1</v>
      </c>
      <c r="E746" s="142"/>
      <c r="F746" s="141"/>
      <c r="G746" s="108">
        <v>100</v>
      </c>
      <c r="H746" s="109">
        <f>D747*G746</f>
        <v>100</v>
      </c>
      <c r="I746" s="110">
        <v>100</v>
      </c>
    </row>
    <row r="747" spans="1:9" ht="28.8">
      <c r="A747" s="172" t="s">
        <v>206</v>
      </c>
      <c r="B747" s="130" t="s">
        <v>207</v>
      </c>
      <c r="C747" s="1" t="s">
        <v>54</v>
      </c>
      <c r="D747" s="1">
        <v>1</v>
      </c>
      <c r="E747" s="142"/>
      <c r="F747" s="141"/>
      <c r="G747" s="108">
        <v>100</v>
      </c>
      <c r="H747" s="109">
        <f>D748*G747</f>
        <v>100</v>
      </c>
      <c r="I747" s="110">
        <v>100</v>
      </c>
    </row>
    <row r="748" spans="1:9">
      <c r="A748" s="138"/>
      <c r="B748" s="130" t="s">
        <v>208</v>
      </c>
      <c r="C748" s="1" t="s">
        <v>54</v>
      </c>
      <c r="D748" s="1">
        <v>1</v>
      </c>
      <c r="E748" s="142"/>
      <c r="F748" s="141"/>
    </row>
    <row r="749" spans="1:9">
      <c r="A749" s="138"/>
      <c r="B749" s="130"/>
      <c r="E749" s="142"/>
      <c r="F749" s="141"/>
    </row>
    <row r="750" spans="1:9">
      <c r="A750" s="172" t="s">
        <v>209</v>
      </c>
      <c r="B750" s="151" t="s">
        <v>210</v>
      </c>
      <c r="E750" s="142"/>
      <c r="F750" s="141"/>
      <c r="G750" s="108">
        <v>100</v>
      </c>
      <c r="H750" s="109">
        <f>D751*G750</f>
        <v>100</v>
      </c>
      <c r="I750" s="110">
        <v>35</v>
      </c>
    </row>
    <row r="751" spans="1:9">
      <c r="A751" s="138"/>
      <c r="B751" s="130" t="s">
        <v>211</v>
      </c>
      <c r="C751" s="1" t="s">
        <v>54</v>
      </c>
      <c r="D751" s="1">
        <v>1</v>
      </c>
      <c r="E751" s="142"/>
      <c r="F751" s="141"/>
    </row>
    <row r="752" spans="1:9" hidden="1">
      <c r="A752" s="138"/>
      <c r="E752" s="142"/>
      <c r="F752" s="141"/>
    </row>
    <row r="753" spans="1:6" hidden="1">
      <c r="A753" s="138"/>
      <c r="E753" s="142"/>
      <c r="F753" s="141"/>
    </row>
    <row r="754" spans="1:6" hidden="1">
      <c r="A754" s="138"/>
      <c r="E754" s="142"/>
      <c r="F754" s="141"/>
    </row>
    <row r="755" spans="1:6" hidden="1">
      <c r="A755" s="138"/>
      <c r="E755" s="142"/>
      <c r="F755" s="141"/>
    </row>
    <row r="756" spans="1:6" hidden="1">
      <c r="A756" s="138"/>
      <c r="E756" s="142"/>
      <c r="F756" s="141"/>
    </row>
    <row r="757" spans="1:6" hidden="1">
      <c r="A757" s="138"/>
      <c r="E757" s="142"/>
      <c r="F757" s="141"/>
    </row>
    <row r="758" spans="1:6" hidden="1">
      <c r="A758" s="138"/>
      <c r="E758" s="142"/>
      <c r="F758" s="141"/>
    </row>
    <row r="759" spans="1:6" hidden="1">
      <c r="A759" s="138"/>
      <c r="E759" s="142"/>
      <c r="F759" s="141"/>
    </row>
    <row r="760" spans="1:6" hidden="1">
      <c r="A760" s="138"/>
      <c r="E760" s="142"/>
      <c r="F760" s="141"/>
    </row>
    <row r="761" spans="1:6" hidden="1">
      <c r="A761" s="138"/>
      <c r="E761" s="142"/>
      <c r="F761" s="141"/>
    </row>
    <row r="762" spans="1:6" hidden="1">
      <c r="A762" s="138"/>
      <c r="E762" s="142"/>
      <c r="F762" s="141"/>
    </row>
    <row r="763" spans="1:6" hidden="1">
      <c r="A763" s="138"/>
      <c r="E763" s="142"/>
      <c r="F763" s="141"/>
    </row>
    <row r="764" spans="1:6" hidden="1">
      <c r="A764" s="138"/>
      <c r="E764" s="142"/>
      <c r="F764" s="141"/>
    </row>
    <row r="765" spans="1:6" hidden="1">
      <c r="A765" s="138"/>
      <c r="E765" s="142"/>
      <c r="F765" s="141"/>
    </row>
    <row r="766" spans="1:6" hidden="1">
      <c r="A766" s="138"/>
      <c r="E766" s="142"/>
      <c r="F766" s="141"/>
    </row>
    <row r="767" spans="1:6" hidden="1">
      <c r="A767" s="138"/>
      <c r="E767" s="142"/>
      <c r="F767" s="141"/>
    </row>
    <row r="768" spans="1:6" hidden="1">
      <c r="A768" s="138"/>
      <c r="E768" s="142"/>
      <c r="F768" s="141"/>
    </row>
    <row r="769" spans="1:6" hidden="1">
      <c r="A769" s="138"/>
      <c r="E769" s="142"/>
      <c r="F769" s="141"/>
    </row>
    <row r="770" spans="1:6" hidden="1">
      <c r="A770" s="138"/>
      <c r="E770" s="142"/>
      <c r="F770" s="141"/>
    </row>
    <row r="771" spans="1:6" hidden="1">
      <c r="A771" s="138"/>
      <c r="E771" s="142"/>
      <c r="F771" s="141"/>
    </row>
    <row r="772" spans="1:6" hidden="1">
      <c r="A772" s="138"/>
      <c r="E772" s="142"/>
      <c r="F772" s="141"/>
    </row>
    <row r="773" spans="1:6" hidden="1">
      <c r="A773" s="138"/>
      <c r="E773" s="142"/>
      <c r="F773" s="141"/>
    </row>
    <row r="774" spans="1:6" hidden="1">
      <c r="A774" s="138"/>
      <c r="E774" s="142"/>
      <c r="F774" s="141"/>
    </row>
    <row r="775" spans="1:6" hidden="1">
      <c r="A775" s="138"/>
      <c r="E775" s="142"/>
      <c r="F775" s="141"/>
    </row>
    <row r="776" spans="1:6" hidden="1">
      <c r="A776" s="138"/>
      <c r="E776" s="142"/>
      <c r="F776" s="141"/>
    </row>
    <row r="777" spans="1:6" hidden="1">
      <c r="A777" s="138"/>
      <c r="E777" s="142"/>
      <c r="F777" s="141"/>
    </row>
    <row r="778" spans="1:6" hidden="1">
      <c r="A778" s="138"/>
      <c r="E778" s="142"/>
      <c r="F778" s="141"/>
    </row>
    <row r="779" spans="1:6" hidden="1">
      <c r="A779" s="138"/>
      <c r="E779" s="142"/>
      <c r="F779" s="141"/>
    </row>
    <row r="780" spans="1:6" hidden="1">
      <c r="A780" s="138"/>
      <c r="E780" s="142"/>
      <c r="F780" s="141"/>
    </row>
    <row r="781" spans="1:6" hidden="1">
      <c r="A781" s="138"/>
      <c r="E781" s="142"/>
      <c r="F781" s="141"/>
    </row>
    <row r="782" spans="1:6" hidden="1">
      <c r="A782" s="138"/>
      <c r="E782" s="142"/>
      <c r="F782" s="141"/>
    </row>
    <row r="783" spans="1:6" hidden="1">
      <c r="A783" s="138"/>
      <c r="E783" s="142"/>
      <c r="F783" s="141"/>
    </row>
    <row r="784" spans="1:6" hidden="1">
      <c r="A784" s="138"/>
      <c r="E784" s="142"/>
      <c r="F784" s="141"/>
    </row>
    <row r="785" spans="1:9">
      <c r="A785" s="138"/>
      <c r="E785" s="142"/>
      <c r="F785" s="141"/>
    </row>
    <row r="786" spans="1:9">
      <c r="A786" s="111"/>
      <c r="E786" s="142"/>
      <c r="F786" s="141"/>
      <c r="G786" s="117"/>
      <c r="H786" s="154">
        <f>SUM(H733:H785)</f>
        <v>400</v>
      </c>
    </row>
    <row r="787" spans="1:9">
      <c r="A787" s="111"/>
      <c r="B787" s="112" t="s">
        <v>212</v>
      </c>
      <c r="C787" s="113"/>
      <c r="D787" s="114"/>
      <c r="E787" s="115"/>
      <c r="F787" s="116"/>
      <c r="G787" s="117"/>
      <c r="H787" s="154">
        <f>H786</f>
        <v>400</v>
      </c>
    </row>
    <row r="788" spans="1:9">
      <c r="A788" s="138"/>
      <c r="B788" s="112"/>
      <c r="C788" s="113"/>
      <c r="D788" s="114"/>
      <c r="E788" s="115"/>
      <c r="F788" s="116"/>
    </row>
    <row r="789" spans="1:9">
      <c r="A789" s="172" t="s">
        <v>213</v>
      </c>
      <c r="E789" s="142"/>
      <c r="F789" s="141"/>
      <c r="G789" s="108">
        <v>200</v>
      </c>
      <c r="H789" s="109">
        <f>D790*G789</f>
        <v>200</v>
      </c>
      <c r="I789" s="110">
        <v>200</v>
      </c>
    </row>
    <row r="790" spans="1:9" ht="28.8">
      <c r="A790" s="138"/>
      <c r="B790" s="130" t="s">
        <v>214</v>
      </c>
      <c r="C790" s="1" t="s">
        <v>54</v>
      </c>
      <c r="D790" s="1">
        <v>1</v>
      </c>
      <c r="E790" s="142"/>
      <c r="F790" s="141"/>
    </row>
    <row r="791" spans="1:9">
      <c r="A791" s="138"/>
      <c r="B791" s="130"/>
      <c r="E791" s="142"/>
      <c r="F791" s="141"/>
    </row>
    <row r="792" spans="1:9">
      <c r="A792" s="138"/>
      <c r="B792" s="151" t="s">
        <v>215</v>
      </c>
      <c r="E792" s="142"/>
      <c r="F792" s="141"/>
      <c r="G792" s="108">
        <v>100</v>
      </c>
      <c r="H792" s="109">
        <f>D793*G792</f>
        <v>100</v>
      </c>
      <c r="I792" s="110">
        <v>100</v>
      </c>
    </row>
    <row r="793" spans="1:9">
      <c r="A793" s="138"/>
      <c r="B793" s="130" t="s">
        <v>216</v>
      </c>
      <c r="C793" s="1" t="s">
        <v>54</v>
      </c>
      <c r="D793" s="1">
        <v>1</v>
      </c>
      <c r="E793" s="142"/>
      <c r="F793" s="141"/>
    </row>
    <row r="794" spans="1:9">
      <c r="A794" s="138"/>
      <c r="B794" s="130"/>
      <c r="E794" s="142"/>
      <c r="F794" s="141"/>
    </row>
    <row r="795" spans="1:9">
      <c r="A795" s="138"/>
      <c r="B795" s="151" t="s">
        <v>217</v>
      </c>
      <c r="E795" s="142"/>
      <c r="F795" s="141"/>
    </row>
    <row r="796" spans="1:9">
      <c r="A796" s="138"/>
      <c r="B796" s="151" t="s">
        <v>218</v>
      </c>
      <c r="E796" s="142"/>
      <c r="F796" s="141"/>
      <c r="G796" s="108">
        <v>200</v>
      </c>
      <c r="H796" s="109">
        <f t="shared" ref="H796:H804" si="0">D797*G796</f>
        <v>200</v>
      </c>
      <c r="I796" s="110">
        <v>195</v>
      </c>
    </row>
    <row r="797" spans="1:9" ht="28.8">
      <c r="A797" s="138"/>
      <c r="B797" s="130" t="s">
        <v>219</v>
      </c>
      <c r="C797" s="1" t="s">
        <v>54</v>
      </c>
      <c r="D797" s="1">
        <v>1</v>
      </c>
      <c r="E797" s="142"/>
      <c r="F797" s="141"/>
      <c r="G797" s="108">
        <v>200</v>
      </c>
      <c r="H797" s="109">
        <f t="shared" si="0"/>
        <v>200</v>
      </c>
      <c r="I797" s="110">
        <v>195</v>
      </c>
    </row>
    <row r="798" spans="1:9" ht="28.8">
      <c r="A798" s="138"/>
      <c r="B798" s="130" t="s">
        <v>220</v>
      </c>
      <c r="C798" s="1" t="s">
        <v>54</v>
      </c>
      <c r="D798" s="1">
        <v>1</v>
      </c>
      <c r="E798" s="142"/>
      <c r="F798" s="141"/>
      <c r="G798" s="108">
        <v>200</v>
      </c>
      <c r="H798" s="109">
        <f t="shared" si="0"/>
        <v>200</v>
      </c>
      <c r="I798" s="110">
        <v>195</v>
      </c>
    </row>
    <row r="799" spans="1:9" ht="28.8">
      <c r="A799" s="138"/>
      <c r="B799" s="130" t="s">
        <v>221</v>
      </c>
      <c r="C799" s="1" t="s">
        <v>54</v>
      </c>
      <c r="D799" s="1">
        <v>1</v>
      </c>
      <c r="E799" s="142"/>
      <c r="F799" s="141"/>
      <c r="G799" s="108">
        <v>200</v>
      </c>
      <c r="H799" s="109">
        <f t="shared" si="0"/>
        <v>200</v>
      </c>
      <c r="I799" s="110">
        <v>195</v>
      </c>
    </row>
    <row r="800" spans="1:9" ht="28.8">
      <c r="A800" s="138"/>
      <c r="B800" s="130" t="s">
        <v>222</v>
      </c>
      <c r="C800" s="1" t="s">
        <v>54</v>
      </c>
      <c r="D800" s="1">
        <v>1</v>
      </c>
      <c r="E800" s="142"/>
      <c r="F800" s="141"/>
      <c r="G800" s="108">
        <v>200</v>
      </c>
      <c r="H800" s="109">
        <f t="shared" si="0"/>
        <v>200</v>
      </c>
      <c r="I800" s="110">
        <v>195</v>
      </c>
    </row>
    <row r="801" spans="1:9" ht="28.8">
      <c r="A801" s="138"/>
      <c r="B801" s="130" t="s">
        <v>223</v>
      </c>
      <c r="C801" s="1" t="s">
        <v>54</v>
      </c>
      <c r="D801" s="1">
        <v>1</v>
      </c>
      <c r="E801" s="142"/>
      <c r="F801" s="141"/>
      <c r="G801" s="108">
        <v>200</v>
      </c>
      <c r="H801" s="109">
        <f t="shared" si="0"/>
        <v>200</v>
      </c>
      <c r="I801" s="110">
        <v>195</v>
      </c>
    </row>
    <row r="802" spans="1:9" ht="28.8">
      <c r="A802" s="138"/>
      <c r="B802" s="130" t="s">
        <v>224</v>
      </c>
      <c r="C802" s="1" t="s">
        <v>54</v>
      </c>
      <c r="D802" s="1">
        <v>1</v>
      </c>
      <c r="E802" s="142"/>
      <c r="F802" s="141"/>
      <c r="G802" s="108">
        <v>200</v>
      </c>
      <c r="H802" s="109">
        <f t="shared" si="0"/>
        <v>200</v>
      </c>
      <c r="I802" s="110">
        <v>195</v>
      </c>
    </row>
    <row r="803" spans="1:9" ht="28.8">
      <c r="A803" s="138"/>
      <c r="B803" s="130" t="s">
        <v>225</v>
      </c>
      <c r="C803" s="1" t="s">
        <v>54</v>
      </c>
      <c r="D803" s="1">
        <v>1</v>
      </c>
      <c r="E803" s="142"/>
      <c r="F803" s="141"/>
      <c r="G803" s="108">
        <v>200</v>
      </c>
      <c r="H803" s="109">
        <f t="shared" si="0"/>
        <v>200</v>
      </c>
      <c r="I803" s="110">
        <v>195</v>
      </c>
    </row>
    <row r="804" spans="1:9" ht="28.8">
      <c r="A804" s="138"/>
      <c r="B804" s="130" t="s">
        <v>226</v>
      </c>
      <c r="C804" s="1" t="s">
        <v>54</v>
      </c>
      <c r="D804" s="1">
        <v>1</v>
      </c>
      <c r="E804" s="142"/>
      <c r="F804" s="141"/>
      <c r="G804" s="108">
        <v>200</v>
      </c>
      <c r="H804" s="109">
        <f t="shared" si="0"/>
        <v>200</v>
      </c>
      <c r="I804" s="110">
        <v>195</v>
      </c>
    </row>
    <row r="805" spans="1:9" ht="28.8">
      <c r="A805" s="138"/>
      <c r="B805" s="130" t="s">
        <v>227</v>
      </c>
      <c r="C805" s="1" t="s">
        <v>54</v>
      </c>
      <c r="D805" s="1">
        <v>1</v>
      </c>
      <c r="E805" s="142"/>
      <c r="F805" s="141"/>
    </row>
    <row r="806" spans="1:9" hidden="1">
      <c r="A806" s="138"/>
      <c r="E806" s="142"/>
      <c r="F806" s="141"/>
    </row>
    <row r="807" spans="1:9" hidden="1">
      <c r="A807" s="138"/>
      <c r="E807" s="142"/>
      <c r="F807" s="141"/>
    </row>
    <row r="808" spans="1:9" hidden="1">
      <c r="A808" s="138"/>
      <c r="E808" s="142"/>
      <c r="F808" s="141"/>
    </row>
    <row r="809" spans="1:9" hidden="1">
      <c r="A809" s="138"/>
      <c r="E809" s="142"/>
      <c r="F809" s="141"/>
    </row>
    <row r="810" spans="1:9" hidden="1">
      <c r="A810" s="138"/>
      <c r="E810" s="142"/>
      <c r="F810" s="141"/>
    </row>
    <row r="811" spans="1:9" hidden="1">
      <c r="A811" s="138"/>
      <c r="E811" s="142"/>
      <c r="F811" s="141"/>
    </row>
    <row r="812" spans="1:9" hidden="1">
      <c r="A812" s="138"/>
      <c r="E812" s="142"/>
      <c r="F812" s="141"/>
    </row>
    <row r="813" spans="1:9" hidden="1">
      <c r="A813" s="138"/>
      <c r="E813" s="142"/>
      <c r="F813" s="141"/>
    </row>
    <row r="814" spans="1:9" hidden="1">
      <c r="A814" s="138"/>
      <c r="E814" s="142"/>
      <c r="F814" s="141"/>
    </row>
    <row r="815" spans="1:9" hidden="1">
      <c r="A815" s="138"/>
      <c r="E815" s="142"/>
      <c r="F815" s="141"/>
    </row>
    <row r="816" spans="1:9" hidden="1">
      <c r="A816" s="138"/>
      <c r="E816" s="142"/>
      <c r="F816" s="141"/>
    </row>
    <row r="817" spans="1:6" hidden="1">
      <c r="A817" s="138"/>
      <c r="E817" s="142"/>
      <c r="F817" s="141"/>
    </row>
    <row r="818" spans="1:6" hidden="1">
      <c r="A818" s="138"/>
      <c r="E818" s="142"/>
      <c r="F818" s="141"/>
    </row>
    <row r="819" spans="1:6" hidden="1">
      <c r="A819" s="138"/>
      <c r="E819" s="142"/>
      <c r="F819" s="141"/>
    </row>
    <row r="820" spans="1:6" hidden="1">
      <c r="A820" s="138"/>
      <c r="E820" s="142"/>
      <c r="F820" s="141"/>
    </row>
    <row r="821" spans="1:6" hidden="1">
      <c r="A821" s="138"/>
      <c r="E821" s="142"/>
      <c r="F821" s="141"/>
    </row>
    <row r="822" spans="1:6" hidden="1">
      <c r="A822" s="138"/>
      <c r="E822" s="142"/>
      <c r="F822" s="141"/>
    </row>
    <row r="823" spans="1:6" hidden="1">
      <c r="A823" s="138"/>
      <c r="E823" s="142"/>
      <c r="F823" s="141"/>
    </row>
    <row r="824" spans="1:6" hidden="1">
      <c r="A824" s="138"/>
      <c r="E824" s="142"/>
      <c r="F824" s="141"/>
    </row>
    <row r="825" spans="1:6" hidden="1">
      <c r="A825" s="138"/>
      <c r="E825" s="142"/>
      <c r="F825" s="141"/>
    </row>
    <row r="826" spans="1:6" hidden="1">
      <c r="A826" s="138"/>
      <c r="E826" s="142"/>
      <c r="F826" s="141"/>
    </row>
    <row r="827" spans="1:6" hidden="1">
      <c r="A827" s="138"/>
      <c r="E827" s="142"/>
      <c r="F827" s="141"/>
    </row>
    <row r="828" spans="1:6" hidden="1">
      <c r="A828" s="138"/>
      <c r="E828" s="142"/>
      <c r="F828" s="141"/>
    </row>
    <row r="829" spans="1:6" hidden="1">
      <c r="A829" s="138"/>
      <c r="E829" s="142"/>
      <c r="F829" s="141"/>
    </row>
    <row r="830" spans="1:6" hidden="1">
      <c r="A830" s="138"/>
      <c r="E830" s="142"/>
      <c r="F830" s="141"/>
    </row>
    <row r="831" spans="1:6" hidden="1">
      <c r="A831" s="138"/>
      <c r="E831" s="142"/>
      <c r="F831" s="141"/>
    </row>
    <row r="832" spans="1:6" hidden="1">
      <c r="A832" s="138"/>
      <c r="E832" s="142"/>
      <c r="F832" s="141"/>
    </row>
    <row r="833" spans="1:8" hidden="1">
      <c r="A833" s="138"/>
      <c r="E833" s="142"/>
      <c r="F833" s="141"/>
    </row>
    <row r="834" spans="1:8" hidden="1">
      <c r="A834" s="138"/>
      <c r="E834" s="142"/>
      <c r="F834" s="141"/>
    </row>
    <row r="835" spans="1:8" hidden="1">
      <c r="A835" s="138"/>
      <c r="E835" s="142"/>
      <c r="F835" s="141"/>
    </row>
    <row r="836" spans="1:8" hidden="1">
      <c r="A836" s="138"/>
      <c r="E836" s="142"/>
      <c r="F836" s="141"/>
    </row>
    <row r="837" spans="1:8" hidden="1">
      <c r="A837" s="138"/>
      <c r="E837" s="142"/>
      <c r="F837" s="141"/>
    </row>
    <row r="838" spans="1:8" hidden="1">
      <c r="A838" s="138"/>
      <c r="E838" s="142"/>
      <c r="F838" s="141"/>
    </row>
    <row r="839" spans="1:8">
      <c r="A839" s="138"/>
      <c r="E839" s="142"/>
      <c r="F839" s="141"/>
    </row>
    <row r="840" spans="1:8">
      <c r="A840" s="111"/>
      <c r="B840" s="112" t="s">
        <v>212</v>
      </c>
      <c r="E840" s="142"/>
      <c r="F840" s="141"/>
      <c r="G840" s="117"/>
      <c r="H840" s="154">
        <f>SUM(H787:H839)</f>
        <v>2500</v>
      </c>
    </row>
    <row r="841" spans="1:8">
      <c r="A841" s="138"/>
      <c r="B841" s="112" t="s">
        <v>228</v>
      </c>
      <c r="C841" s="113"/>
      <c r="D841" s="114"/>
      <c r="E841" s="115"/>
      <c r="F841" s="116"/>
    </row>
    <row r="842" spans="1:8">
      <c r="A842" s="138"/>
      <c r="E842" s="142"/>
      <c r="F842" s="141"/>
    </row>
    <row r="843" spans="1:8">
      <c r="A843" s="138"/>
      <c r="B843" s="139" t="s">
        <v>229</v>
      </c>
      <c r="E843" s="142"/>
      <c r="F843" s="141"/>
    </row>
    <row r="844" spans="1:8">
      <c r="A844" s="138"/>
      <c r="B844" s="139"/>
      <c r="E844" s="142"/>
      <c r="F844" s="141"/>
    </row>
    <row r="845" spans="1:8">
      <c r="A845" s="138"/>
      <c r="B845" s="139" t="s">
        <v>230</v>
      </c>
      <c r="E845" s="142"/>
      <c r="F845" s="141"/>
    </row>
    <row r="846" spans="1:8">
      <c r="A846" s="138"/>
      <c r="B846" s="139"/>
      <c r="E846" s="142"/>
      <c r="F846" s="141"/>
    </row>
    <row r="847" spans="1:8">
      <c r="A847" s="138"/>
      <c r="B847" s="151" t="s">
        <v>231</v>
      </c>
      <c r="E847" s="142"/>
      <c r="F847" s="141"/>
    </row>
    <row r="848" spans="1:8">
      <c r="A848" s="138"/>
      <c r="B848" s="151"/>
      <c r="E848" s="142"/>
      <c r="F848" s="141"/>
    </row>
    <row r="849" spans="1:9">
      <c r="A849" s="138"/>
      <c r="B849" s="151" t="s">
        <v>232</v>
      </c>
      <c r="E849" s="142"/>
      <c r="F849" s="141"/>
    </row>
    <row r="850" spans="1:9">
      <c r="A850" s="138"/>
      <c r="B850" s="151"/>
      <c r="E850" s="142"/>
      <c r="F850" s="141"/>
      <c r="G850" s="108">
        <v>10000</v>
      </c>
      <c r="H850" s="109">
        <f t="shared" ref="H850:H859" si="1">D851*G850</f>
        <v>10000</v>
      </c>
      <c r="I850" s="110">
        <v>10000</v>
      </c>
    </row>
    <row r="851" spans="1:9">
      <c r="A851" s="138"/>
      <c r="B851" s="130" t="s">
        <v>233</v>
      </c>
      <c r="C851" s="1" t="s">
        <v>95</v>
      </c>
      <c r="D851" s="1">
        <v>1</v>
      </c>
      <c r="E851" s="142"/>
      <c r="F851" s="141"/>
      <c r="G851" s="108">
        <v>10000</v>
      </c>
      <c r="H851" s="109">
        <f t="shared" si="1"/>
        <v>10000</v>
      </c>
      <c r="I851" s="110">
        <v>10000</v>
      </c>
    </row>
    <row r="852" spans="1:9">
      <c r="A852" s="138"/>
      <c r="B852" s="130" t="s">
        <v>234</v>
      </c>
      <c r="C852" s="1" t="s">
        <v>95</v>
      </c>
      <c r="D852" s="1">
        <v>1</v>
      </c>
      <c r="E852" s="142"/>
      <c r="F852" s="141"/>
      <c r="G852" s="108">
        <v>10000</v>
      </c>
      <c r="H852" s="109">
        <f t="shared" si="1"/>
        <v>10000</v>
      </c>
      <c r="I852" s="110">
        <v>10000</v>
      </c>
    </row>
    <row r="853" spans="1:9">
      <c r="A853" s="138"/>
      <c r="B853" s="130" t="s">
        <v>235</v>
      </c>
      <c r="C853" s="1" t="s">
        <v>95</v>
      </c>
      <c r="D853" s="1">
        <v>1</v>
      </c>
      <c r="E853" s="142"/>
      <c r="F853" s="141"/>
      <c r="G853" s="108">
        <v>10000</v>
      </c>
      <c r="H853" s="109">
        <f t="shared" si="1"/>
        <v>10000</v>
      </c>
      <c r="I853" s="110">
        <v>10000</v>
      </c>
    </row>
    <row r="854" spans="1:9">
      <c r="A854" s="138"/>
      <c r="B854" s="130" t="s">
        <v>236</v>
      </c>
      <c r="C854" s="1" t="s">
        <v>95</v>
      </c>
      <c r="D854" s="1">
        <v>1</v>
      </c>
      <c r="E854" s="142"/>
      <c r="F854" s="141"/>
      <c r="G854" s="108">
        <v>10000</v>
      </c>
      <c r="H854" s="109">
        <f t="shared" si="1"/>
        <v>10000</v>
      </c>
      <c r="I854" s="110">
        <v>10000</v>
      </c>
    </row>
    <row r="855" spans="1:9">
      <c r="A855" s="138"/>
      <c r="B855" s="130" t="s">
        <v>237</v>
      </c>
      <c r="C855" s="1" t="s">
        <v>95</v>
      </c>
      <c r="D855" s="1">
        <v>1</v>
      </c>
      <c r="E855" s="142"/>
      <c r="F855" s="141"/>
      <c r="G855" s="108">
        <v>10000</v>
      </c>
      <c r="H855" s="109">
        <f t="shared" si="1"/>
        <v>10000</v>
      </c>
      <c r="I855" s="110">
        <v>10000</v>
      </c>
    </row>
    <row r="856" spans="1:9">
      <c r="A856" s="138"/>
      <c r="B856" s="130" t="s">
        <v>238</v>
      </c>
      <c r="C856" s="1" t="s">
        <v>95</v>
      </c>
      <c r="D856" s="1">
        <v>1</v>
      </c>
      <c r="E856" s="142"/>
      <c r="F856" s="141"/>
      <c r="G856" s="108">
        <v>10000</v>
      </c>
      <c r="H856" s="109">
        <f t="shared" si="1"/>
        <v>10000</v>
      </c>
      <c r="I856" s="110">
        <v>10000</v>
      </c>
    </row>
    <row r="857" spans="1:9">
      <c r="A857" s="138"/>
      <c r="B857" s="130" t="s">
        <v>239</v>
      </c>
      <c r="C857" s="1" t="s">
        <v>95</v>
      </c>
      <c r="D857" s="1">
        <v>1</v>
      </c>
      <c r="E857" s="142"/>
      <c r="F857" s="141"/>
      <c r="G857" s="108">
        <v>10000</v>
      </c>
      <c r="H857" s="109">
        <f t="shared" si="1"/>
        <v>10000</v>
      </c>
      <c r="I857" s="110">
        <v>10000</v>
      </c>
    </row>
    <row r="858" spans="1:9">
      <c r="A858" s="138"/>
      <c r="B858" s="130" t="s">
        <v>240</v>
      </c>
      <c r="C858" s="1" t="s">
        <v>95</v>
      </c>
      <c r="D858" s="1">
        <v>1</v>
      </c>
      <c r="E858" s="142"/>
      <c r="F858" s="141"/>
      <c r="G858" s="108">
        <v>10000</v>
      </c>
      <c r="H858" s="109">
        <f t="shared" si="1"/>
        <v>10000</v>
      </c>
      <c r="I858" s="110">
        <v>10000</v>
      </c>
    </row>
    <row r="859" spans="1:9">
      <c r="A859" s="138"/>
      <c r="B859" s="130" t="s">
        <v>241</v>
      </c>
      <c r="C859" s="1" t="s">
        <v>95</v>
      </c>
      <c r="D859" s="1">
        <v>1</v>
      </c>
      <c r="E859" s="142"/>
      <c r="F859" s="141"/>
      <c r="G859" s="108">
        <v>10000</v>
      </c>
      <c r="H859" s="109">
        <f t="shared" si="1"/>
        <v>10000</v>
      </c>
      <c r="I859" s="110">
        <v>10000</v>
      </c>
    </row>
    <row r="860" spans="1:9">
      <c r="A860" s="138"/>
      <c r="B860" s="130" t="s">
        <v>242</v>
      </c>
      <c r="C860" s="1" t="s">
        <v>95</v>
      </c>
      <c r="D860" s="1">
        <v>1</v>
      </c>
      <c r="E860" s="142"/>
      <c r="F860" s="141"/>
    </row>
    <row r="861" spans="1:9" hidden="1">
      <c r="A861" s="138"/>
      <c r="E861" s="142"/>
      <c r="F861" s="141"/>
    </row>
    <row r="862" spans="1:9" hidden="1">
      <c r="A862" s="138"/>
      <c r="E862" s="142"/>
      <c r="F862" s="141"/>
    </row>
    <row r="863" spans="1:9" hidden="1">
      <c r="A863" s="138"/>
      <c r="E863" s="142"/>
      <c r="F863" s="141"/>
    </row>
    <row r="864" spans="1:9" hidden="1">
      <c r="A864" s="138"/>
      <c r="E864" s="142"/>
      <c r="F864" s="141"/>
    </row>
    <row r="865" spans="1:6" hidden="1">
      <c r="A865" s="138"/>
      <c r="E865" s="142"/>
      <c r="F865" s="141"/>
    </row>
    <row r="866" spans="1:6" hidden="1">
      <c r="A866" s="138"/>
      <c r="E866" s="142"/>
      <c r="F866" s="141"/>
    </row>
    <row r="867" spans="1:6" hidden="1">
      <c r="A867" s="138"/>
      <c r="E867" s="142"/>
      <c r="F867" s="141"/>
    </row>
    <row r="868" spans="1:6" hidden="1">
      <c r="A868" s="138"/>
      <c r="E868" s="142"/>
      <c r="F868" s="141"/>
    </row>
    <row r="869" spans="1:6" hidden="1">
      <c r="A869" s="138"/>
      <c r="E869" s="142"/>
      <c r="F869" s="141"/>
    </row>
    <row r="870" spans="1:6" hidden="1">
      <c r="A870" s="138"/>
      <c r="E870" s="142"/>
      <c r="F870" s="141"/>
    </row>
    <row r="871" spans="1:6" hidden="1">
      <c r="A871" s="138"/>
      <c r="E871" s="142"/>
      <c r="F871" s="141"/>
    </row>
    <row r="872" spans="1:6" hidden="1">
      <c r="A872" s="138"/>
      <c r="E872" s="142"/>
      <c r="F872" s="141"/>
    </row>
    <row r="873" spans="1:6" hidden="1">
      <c r="A873" s="138"/>
      <c r="E873" s="142"/>
      <c r="F873" s="141"/>
    </row>
    <row r="874" spans="1:6" hidden="1">
      <c r="A874" s="138"/>
      <c r="E874" s="142"/>
      <c r="F874" s="141"/>
    </row>
    <row r="875" spans="1:6" hidden="1">
      <c r="A875" s="138"/>
      <c r="E875" s="142"/>
      <c r="F875" s="141"/>
    </row>
    <row r="876" spans="1:6" hidden="1">
      <c r="A876" s="138"/>
      <c r="E876" s="142"/>
      <c r="F876" s="141"/>
    </row>
    <row r="877" spans="1:6" hidden="1">
      <c r="A877" s="138"/>
      <c r="E877" s="142"/>
      <c r="F877" s="141"/>
    </row>
    <row r="878" spans="1:6" hidden="1">
      <c r="A878" s="138"/>
      <c r="E878" s="142"/>
      <c r="F878" s="141"/>
    </row>
    <row r="879" spans="1:6" hidden="1">
      <c r="A879" s="138"/>
      <c r="E879" s="142"/>
      <c r="F879" s="141"/>
    </row>
    <row r="880" spans="1:6" hidden="1">
      <c r="A880" s="138"/>
      <c r="E880" s="142"/>
      <c r="F880" s="141"/>
    </row>
    <row r="881" spans="1:10" hidden="1">
      <c r="A881" s="138"/>
      <c r="E881" s="142"/>
      <c r="F881" s="141"/>
    </row>
    <row r="882" spans="1:10" hidden="1">
      <c r="A882" s="138"/>
      <c r="E882" s="142"/>
      <c r="F882" s="141"/>
    </row>
    <row r="883" spans="1:10" hidden="1">
      <c r="A883" s="138"/>
      <c r="D883" s="155"/>
      <c r="E883" s="142"/>
      <c r="F883" s="141"/>
    </row>
    <row r="884" spans="1:10" hidden="1">
      <c r="A884" s="138"/>
      <c r="E884" s="142"/>
      <c r="F884" s="141"/>
    </row>
    <row r="885" spans="1:10" hidden="1">
      <c r="A885" s="138"/>
      <c r="E885" s="142"/>
      <c r="F885" s="141"/>
    </row>
    <row r="886" spans="1:10">
      <c r="A886" s="138"/>
      <c r="E886" s="142"/>
      <c r="F886" s="141"/>
    </row>
    <row r="887" spans="1:10">
      <c r="A887" s="111"/>
      <c r="B887" s="112" t="s">
        <v>243</v>
      </c>
      <c r="E887" s="142"/>
      <c r="F887" s="141"/>
      <c r="G887" s="117"/>
      <c r="H887" s="154">
        <f>SUM(H842:H886)</f>
        <v>100000</v>
      </c>
      <c r="J887">
        <f>H887*0.7</f>
        <v>70000</v>
      </c>
    </row>
    <row r="888" spans="1:10">
      <c r="A888" s="138"/>
      <c r="B888" s="112" t="s">
        <v>244</v>
      </c>
      <c r="C888" s="113"/>
      <c r="D888" s="114"/>
      <c r="E888" s="115"/>
      <c r="F888" s="116"/>
    </row>
    <row r="889" spans="1:10">
      <c r="A889" s="138"/>
      <c r="E889" s="142"/>
      <c r="F889" s="141"/>
    </row>
    <row r="890" spans="1:10">
      <c r="A890" s="138"/>
      <c r="B890" s="139" t="s">
        <v>245</v>
      </c>
      <c r="E890" s="142"/>
      <c r="F890" s="141"/>
    </row>
    <row r="891" spans="1:10">
      <c r="A891" s="138"/>
      <c r="B891" s="139"/>
      <c r="E891" s="142"/>
      <c r="F891" s="141"/>
    </row>
    <row r="892" spans="1:10">
      <c r="A892" s="138"/>
      <c r="B892" s="139" t="s">
        <v>246</v>
      </c>
      <c r="E892" s="142"/>
      <c r="F892" s="141"/>
    </row>
    <row r="893" spans="1:10">
      <c r="A893" s="138"/>
      <c r="B893" s="130"/>
      <c r="E893" s="142"/>
      <c r="F893" s="141"/>
    </row>
    <row r="894" spans="1:10">
      <c r="A894" s="138"/>
      <c r="B894" s="151" t="s">
        <v>247</v>
      </c>
      <c r="E894" s="142"/>
      <c r="F894" s="141"/>
    </row>
    <row r="895" spans="1:10" ht="43.2">
      <c r="A895" s="138"/>
      <c r="B895" s="130" t="s">
        <v>248</v>
      </c>
      <c r="E895" s="142"/>
      <c r="F895" s="141"/>
    </row>
    <row r="896" spans="1:10">
      <c r="A896" s="138"/>
      <c r="B896" s="130" t="s">
        <v>249</v>
      </c>
      <c r="E896" s="142"/>
      <c r="F896" s="141"/>
    </row>
    <row r="897" spans="1:9">
      <c r="A897" s="138"/>
      <c r="B897" s="130"/>
      <c r="E897" s="142"/>
      <c r="F897" s="141"/>
    </row>
    <row r="898" spans="1:9">
      <c r="A898" s="138"/>
      <c r="B898" s="151" t="s">
        <v>250</v>
      </c>
      <c r="E898" s="142"/>
      <c r="F898" s="141"/>
    </row>
    <row r="899" spans="1:9">
      <c r="A899" s="138"/>
      <c r="B899" s="130" t="s">
        <v>251</v>
      </c>
      <c r="E899" s="142"/>
      <c r="F899" s="141"/>
      <c r="G899" s="108">
        <v>500</v>
      </c>
      <c r="H899" s="109">
        <f>D900*G899</f>
        <v>500</v>
      </c>
      <c r="I899" s="110">
        <v>480</v>
      </c>
    </row>
    <row r="900" spans="1:9">
      <c r="A900" s="138"/>
      <c r="B900" s="130" t="s">
        <v>252</v>
      </c>
      <c r="C900" s="1" t="s">
        <v>54</v>
      </c>
      <c r="D900" s="1">
        <v>1</v>
      </c>
      <c r="E900" s="142"/>
      <c r="F900" s="141"/>
    </row>
    <row r="901" spans="1:9">
      <c r="A901" s="138"/>
      <c r="B901" s="130"/>
      <c r="E901" s="142"/>
      <c r="F901" s="141"/>
    </row>
    <row r="902" spans="1:9" ht="28.8">
      <c r="A902" s="138"/>
      <c r="B902" s="130" t="s">
        <v>253</v>
      </c>
      <c r="E902" s="142"/>
      <c r="F902" s="141"/>
      <c r="G902" s="108">
        <v>700</v>
      </c>
      <c r="H902" s="109">
        <f>D903*G902</f>
        <v>700</v>
      </c>
      <c r="I902" s="110">
        <v>620</v>
      </c>
    </row>
    <row r="903" spans="1:9">
      <c r="A903" s="138"/>
      <c r="B903" s="130" t="s">
        <v>254</v>
      </c>
      <c r="C903" s="1" t="s">
        <v>54</v>
      </c>
      <c r="D903" s="1">
        <v>1</v>
      </c>
      <c r="E903" s="142"/>
      <c r="F903" s="141"/>
      <c r="G903" s="108">
        <v>700</v>
      </c>
      <c r="H903" s="109">
        <f>D904*G903</f>
        <v>700</v>
      </c>
      <c r="I903" s="110">
        <v>620</v>
      </c>
    </row>
    <row r="904" spans="1:9">
      <c r="A904" s="138"/>
      <c r="B904" s="130" t="s">
        <v>255</v>
      </c>
      <c r="C904" s="1" t="s">
        <v>54</v>
      </c>
      <c r="D904" s="1">
        <v>1</v>
      </c>
      <c r="E904" s="142"/>
      <c r="F904" s="141"/>
    </row>
    <row r="905" spans="1:9">
      <c r="A905" s="138"/>
      <c r="B905" s="130"/>
      <c r="E905" s="142"/>
      <c r="F905" s="141"/>
    </row>
    <row r="906" spans="1:9">
      <c r="A906" s="138"/>
      <c r="B906" s="130" t="s">
        <v>256</v>
      </c>
      <c r="E906" s="142"/>
      <c r="F906" s="141"/>
    </row>
    <row r="907" spans="1:9">
      <c r="A907" s="138"/>
      <c r="B907" s="130" t="s">
        <v>257</v>
      </c>
      <c r="E907" s="142"/>
      <c r="F907" s="141"/>
      <c r="G907" s="108">
        <v>1500</v>
      </c>
      <c r="H907" s="109">
        <f>D908*G907</f>
        <v>1500</v>
      </c>
      <c r="I907" s="110">
        <v>1500</v>
      </c>
    </row>
    <row r="908" spans="1:9">
      <c r="A908" s="138"/>
      <c r="B908" s="130" t="s">
        <v>258</v>
      </c>
      <c r="C908" s="1" t="s">
        <v>54</v>
      </c>
      <c r="D908" s="1">
        <v>1</v>
      </c>
      <c r="E908" s="142"/>
      <c r="F908" s="141"/>
    </row>
    <row r="909" spans="1:9">
      <c r="A909" s="138"/>
      <c r="B909" s="130"/>
      <c r="E909" s="142"/>
      <c r="F909" s="141"/>
    </row>
    <row r="910" spans="1:9">
      <c r="A910" s="138"/>
      <c r="B910" s="130" t="s">
        <v>259</v>
      </c>
      <c r="E910" s="142"/>
      <c r="F910" s="141"/>
    </row>
    <row r="911" spans="1:9">
      <c r="A911" s="138"/>
      <c r="B911" s="130" t="s">
        <v>257</v>
      </c>
      <c r="E911" s="142"/>
      <c r="F911" s="141"/>
      <c r="G911" s="108">
        <v>2000</v>
      </c>
      <c r="H911" s="109">
        <f>D912*G911</f>
        <v>2000</v>
      </c>
      <c r="I911" s="110">
        <v>2000</v>
      </c>
    </row>
    <row r="912" spans="1:9">
      <c r="A912" s="138"/>
      <c r="B912" s="130" t="s">
        <v>260</v>
      </c>
      <c r="C912" s="1" t="s">
        <v>54</v>
      </c>
      <c r="D912" s="1">
        <v>1</v>
      </c>
      <c r="E912" s="142"/>
      <c r="F912" s="141"/>
      <c r="G912" s="108">
        <v>1000</v>
      </c>
      <c r="H912" s="109">
        <f>D913*G912</f>
        <v>1000</v>
      </c>
      <c r="I912" s="110">
        <v>1000</v>
      </c>
    </row>
    <row r="913" spans="1:6">
      <c r="A913" s="138"/>
      <c r="B913" s="130" t="s">
        <v>261</v>
      </c>
      <c r="C913" s="1" t="s">
        <v>54</v>
      </c>
      <c r="D913" s="1">
        <v>1</v>
      </c>
      <c r="E913" s="142"/>
      <c r="F913" s="141"/>
    </row>
    <row r="914" spans="1:6">
      <c r="A914" s="138"/>
      <c r="B914" s="130"/>
      <c r="E914" s="142"/>
      <c r="F914" s="141"/>
    </row>
    <row r="915" spans="1:6">
      <c r="A915" s="138"/>
      <c r="B915" s="130" t="s">
        <v>262</v>
      </c>
      <c r="E915" s="142"/>
      <c r="F915" s="141"/>
    </row>
    <row r="916" spans="1:6" hidden="1">
      <c r="A916" s="138"/>
      <c r="E916" s="142"/>
      <c r="F916" s="141"/>
    </row>
    <row r="917" spans="1:6" hidden="1">
      <c r="A917" s="138"/>
      <c r="E917" s="142"/>
      <c r="F917" s="141"/>
    </row>
    <row r="918" spans="1:6" hidden="1">
      <c r="A918" s="138"/>
      <c r="E918" s="142"/>
      <c r="F918" s="141"/>
    </row>
    <row r="919" spans="1:6" hidden="1">
      <c r="A919" s="138"/>
      <c r="E919" s="142"/>
      <c r="F919" s="141"/>
    </row>
    <row r="920" spans="1:6" hidden="1">
      <c r="A920" s="138"/>
      <c r="E920" s="142"/>
      <c r="F920" s="141"/>
    </row>
    <row r="921" spans="1:6" hidden="1">
      <c r="A921" s="138"/>
      <c r="E921" s="142"/>
      <c r="F921" s="141"/>
    </row>
    <row r="922" spans="1:6" hidden="1">
      <c r="A922" s="138"/>
      <c r="E922" s="142"/>
      <c r="F922" s="141"/>
    </row>
    <row r="923" spans="1:6" hidden="1">
      <c r="A923" s="138"/>
      <c r="E923" s="142"/>
      <c r="F923" s="141"/>
    </row>
    <row r="924" spans="1:6" hidden="1">
      <c r="A924" s="138"/>
      <c r="E924" s="142"/>
      <c r="F924" s="141"/>
    </row>
    <row r="925" spans="1:6" hidden="1">
      <c r="A925" s="138"/>
      <c r="E925" s="142"/>
      <c r="F925" s="141"/>
    </row>
    <row r="926" spans="1:6" hidden="1">
      <c r="A926" s="138"/>
      <c r="E926" s="142"/>
      <c r="F926" s="141"/>
    </row>
    <row r="927" spans="1:6" hidden="1">
      <c r="A927" s="138"/>
      <c r="E927" s="142"/>
      <c r="F927" s="141"/>
    </row>
    <row r="928" spans="1:6" hidden="1">
      <c r="A928" s="138"/>
      <c r="E928" s="142"/>
      <c r="F928" s="141"/>
    </row>
    <row r="929" spans="1:6" hidden="1">
      <c r="A929" s="138"/>
      <c r="E929" s="142"/>
      <c r="F929" s="141"/>
    </row>
    <row r="930" spans="1:6" hidden="1">
      <c r="A930" s="138"/>
      <c r="E930" s="142"/>
      <c r="F930" s="141"/>
    </row>
    <row r="931" spans="1:6" hidden="1">
      <c r="A931" s="138"/>
      <c r="E931" s="142"/>
      <c r="F931" s="141"/>
    </row>
    <row r="932" spans="1:6" hidden="1">
      <c r="A932" s="138"/>
      <c r="E932" s="142"/>
      <c r="F932" s="141"/>
    </row>
    <row r="933" spans="1:6" hidden="1">
      <c r="A933" s="138"/>
      <c r="E933" s="142"/>
      <c r="F933" s="141"/>
    </row>
    <row r="934" spans="1:6" hidden="1">
      <c r="A934" s="138"/>
      <c r="E934" s="142"/>
      <c r="F934" s="141"/>
    </row>
    <row r="935" spans="1:6" hidden="1">
      <c r="A935" s="138"/>
      <c r="E935" s="142"/>
      <c r="F935" s="141"/>
    </row>
    <row r="936" spans="1:6" hidden="1">
      <c r="A936" s="138"/>
      <c r="E936" s="142"/>
      <c r="F936" s="141"/>
    </row>
    <row r="937" spans="1:6" hidden="1">
      <c r="A937" s="138"/>
      <c r="E937" s="142"/>
      <c r="F937" s="141"/>
    </row>
    <row r="938" spans="1:6" hidden="1">
      <c r="A938" s="138"/>
      <c r="E938" s="142"/>
      <c r="F938" s="141"/>
    </row>
    <row r="939" spans="1:6" hidden="1">
      <c r="A939" s="138"/>
      <c r="E939" s="142"/>
      <c r="F939" s="141"/>
    </row>
    <row r="940" spans="1:6" hidden="1">
      <c r="A940" s="138"/>
      <c r="E940" s="142"/>
      <c r="F940" s="141"/>
    </row>
    <row r="941" spans="1:6" hidden="1">
      <c r="A941" s="138"/>
      <c r="E941" s="142"/>
      <c r="F941" s="141"/>
    </row>
    <row r="942" spans="1:6" hidden="1">
      <c r="A942" s="138"/>
      <c r="E942" s="142"/>
      <c r="F942" s="141"/>
    </row>
    <row r="943" spans="1:6" hidden="1">
      <c r="A943" s="138"/>
      <c r="E943" s="142"/>
      <c r="F943" s="141"/>
    </row>
    <row r="944" spans="1:6" hidden="1">
      <c r="A944" s="138"/>
      <c r="E944" s="142"/>
      <c r="F944" s="141"/>
    </row>
    <row r="945" spans="1:9" hidden="1">
      <c r="A945" s="138"/>
      <c r="E945" s="142"/>
      <c r="F945" s="141"/>
    </row>
    <row r="946" spans="1:9" hidden="1">
      <c r="A946" s="138"/>
      <c r="E946" s="142"/>
      <c r="F946" s="141"/>
    </row>
    <row r="947" spans="1:9" hidden="1">
      <c r="A947" s="138"/>
      <c r="E947" s="142"/>
      <c r="F947" s="141"/>
    </row>
    <row r="948" spans="1:9" hidden="1">
      <c r="A948" s="138"/>
      <c r="E948" s="142"/>
      <c r="F948" s="141"/>
    </row>
    <row r="949" spans="1:9" hidden="1">
      <c r="A949" s="138"/>
      <c r="E949" s="142"/>
      <c r="F949" s="141"/>
    </row>
    <row r="950" spans="1:9">
      <c r="A950" s="138"/>
      <c r="E950" s="142"/>
      <c r="F950" s="141"/>
    </row>
    <row r="951" spans="1:9">
      <c r="A951" s="111"/>
      <c r="E951" s="142"/>
      <c r="F951" s="141"/>
      <c r="G951" s="117"/>
      <c r="H951" s="109">
        <f>SUM(H890:H950)</f>
        <v>6400</v>
      </c>
    </row>
    <row r="952" spans="1:9">
      <c r="A952" s="111"/>
      <c r="B952" s="112" t="s">
        <v>263</v>
      </c>
      <c r="C952" s="113"/>
      <c r="D952" s="114"/>
      <c r="E952" s="115"/>
      <c r="F952" s="116"/>
      <c r="G952" s="117"/>
      <c r="H952" s="109">
        <f>H951</f>
        <v>6400</v>
      </c>
    </row>
    <row r="953" spans="1:9">
      <c r="A953" s="138"/>
      <c r="B953" s="112"/>
      <c r="C953" s="113"/>
      <c r="D953" s="114"/>
      <c r="E953" s="115"/>
      <c r="F953" s="116"/>
    </row>
    <row r="954" spans="1:9">
      <c r="A954" s="138"/>
      <c r="E954" s="142"/>
      <c r="F954" s="141"/>
    </row>
    <row r="955" spans="1:9">
      <c r="A955" s="138"/>
      <c r="B955" s="151" t="s">
        <v>264</v>
      </c>
      <c r="E955" s="142"/>
      <c r="F955" s="141"/>
    </row>
    <row r="956" spans="1:9">
      <c r="A956" s="138"/>
      <c r="B956" s="130"/>
      <c r="E956" s="142"/>
      <c r="F956" s="141"/>
      <c r="G956" s="108">
        <v>1000</v>
      </c>
      <c r="H956" s="109">
        <f>D957*G956</f>
        <v>1000</v>
      </c>
      <c r="I956" s="110">
        <v>1000</v>
      </c>
    </row>
    <row r="957" spans="1:9">
      <c r="A957" s="138"/>
      <c r="B957" s="130" t="s">
        <v>265</v>
      </c>
      <c r="C957" s="1" t="s">
        <v>54</v>
      </c>
      <c r="D957" s="1">
        <v>1</v>
      </c>
      <c r="E957" s="142"/>
      <c r="F957" s="141"/>
      <c r="G957" s="108">
        <v>6000</v>
      </c>
      <c r="H957" s="109">
        <f>D958*G957</f>
        <v>6000</v>
      </c>
      <c r="I957" s="110">
        <v>2000</v>
      </c>
    </row>
    <row r="958" spans="1:9">
      <c r="A958" s="138"/>
      <c r="B958" s="130" t="s">
        <v>266</v>
      </c>
      <c r="C958" s="1" t="s">
        <v>54</v>
      </c>
      <c r="D958" s="1">
        <v>1</v>
      </c>
      <c r="E958" s="142"/>
      <c r="F958" s="141"/>
      <c r="G958" s="108">
        <v>1500</v>
      </c>
      <c r="H958" s="143">
        <f>D959*G958</f>
        <v>1500</v>
      </c>
      <c r="I958" s="110">
        <v>1500</v>
      </c>
    </row>
    <row r="959" spans="1:9">
      <c r="A959" s="138"/>
      <c r="B959" s="130" t="s">
        <v>267</v>
      </c>
      <c r="C959" s="1" t="s">
        <v>54</v>
      </c>
      <c r="D959" s="1">
        <v>1</v>
      </c>
      <c r="E959" s="142"/>
      <c r="F959" s="141"/>
    </row>
    <row r="960" spans="1:9">
      <c r="A960" s="138"/>
      <c r="B960" s="130"/>
      <c r="E960" s="142"/>
      <c r="F960" s="141"/>
    </row>
    <row r="961" spans="1:9">
      <c r="A961" s="138"/>
      <c r="B961" s="139" t="s">
        <v>268</v>
      </c>
      <c r="E961" s="142"/>
      <c r="F961" s="141"/>
    </row>
    <row r="962" spans="1:9">
      <c r="A962" s="138"/>
      <c r="B962" s="151" t="s">
        <v>269</v>
      </c>
      <c r="E962" s="142"/>
      <c r="F962" s="141"/>
    </row>
    <row r="963" spans="1:9">
      <c r="A963" s="138"/>
      <c r="B963" s="151"/>
      <c r="E963" s="142"/>
      <c r="F963" s="141"/>
      <c r="G963" s="108">
        <v>3000</v>
      </c>
      <c r="H963" s="109">
        <f>D964*G963</f>
        <v>3000</v>
      </c>
      <c r="I963" s="110">
        <v>3000</v>
      </c>
    </row>
    <row r="964" spans="1:9">
      <c r="A964" s="138"/>
      <c r="B964" s="130" t="s">
        <v>270</v>
      </c>
      <c r="C964" s="1" t="s">
        <v>54</v>
      </c>
      <c r="D964" s="1">
        <v>1</v>
      </c>
      <c r="E964" s="142"/>
      <c r="F964" s="141"/>
    </row>
    <row r="965" spans="1:9">
      <c r="A965" s="138"/>
      <c r="B965" s="130"/>
      <c r="E965" s="142"/>
      <c r="F965" s="141"/>
    </row>
    <row r="966" spans="1:9">
      <c r="A966" s="138"/>
      <c r="B966" s="139" t="s">
        <v>271</v>
      </c>
      <c r="E966" s="142"/>
      <c r="F966" s="141"/>
    </row>
    <row r="967" spans="1:9">
      <c r="A967" s="138"/>
      <c r="B967" s="151" t="s">
        <v>272</v>
      </c>
      <c r="E967" s="142"/>
      <c r="F967" s="141"/>
    </row>
    <row r="968" spans="1:9">
      <c r="A968" s="138"/>
      <c r="B968" s="151"/>
      <c r="E968" s="142"/>
      <c r="F968" s="141"/>
      <c r="G968" s="108">
        <v>1500</v>
      </c>
      <c r="H968" s="143">
        <f>D969*G968</f>
        <v>1500</v>
      </c>
      <c r="I968" s="110">
        <v>1500</v>
      </c>
    </row>
    <row r="969" spans="1:9">
      <c r="A969" s="138"/>
      <c r="B969" s="130" t="s">
        <v>273</v>
      </c>
      <c r="C969" s="1" t="s">
        <v>54</v>
      </c>
      <c r="D969" s="1">
        <v>1</v>
      </c>
      <c r="E969" s="142"/>
      <c r="F969" s="141"/>
      <c r="G969" s="108">
        <v>2000</v>
      </c>
      <c r="H969" s="109">
        <f>D970*G969</f>
        <v>2000</v>
      </c>
      <c r="I969" s="110">
        <v>2000</v>
      </c>
    </row>
    <row r="970" spans="1:9">
      <c r="A970" s="138"/>
      <c r="B970" s="130" t="s">
        <v>274</v>
      </c>
      <c r="C970" s="1" t="s">
        <v>54</v>
      </c>
      <c r="D970" s="1">
        <v>1</v>
      </c>
      <c r="E970" s="142"/>
      <c r="F970" s="141"/>
      <c r="G970" s="108">
        <v>3000</v>
      </c>
      <c r="H970" s="109">
        <f>D971*G970</f>
        <v>3000</v>
      </c>
      <c r="I970" s="110">
        <v>3000</v>
      </c>
    </row>
    <row r="971" spans="1:9">
      <c r="A971" s="138"/>
      <c r="B971" s="130" t="s">
        <v>275</v>
      </c>
      <c r="C971" s="1" t="s">
        <v>54</v>
      </c>
      <c r="D971" s="1">
        <v>1</v>
      </c>
      <c r="E971" s="142"/>
      <c r="F971" s="141"/>
      <c r="G971" s="108">
        <v>4000</v>
      </c>
      <c r="H971" s="109">
        <f>D972*G971</f>
        <v>4000</v>
      </c>
      <c r="I971" s="110">
        <v>4000</v>
      </c>
    </row>
    <row r="972" spans="1:9">
      <c r="A972" s="138"/>
      <c r="B972" s="130" t="s">
        <v>276</v>
      </c>
      <c r="C972" s="1" t="s">
        <v>54</v>
      </c>
      <c r="D972" s="1">
        <v>1</v>
      </c>
      <c r="E972" s="142"/>
      <c r="F972" s="141"/>
    </row>
    <row r="973" spans="1:9" hidden="1">
      <c r="A973" s="138"/>
      <c r="E973" s="142"/>
      <c r="F973" s="141"/>
    </row>
    <row r="974" spans="1:9" hidden="1">
      <c r="A974" s="138"/>
      <c r="E974" s="142"/>
      <c r="F974" s="141"/>
    </row>
    <row r="975" spans="1:9" hidden="1">
      <c r="A975" s="138"/>
      <c r="E975" s="142"/>
      <c r="F975" s="141"/>
    </row>
    <row r="976" spans="1:9" hidden="1">
      <c r="A976" s="138"/>
      <c r="E976" s="142"/>
      <c r="F976" s="141"/>
    </row>
    <row r="977" spans="1:6" hidden="1">
      <c r="A977" s="138"/>
      <c r="E977" s="142"/>
      <c r="F977" s="141"/>
    </row>
    <row r="978" spans="1:6" hidden="1">
      <c r="A978" s="138"/>
      <c r="E978" s="142"/>
      <c r="F978" s="141"/>
    </row>
    <row r="979" spans="1:6" hidden="1">
      <c r="A979" s="138"/>
      <c r="E979" s="142"/>
      <c r="F979" s="141"/>
    </row>
    <row r="980" spans="1:6" hidden="1">
      <c r="A980" s="138"/>
      <c r="E980" s="142"/>
      <c r="F980" s="141"/>
    </row>
    <row r="981" spans="1:6" hidden="1">
      <c r="A981" s="138"/>
      <c r="E981" s="142"/>
      <c r="F981" s="141"/>
    </row>
    <row r="982" spans="1:6" hidden="1">
      <c r="A982" s="138"/>
      <c r="E982" s="142"/>
      <c r="F982" s="141"/>
    </row>
    <row r="983" spans="1:6" hidden="1">
      <c r="A983" s="138"/>
      <c r="E983" s="142"/>
      <c r="F983" s="141"/>
    </row>
    <row r="984" spans="1:6" hidden="1">
      <c r="A984" s="138"/>
      <c r="E984" s="142"/>
      <c r="F984" s="141"/>
    </row>
    <row r="985" spans="1:6" hidden="1">
      <c r="A985" s="138"/>
      <c r="E985" s="142"/>
      <c r="F985" s="141"/>
    </row>
    <row r="986" spans="1:6" hidden="1">
      <c r="A986" s="138"/>
      <c r="E986" s="142"/>
      <c r="F986" s="141"/>
    </row>
    <row r="987" spans="1:6" hidden="1">
      <c r="A987" s="138"/>
      <c r="E987" s="142"/>
      <c r="F987" s="141"/>
    </row>
    <row r="988" spans="1:6" hidden="1">
      <c r="A988" s="138"/>
      <c r="E988" s="142"/>
      <c r="F988" s="141"/>
    </row>
    <row r="989" spans="1:6" hidden="1">
      <c r="A989" s="138"/>
      <c r="E989" s="142"/>
      <c r="F989" s="141"/>
    </row>
    <row r="990" spans="1:6" hidden="1">
      <c r="A990" s="138"/>
      <c r="E990" s="142"/>
      <c r="F990" s="141"/>
    </row>
    <row r="991" spans="1:6" hidden="1">
      <c r="A991" s="138"/>
      <c r="E991" s="142"/>
      <c r="F991" s="141"/>
    </row>
    <row r="992" spans="1:6" hidden="1">
      <c r="A992" s="138"/>
      <c r="E992" s="142"/>
      <c r="F992" s="141"/>
    </row>
    <row r="993" spans="1:8" hidden="1">
      <c r="A993" s="138"/>
      <c r="E993" s="142"/>
      <c r="F993" s="141"/>
    </row>
    <row r="994" spans="1:8" hidden="1">
      <c r="A994" s="138"/>
      <c r="E994" s="142"/>
      <c r="F994" s="141"/>
    </row>
    <row r="995" spans="1:8" hidden="1">
      <c r="A995" s="138"/>
      <c r="E995" s="142"/>
      <c r="F995" s="141"/>
    </row>
    <row r="996" spans="1:8" hidden="1">
      <c r="A996" s="138"/>
      <c r="E996" s="142"/>
      <c r="F996" s="141"/>
    </row>
    <row r="997" spans="1:8" hidden="1">
      <c r="A997" s="138"/>
      <c r="E997" s="142"/>
      <c r="F997" s="141"/>
    </row>
    <row r="998" spans="1:8" hidden="1">
      <c r="A998" s="138"/>
      <c r="E998" s="142"/>
      <c r="F998" s="141"/>
    </row>
    <row r="999" spans="1:8" hidden="1">
      <c r="A999" s="138"/>
      <c r="E999" s="142"/>
      <c r="F999" s="141"/>
    </row>
    <row r="1000" spans="1:8" hidden="1">
      <c r="A1000" s="138"/>
      <c r="E1000" s="142"/>
      <c r="F1000" s="141"/>
    </row>
    <row r="1001" spans="1:8" hidden="1">
      <c r="A1001" s="138"/>
      <c r="E1001" s="142"/>
      <c r="F1001" s="141"/>
    </row>
    <row r="1002" spans="1:8" hidden="1">
      <c r="A1002" s="138"/>
      <c r="E1002" s="142"/>
      <c r="F1002" s="141"/>
    </row>
    <row r="1003" spans="1:8">
      <c r="A1003" s="138"/>
      <c r="E1003" s="142"/>
      <c r="F1003" s="141"/>
    </row>
    <row r="1004" spans="1:8">
      <c r="A1004" s="111"/>
      <c r="B1004" s="112" t="s">
        <v>263</v>
      </c>
      <c r="E1004" s="142"/>
      <c r="F1004" s="141"/>
      <c r="G1004" s="117"/>
      <c r="H1004" s="152">
        <f>SUM(H952:H1003)</f>
        <v>28400</v>
      </c>
    </row>
    <row r="1005" spans="1:8">
      <c r="A1005" s="138"/>
      <c r="B1005" s="112" t="s">
        <v>277</v>
      </c>
      <c r="C1005" s="113"/>
      <c r="D1005" s="114"/>
      <c r="E1005" s="115"/>
      <c r="F1005" s="145"/>
    </row>
    <row r="1006" spans="1:8">
      <c r="A1006" s="138"/>
      <c r="E1006" s="142"/>
      <c r="F1006" s="141"/>
    </row>
    <row r="1007" spans="1:8">
      <c r="A1007" s="138"/>
      <c r="B1007" s="148" t="s">
        <v>278</v>
      </c>
      <c r="E1007" s="142"/>
      <c r="F1007" s="141"/>
    </row>
    <row r="1008" spans="1:8">
      <c r="A1008" s="138"/>
      <c r="B1008" s="148"/>
      <c r="E1008" s="142"/>
      <c r="F1008" s="141"/>
    </row>
    <row r="1009" spans="1:9">
      <c r="A1009" s="138"/>
      <c r="B1009" s="148" t="s">
        <v>279</v>
      </c>
      <c r="E1009" s="142"/>
      <c r="F1009" s="141"/>
    </row>
    <row r="1010" spans="1:9">
      <c r="A1010" s="138"/>
      <c r="B1010" s="148"/>
      <c r="E1010" s="142"/>
      <c r="F1010" s="141"/>
    </row>
    <row r="1011" spans="1:9">
      <c r="A1011" s="138"/>
      <c r="B1011" s="148" t="s">
        <v>63</v>
      </c>
      <c r="E1011" s="142"/>
      <c r="F1011" s="141"/>
    </row>
    <row r="1012" spans="1:9">
      <c r="A1012" s="138"/>
      <c r="B1012" s="148"/>
      <c r="E1012" s="142"/>
      <c r="F1012" s="141"/>
    </row>
    <row r="1013" spans="1:9">
      <c r="A1013" s="138"/>
      <c r="B1013" s="148" t="s">
        <v>280</v>
      </c>
      <c r="E1013" s="142"/>
      <c r="F1013" s="141"/>
    </row>
    <row r="1014" spans="1:9">
      <c r="A1014" s="138"/>
      <c r="E1014" s="142"/>
      <c r="F1014" s="141"/>
    </row>
    <row r="1015" spans="1:9">
      <c r="A1015" s="138"/>
      <c r="B1015" s="148" t="s">
        <v>281</v>
      </c>
      <c r="E1015" s="142"/>
      <c r="F1015" s="141"/>
      <c r="G1015" s="108">
        <v>50</v>
      </c>
      <c r="H1015" s="109">
        <f>D1016*G1015</f>
        <v>50</v>
      </c>
      <c r="I1015" s="110">
        <v>50</v>
      </c>
    </row>
    <row r="1016" spans="1:9">
      <c r="A1016" s="138"/>
      <c r="B1016" s="1" t="s">
        <v>282</v>
      </c>
      <c r="C1016" s="1" t="s">
        <v>15</v>
      </c>
      <c r="D1016" s="1">
        <v>1</v>
      </c>
      <c r="E1016" s="142"/>
      <c r="F1016" s="141"/>
    </row>
    <row r="1017" spans="1:9" hidden="1">
      <c r="A1017" s="138"/>
      <c r="E1017" s="142"/>
      <c r="F1017" s="141"/>
    </row>
    <row r="1018" spans="1:9" hidden="1">
      <c r="A1018" s="138"/>
      <c r="E1018" s="142"/>
      <c r="F1018" s="141"/>
    </row>
    <row r="1019" spans="1:9" hidden="1">
      <c r="A1019" s="138"/>
      <c r="E1019" s="142"/>
      <c r="F1019" s="141"/>
    </row>
    <row r="1020" spans="1:9" hidden="1">
      <c r="A1020" s="138"/>
      <c r="E1020" s="142"/>
      <c r="F1020" s="141"/>
    </row>
    <row r="1021" spans="1:9" hidden="1">
      <c r="A1021" s="138"/>
      <c r="E1021" s="142"/>
      <c r="F1021" s="141"/>
    </row>
    <row r="1022" spans="1:9" hidden="1">
      <c r="A1022" s="138"/>
      <c r="E1022" s="142"/>
      <c r="F1022" s="141"/>
    </row>
    <row r="1023" spans="1:9" hidden="1">
      <c r="A1023" s="138"/>
      <c r="E1023" s="142"/>
      <c r="F1023" s="141"/>
    </row>
    <row r="1024" spans="1:9" hidden="1">
      <c r="A1024" s="138"/>
      <c r="E1024" s="142"/>
      <c r="F1024" s="141"/>
    </row>
    <row r="1025" spans="1:6" hidden="1">
      <c r="A1025" s="138"/>
      <c r="E1025" s="142"/>
      <c r="F1025" s="141"/>
    </row>
    <row r="1026" spans="1:6" hidden="1">
      <c r="A1026" s="138"/>
      <c r="E1026" s="142"/>
      <c r="F1026" s="141"/>
    </row>
    <row r="1027" spans="1:6" hidden="1">
      <c r="A1027" s="138"/>
      <c r="E1027" s="142"/>
      <c r="F1027" s="141"/>
    </row>
    <row r="1028" spans="1:6" hidden="1">
      <c r="A1028" s="138"/>
      <c r="E1028" s="142"/>
      <c r="F1028" s="141"/>
    </row>
    <row r="1029" spans="1:6" hidden="1">
      <c r="A1029" s="138"/>
      <c r="E1029" s="142"/>
      <c r="F1029" s="141"/>
    </row>
    <row r="1030" spans="1:6" hidden="1">
      <c r="A1030" s="138"/>
      <c r="E1030" s="142"/>
      <c r="F1030" s="141"/>
    </row>
    <row r="1031" spans="1:6" hidden="1">
      <c r="A1031" s="138"/>
      <c r="E1031" s="142"/>
      <c r="F1031" s="141"/>
    </row>
    <row r="1032" spans="1:6" hidden="1">
      <c r="A1032" s="138"/>
      <c r="E1032" s="142"/>
      <c r="F1032" s="141"/>
    </row>
    <row r="1033" spans="1:6" hidden="1">
      <c r="A1033" s="138"/>
      <c r="E1033" s="142"/>
      <c r="F1033" s="141"/>
    </row>
    <row r="1034" spans="1:6" hidden="1">
      <c r="A1034" s="138"/>
      <c r="E1034" s="142"/>
      <c r="F1034" s="141"/>
    </row>
    <row r="1035" spans="1:6" hidden="1">
      <c r="A1035" s="138"/>
      <c r="E1035" s="142"/>
      <c r="F1035" s="141"/>
    </row>
    <row r="1036" spans="1:6" hidden="1">
      <c r="A1036" s="138"/>
      <c r="E1036" s="142"/>
      <c r="F1036" s="141"/>
    </row>
    <row r="1037" spans="1:6" hidden="1">
      <c r="A1037" s="138"/>
      <c r="E1037" s="142"/>
      <c r="F1037" s="141"/>
    </row>
    <row r="1038" spans="1:6" hidden="1">
      <c r="A1038" s="138"/>
      <c r="E1038" s="142"/>
      <c r="F1038" s="141"/>
    </row>
    <row r="1039" spans="1:6" hidden="1">
      <c r="A1039" s="138"/>
      <c r="E1039" s="142"/>
      <c r="F1039" s="141"/>
    </row>
    <row r="1040" spans="1:6" hidden="1">
      <c r="A1040" s="138"/>
      <c r="E1040" s="142"/>
      <c r="F1040" s="141"/>
    </row>
    <row r="1041" spans="1:8" hidden="1">
      <c r="A1041" s="138"/>
      <c r="E1041" s="142"/>
      <c r="F1041" s="141"/>
    </row>
    <row r="1042" spans="1:8" hidden="1">
      <c r="A1042" s="138"/>
      <c r="E1042" s="142"/>
      <c r="F1042" s="141"/>
    </row>
    <row r="1043" spans="1:8" hidden="1">
      <c r="A1043" s="138"/>
      <c r="E1043" s="142"/>
      <c r="F1043" s="141"/>
    </row>
    <row r="1044" spans="1:8" hidden="1">
      <c r="A1044" s="138"/>
      <c r="E1044" s="142"/>
      <c r="F1044" s="141"/>
    </row>
    <row r="1045" spans="1:8" hidden="1">
      <c r="A1045" s="138"/>
      <c r="E1045" s="142"/>
      <c r="F1045" s="141"/>
    </row>
    <row r="1046" spans="1:8" hidden="1">
      <c r="A1046" s="138"/>
      <c r="E1046" s="142"/>
      <c r="F1046" s="141"/>
    </row>
    <row r="1047" spans="1:8" hidden="1">
      <c r="A1047" s="138"/>
      <c r="E1047" s="142"/>
      <c r="F1047" s="141"/>
    </row>
    <row r="1048" spans="1:8" hidden="1">
      <c r="A1048" s="138"/>
      <c r="E1048" s="142"/>
      <c r="F1048" s="141"/>
    </row>
    <row r="1049" spans="1:8" hidden="1">
      <c r="A1049" s="138"/>
      <c r="E1049" s="142"/>
      <c r="F1049" s="141"/>
    </row>
    <row r="1050" spans="1:8" hidden="1">
      <c r="A1050" s="138"/>
      <c r="E1050" s="142"/>
      <c r="F1050" s="141"/>
    </row>
    <row r="1051" spans="1:8" hidden="1">
      <c r="A1051" s="138"/>
      <c r="E1051" s="142"/>
      <c r="F1051" s="141"/>
    </row>
    <row r="1052" spans="1:8">
      <c r="A1052" s="138"/>
      <c r="E1052" s="142"/>
      <c r="F1052" s="141"/>
    </row>
    <row r="1053" spans="1:8">
      <c r="A1053" s="111"/>
      <c r="B1053" s="112" t="s">
        <v>283</v>
      </c>
      <c r="E1053" s="142"/>
      <c r="F1053" s="141"/>
      <c r="G1053" s="117"/>
      <c r="H1053" s="154">
        <f>SUM(H1007:H1052)</f>
        <v>50</v>
      </c>
    </row>
    <row r="1054" spans="1:8">
      <c r="A1054" s="138"/>
      <c r="B1054" s="112" t="s">
        <v>284</v>
      </c>
      <c r="C1054" s="113"/>
      <c r="D1054" s="114"/>
      <c r="E1054" s="115"/>
      <c r="F1054" s="116"/>
    </row>
    <row r="1055" spans="1:8">
      <c r="A1055" s="138"/>
      <c r="E1055" s="142"/>
      <c r="F1055" s="141"/>
    </row>
    <row r="1056" spans="1:8">
      <c r="A1056" s="138"/>
      <c r="B1056" s="139" t="s">
        <v>285</v>
      </c>
      <c r="E1056" s="142"/>
      <c r="F1056" s="141"/>
    </row>
    <row r="1057" spans="1:9">
      <c r="A1057" s="138"/>
      <c r="B1057" s="139"/>
      <c r="E1057" s="142"/>
      <c r="F1057" s="141"/>
    </row>
    <row r="1058" spans="1:9">
      <c r="A1058" s="138"/>
      <c r="B1058" s="139" t="s">
        <v>286</v>
      </c>
      <c r="E1058" s="142"/>
      <c r="F1058" s="141"/>
    </row>
    <row r="1059" spans="1:9">
      <c r="A1059" s="138"/>
      <c r="B1059" s="139"/>
      <c r="E1059" s="142"/>
      <c r="F1059" s="141"/>
    </row>
    <row r="1060" spans="1:9">
      <c r="A1060" s="138"/>
      <c r="B1060" s="139" t="s">
        <v>287</v>
      </c>
      <c r="E1060" s="142"/>
      <c r="F1060" s="141"/>
    </row>
    <row r="1061" spans="1:9">
      <c r="A1061" s="138"/>
      <c r="B1061" s="130"/>
      <c r="E1061" s="142"/>
      <c r="F1061" s="141"/>
    </row>
    <row r="1062" spans="1:9">
      <c r="A1062" s="138"/>
      <c r="B1062" s="151" t="s">
        <v>288</v>
      </c>
      <c r="E1062" s="142"/>
      <c r="F1062" s="141"/>
    </row>
    <row r="1063" spans="1:9" ht="86.4">
      <c r="A1063" s="138"/>
      <c r="B1063" s="130" t="s">
        <v>289</v>
      </c>
      <c r="E1063" s="142"/>
      <c r="F1063" s="141"/>
      <c r="G1063" s="108">
        <v>100</v>
      </c>
      <c r="H1063" s="109">
        <f>D1064*G1063</f>
        <v>100</v>
      </c>
      <c r="I1063" s="110">
        <v>100</v>
      </c>
    </row>
    <row r="1064" spans="1:9">
      <c r="A1064" s="138"/>
      <c r="B1064" s="130" t="s">
        <v>290</v>
      </c>
      <c r="C1064" s="1" t="s">
        <v>15</v>
      </c>
      <c r="D1064" s="1">
        <v>1</v>
      </c>
      <c r="E1064" s="142"/>
      <c r="F1064" s="141"/>
    </row>
    <row r="1065" spans="1:9">
      <c r="A1065" s="138"/>
      <c r="B1065" s="130"/>
      <c r="E1065" s="142"/>
      <c r="F1065" s="141"/>
    </row>
    <row r="1066" spans="1:9">
      <c r="A1066" s="138"/>
      <c r="B1066" s="151" t="s">
        <v>291</v>
      </c>
      <c r="E1066" s="142"/>
      <c r="F1066" s="141"/>
    </row>
    <row r="1067" spans="1:9" ht="28.8">
      <c r="A1067" s="138"/>
      <c r="B1067" s="130" t="s">
        <v>292</v>
      </c>
      <c r="E1067" s="142"/>
      <c r="F1067" s="141"/>
      <c r="G1067" s="108">
        <v>150</v>
      </c>
      <c r="H1067" s="109">
        <f>D1068*G1067</f>
        <v>150</v>
      </c>
      <c r="I1067" s="110">
        <v>150</v>
      </c>
    </row>
    <row r="1068" spans="1:9">
      <c r="A1068" s="138"/>
      <c r="B1068" s="130" t="s">
        <v>293</v>
      </c>
      <c r="C1068" s="1" t="s">
        <v>15</v>
      </c>
      <c r="D1068" s="1">
        <v>1</v>
      </c>
      <c r="E1068" s="142"/>
      <c r="F1068" s="141"/>
      <c r="G1068" s="108">
        <v>40</v>
      </c>
      <c r="H1068" s="109">
        <f>D1069*G1068</f>
        <v>40</v>
      </c>
      <c r="I1068" s="110">
        <v>40</v>
      </c>
    </row>
    <row r="1069" spans="1:9">
      <c r="A1069" s="138"/>
      <c r="B1069" s="130" t="s">
        <v>294</v>
      </c>
      <c r="C1069" s="1" t="s">
        <v>85</v>
      </c>
      <c r="D1069" s="1">
        <v>1</v>
      </c>
      <c r="E1069" s="142"/>
      <c r="F1069" s="141"/>
    </row>
    <row r="1070" spans="1:9" hidden="1">
      <c r="A1070" s="138"/>
      <c r="E1070" s="142"/>
      <c r="F1070" s="141"/>
    </row>
    <row r="1071" spans="1:9" hidden="1">
      <c r="A1071" s="138"/>
      <c r="E1071" s="142"/>
      <c r="F1071" s="141"/>
    </row>
    <row r="1072" spans="1:9" hidden="1">
      <c r="A1072" s="138"/>
      <c r="E1072" s="142"/>
      <c r="F1072" s="141"/>
    </row>
    <row r="1073" spans="1:6" hidden="1">
      <c r="A1073" s="138"/>
      <c r="E1073" s="142"/>
      <c r="F1073" s="141"/>
    </row>
    <row r="1074" spans="1:6" hidden="1">
      <c r="A1074" s="138"/>
      <c r="E1074" s="142"/>
      <c r="F1074" s="141"/>
    </row>
    <row r="1075" spans="1:6" hidden="1">
      <c r="A1075" s="138"/>
      <c r="E1075" s="142"/>
      <c r="F1075" s="141"/>
    </row>
    <row r="1076" spans="1:6" hidden="1">
      <c r="A1076" s="138"/>
      <c r="E1076" s="142"/>
      <c r="F1076" s="141"/>
    </row>
    <row r="1077" spans="1:6" hidden="1">
      <c r="A1077" s="138"/>
      <c r="E1077" s="142"/>
      <c r="F1077" s="141"/>
    </row>
    <row r="1078" spans="1:6" hidden="1">
      <c r="A1078" s="138"/>
      <c r="E1078" s="142"/>
      <c r="F1078" s="141"/>
    </row>
    <row r="1079" spans="1:6" hidden="1">
      <c r="A1079" s="138"/>
      <c r="E1079" s="142"/>
      <c r="F1079" s="141"/>
    </row>
    <row r="1080" spans="1:6" hidden="1">
      <c r="A1080" s="138"/>
      <c r="E1080" s="142"/>
      <c r="F1080" s="141"/>
    </row>
    <row r="1081" spans="1:6" hidden="1">
      <c r="A1081" s="138"/>
      <c r="E1081" s="142"/>
      <c r="F1081" s="141"/>
    </row>
    <row r="1082" spans="1:6" hidden="1">
      <c r="A1082" s="138"/>
      <c r="E1082" s="142"/>
      <c r="F1082" s="141"/>
    </row>
    <row r="1083" spans="1:6" hidden="1">
      <c r="A1083" s="138"/>
      <c r="E1083" s="142"/>
      <c r="F1083" s="141"/>
    </row>
    <row r="1084" spans="1:6" hidden="1">
      <c r="A1084" s="138"/>
      <c r="E1084" s="142"/>
      <c r="F1084" s="141"/>
    </row>
    <row r="1085" spans="1:6" hidden="1">
      <c r="A1085" s="138"/>
      <c r="E1085" s="142"/>
      <c r="F1085" s="141"/>
    </row>
    <row r="1086" spans="1:6" hidden="1">
      <c r="A1086" s="138"/>
      <c r="E1086" s="142"/>
      <c r="F1086" s="141"/>
    </row>
    <row r="1087" spans="1:6" hidden="1">
      <c r="A1087" s="138"/>
      <c r="E1087" s="142"/>
      <c r="F1087" s="141"/>
    </row>
    <row r="1088" spans="1:6" hidden="1">
      <c r="A1088" s="138"/>
      <c r="E1088" s="142"/>
      <c r="F1088" s="141"/>
    </row>
    <row r="1089" spans="1:6" hidden="1">
      <c r="A1089" s="138"/>
      <c r="E1089" s="142"/>
      <c r="F1089" s="141"/>
    </row>
    <row r="1090" spans="1:6" hidden="1">
      <c r="A1090" s="138"/>
      <c r="E1090" s="142"/>
      <c r="F1090" s="141"/>
    </row>
    <row r="1091" spans="1:6" hidden="1">
      <c r="A1091" s="138"/>
      <c r="E1091" s="142"/>
      <c r="F1091" s="141"/>
    </row>
    <row r="1092" spans="1:6" hidden="1">
      <c r="A1092" s="138"/>
      <c r="E1092" s="142"/>
      <c r="F1092" s="141"/>
    </row>
    <row r="1093" spans="1:6" hidden="1">
      <c r="A1093" s="138"/>
      <c r="E1093" s="142"/>
      <c r="F1093" s="141"/>
    </row>
    <row r="1094" spans="1:6" hidden="1">
      <c r="A1094" s="138"/>
      <c r="E1094" s="142"/>
      <c r="F1094" s="141"/>
    </row>
    <row r="1095" spans="1:6" hidden="1">
      <c r="A1095" s="138"/>
      <c r="E1095" s="142"/>
      <c r="F1095" s="141"/>
    </row>
    <row r="1096" spans="1:6" hidden="1">
      <c r="A1096" s="138"/>
      <c r="E1096" s="142"/>
      <c r="F1096" s="141"/>
    </row>
    <row r="1097" spans="1:6" hidden="1">
      <c r="A1097" s="138"/>
      <c r="E1097" s="142"/>
      <c r="F1097" s="141"/>
    </row>
    <row r="1098" spans="1:6" hidden="1">
      <c r="A1098" s="138"/>
      <c r="E1098" s="142"/>
      <c r="F1098" s="141"/>
    </row>
    <row r="1099" spans="1:6" hidden="1">
      <c r="A1099" s="138"/>
      <c r="E1099" s="142"/>
      <c r="F1099" s="141"/>
    </row>
    <row r="1100" spans="1:6" hidden="1">
      <c r="A1100" s="138"/>
      <c r="E1100" s="142"/>
      <c r="F1100" s="141"/>
    </row>
    <row r="1101" spans="1:6" hidden="1">
      <c r="A1101" s="138"/>
      <c r="E1101" s="142"/>
      <c r="F1101" s="141"/>
    </row>
    <row r="1102" spans="1:6" hidden="1">
      <c r="A1102" s="138"/>
      <c r="E1102" s="142"/>
      <c r="F1102" s="141"/>
    </row>
    <row r="1103" spans="1:6" hidden="1">
      <c r="A1103" s="138"/>
      <c r="E1103" s="142"/>
      <c r="F1103" s="141"/>
    </row>
    <row r="1104" spans="1:6" hidden="1">
      <c r="A1104" s="138"/>
      <c r="E1104" s="142"/>
      <c r="F1104" s="141"/>
    </row>
    <row r="1105" spans="1:9" hidden="1">
      <c r="A1105" s="138"/>
      <c r="E1105" s="142"/>
      <c r="F1105" s="141"/>
    </row>
    <row r="1106" spans="1:9" hidden="1">
      <c r="A1106" s="138"/>
      <c r="E1106" s="142"/>
      <c r="F1106" s="141"/>
    </row>
    <row r="1107" spans="1:9" hidden="1">
      <c r="A1107" s="138"/>
      <c r="E1107" s="142"/>
      <c r="F1107" s="141"/>
    </row>
    <row r="1108" spans="1:9">
      <c r="A1108" s="138"/>
      <c r="E1108" s="142"/>
      <c r="F1108" s="141"/>
    </row>
    <row r="1109" spans="1:9">
      <c r="A1109" s="111"/>
      <c r="B1109" s="112" t="s">
        <v>295</v>
      </c>
      <c r="E1109" s="142"/>
      <c r="F1109" s="141"/>
      <c r="G1109" s="117"/>
      <c r="H1109" s="154">
        <f>SUM(H1056:H1108)</f>
        <v>290</v>
      </c>
    </row>
    <row r="1110" spans="1:9">
      <c r="A1110" s="138"/>
      <c r="B1110" s="112" t="s">
        <v>296</v>
      </c>
      <c r="C1110" s="113"/>
      <c r="D1110" s="114"/>
      <c r="E1110" s="115"/>
      <c r="F1110" s="116"/>
    </row>
    <row r="1111" spans="1:9">
      <c r="A1111" s="138"/>
      <c r="E1111" s="142"/>
      <c r="F1111" s="141"/>
    </row>
    <row r="1112" spans="1:9">
      <c r="A1112" s="138"/>
      <c r="B1112" s="139" t="s">
        <v>297</v>
      </c>
      <c r="E1112" s="142"/>
      <c r="F1112" s="141"/>
    </row>
    <row r="1113" spans="1:9">
      <c r="A1113" s="138"/>
      <c r="B1113" s="139"/>
      <c r="E1113" s="142"/>
      <c r="F1113" s="141"/>
    </row>
    <row r="1114" spans="1:9">
      <c r="A1114" s="138"/>
      <c r="B1114" s="139" t="s">
        <v>298</v>
      </c>
      <c r="E1114" s="142"/>
      <c r="F1114" s="141"/>
    </row>
    <row r="1115" spans="1:9">
      <c r="A1115" s="138"/>
      <c r="B1115" s="139"/>
      <c r="E1115" s="142"/>
      <c r="F1115" s="141"/>
    </row>
    <row r="1116" spans="1:9">
      <c r="A1116" s="138"/>
      <c r="B1116" s="139" t="s">
        <v>299</v>
      </c>
      <c r="E1116" s="142"/>
      <c r="F1116" s="141"/>
    </row>
    <row r="1117" spans="1:9">
      <c r="A1117" s="138"/>
      <c r="B1117" s="130"/>
      <c r="E1117" s="142"/>
      <c r="F1117" s="141"/>
    </row>
    <row r="1118" spans="1:9">
      <c r="A1118" s="138"/>
      <c r="B1118" s="151" t="s">
        <v>300</v>
      </c>
      <c r="E1118" s="142"/>
      <c r="F1118" s="141"/>
      <c r="G1118" s="108">
        <v>40</v>
      </c>
      <c r="H1118" s="109">
        <f>D1119*G1118</f>
        <v>40</v>
      </c>
      <c r="I1118" s="110">
        <v>40</v>
      </c>
    </row>
    <row r="1119" spans="1:9" ht="28.8">
      <c r="A1119" s="138"/>
      <c r="B1119" s="130" t="s">
        <v>301</v>
      </c>
      <c r="C1119" s="1" t="s">
        <v>85</v>
      </c>
      <c r="D1119" s="1">
        <v>1</v>
      </c>
      <c r="E1119" s="142"/>
      <c r="F1119" s="141"/>
      <c r="G1119" s="108">
        <v>70</v>
      </c>
      <c r="H1119" s="109">
        <f>D1120*G1119</f>
        <v>70</v>
      </c>
      <c r="I1119" s="110">
        <v>70</v>
      </c>
    </row>
    <row r="1120" spans="1:9" ht="28.8">
      <c r="A1120" s="138"/>
      <c r="B1120" s="130" t="s">
        <v>302</v>
      </c>
      <c r="C1120" s="1" t="s">
        <v>85</v>
      </c>
      <c r="D1120" s="1">
        <v>1</v>
      </c>
      <c r="E1120" s="142"/>
      <c r="F1120" s="141"/>
    </row>
    <row r="1121" spans="1:9">
      <c r="A1121" s="138"/>
      <c r="B1121" s="130"/>
      <c r="E1121" s="142"/>
      <c r="F1121" s="141"/>
    </row>
    <row r="1122" spans="1:9">
      <c r="A1122" s="138"/>
      <c r="B1122" s="130" t="s">
        <v>303</v>
      </c>
      <c r="E1122" s="142"/>
      <c r="F1122" s="141"/>
      <c r="G1122" s="108">
        <v>200</v>
      </c>
      <c r="H1122" s="109">
        <f>D1123*G1122</f>
        <v>200</v>
      </c>
      <c r="I1122" s="110">
        <v>180</v>
      </c>
    </row>
    <row r="1123" spans="1:9">
      <c r="A1123" s="138"/>
      <c r="B1123" s="130" t="s">
        <v>304</v>
      </c>
      <c r="C1123" s="1" t="s">
        <v>54</v>
      </c>
      <c r="D1123" s="1">
        <v>1</v>
      </c>
      <c r="E1123" s="142"/>
      <c r="F1123" s="141"/>
    </row>
    <row r="1124" spans="1:9">
      <c r="A1124" s="138"/>
      <c r="B1124" s="130"/>
      <c r="E1124" s="142"/>
      <c r="F1124" s="141"/>
    </row>
    <row r="1125" spans="1:9">
      <c r="A1125" s="138"/>
      <c r="B1125" s="130" t="s">
        <v>305</v>
      </c>
      <c r="E1125" s="142"/>
      <c r="F1125" s="141"/>
      <c r="G1125" s="108">
        <v>100</v>
      </c>
      <c r="H1125" s="109">
        <f>D1126*G1125</f>
        <v>100</v>
      </c>
      <c r="I1125" s="110">
        <v>100</v>
      </c>
    </row>
    <row r="1126" spans="1:9">
      <c r="A1126" s="138"/>
      <c r="B1126" s="130" t="s">
        <v>306</v>
      </c>
      <c r="C1126" s="1" t="s">
        <v>54</v>
      </c>
      <c r="D1126" s="1">
        <v>1</v>
      </c>
      <c r="E1126" s="142"/>
      <c r="F1126" s="141"/>
      <c r="G1126" s="108">
        <v>300</v>
      </c>
      <c r="H1126" s="109">
        <f>D1127*G1126</f>
        <v>300</v>
      </c>
      <c r="I1126" s="110">
        <v>180</v>
      </c>
    </row>
    <row r="1127" spans="1:9">
      <c r="A1127" s="138"/>
      <c r="B1127" s="130" t="s">
        <v>307</v>
      </c>
      <c r="C1127" s="1" t="s">
        <v>54</v>
      </c>
      <c r="D1127" s="1">
        <v>1</v>
      </c>
      <c r="E1127" s="142"/>
      <c r="F1127" s="141"/>
    </row>
    <row r="1128" spans="1:9">
      <c r="A1128" s="138"/>
      <c r="B1128" s="130"/>
      <c r="E1128" s="142"/>
      <c r="F1128" s="141"/>
    </row>
    <row r="1129" spans="1:9">
      <c r="A1129" s="138"/>
      <c r="B1129" s="151" t="s">
        <v>308</v>
      </c>
      <c r="E1129" s="142"/>
      <c r="F1129" s="141"/>
      <c r="G1129" s="108">
        <v>0</v>
      </c>
      <c r="H1129" s="109">
        <f>D1130*G1129</f>
        <v>0</v>
      </c>
      <c r="I1129" s="110">
        <v>0</v>
      </c>
    </row>
    <row r="1130" spans="1:9" ht="43.2">
      <c r="A1130" s="138"/>
      <c r="B1130" s="130" t="s">
        <v>309</v>
      </c>
      <c r="C1130" s="1" t="s">
        <v>54</v>
      </c>
      <c r="D1130" s="1">
        <v>1</v>
      </c>
      <c r="E1130" s="142"/>
      <c r="F1130" s="141"/>
    </row>
    <row r="1131" spans="1:9">
      <c r="A1131" s="138"/>
      <c r="B1131" s="130"/>
      <c r="E1131" s="142"/>
      <c r="F1131" s="141"/>
    </row>
    <row r="1132" spans="1:9">
      <c r="A1132" s="138"/>
      <c r="B1132" s="151" t="s">
        <v>310</v>
      </c>
      <c r="E1132" s="142"/>
      <c r="F1132" s="141"/>
    </row>
    <row r="1133" spans="1:9">
      <c r="A1133" s="138"/>
      <c r="B1133" s="130" t="s">
        <v>311</v>
      </c>
      <c r="E1133" s="142"/>
      <c r="F1133" s="141"/>
      <c r="G1133" s="108">
        <v>700</v>
      </c>
      <c r="H1133" s="109">
        <f>D1134*G1133</f>
        <v>700</v>
      </c>
      <c r="I1133" s="110">
        <v>700</v>
      </c>
    </row>
    <row r="1134" spans="1:9" ht="43.2">
      <c r="A1134" s="138"/>
      <c r="B1134" s="130" t="s">
        <v>312</v>
      </c>
      <c r="C1134" s="1" t="s">
        <v>54</v>
      </c>
      <c r="D1134" s="1">
        <v>1</v>
      </c>
      <c r="E1134" s="142"/>
      <c r="F1134" s="141"/>
      <c r="G1134" s="108">
        <v>700</v>
      </c>
      <c r="H1134" s="109">
        <f>D1135*G1134</f>
        <v>700</v>
      </c>
      <c r="I1134" s="110">
        <v>700</v>
      </c>
    </row>
    <row r="1135" spans="1:9" ht="43.2">
      <c r="A1135" s="138"/>
      <c r="B1135" s="130" t="s">
        <v>313</v>
      </c>
      <c r="C1135" s="1" t="s">
        <v>54</v>
      </c>
      <c r="D1135" s="1">
        <v>1</v>
      </c>
      <c r="E1135" s="142"/>
      <c r="F1135" s="141"/>
    </row>
    <row r="1136" spans="1:9" hidden="1">
      <c r="A1136" s="138"/>
      <c r="E1136" s="142"/>
      <c r="F1136" s="141"/>
    </row>
    <row r="1137" spans="1:6" hidden="1">
      <c r="A1137" s="138"/>
      <c r="E1137" s="142"/>
      <c r="F1137" s="141"/>
    </row>
    <row r="1138" spans="1:6" hidden="1">
      <c r="A1138" s="138"/>
      <c r="E1138" s="142"/>
      <c r="F1138" s="141"/>
    </row>
    <row r="1139" spans="1:6" hidden="1">
      <c r="A1139" s="138"/>
      <c r="E1139" s="142"/>
      <c r="F1139" s="141"/>
    </row>
    <row r="1140" spans="1:6" hidden="1">
      <c r="A1140" s="138"/>
      <c r="E1140" s="142"/>
      <c r="F1140" s="141"/>
    </row>
    <row r="1141" spans="1:6" hidden="1">
      <c r="A1141" s="138"/>
      <c r="E1141" s="142"/>
      <c r="F1141" s="141"/>
    </row>
    <row r="1142" spans="1:6" hidden="1">
      <c r="A1142" s="138"/>
      <c r="E1142" s="142"/>
      <c r="F1142" s="141"/>
    </row>
    <row r="1143" spans="1:6" hidden="1">
      <c r="A1143" s="138"/>
      <c r="E1143" s="142"/>
      <c r="F1143" s="141"/>
    </row>
    <row r="1144" spans="1:6" hidden="1">
      <c r="A1144" s="138"/>
      <c r="E1144" s="142"/>
      <c r="F1144" s="141"/>
    </row>
    <row r="1145" spans="1:6" hidden="1">
      <c r="A1145" s="138"/>
      <c r="E1145" s="142"/>
      <c r="F1145" s="141"/>
    </row>
    <row r="1146" spans="1:6" hidden="1">
      <c r="A1146" s="138"/>
      <c r="E1146" s="142"/>
      <c r="F1146" s="141"/>
    </row>
    <row r="1147" spans="1:6" hidden="1">
      <c r="A1147" s="138"/>
      <c r="E1147" s="142"/>
      <c r="F1147" s="141"/>
    </row>
    <row r="1148" spans="1:6" hidden="1">
      <c r="A1148" s="138"/>
      <c r="E1148" s="142"/>
      <c r="F1148" s="141"/>
    </row>
    <row r="1149" spans="1:6" hidden="1">
      <c r="A1149" s="138"/>
      <c r="E1149" s="142"/>
      <c r="F1149" s="141"/>
    </row>
    <row r="1150" spans="1:6" hidden="1">
      <c r="A1150" s="138"/>
      <c r="E1150" s="142"/>
      <c r="F1150" s="141"/>
    </row>
    <row r="1151" spans="1:6" hidden="1">
      <c r="A1151" s="138"/>
      <c r="E1151" s="142"/>
      <c r="F1151" s="141"/>
    </row>
    <row r="1152" spans="1:6" hidden="1">
      <c r="A1152" s="138"/>
      <c r="E1152" s="142"/>
      <c r="F1152" s="141"/>
    </row>
    <row r="1153" spans="1:9" hidden="1">
      <c r="A1153" s="138"/>
      <c r="E1153" s="142"/>
      <c r="F1153" s="141"/>
    </row>
    <row r="1154" spans="1:9" hidden="1">
      <c r="A1154" s="138"/>
      <c r="E1154" s="142"/>
      <c r="F1154" s="141"/>
    </row>
    <row r="1155" spans="1:9" hidden="1">
      <c r="A1155" s="138"/>
      <c r="E1155" s="142"/>
      <c r="F1155" s="141"/>
    </row>
    <row r="1156" spans="1:9" hidden="1">
      <c r="A1156" s="138"/>
      <c r="E1156" s="142"/>
      <c r="F1156" s="141"/>
    </row>
    <row r="1157" spans="1:9" hidden="1">
      <c r="A1157" s="138"/>
      <c r="E1157" s="142"/>
      <c r="F1157" s="141"/>
    </row>
    <row r="1158" spans="1:9" hidden="1">
      <c r="A1158" s="138"/>
      <c r="E1158" s="142"/>
      <c r="F1158" s="141"/>
    </row>
    <row r="1159" spans="1:9" hidden="1">
      <c r="A1159" s="138"/>
      <c r="E1159" s="142"/>
      <c r="F1159" s="141"/>
    </row>
    <row r="1160" spans="1:9" hidden="1">
      <c r="A1160" s="138"/>
      <c r="E1160" s="142"/>
      <c r="F1160" s="141"/>
    </row>
    <row r="1161" spans="1:9" hidden="1">
      <c r="A1161" s="138"/>
      <c r="E1161" s="142"/>
      <c r="F1161" s="141"/>
    </row>
    <row r="1162" spans="1:9" hidden="1">
      <c r="A1162" s="138"/>
      <c r="E1162" s="142"/>
      <c r="F1162" s="141"/>
    </row>
    <row r="1163" spans="1:9" hidden="1">
      <c r="A1163" s="138"/>
      <c r="E1163" s="142"/>
      <c r="F1163" s="141"/>
    </row>
    <row r="1164" spans="1:9">
      <c r="A1164" s="138"/>
      <c r="E1164" s="142"/>
      <c r="F1164" s="141"/>
    </row>
    <row r="1165" spans="1:9">
      <c r="A1165" s="111"/>
      <c r="E1165" s="142"/>
      <c r="F1165" s="141"/>
      <c r="G1165" s="117"/>
      <c r="H1165" s="154">
        <f>SUM(H1112:H1164)</f>
        <v>2110</v>
      </c>
    </row>
    <row r="1166" spans="1:9">
      <c r="A1166" s="111"/>
      <c r="B1166" s="112" t="s">
        <v>314</v>
      </c>
      <c r="C1166" s="113"/>
      <c r="D1166" s="114"/>
      <c r="E1166" s="115"/>
      <c r="F1166" s="116"/>
      <c r="G1166" s="117"/>
      <c r="H1166" s="154">
        <f>H1165</f>
        <v>2110</v>
      </c>
    </row>
    <row r="1167" spans="1:9">
      <c r="A1167" s="138"/>
      <c r="B1167" s="112"/>
      <c r="C1167" s="113"/>
      <c r="D1167" s="114"/>
      <c r="E1167" s="115"/>
      <c r="F1167" s="116"/>
      <c r="G1167" s="108">
        <v>1000</v>
      </c>
      <c r="H1167" s="109">
        <f>D1168*G1167</f>
        <v>1000</v>
      </c>
      <c r="I1167" s="110">
        <v>1000</v>
      </c>
    </row>
    <row r="1168" spans="1:9" ht="72">
      <c r="A1168" s="138"/>
      <c r="B1168" s="130" t="s">
        <v>315</v>
      </c>
      <c r="C1168" s="1" t="s">
        <v>54</v>
      </c>
      <c r="D1168" s="1">
        <v>1</v>
      </c>
      <c r="E1168" s="142"/>
      <c r="F1168" s="141"/>
      <c r="G1168" s="108">
        <v>1500</v>
      </c>
      <c r="H1168" s="109">
        <f>D1169*G1168</f>
        <v>1500</v>
      </c>
      <c r="I1168" s="110">
        <v>1500</v>
      </c>
    </row>
    <row r="1169" spans="1:9" ht="43.2">
      <c r="A1169" s="138"/>
      <c r="B1169" s="130" t="s">
        <v>316</v>
      </c>
      <c r="C1169" s="1" t="s">
        <v>54</v>
      </c>
      <c r="D1169" s="1">
        <v>1</v>
      </c>
      <c r="E1169" s="142"/>
      <c r="F1169" s="141"/>
      <c r="G1169" s="108">
        <v>1500</v>
      </c>
      <c r="H1169" s="109">
        <f>D1170*G1169</f>
        <v>1500</v>
      </c>
      <c r="I1169" s="110">
        <v>1500</v>
      </c>
    </row>
    <row r="1170" spans="1:9" ht="43.2">
      <c r="A1170" s="138"/>
      <c r="B1170" s="130" t="s">
        <v>317</v>
      </c>
      <c r="C1170" s="1" t="s">
        <v>54</v>
      </c>
      <c r="D1170" s="1">
        <v>1</v>
      </c>
      <c r="E1170" s="142"/>
      <c r="F1170" s="141"/>
      <c r="G1170" s="108">
        <v>1000</v>
      </c>
      <c r="H1170" s="109">
        <f>D1171*G1170</f>
        <v>1000</v>
      </c>
      <c r="I1170" s="110">
        <v>1000</v>
      </c>
    </row>
    <row r="1171" spans="1:9">
      <c r="A1171" s="138"/>
      <c r="B1171" s="130" t="s">
        <v>318</v>
      </c>
      <c r="C1171" s="1" t="s">
        <v>54</v>
      </c>
      <c r="D1171" s="1">
        <v>1</v>
      </c>
      <c r="E1171" s="142"/>
      <c r="F1171" s="141"/>
    </row>
    <row r="1172" spans="1:9">
      <c r="A1172" s="138"/>
      <c r="B1172" s="130"/>
      <c r="E1172" s="142"/>
      <c r="F1172" s="141"/>
    </row>
    <row r="1173" spans="1:9" ht="28.8">
      <c r="A1173" s="138"/>
      <c r="B1173" s="151" t="s">
        <v>319</v>
      </c>
      <c r="E1173" s="142"/>
      <c r="F1173" s="141"/>
      <c r="G1173" s="108">
        <v>450</v>
      </c>
      <c r="H1173" s="109">
        <f>D1174*G1173</f>
        <v>450</v>
      </c>
      <c r="I1173" s="110">
        <v>420</v>
      </c>
    </row>
    <row r="1174" spans="1:9">
      <c r="A1174" s="138"/>
      <c r="B1174" s="130" t="s">
        <v>320</v>
      </c>
      <c r="C1174" s="1" t="s">
        <v>54</v>
      </c>
      <c r="D1174" s="1">
        <v>1</v>
      </c>
      <c r="E1174" s="142"/>
      <c r="F1174" s="141"/>
      <c r="G1174" s="108">
        <v>450</v>
      </c>
      <c r="H1174" s="109">
        <f>D1175*G1174</f>
        <v>450</v>
      </c>
      <c r="I1174" s="110">
        <v>450</v>
      </c>
    </row>
    <row r="1175" spans="1:9">
      <c r="A1175" s="138"/>
      <c r="B1175" s="130" t="s">
        <v>321</v>
      </c>
      <c r="C1175" s="1" t="s">
        <v>54</v>
      </c>
      <c r="D1175" s="1">
        <v>1</v>
      </c>
      <c r="E1175" s="142"/>
      <c r="F1175" s="141"/>
    </row>
    <row r="1176" spans="1:9">
      <c r="A1176" s="138"/>
      <c r="B1176" s="130"/>
      <c r="E1176" s="142"/>
      <c r="F1176" s="141"/>
    </row>
    <row r="1177" spans="1:9" ht="28.8">
      <c r="A1177" s="138"/>
      <c r="B1177" s="151" t="s">
        <v>322</v>
      </c>
      <c r="E1177" s="142"/>
      <c r="F1177" s="141"/>
      <c r="G1177" s="108">
        <v>450</v>
      </c>
      <c r="H1177" s="109">
        <f>D1178*G1177</f>
        <v>450</v>
      </c>
      <c r="I1177" s="110">
        <v>75</v>
      </c>
    </row>
    <row r="1178" spans="1:9">
      <c r="A1178" s="138"/>
      <c r="B1178" s="130" t="s">
        <v>323</v>
      </c>
      <c r="C1178" s="1" t="s">
        <v>54</v>
      </c>
      <c r="D1178" s="1">
        <v>1</v>
      </c>
      <c r="E1178" s="142"/>
      <c r="F1178" s="141"/>
      <c r="G1178" s="108">
        <v>400</v>
      </c>
      <c r="H1178" s="109">
        <f>D1179*G1178</f>
        <v>400</v>
      </c>
      <c r="I1178" s="110">
        <v>400</v>
      </c>
    </row>
    <row r="1179" spans="1:9">
      <c r="A1179" s="138"/>
      <c r="B1179" s="130" t="s">
        <v>324</v>
      </c>
      <c r="C1179" s="1" t="s">
        <v>54</v>
      </c>
      <c r="D1179" s="1">
        <v>1</v>
      </c>
      <c r="E1179" s="142"/>
      <c r="F1179" s="141"/>
    </row>
    <row r="1180" spans="1:9">
      <c r="A1180" s="138"/>
      <c r="B1180" s="130"/>
      <c r="E1180" s="142"/>
      <c r="F1180" s="141"/>
    </row>
    <row r="1181" spans="1:9">
      <c r="A1181" s="138"/>
      <c r="B1181" s="139" t="s">
        <v>325</v>
      </c>
      <c r="E1181" s="142"/>
      <c r="F1181" s="141"/>
    </row>
    <row r="1182" spans="1:9">
      <c r="A1182" s="138"/>
      <c r="B1182" s="151" t="s">
        <v>326</v>
      </c>
      <c r="E1182" s="142"/>
      <c r="F1182" s="141"/>
      <c r="G1182" s="108">
        <v>40</v>
      </c>
      <c r="H1182" s="109">
        <f>D1183*G1182</f>
        <v>40</v>
      </c>
      <c r="I1182" s="110">
        <v>40</v>
      </c>
    </row>
    <row r="1183" spans="1:9">
      <c r="A1183" s="138"/>
      <c r="B1183" s="130" t="s">
        <v>327</v>
      </c>
      <c r="C1183" s="1" t="s">
        <v>85</v>
      </c>
      <c r="D1183" s="1">
        <v>1</v>
      </c>
      <c r="E1183" s="142"/>
      <c r="F1183" s="141"/>
      <c r="G1183" s="108">
        <v>40</v>
      </c>
      <c r="H1183" s="109">
        <f>D1184*G1183</f>
        <v>40</v>
      </c>
      <c r="I1183" s="110">
        <v>40</v>
      </c>
    </row>
    <row r="1184" spans="1:9">
      <c r="A1184" s="138"/>
      <c r="B1184" s="130" t="s">
        <v>328</v>
      </c>
      <c r="C1184" s="1" t="s">
        <v>85</v>
      </c>
      <c r="D1184" s="1">
        <v>1</v>
      </c>
      <c r="E1184" s="142"/>
      <c r="F1184" s="141"/>
      <c r="G1184" s="108">
        <v>70</v>
      </c>
      <c r="H1184" s="109">
        <f>D1185*G1184</f>
        <v>70</v>
      </c>
      <c r="I1184" s="110">
        <v>70</v>
      </c>
    </row>
    <row r="1185" spans="1:6">
      <c r="A1185" s="138"/>
      <c r="B1185" s="130" t="s">
        <v>329</v>
      </c>
      <c r="C1185" s="1" t="s">
        <v>85</v>
      </c>
      <c r="D1185" s="1">
        <v>1</v>
      </c>
      <c r="E1185" s="142"/>
      <c r="F1185" s="141"/>
    </row>
    <row r="1186" spans="1:6" hidden="1">
      <c r="A1186" s="138"/>
      <c r="B1186" s="130"/>
      <c r="E1186" s="142"/>
      <c r="F1186" s="141"/>
    </row>
    <row r="1187" spans="1:6" hidden="1">
      <c r="A1187" s="138"/>
      <c r="E1187" s="142"/>
      <c r="F1187" s="141"/>
    </row>
    <row r="1188" spans="1:6" hidden="1">
      <c r="A1188" s="138"/>
      <c r="E1188" s="142"/>
      <c r="F1188" s="141"/>
    </row>
    <row r="1189" spans="1:6" hidden="1">
      <c r="A1189" s="138"/>
      <c r="E1189" s="142"/>
      <c r="F1189" s="141"/>
    </row>
    <row r="1190" spans="1:6" hidden="1">
      <c r="A1190" s="138"/>
      <c r="E1190" s="142"/>
      <c r="F1190" s="141"/>
    </row>
    <row r="1191" spans="1:6" hidden="1">
      <c r="A1191" s="138"/>
      <c r="E1191" s="142"/>
      <c r="F1191" s="141"/>
    </row>
    <row r="1192" spans="1:6" hidden="1">
      <c r="A1192" s="138"/>
      <c r="E1192" s="142"/>
      <c r="F1192" s="141"/>
    </row>
    <row r="1193" spans="1:6" hidden="1">
      <c r="A1193" s="138"/>
      <c r="E1193" s="142"/>
      <c r="F1193" s="141"/>
    </row>
    <row r="1194" spans="1:6" hidden="1">
      <c r="A1194" s="138"/>
      <c r="E1194" s="142"/>
      <c r="F1194" s="141"/>
    </row>
    <row r="1195" spans="1:6" hidden="1">
      <c r="A1195" s="138"/>
      <c r="E1195" s="142"/>
      <c r="F1195" s="141"/>
    </row>
    <row r="1196" spans="1:6" hidden="1">
      <c r="A1196" s="138"/>
      <c r="E1196" s="142"/>
      <c r="F1196" s="141"/>
    </row>
    <row r="1197" spans="1:6" hidden="1">
      <c r="A1197" s="138"/>
      <c r="E1197" s="142"/>
      <c r="F1197" s="141"/>
    </row>
    <row r="1198" spans="1:6" hidden="1">
      <c r="A1198" s="138"/>
      <c r="E1198" s="142"/>
      <c r="F1198" s="141"/>
    </row>
    <row r="1199" spans="1:6" hidden="1">
      <c r="A1199" s="138"/>
      <c r="E1199" s="142"/>
      <c r="F1199" s="141"/>
    </row>
    <row r="1200" spans="1:6" hidden="1">
      <c r="A1200" s="138"/>
      <c r="E1200" s="142"/>
      <c r="F1200" s="141"/>
    </row>
    <row r="1201" spans="1:6" hidden="1">
      <c r="A1201" s="138"/>
      <c r="E1201" s="142"/>
      <c r="F1201" s="141"/>
    </row>
    <row r="1202" spans="1:6" hidden="1">
      <c r="A1202" s="138"/>
      <c r="E1202" s="142"/>
      <c r="F1202" s="141"/>
    </row>
    <row r="1203" spans="1:6" hidden="1">
      <c r="A1203" s="138"/>
      <c r="E1203" s="142"/>
      <c r="F1203" s="141"/>
    </row>
    <row r="1204" spans="1:6" hidden="1">
      <c r="A1204" s="138"/>
      <c r="E1204" s="142"/>
      <c r="F1204" s="141"/>
    </row>
    <row r="1205" spans="1:6" hidden="1">
      <c r="A1205" s="138"/>
      <c r="E1205" s="142"/>
      <c r="F1205" s="141"/>
    </row>
    <row r="1206" spans="1:6" hidden="1">
      <c r="A1206" s="138"/>
      <c r="E1206" s="142"/>
      <c r="F1206" s="141"/>
    </row>
    <row r="1207" spans="1:6" hidden="1">
      <c r="A1207" s="138"/>
      <c r="E1207" s="142"/>
      <c r="F1207" s="141"/>
    </row>
    <row r="1208" spans="1:6" hidden="1">
      <c r="A1208" s="138"/>
      <c r="E1208" s="142"/>
      <c r="F1208" s="141"/>
    </row>
    <row r="1209" spans="1:6" hidden="1">
      <c r="A1209" s="138"/>
      <c r="E1209" s="142"/>
      <c r="F1209" s="141"/>
    </row>
    <row r="1210" spans="1:6" hidden="1">
      <c r="A1210" s="138"/>
      <c r="E1210" s="142"/>
      <c r="F1210" s="141"/>
    </row>
    <row r="1211" spans="1:6" hidden="1">
      <c r="A1211" s="138"/>
      <c r="E1211" s="142"/>
      <c r="F1211" s="141"/>
    </row>
    <row r="1212" spans="1:6" hidden="1">
      <c r="A1212" s="138"/>
      <c r="E1212" s="142"/>
      <c r="F1212" s="141"/>
    </row>
    <row r="1213" spans="1:6" hidden="1">
      <c r="A1213" s="138"/>
      <c r="E1213" s="142"/>
      <c r="F1213" s="141"/>
    </row>
    <row r="1214" spans="1:6" hidden="1">
      <c r="A1214" s="138"/>
      <c r="E1214" s="142"/>
      <c r="F1214" s="141"/>
    </row>
    <row r="1215" spans="1:6" hidden="1">
      <c r="A1215" s="138"/>
      <c r="E1215" s="142"/>
      <c r="F1215" s="141"/>
    </row>
    <row r="1216" spans="1:6" hidden="1">
      <c r="A1216" s="138"/>
      <c r="E1216" s="142"/>
      <c r="F1216" s="141"/>
    </row>
    <row r="1217" spans="1:9" hidden="1">
      <c r="A1217" s="138"/>
      <c r="E1217" s="142"/>
      <c r="F1217" s="141"/>
    </row>
    <row r="1218" spans="1:9">
      <c r="A1218" s="138"/>
      <c r="E1218" s="142"/>
      <c r="F1218" s="141"/>
    </row>
    <row r="1219" spans="1:9">
      <c r="A1219" s="111"/>
      <c r="E1219" s="142"/>
      <c r="F1219" s="141"/>
      <c r="G1219" s="117"/>
      <c r="H1219" s="154">
        <f>SUM(H1166:H1218)</f>
        <v>9010</v>
      </c>
    </row>
    <row r="1220" spans="1:9">
      <c r="A1220" s="111"/>
      <c r="B1220" s="112" t="s">
        <v>314</v>
      </c>
      <c r="C1220" s="113"/>
      <c r="D1220" s="114"/>
      <c r="E1220" s="115"/>
      <c r="F1220" s="116"/>
      <c r="G1220" s="117"/>
      <c r="H1220" s="154">
        <f>H1219</f>
        <v>9010</v>
      </c>
    </row>
    <row r="1221" spans="1:9">
      <c r="A1221" s="138"/>
      <c r="B1221" s="112"/>
      <c r="C1221" s="113"/>
      <c r="D1221" s="114"/>
      <c r="E1221" s="115"/>
      <c r="F1221" s="116"/>
    </row>
    <row r="1222" spans="1:9">
      <c r="A1222" s="138"/>
      <c r="E1222" s="142"/>
      <c r="F1222" s="141"/>
      <c r="G1222" s="108">
        <v>70</v>
      </c>
      <c r="H1222" s="109">
        <f>D1223*G1222</f>
        <v>70</v>
      </c>
      <c r="I1222" s="110">
        <v>70</v>
      </c>
    </row>
    <row r="1223" spans="1:9">
      <c r="A1223" s="138"/>
      <c r="B1223" s="130" t="s">
        <v>330</v>
      </c>
      <c r="C1223" s="1" t="s">
        <v>85</v>
      </c>
      <c r="D1223" s="1">
        <v>1</v>
      </c>
      <c r="E1223" s="142"/>
      <c r="F1223" s="141"/>
    </row>
    <row r="1224" spans="1:9">
      <c r="A1224" s="138"/>
      <c r="B1224" s="130"/>
      <c r="E1224" s="142"/>
      <c r="F1224" s="141"/>
    </row>
    <row r="1225" spans="1:9">
      <c r="A1225" s="138"/>
      <c r="B1225" s="151" t="s">
        <v>331</v>
      </c>
      <c r="E1225" s="142"/>
      <c r="F1225" s="141"/>
      <c r="G1225" s="108">
        <v>100</v>
      </c>
      <c r="H1225" s="109">
        <f t="shared" ref="H1225:H1233" si="2">D1226*G1225</f>
        <v>100</v>
      </c>
      <c r="I1225" s="110">
        <v>55</v>
      </c>
    </row>
    <row r="1226" spans="1:9">
      <c r="A1226" s="138"/>
      <c r="B1226" s="130" t="s">
        <v>332</v>
      </c>
      <c r="C1226" s="1" t="s">
        <v>54</v>
      </c>
      <c r="D1226" s="1">
        <v>1</v>
      </c>
      <c r="E1226" s="142"/>
      <c r="F1226" s="141"/>
      <c r="G1226" s="108">
        <v>100</v>
      </c>
      <c r="H1226" s="109">
        <f t="shared" si="2"/>
        <v>100</v>
      </c>
      <c r="I1226" s="110">
        <v>55</v>
      </c>
    </row>
    <row r="1227" spans="1:9">
      <c r="A1227" s="138"/>
      <c r="B1227" s="130" t="s">
        <v>333</v>
      </c>
      <c r="C1227" s="1" t="s">
        <v>54</v>
      </c>
      <c r="D1227" s="1">
        <v>1</v>
      </c>
      <c r="E1227" s="142"/>
      <c r="F1227" s="141"/>
      <c r="G1227" s="108">
        <v>100</v>
      </c>
      <c r="H1227" s="109">
        <f t="shared" si="2"/>
        <v>100</v>
      </c>
      <c r="I1227" s="110">
        <v>65</v>
      </c>
    </row>
    <row r="1228" spans="1:9">
      <c r="A1228" s="138"/>
      <c r="B1228" s="130" t="s">
        <v>334</v>
      </c>
      <c r="C1228" s="1" t="s">
        <v>54</v>
      </c>
      <c r="D1228" s="1">
        <v>1</v>
      </c>
      <c r="E1228" s="142"/>
      <c r="F1228" s="141"/>
      <c r="G1228" s="108">
        <v>150</v>
      </c>
      <c r="H1228" s="109">
        <f t="shared" si="2"/>
        <v>150</v>
      </c>
      <c r="I1228" s="110">
        <v>105</v>
      </c>
    </row>
    <row r="1229" spans="1:9">
      <c r="A1229" s="138"/>
      <c r="B1229" s="130" t="s">
        <v>335</v>
      </c>
      <c r="C1229" s="1" t="s">
        <v>54</v>
      </c>
      <c r="D1229" s="1">
        <v>1</v>
      </c>
      <c r="E1229" s="142"/>
      <c r="F1229" s="141"/>
      <c r="G1229" s="108">
        <v>150</v>
      </c>
      <c r="H1229" s="109">
        <f t="shared" si="2"/>
        <v>150</v>
      </c>
      <c r="I1229" s="110">
        <v>105</v>
      </c>
    </row>
    <row r="1230" spans="1:9">
      <c r="A1230" s="138"/>
      <c r="B1230" s="130" t="s">
        <v>336</v>
      </c>
      <c r="C1230" s="1" t="s">
        <v>54</v>
      </c>
      <c r="D1230" s="1">
        <v>1</v>
      </c>
      <c r="E1230" s="142"/>
      <c r="F1230" s="141"/>
      <c r="G1230" s="108">
        <v>300</v>
      </c>
      <c r="H1230" s="109">
        <f t="shared" si="2"/>
        <v>300</v>
      </c>
      <c r="I1230" s="110">
        <v>110</v>
      </c>
    </row>
    <row r="1231" spans="1:9">
      <c r="A1231" s="138"/>
      <c r="B1231" s="130" t="s">
        <v>337</v>
      </c>
      <c r="C1231" s="1" t="s">
        <v>54</v>
      </c>
      <c r="D1231" s="1">
        <v>1</v>
      </c>
      <c r="E1231" s="142"/>
      <c r="F1231" s="141"/>
      <c r="G1231" s="108">
        <v>300</v>
      </c>
      <c r="H1231" s="109">
        <f t="shared" si="2"/>
        <v>300</v>
      </c>
      <c r="I1231" s="110">
        <v>125</v>
      </c>
    </row>
    <row r="1232" spans="1:9">
      <c r="A1232" s="138"/>
      <c r="B1232" s="130" t="s">
        <v>338</v>
      </c>
      <c r="C1232" s="1" t="s">
        <v>54</v>
      </c>
      <c r="D1232" s="1">
        <v>1</v>
      </c>
      <c r="E1232" s="142"/>
      <c r="F1232" s="141"/>
      <c r="G1232" s="108">
        <v>450</v>
      </c>
      <c r="H1232" s="109">
        <f t="shared" si="2"/>
        <v>450</v>
      </c>
      <c r="I1232" s="110">
        <v>135</v>
      </c>
    </row>
    <row r="1233" spans="1:9">
      <c r="A1233" s="138"/>
      <c r="B1233" s="130" t="s">
        <v>339</v>
      </c>
      <c r="C1233" s="1" t="s">
        <v>54</v>
      </c>
      <c r="D1233" s="1">
        <v>1</v>
      </c>
      <c r="E1233" s="142"/>
      <c r="F1233" s="141"/>
      <c r="G1233" s="108">
        <v>450</v>
      </c>
      <c r="H1233" s="109">
        <f t="shared" si="2"/>
        <v>450</v>
      </c>
      <c r="I1233" s="110">
        <v>140</v>
      </c>
    </row>
    <row r="1234" spans="1:9">
      <c r="A1234" s="138"/>
      <c r="B1234" s="130" t="s">
        <v>340</v>
      </c>
      <c r="C1234" s="1" t="s">
        <v>54</v>
      </c>
      <c r="D1234" s="1">
        <v>1</v>
      </c>
      <c r="E1234" s="142"/>
      <c r="F1234" s="141"/>
    </row>
    <row r="1235" spans="1:9">
      <c r="A1235" s="138"/>
      <c r="B1235" s="130"/>
      <c r="E1235" s="142"/>
      <c r="F1235" s="141"/>
    </row>
    <row r="1236" spans="1:9">
      <c r="A1236" s="138"/>
      <c r="B1236" s="151" t="s">
        <v>341</v>
      </c>
      <c r="E1236" s="142"/>
      <c r="F1236" s="141"/>
    </row>
    <row r="1237" spans="1:9" ht="28.8">
      <c r="A1237" s="138"/>
      <c r="B1237" s="151" t="s">
        <v>342</v>
      </c>
      <c r="E1237" s="142"/>
      <c r="F1237" s="141"/>
      <c r="G1237" s="108">
        <v>40</v>
      </c>
      <c r="H1237" s="109">
        <f>D1238*G1237</f>
        <v>40</v>
      </c>
      <c r="I1237" s="110">
        <v>8</v>
      </c>
    </row>
    <row r="1238" spans="1:9">
      <c r="A1238" s="138"/>
      <c r="B1238" s="130" t="s">
        <v>343</v>
      </c>
      <c r="C1238" s="1" t="s">
        <v>85</v>
      </c>
      <c r="D1238" s="1">
        <v>1</v>
      </c>
      <c r="E1238" s="142"/>
      <c r="F1238" s="141"/>
      <c r="G1238" s="108">
        <v>55</v>
      </c>
      <c r="H1238" s="109">
        <f>D1239*G1238</f>
        <v>55</v>
      </c>
      <c r="I1238" s="110">
        <v>23</v>
      </c>
    </row>
    <row r="1239" spans="1:9">
      <c r="A1239" s="138"/>
      <c r="B1239" s="130" t="s">
        <v>344</v>
      </c>
      <c r="C1239" s="1" t="s">
        <v>85</v>
      </c>
      <c r="D1239" s="1">
        <v>1</v>
      </c>
      <c r="E1239" s="142"/>
      <c r="F1239" s="141"/>
    </row>
    <row r="1240" spans="1:9">
      <c r="A1240" s="138"/>
      <c r="B1240" s="130"/>
      <c r="E1240" s="142"/>
      <c r="F1240" s="141"/>
    </row>
    <row r="1241" spans="1:9">
      <c r="A1241" s="138"/>
      <c r="B1241" s="151" t="s">
        <v>345</v>
      </c>
      <c r="E1241" s="142"/>
      <c r="F1241" s="141"/>
      <c r="G1241" s="108">
        <v>55</v>
      </c>
      <c r="H1241" s="109">
        <f>D1242*G1241</f>
        <v>55</v>
      </c>
      <c r="I1241" s="110">
        <v>24</v>
      </c>
    </row>
    <row r="1242" spans="1:9">
      <c r="A1242" s="138"/>
      <c r="B1242" s="130" t="s">
        <v>346</v>
      </c>
      <c r="C1242" s="1" t="s">
        <v>54</v>
      </c>
      <c r="D1242" s="1">
        <v>1</v>
      </c>
      <c r="E1242" s="142"/>
      <c r="F1242" s="141"/>
      <c r="G1242" s="108">
        <v>65</v>
      </c>
      <c r="H1242" s="109">
        <f>D1243*G1242</f>
        <v>65</v>
      </c>
      <c r="I1242" s="110">
        <v>15</v>
      </c>
    </row>
    <row r="1243" spans="1:9">
      <c r="A1243" s="138"/>
      <c r="B1243" s="130" t="s">
        <v>347</v>
      </c>
      <c r="C1243" s="1" t="s">
        <v>54</v>
      </c>
      <c r="D1243" s="1">
        <v>1</v>
      </c>
      <c r="E1243" s="142"/>
      <c r="F1243" s="141"/>
    </row>
    <row r="1244" spans="1:9">
      <c r="A1244" s="138"/>
      <c r="B1244" s="130"/>
      <c r="E1244" s="142"/>
      <c r="F1244" s="141"/>
    </row>
    <row r="1245" spans="1:9">
      <c r="A1245" s="138"/>
      <c r="B1245" s="151" t="s">
        <v>348</v>
      </c>
      <c r="E1245" s="142"/>
      <c r="F1245" s="141"/>
      <c r="G1245" s="108">
        <v>10</v>
      </c>
      <c r="H1245" s="109">
        <f>D1246*G1245</f>
        <v>10</v>
      </c>
      <c r="I1245" s="110">
        <v>10</v>
      </c>
    </row>
    <row r="1246" spans="1:9">
      <c r="A1246" s="138"/>
      <c r="B1246" s="130" t="s">
        <v>349</v>
      </c>
      <c r="C1246" s="1" t="s">
        <v>85</v>
      </c>
      <c r="D1246" s="1">
        <v>1</v>
      </c>
      <c r="E1246" s="142"/>
      <c r="F1246" s="141"/>
    </row>
    <row r="1247" spans="1:9" hidden="1">
      <c r="A1247" s="138"/>
      <c r="E1247" s="142"/>
      <c r="F1247" s="141"/>
    </row>
    <row r="1248" spans="1:9" hidden="1">
      <c r="A1248" s="138"/>
      <c r="E1248" s="142"/>
      <c r="F1248" s="141"/>
    </row>
    <row r="1249" spans="1:6" hidden="1">
      <c r="A1249" s="138"/>
      <c r="E1249" s="142"/>
      <c r="F1249" s="141"/>
    </row>
    <row r="1250" spans="1:6" hidden="1">
      <c r="A1250" s="138"/>
      <c r="E1250" s="142"/>
      <c r="F1250" s="141"/>
    </row>
    <row r="1251" spans="1:6" hidden="1">
      <c r="A1251" s="138"/>
      <c r="E1251" s="142"/>
      <c r="F1251" s="141"/>
    </row>
    <row r="1252" spans="1:6" hidden="1">
      <c r="A1252" s="138"/>
      <c r="E1252" s="142"/>
      <c r="F1252" s="141"/>
    </row>
    <row r="1253" spans="1:6" hidden="1">
      <c r="A1253" s="138"/>
      <c r="E1253" s="142"/>
      <c r="F1253" s="141"/>
    </row>
    <row r="1254" spans="1:6" hidden="1">
      <c r="A1254" s="138"/>
      <c r="E1254" s="142"/>
      <c r="F1254" s="141"/>
    </row>
    <row r="1255" spans="1:6" hidden="1">
      <c r="A1255" s="138"/>
      <c r="E1255" s="142"/>
      <c r="F1255" s="141"/>
    </row>
    <row r="1256" spans="1:6" hidden="1">
      <c r="A1256" s="138"/>
      <c r="E1256" s="142"/>
      <c r="F1256" s="141"/>
    </row>
    <row r="1257" spans="1:6" hidden="1">
      <c r="A1257" s="138"/>
      <c r="E1257" s="142"/>
      <c r="F1257" s="141"/>
    </row>
    <row r="1258" spans="1:6" hidden="1">
      <c r="A1258" s="138"/>
      <c r="E1258" s="142"/>
      <c r="F1258" s="141"/>
    </row>
    <row r="1259" spans="1:6" hidden="1">
      <c r="A1259" s="138"/>
      <c r="E1259" s="142"/>
      <c r="F1259" s="141"/>
    </row>
    <row r="1260" spans="1:6" hidden="1">
      <c r="A1260" s="138"/>
      <c r="E1260" s="142"/>
      <c r="F1260" s="141"/>
    </row>
    <row r="1261" spans="1:6" hidden="1">
      <c r="A1261" s="138"/>
      <c r="E1261" s="142"/>
      <c r="F1261" s="141"/>
    </row>
    <row r="1262" spans="1:6" hidden="1">
      <c r="A1262" s="138"/>
      <c r="E1262" s="142"/>
      <c r="F1262" s="141"/>
    </row>
    <row r="1263" spans="1:6" hidden="1">
      <c r="A1263" s="138"/>
      <c r="E1263" s="142"/>
      <c r="F1263" s="141"/>
    </row>
    <row r="1264" spans="1:6" hidden="1">
      <c r="A1264" s="138"/>
      <c r="E1264" s="142"/>
      <c r="F1264" s="141"/>
    </row>
    <row r="1265" spans="1:6" hidden="1">
      <c r="A1265" s="138"/>
      <c r="E1265" s="142"/>
      <c r="F1265" s="141"/>
    </row>
    <row r="1266" spans="1:6" hidden="1">
      <c r="A1266" s="138"/>
      <c r="E1266" s="142"/>
      <c r="F1266" s="141"/>
    </row>
    <row r="1267" spans="1:6" hidden="1">
      <c r="A1267" s="138"/>
      <c r="E1267" s="142"/>
      <c r="F1267" s="141"/>
    </row>
    <row r="1268" spans="1:6" hidden="1">
      <c r="A1268" s="138"/>
      <c r="E1268" s="142"/>
      <c r="F1268" s="141"/>
    </row>
    <row r="1269" spans="1:6" hidden="1">
      <c r="A1269" s="138"/>
      <c r="E1269" s="142"/>
      <c r="F1269" s="141"/>
    </row>
    <row r="1270" spans="1:6" hidden="1">
      <c r="A1270" s="138"/>
      <c r="E1270" s="142"/>
      <c r="F1270" s="141"/>
    </row>
    <row r="1271" spans="1:6" hidden="1">
      <c r="A1271" s="138"/>
      <c r="E1271" s="142"/>
      <c r="F1271" s="141"/>
    </row>
    <row r="1272" spans="1:6" hidden="1">
      <c r="A1272" s="138"/>
      <c r="E1272" s="142"/>
      <c r="F1272" s="141"/>
    </row>
    <row r="1273" spans="1:6" hidden="1">
      <c r="A1273" s="138"/>
      <c r="E1273" s="142"/>
      <c r="F1273" s="141"/>
    </row>
    <row r="1274" spans="1:6" hidden="1">
      <c r="A1274" s="138"/>
      <c r="E1274" s="142"/>
      <c r="F1274" s="141"/>
    </row>
    <row r="1275" spans="1:6" hidden="1">
      <c r="A1275" s="138"/>
      <c r="E1275" s="142"/>
      <c r="F1275" s="141"/>
    </row>
    <row r="1276" spans="1:6" hidden="1">
      <c r="A1276" s="138"/>
      <c r="E1276" s="142"/>
      <c r="F1276" s="141"/>
    </row>
    <row r="1277" spans="1:6" hidden="1">
      <c r="A1277" s="138"/>
      <c r="E1277" s="142"/>
      <c r="F1277" s="141"/>
    </row>
    <row r="1278" spans="1:6" hidden="1">
      <c r="A1278" s="138"/>
      <c r="E1278" s="142"/>
      <c r="F1278" s="141"/>
    </row>
    <row r="1279" spans="1:6" hidden="1">
      <c r="A1279" s="138"/>
      <c r="E1279" s="142"/>
      <c r="F1279" s="141"/>
    </row>
    <row r="1280" spans="1:6" hidden="1">
      <c r="A1280" s="138"/>
      <c r="E1280" s="142"/>
      <c r="F1280" s="141"/>
    </row>
    <row r="1281" spans="1:9" hidden="1">
      <c r="A1281" s="138"/>
      <c r="E1281" s="142"/>
      <c r="F1281" s="141"/>
    </row>
    <row r="1282" spans="1:9" hidden="1">
      <c r="A1282" s="138"/>
      <c r="E1282" s="142"/>
      <c r="F1282" s="141"/>
    </row>
    <row r="1283" spans="1:9" hidden="1">
      <c r="A1283" s="138"/>
      <c r="E1283" s="142"/>
      <c r="F1283" s="141"/>
    </row>
    <row r="1284" spans="1:9" hidden="1">
      <c r="A1284" s="138"/>
      <c r="E1284" s="142"/>
      <c r="F1284" s="141"/>
    </row>
    <row r="1285" spans="1:9" hidden="1">
      <c r="A1285" s="138"/>
      <c r="E1285" s="142"/>
      <c r="F1285" s="141"/>
    </row>
    <row r="1286" spans="1:9" hidden="1">
      <c r="A1286" s="138"/>
      <c r="E1286" s="142"/>
      <c r="F1286" s="141"/>
    </row>
    <row r="1287" spans="1:9" hidden="1">
      <c r="A1287" s="138"/>
      <c r="E1287" s="142"/>
      <c r="F1287" s="141"/>
    </row>
    <row r="1288" spans="1:9" hidden="1">
      <c r="A1288" s="138"/>
      <c r="E1288" s="142"/>
      <c r="F1288" s="141"/>
    </row>
    <row r="1289" spans="1:9" hidden="1">
      <c r="A1289" s="138"/>
      <c r="E1289" s="142"/>
      <c r="F1289" s="141"/>
    </row>
    <row r="1290" spans="1:9">
      <c r="A1290" s="138"/>
      <c r="E1290" s="142"/>
      <c r="F1290" s="141"/>
    </row>
    <row r="1291" spans="1:9">
      <c r="A1291" s="111"/>
      <c r="E1291" s="142"/>
      <c r="F1291" s="141"/>
      <c r="G1291" s="117"/>
      <c r="H1291" s="154">
        <f>SUM(H1220:H1290)</f>
        <v>11405</v>
      </c>
    </row>
    <row r="1292" spans="1:9">
      <c r="A1292" s="111"/>
      <c r="B1292" s="112" t="s">
        <v>314</v>
      </c>
      <c r="C1292" s="113"/>
      <c r="D1292" s="114"/>
      <c r="E1292" s="115"/>
      <c r="F1292" s="116"/>
      <c r="G1292" s="117"/>
      <c r="H1292" s="154">
        <f>H1291</f>
        <v>11405</v>
      </c>
    </row>
    <row r="1293" spans="1:9">
      <c r="A1293" s="138"/>
      <c r="B1293" s="112"/>
      <c r="C1293" s="113"/>
      <c r="D1293" s="114"/>
      <c r="E1293" s="115"/>
      <c r="F1293" s="116"/>
    </row>
    <row r="1294" spans="1:9">
      <c r="A1294" s="138"/>
      <c r="E1294" s="142"/>
      <c r="F1294" s="141"/>
    </row>
    <row r="1295" spans="1:9">
      <c r="A1295" s="138"/>
      <c r="B1295" s="151" t="s">
        <v>350</v>
      </c>
      <c r="E1295" s="142"/>
      <c r="F1295" s="141"/>
      <c r="G1295" s="108">
        <v>300</v>
      </c>
      <c r="H1295" s="109">
        <f>D1296*G1295</f>
        <v>300</v>
      </c>
      <c r="I1295" s="110">
        <v>65</v>
      </c>
    </row>
    <row r="1296" spans="1:9">
      <c r="A1296" s="138"/>
      <c r="B1296" s="130" t="s">
        <v>351</v>
      </c>
      <c r="C1296" s="1" t="s">
        <v>54</v>
      </c>
      <c r="D1296" s="1">
        <v>1</v>
      </c>
      <c r="E1296" s="142"/>
      <c r="F1296" s="141"/>
      <c r="G1296" s="108">
        <v>300</v>
      </c>
      <c r="H1296" s="109">
        <f>D1297*G1296</f>
        <v>300</v>
      </c>
      <c r="I1296" s="110">
        <v>65</v>
      </c>
    </row>
    <row r="1297" spans="1:9">
      <c r="A1297" s="138"/>
      <c r="B1297" s="130" t="s">
        <v>352</v>
      </c>
      <c r="C1297" s="1" t="s">
        <v>54</v>
      </c>
      <c r="D1297" s="1">
        <v>1</v>
      </c>
      <c r="E1297" s="142"/>
      <c r="F1297" s="141"/>
      <c r="G1297" s="108">
        <v>300</v>
      </c>
      <c r="H1297" s="109">
        <f>D1298*G1297</f>
        <v>300</v>
      </c>
      <c r="I1297" s="110">
        <v>65</v>
      </c>
    </row>
    <row r="1298" spans="1:9">
      <c r="A1298" s="138"/>
      <c r="B1298" s="130" t="s">
        <v>353</v>
      </c>
      <c r="C1298" s="1" t="s">
        <v>54</v>
      </c>
      <c r="D1298" s="1">
        <v>1</v>
      </c>
      <c r="E1298" s="142"/>
      <c r="F1298" s="141"/>
      <c r="G1298" s="108">
        <v>300</v>
      </c>
      <c r="H1298" s="109">
        <f>D1299*G1298</f>
        <v>300</v>
      </c>
      <c r="I1298" s="110">
        <v>285</v>
      </c>
    </row>
    <row r="1299" spans="1:9">
      <c r="A1299" s="138"/>
      <c r="B1299" s="130" t="s">
        <v>354</v>
      </c>
      <c r="C1299" s="1" t="s">
        <v>54</v>
      </c>
      <c r="D1299" s="1">
        <v>1</v>
      </c>
      <c r="E1299" s="142"/>
      <c r="F1299" s="141"/>
    </row>
    <row r="1300" spans="1:9">
      <c r="A1300" s="138"/>
      <c r="B1300" s="130"/>
      <c r="E1300" s="142"/>
      <c r="F1300" s="141"/>
    </row>
    <row r="1301" spans="1:9">
      <c r="A1301" s="138"/>
      <c r="B1301" s="151" t="s">
        <v>355</v>
      </c>
      <c r="E1301" s="142"/>
      <c r="F1301" s="141"/>
      <c r="G1301" s="108">
        <v>1000</v>
      </c>
      <c r="H1301" s="109">
        <f>D1302*G1301</f>
        <v>1000</v>
      </c>
      <c r="I1301" s="110">
        <v>1000</v>
      </c>
    </row>
    <row r="1302" spans="1:9" ht="57.6">
      <c r="A1302" s="138"/>
      <c r="B1302" s="130" t="s">
        <v>356</v>
      </c>
      <c r="C1302" s="1" t="s">
        <v>27</v>
      </c>
      <c r="D1302" s="1">
        <v>1</v>
      </c>
      <c r="E1302" s="142"/>
      <c r="F1302" s="141"/>
    </row>
    <row r="1303" spans="1:9">
      <c r="A1303" s="138"/>
      <c r="B1303" s="130"/>
      <c r="E1303" s="142"/>
      <c r="F1303" s="141"/>
    </row>
    <row r="1304" spans="1:9">
      <c r="A1304" s="138"/>
      <c r="B1304" s="139" t="s">
        <v>357</v>
      </c>
      <c r="E1304" s="142"/>
      <c r="F1304" s="141"/>
      <c r="G1304" s="108">
        <v>1000</v>
      </c>
      <c r="H1304" s="109">
        <f>D1305*G1304</f>
        <v>4000</v>
      </c>
      <c r="I1304" s="110">
        <v>1000</v>
      </c>
    </row>
    <row r="1305" spans="1:9" ht="28.8">
      <c r="A1305" s="138"/>
      <c r="B1305" s="130" t="s">
        <v>358</v>
      </c>
      <c r="C1305" s="1" t="s">
        <v>54</v>
      </c>
      <c r="D1305" s="1">
        <v>4</v>
      </c>
      <c r="E1305" s="142"/>
      <c r="F1305" s="141"/>
      <c r="G1305" s="108">
        <v>500</v>
      </c>
      <c r="H1305" s="109">
        <f>D1306*G1305</f>
        <v>500</v>
      </c>
      <c r="I1305" s="110">
        <v>500</v>
      </c>
    </row>
    <row r="1306" spans="1:9" ht="57.6">
      <c r="A1306" s="138"/>
      <c r="B1306" s="130" t="s">
        <v>359</v>
      </c>
      <c r="C1306" s="1" t="s">
        <v>54</v>
      </c>
      <c r="D1306" s="1">
        <v>1</v>
      </c>
      <c r="E1306" s="142"/>
      <c r="F1306" s="141"/>
    </row>
    <row r="1307" spans="1:9">
      <c r="A1307" s="138"/>
      <c r="B1307" s="130"/>
      <c r="E1307" s="142"/>
      <c r="F1307" s="141"/>
    </row>
    <row r="1308" spans="1:9">
      <c r="A1308" s="138"/>
      <c r="B1308" s="139" t="s">
        <v>360</v>
      </c>
      <c r="E1308" s="142"/>
      <c r="F1308" s="141"/>
    </row>
    <row r="1309" spans="1:9">
      <c r="A1309" s="138"/>
      <c r="B1309" s="139" t="s">
        <v>361</v>
      </c>
      <c r="E1309" s="142"/>
      <c r="F1309" s="141"/>
    </row>
    <row r="1310" spans="1:9">
      <c r="A1310" s="138"/>
      <c r="B1310" s="130"/>
      <c r="E1310" s="142"/>
      <c r="F1310" s="141"/>
      <c r="G1310" s="108">
        <v>100</v>
      </c>
      <c r="H1310" s="109">
        <f>D1311*G1310</f>
        <v>100</v>
      </c>
      <c r="I1310" s="110">
        <v>65</v>
      </c>
    </row>
    <row r="1311" spans="1:9">
      <c r="A1311" s="138"/>
      <c r="B1311" s="130" t="s">
        <v>362</v>
      </c>
      <c r="C1311" s="1" t="s">
        <v>85</v>
      </c>
      <c r="D1311" s="1">
        <v>1</v>
      </c>
      <c r="E1311" s="142"/>
      <c r="F1311" s="141"/>
    </row>
    <row r="1312" spans="1:9">
      <c r="A1312" s="138"/>
      <c r="B1312" s="130"/>
      <c r="E1312" s="142"/>
      <c r="F1312" s="141"/>
    </row>
    <row r="1313" spans="1:9">
      <c r="A1313" s="138"/>
      <c r="B1313" s="151" t="s">
        <v>363</v>
      </c>
      <c r="E1313" s="142"/>
      <c r="F1313" s="141"/>
      <c r="G1313" s="108">
        <v>450</v>
      </c>
      <c r="H1313" s="109">
        <f>D1314*G1313</f>
        <v>450</v>
      </c>
      <c r="I1313" s="110">
        <v>60</v>
      </c>
    </row>
    <row r="1314" spans="1:9">
      <c r="A1314" s="138"/>
      <c r="B1314" s="130" t="s">
        <v>364</v>
      </c>
      <c r="C1314" s="1" t="s">
        <v>54</v>
      </c>
      <c r="D1314" s="1">
        <v>1</v>
      </c>
      <c r="E1314" s="142"/>
      <c r="F1314" s="141"/>
    </row>
    <row r="1315" spans="1:9">
      <c r="A1315" s="138"/>
      <c r="B1315" s="130"/>
      <c r="E1315" s="142"/>
      <c r="F1315" s="141"/>
    </row>
    <row r="1316" spans="1:9">
      <c r="A1316" s="138"/>
      <c r="B1316" s="139" t="s">
        <v>365</v>
      </c>
      <c r="E1316" s="142"/>
      <c r="F1316" s="141"/>
    </row>
    <row r="1317" spans="1:9" hidden="1">
      <c r="A1317" s="138"/>
      <c r="E1317" s="142"/>
      <c r="F1317" s="141"/>
    </row>
    <row r="1318" spans="1:9" hidden="1">
      <c r="A1318" s="138"/>
      <c r="E1318" s="142"/>
      <c r="F1318" s="141"/>
    </row>
    <row r="1319" spans="1:9" hidden="1">
      <c r="A1319" s="138"/>
      <c r="E1319" s="142"/>
      <c r="F1319" s="141"/>
    </row>
    <row r="1320" spans="1:9" hidden="1">
      <c r="A1320" s="138"/>
      <c r="E1320" s="142"/>
      <c r="F1320" s="141"/>
    </row>
    <row r="1321" spans="1:9" hidden="1">
      <c r="A1321" s="138"/>
      <c r="E1321" s="142"/>
      <c r="F1321" s="141"/>
    </row>
    <row r="1322" spans="1:9" hidden="1">
      <c r="A1322" s="138"/>
      <c r="E1322" s="142"/>
      <c r="F1322" s="141"/>
    </row>
    <row r="1323" spans="1:9" hidden="1">
      <c r="A1323" s="138"/>
      <c r="E1323" s="142"/>
      <c r="F1323" s="141"/>
    </row>
    <row r="1324" spans="1:9" hidden="1">
      <c r="A1324" s="138"/>
      <c r="E1324" s="142"/>
      <c r="F1324" s="141"/>
    </row>
    <row r="1325" spans="1:9" hidden="1">
      <c r="A1325" s="138"/>
      <c r="E1325" s="142"/>
      <c r="F1325" s="141"/>
    </row>
    <row r="1326" spans="1:9" hidden="1">
      <c r="A1326" s="138"/>
      <c r="E1326" s="142"/>
      <c r="F1326" s="141"/>
    </row>
    <row r="1327" spans="1:9" hidden="1">
      <c r="A1327" s="138"/>
      <c r="E1327" s="142"/>
      <c r="F1327" s="141"/>
    </row>
    <row r="1328" spans="1:9" hidden="1">
      <c r="A1328" s="138"/>
      <c r="E1328" s="142"/>
      <c r="F1328" s="141"/>
    </row>
    <row r="1329" spans="1:8" hidden="1">
      <c r="A1329" s="138"/>
      <c r="E1329" s="142"/>
      <c r="F1329" s="141"/>
    </row>
    <row r="1330" spans="1:8" hidden="1">
      <c r="A1330" s="138"/>
      <c r="E1330" s="142"/>
      <c r="F1330" s="141"/>
    </row>
    <row r="1331" spans="1:8" hidden="1">
      <c r="A1331" s="138"/>
      <c r="E1331" s="142"/>
      <c r="F1331" s="141"/>
    </row>
    <row r="1332" spans="1:8" hidden="1">
      <c r="A1332" s="138"/>
      <c r="E1332" s="142"/>
      <c r="F1332" s="141"/>
    </row>
    <row r="1333" spans="1:8" hidden="1">
      <c r="A1333" s="138"/>
      <c r="E1333" s="142"/>
      <c r="F1333" s="141"/>
    </row>
    <row r="1334" spans="1:8" hidden="1">
      <c r="A1334" s="138"/>
      <c r="E1334" s="142"/>
      <c r="F1334" s="141"/>
    </row>
    <row r="1335" spans="1:8" hidden="1">
      <c r="A1335" s="138"/>
      <c r="E1335" s="142"/>
      <c r="F1335" s="141"/>
    </row>
    <row r="1336" spans="1:8" hidden="1">
      <c r="A1336" s="138"/>
      <c r="E1336" s="142"/>
      <c r="F1336" s="141"/>
    </row>
    <row r="1337" spans="1:8">
      <c r="A1337" s="138"/>
      <c r="E1337" s="142"/>
      <c r="F1337" s="141"/>
    </row>
    <row r="1338" spans="1:8">
      <c r="A1338" s="111"/>
      <c r="E1338" s="142"/>
      <c r="F1338" s="141"/>
      <c r="G1338" s="117"/>
      <c r="H1338" s="154">
        <f>SUM(H1292:H1337)</f>
        <v>18655</v>
      </c>
    </row>
    <row r="1339" spans="1:8">
      <c r="A1339" s="111"/>
      <c r="B1339" s="112" t="s">
        <v>314</v>
      </c>
      <c r="C1339" s="113"/>
      <c r="D1339" s="114"/>
      <c r="E1339" s="115"/>
      <c r="F1339" s="116"/>
      <c r="G1339" s="117"/>
      <c r="H1339" s="154">
        <f>H1338</f>
        <v>18655</v>
      </c>
    </row>
    <row r="1340" spans="1:8">
      <c r="A1340" s="138"/>
      <c r="C1340" s="113"/>
      <c r="D1340" s="114"/>
      <c r="E1340" s="115"/>
      <c r="F1340" s="116"/>
    </row>
    <row r="1341" spans="1:8">
      <c r="A1341" s="138"/>
      <c r="E1341" s="142"/>
      <c r="F1341" s="141"/>
    </row>
    <row r="1342" spans="1:8">
      <c r="A1342" s="138"/>
      <c r="B1342" s="139" t="s">
        <v>366</v>
      </c>
      <c r="E1342" s="142"/>
      <c r="F1342" s="141"/>
    </row>
    <row r="1343" spans="1:8">
      <c r="A1343" s="138"/>
      <c r="B1343" s="130"/>
      <c r="E1343" s="142"/>
      <c r="F1343" s="141"/>
    </row>
    <row r="1344" spans="1:8">
      <c r="A1344" s="138"/>
      <c r="B1344" s="151" t="s">
        <v>367</v>
      </c>
      <c r="E1344" s="142"/>
      <c r="F1344" s="141"/>
    </row>
    <row r="1345" spans="1:9">
      <c r="A1345" s="138"/>
      <c r="B1345" s="151"/>
      <c r="E1345" s="142"/>
      <c r="F1345" s="141"/>
      <c r="G1345" s="108">
        <v>40</v>
      </c>
      <c r="H1345" s="109">
        <f>D1346*G1345</f>
        <v>40</v>
      </c>
      <c r="I1345" s="110">
        <v>40</v>
      </c>
    </row>
    <row r="1346" spans="1:9">
      <c r="A1346" s="138"/>
      <c r="B1346" s="130" t="s">
        <v>368</v>
      </c>
      <c r="C1346" s="1" t="s">
        <v>85</v>
      </c>
      <c r="D1346" s="1">
        <v>1</v>
      </c>
      <c r="E1346" s="142"/>
      <c r="F1346" s="141"/>
    </row>
    <row r="1347" spans="1:9">
      <c r="A1347" s="138"/>
      <c r="B1347" s="130"/>
      <c r="E1347" s="142"/>
      <c r="F1347" s="141"/>
    </row>
    <row r="1348" spans="1:9" ht="28.8">
      <c r="A1348" s="138"/>
      <c r="B1348" s="130" t="s">
        <v>369</v>
      </c>
      <c r="E1348" s="142"/>
      <c r="F1348" s="141"/>
      <c r="G1348" s="108">
        <v>40</v>
      </c>
      <c r="H1348" s="109">
        <f>D1349*G1348</f>
        <v>40</v>
      </c>
      <c r="I1348" s="110">
        <v>40</v>
      </c>
    </row>
    <row r="1349" spans="1:9">
      <c r="A1349" s="138"/>
      <c r="B1349" s="130" t="s">
        <v>370</v>
      </c>
      <c r="C1349" s="1" t="s">
        <v>85</v>
      </c>
      <c r="D1349" s="1">
        <v>1</v>
      </c>
      <c r="E1349" s="142"/>
      <c r="F1349" s="141"/>
      <c r="G1349" s="108">
        <v>40</v>
      </c>
      <c r="H1349" s="109">
        <f>D1350*G1349</f>
        <v>40</v>
      </c>
      <c r="I1349" s="110">
        <v>40</v>
      </c>
    </row>
    <row r="1350" spans="1:9">
      <c r="A1350" s="138"/>
      <c r="B1350" s="130" t="s">
        <v>371</v>
      </c>
      <c r="C1350" s="1" t="s">
        <v>85</v>
      </c>
      <c r="D1350" s="1">
        <v>1</v>
      </c>
      <c r="E1350" s="142"/>
      <c r="F1350" s="141"/>
    </row>
    <row r="1351" spans="1:9">
      <c r="A1351" s="138"/>
      <c r="B1351" s="130"/>
      <c r="E1351" s="142"/>
      <c r="F1351" s="141"/>
    </row>
    <row r="1352" spans="1:9">
      <c r="A1352" s="138"/>
      <c r="B1352" s="151" t="s">
        <v>372</v>
      </c>
      <c r="E1352" s="142"/>
      <c r="F1352" s="141"/>
      <c r="G1352" s="108">
        <v>1000</v>
      </c>
      <c r="H1352" s="109">
        <f>D1353*G1352</f>
        <v>1000</v>
      </c>
      <c r="I1352" s="110">
        <v>1000</v>
      </c>
    </row>
    <row r="1353" spans="1:9">
      <c r="A1353" s="138"/>
      <c r="B1353" s="130" t="s">
        <v>373</v>
      </c>
      <c r="C1353" s="1" t="s">
        <v>27</v>
      </c>
      <c r="D1353" s="1">
        <v>1</v>
      </c>
      <c r="E1353" s="142"/>
      <c r="F1353" s="141"/>
    </row>
    <row r="1354" spans="1:9" hidden="1">
      <c r="A1354" s="138"/>
      <c r="E1354" s="142"/>
      <c r="F1354" s="141"/>
    </row>
    <row r="1355" spans="1:9" hidden="1">
      <c r="A1355" s="138"/>
      <c r="E1355" s="142"/>
      <c r="F1355" s="141"/>
    </row>
    <row r="1356" spans="1:9" hidden="1">
      <c r="A1356" s="138"/>
      <c r="E1356" s="142"/>
      <c r="F1356" s="141"/>
    </row>
    <row r="1357" spans="1:9" hidden="1">
      <c r="A1357" s="138"/>
      <c r="E1357" s="142"/>
      <c r="F1357" s="141"/>
    </row>
    <row r="1358" spans="1:9" hidden="1">
      <c r="A1358" s="138"/>
      <c r="E1358" s="142"/>
      <c r="F1358" s="141"/>
    </row>
    <row r="1359" spans="1:9" hidden="1">
      <c r="A1359" s="138"/>
      <c r="E1359" s="142"/>
      <c r="F1359" s="141"/>
    </row>
    <row r="1360" spans="1:9" hidden="1">
      <c r="A1360" s="138"/>
      <c r="E1360" s="142"/>
      <c r="F1360" s="141"/>
    </row>
    <row r="1361" spans="1:6" hidden="1">
      <c r="A1361" s="138"/>
      <c r="E1361" s="142"/>
      <c r="F1361" s="141"/>
    </row>
    <row r="1362" spans="1:6" hidden="1">
      <c r="A1362" s="138"/>
      <c r="E1362" s="142"/>
      <c r="F1362" s="141"/>
    </row>
    <row r="1363" spans="1:6" hidden="1">
      <c r="A1363" s="138"/>
      <c r="E1363" s="142"/>
      <c r="F1363" s="141"/>
    </row>
    <row r="1364" spans="1:6" hidden="1">
      <c r="A1364" s="138"/>
      <c r="E1364" s="142"/>
      <c r="F1364" s="141"/>
    </row>
    <row r="1365" spans="1:6" hidden="1">
      <c r="A1365" s="138"/>
      <c r="E1365" s="142"/>
      <c r="F1365" s="141"/>
    </row>
    <row r="1366" spans="1:6" hidden="1">
      <c r="A1366" s="138"/>
      <c r="E1366" s="142"/>
      <c r="F1366" s="141"/>
    </row>
    <row r="1367" spans="1:6" hidden="1">
      <c r="A1367" s="138"/>
      <c r="E1367" s="142"/>
      <c r="F1367" s="141"/>
    </row>
    <row r="1368" spans="1:6" hidden="1">
      <c r="A1368" s="138"/>
      <c r="E1368" s="142"/>
      <c r="F1368" s="141"/>
    </row>
    <row r="1369" spans="1:6" hidden="1">
      <c r="A1369" s="138"/>
      <c r="E1369" s="142"/>
      <c r="F1369" s="141"/>
    </row>
    <row r="1370" spans="1:6" hidden="1">
      <c r="A1370" s="138"/>
      <c r="E1370" s="142"/>
      <c r="F1370" s="141"/>
    </row>
    <row r="1371" spans="1:6" hidden="1">
      <c r="A1371" s="138"/>
      <c r="E1371" s="142"/>
      <c r="F1371" s="141"/>
    </row>
    <row r="1372" spans="1:6" hidden="1">
      <c r="A1372" s="138"/>
      <c r="E1372" s="142"/>
      <c r="F1372" s="141"/>
    </row>
    <row r="1373" spans="1:6" hidden="1">
      <c r="A1373" s="138"/>
      <c r="E1373" s="142"/>
      <c r="F1373" s="141"/>
    </row>
    <row r="1374" spans="1:6" hidden="1">
      <c r="A1374" s="138"/>
      <c r="E1374" s="142"/>
      <c r="F1374" s="141"/>
    </row>
    <row r="1375" spans="1:6" hidden="1">
      <c r="A1375" s="138"/>
      <c r="E1375" s="142"/>
      <c r="F1375" s="141"/>
    </row>
    <row r="1376" spans="1:6" hidden="1">
      <c r="A1376" s="138"/>
      <c r="E1376" s="142"/>
      <c r="F1376" s="141"/>
    </row>
    <row r="1377" spans="1:8" hidden="1">
      <c r="A1377" s="138"/>
      <c r="E1377" s="142"/>
      <c r="F1377" s="141"/>
    </row>
    <row r="1378" spans="1:8" hidden="1">
      <c r="A1378" s="138"/>
      <c r="E1378" s="142"/>
      <c r="F1378" s="141"/>
    </row>
    <row r="1379" spans="1:8" hidden="1">
      <c r="A1379" s="138"/>
      <c r="E1379" s="142"/>
      <c r="F1379" s="141"/>
    </row>
    <row r="1380" spans="1:8" hidden="1">
      <c r="A1380" s="138"/>
      <c r="E1380" s="142"/>
      <c r="F1380" s="141"/>
    </row>
    <row r="1381" spans="1:8" hidden="1">
      <c r="A1381" s="138"/>
      <c r="E1381" s="142"/>
      <c r="F1381" s="141"/>
    </row>
    <row r="1382" spans="1:8" hidden="1">
      <c r="A1382" s="138"/>
      <c r="E1382" s="142"/>
      <c r="F1382" s="141"/>
    </row>
    <row r="1383" spans="1:8" hidden="1">
      <c r="A1383" s="138"/>
      <c r="E1383" s="142"/>
      <c r="F1383" s="141"/>
    </row>
    <row r="1384" spans="1:8" hidden="1">
      <c r="A1384" s="138"/>
      <c r="E1384" s="142"/>
      <c r="F1384" s="141"/>
    </row>
    <row r="1385" spans="1:8" hidden="1">
      <c r="A1385" s="138"/>
      <c r="E1385" s="142"/>
      <c r="F1385" s="141"/>
    </row>
    <row r="1386" spans="1:8" hidden="1">
      <c r="A1386" s="138"/>
      <c r="E1386" s="142"/>
      <c r="F1386" s="141"/>
    </row>
    <row r="1387" spans="1:8" hidden="1">
      <c r="A1387" s="138"/>
      <c r="E1387" s="142"/>
      <c r="F1387" s="141"/>
    </row>
    <row r="1388" spans="1:8" hidden="1">
      <c r="A1388" s="138"/>
      <c r="E1388" s="142"/>
      <c r="F1388" s="141"/>
    </row>
    <row r="1389" spans="1:8" hidden="1">
      <c r="A1389" s="138"/>
      <c r="E1389" s="142"/>
      <c r="F1389" s="141"/>
    </row>
    <row r="1390" spans="1:8" hidden="1">
      <c r="A1390" s="138"/>
      <c r="E1390" s="142"/>
      <c r="F1390" s="141"/>
    </row>
    <row r="1391" spans="1:8">
      <c r="A1391" s="138"/>
      <c r="E1391" s="142"/>
      <c r="F1391" s="141"/>
    </row>
    <row r="1392" spans="1:8">
      <c r="A1392" s="111"/>
      <c r="B1392" s="112" t="s">
        <v>314</v>
      </c>
      <c r="E1392" s="142"/>
      <c r="F1392" s="141"/>
      <c r="G1392" s="117"/>
      <c r="H1392" s="154">
        <f>SUM(H1339:H1391)</f>
        <v>19775</v>
      </c>
    </row>
    <row r="1393" spans="1:9">
      <c r="A1393" s="138"/>
      <c r="B1393" s="112" t="s">
        <v>374</v>
      </c>
      <c r="C1393" s="113"/>
      <c r="D1393" s="114"/>
      <c r="E1393" s="115"/>
      <c r="F1393" s="116"/>
    </row>
    <row r="1394" spans="1:9">
      <c r="A1394" s="138"/>
      <c r="E1394" s="142"/>
      <c r="F1394" s="141"/>
    </row>
    <row r="1395" spans="1:9">
      <c r="A1395" s="138"/>
      <c r="B1395" s="139" t="s">
        <v>375</v>
      </c>
      <c r="E1395" s="142"/>
      <c r="F1395" s="141"/>
    </row>
    <row r="1396" spans="1:9">
      <c r="A1396" s="138"/>
      <c r="B1396" s="130"/>
      <c r="E1396" s="142"/>
      <c r="F1396" s="141"/>
    </row>
    <row r="1397" spans="1:9">
      <c r="A1397" s="138"/>
      <c r="B1397" s="139" t="s">
        <v>376</v>
      </c>
      <c r="E1397" s="142"/>
      <c r="F1397" s="141"/>
    </row>
    <row r="1398" spans="1:9">
      <c r="A1398" s="138"/>
      <c r="B1398" s="151" t="s">
        <v>377</v>
      </c>
      <c r="E1398" s="142"/>
      <c r="F1398" s="141"/>
    </row>
    <row r="1399" spans="1:9">
      <c r="A1399" s="138"/>
      <c r="B1399" s="130"/>
      <c r="E1399" s="142"/>
      <c r="F1399" s="141"/>
      <c r="G1399" s="108">
        <v>300</v>
      </c>
      <c r="H1399" s="109">
        <f>D1400*G1399</f>
        <v>300</v>
      </c>
      <c r="I1399" s="110">
        <v>240</v>
      </c>
    </row>
    <row r="1400" spans="1:9" ht="28.8">
      <c r="A1400" s="138"/>
      <c r="B1400" s="130" t="s">
        <v>378</v>
      </c>
      <c r="C1400" s="1" t="s">
        <v>15</v>
      </c>
      <c r="D1400" s="1">
        <v>1</v>
      </c>
      <c r="E1400" s="142"/>
      <c r="F1400" s="141"/>
      <c r="G1400" s="108">
        <v>300</v>
      </c>
      <c r="H1400" s="109">
        <f>D1401*G1400</f>
        <v>300</v>
      </c>
      <c r="I1400" s="110">
        <v>240</v>
      </c>
    </row>
    <row r="1401" spans="1:9" ht="28.8">
      <c r="A1401" s="138"/>
      <c r="B1401" s="130" t="s">
        <v>379</v>
      </c>
      <c r="C1401" s="1" t="s">
        <v>15</v>
      </c>
      <c r="D1401" s="1">
        <v>1</v>
      </c>
      <c r="E1401" s="142"/>
      <c r="F1401" s="141"/>
    </row>
    <row r="1402" spans="1:9">
      <c r="A1402" s="138"/>
      <c r="B1402" s="130"/>
      <c r="E1402" s="142"/>
      <c r="F1402" s="141"/>
    </row>
    <row r="1403" spans="1:9">
      <c r="A1403" s="138"/>
      <c r="B1403" s="151" t="s">
        <v>380</v>
      </c>
      <c r="E1403" s="142"/>
      <c r="F1403" s="141"/>
      <c r="G1403" s="108">
        <v>1000</v>
      </c>
      <c r="H1403" s="109">
        <f>D1404*G1403</f>
        <v>1000</v>
      </c>
      <c r="I1403" s="110">
        <v>520</v>
      </c>
    </row>
    <row r="1404" spans="1:9" ht="43.2">
      <c r="A1404" s="138"/>
      <c r="B1404" s="130" t="s">
        <v>381</v>
      </c>
      <c r="C1404" s="1" t="s">
        <v>54</v>
      </c>
      <c r="D1404" s="1">
        <v>1</v>
      </c>
      <c r="E1404" s="142"/>
      <c r="F1404" s="141"/>
    </row>
    <row r="1405" spans="1:9" hidden="1">
      <c r="A1405" s="138"/>
      <c r="D1405" s="155"/>
      <c r="E1405" s="142"/>
      <c r="F1405" s="141"/>
    </row>
    <row r="1406" spans="1:9" hidden="1">
      <c r="A1406" s="138"/>
      <c r="E1406" s="142"/>
      <c r="F1406" s="141"/>
    </row>
    <row r="1407" spans="1:9" hidden="1">
      <c r="A1407" s="138"/>
      <c r="E1407" s="142"/>
      <c r="F1407" s="141"/>
    </row>
    <row r="1408" spans="1:9" hidden="1">
      <c r="A1408" s="138"/>
      <c r="E1408" s="142"/>
      <c r="F1408" s="141"/>
    </row>
    <row r="1409" spans="1:6" hidden="1">
      <c r="A1409" s="138"/>
      <c r="E1409" s="142"/>
      <c r="F1409" s="141"/>
    </row>
    <row r="1410" spans="1:6" hidden="1">
      <c r="A1410" s="138"/>
      <c r="E1410" s="142"/>
      <c r="F1410" s="141"/>
    </row>
    <row r="1411" spans="1:6" hidden="1">
      <c r="A1411" s="138"/>
      <c r="E1411" s="142"/>
      <c r="F1411" s="141"/>
    </row>
    <row r="1412" spans="1:6" hidden="1">
      <c r="A1412" s="138"/>
      <c r="E1412" s="142"/>
      <c r="F1412" s="141"/>
    </row>
    <row r="1413" spans="1:6" hidden="1">
      <c r="A1413" s="138"/>
      <c r="E1413" s="142"/>
      <c r="F1413" s="141"/>
    </row>
    <row r="1414" spans="1:6" hidden="1">
      <c r="A1414" s="138"/>
      <c r="E1414" s="142"/>
      <c r="F1414" s="141"/>
    </row>
    <row r="1415" spans="1:6" hidden="1">
      <c r="A1415" s="138"/>
      <c r="E1415" s="142"/>
      <c r="F1415" s="141"/>
    </row>
    <row r="1416" spans="1:6" hidden="1">
      <c r="A1416" s="138"/>
      <c r="E1416" s="142"/>
      <c r="F1416" s="141"/>
    </row>
    <row r="1417" spans="1:6" hidden="1">
      <c r="A1417" s="138"/>
      <c r="E1417" s="142"/>
      <c r="F1417" s="141"/>
    </row>
    <row r="1418" spans="1:6" hidden="1">
      <c r="A1418" s="138"/>
      <c r="E1418" s="142"/>
      <c r="F1418" s="141"/>
    </row>
    <row r="1419" spans="1:6" hidden="1">
      <c r="A1419" s="138"/>
      <c r="E1419" s="142"/>
      <c r="F1419" s="141"/>
    </row>
    <row r="1420" spans="1:6" hidden="1">
      <c r="A1420" s="138"/>
      <c r="E1420" s="142"/>
      <c r="F1420" s="141"/>
    </row>
    <row r="1421" spans="1:6" hidden="1">
      <c r="A1421" s="138"/>
      <c r="E1421" s="142"/>
      <c r="F1421" s="141"/>
    </row>
    <row r="1422" spans="1:6" hidden="1">
      <c r="A1422" s="138"/>
      <c r="E1422" s="142"/>
      <c r="F1422" s="141"/>
    </row>
    <row r="1423" spans="1:6" hidden="1">
      <c r="A1423" s="138"/>
      <c r="E1423" s="142"/>
      <c r="F1423" s="141"/>
    </row>
    <row r="1424" spans="1:6" hidden="1">
      <c r="A1424" s="138"/>
      <c r="E1424" s="142"/>
      <c r="F1424" s="141"/>
    </row>
    <row r="1425" spans="1:6" hidden="1">
      <c r="A1425" s="138"/>
      <c r="E1425" s="142"/>
      <c r="F1425" s="141"/>
    </row>
    <row r="1426" spans="1:6" hidden="1">
      <c r="A1426" s="138"/>
      <c r="E1426" s="142"/>
      <c r="F1426" s="141"/>
    </row>
    <row r="1427" spans="1:6" hidden="1">
      <c r="A1427" s="138"/>
      <c r="E1427" s="142"/>
      <c r="F1427" s="141"/>
    </row>
    <row r="1428" spans="1:6" hidden="1">
      <c r="A1428" s="138"/>
      <c r="E1428" s="142"/>
      <c r="F1428" s="141"/>
    </row>
    <row r="1429" spans="1:6" hidden="1">
      <c r="A1429" s="138"/>
      <c r="E1429" s="142"/>
      <c r="F1429" s="141"/>
    </row>
    <row r="1430" spans="1:6" hidden="1">
      <c r="A1430" s="138"/>
      <c r="E1430" s="142"/>
      <c r="F1430" s="141"/>
    </row>
    <row r="1431" spans="1:6" hidden="1">
      <c r="A1431" s="138"/>
      <c r="E1431" s="142"/>
      <c r="F1431" s="141"/>
    </row>
    <row r="1432" spans="1:6" hidden="1">
      <c r="A1432" s="138"/>
      <c r="E1432" s="142"/>
      <c r="F1432" s="141"/>
    </row>
    <row r="1433" spans="1:6" hidden="1">
      <c r="A1433" s="138"/>
      <c r="E1433" s="142"/>
      <c r="F1433" s="141"/>
    </row>
    <row r="1434" spans="1:6" hidden="1">
      <c r="A1434" s="138"/>
      <c r="E1434" s="142"/>
      <c r="F1434" s="141"/>
    </row>
    <row r="1435" spans="1:6" hidden="1">
      <c r="A1435" s="138"/>
      <c r="E1435" s="142"/>
      <c r="F1435" s="141"/>
    </row>
    <row r="1436" spans="1:6" hidden="1">
      <c r="A1436" s="138"/>
      <c r="E1436" s="142"/>
      <c r="F1436" s="141"/>
    </row>
    <row r="1437" spans="1:6" hidden="1">
      <c r="A1437" s="138"/>
      <c r="E1437" s="142"/>
      <c r="F1437" s="141"/>
    </row>
    <row r="1438" spans="1:6" hidden="1">
      <c r="A1438" s="138"/>
      <c r="E1438" s="142"/>
      <c r="F1438" s="141"/>
    </row>
    <row r="1439" spans="1:6" hidden="1">
      <c r="A1439" s="138"/>
      <c r="E1439" s="142"/>
      <c r="F1439" s="141"/>
    </row>
    <row r="1440" spans="1:6" hidden="1">
      <c r="A1440" s="138"/>
      <c r="E1440" s="142"/>
      <c r="F1440" s="141"/>
    </row>
    <row r="1441" spans="1:8" hidden="1">
      <c r="A1441" s="138"/>
      <c r="E1441" s="142"/>
      <c r="F1441" s="141"/>
    </row>
    <row r="1442" spans="1:8" hidden="1">
      <c r="A1442" s="138"/>
      <c r="E1442" s="142"/>
      <c r="F1442" s="141"/>
    </row>
    <row r="1443" spans="1:8" hidden="1">
      <c r="A1443" s="138"/>
      <c r="E1443" s="142"/>
      <c r="F1443" s="141"/>
    </row>
    <row r="1444" spans="1:8" hidden="1">
      <c r="A1444" s="138"/>
      <c r="E1444" s="142"/>
      <c r="F1444" s="141"/>
    </row>
    <row r="1445" spans="1:8">
      <c r="A1445" s="138"/>
      <c r="E1445" s="142"/>
      <c r="F1445" s="141"/>
    </row>
    <row r="1446" spans="1:8">
      <c r="A1446" s="111"/>
      <c r="B1446" s="112" t="s">
        <v>382</v>
      </c>
      <c r="E1446" s="142"/>
      <c r="F1446" s="141"/>
      <c r="G1446" s="117"/>
      <c r="H1446" s="154">
        <f>SUM(H1395:H1445)</f>
        <v>1600</v>
      </c>
    </row>
    <row r="1447" spans="1:8">
      <c r="A1447" s="138"/>
      <c r="B1447" s="112" t="s">
        <v>383</v>
      </c>
      <c r="C1447" s="113"/>
      <c r="D1447" s="114"/>
      <c r="E1447" s="115"/>
      <c r="F1447" s="116"/>
    </row>
    <row r="1448" spans="1:8">
      <c r="A1448" s="138"/>
      <c r="E1448" s="142"/>
      <c r="F1448" s="141"/>
    </row>
    <row r="1449" spans="1:8">
      <c r="A1449" s="138"/>
      <c r="B1449" s="139" t="s">
        <v>384</v>
      </c>
      <c r="E1449" s="142"/>
      <c r="F1449" s="141"/>
    </row>
    <row r="1450" spans="1:8">
      <c r="A1450" s="138"/>
      <c r="B1450" s="139"/>
      <c r="E1450" s="142"/>
      <c r="F1450" s="141"/>
    </row>
    <row r="1451" spans="1:8">
      <c r="A1451" s="138"/>
      <c r="B1451" s="139" t="s">
        <v>385</v>
      </c>
      <c r="E1451" s="142"/>
      <c r="F1451" s="141"/>
    </row>
    <row r="1452" spans="1:8">
      <c r="A1452" s="138"/>
      <c r="B1452" s="139"/>
      <c r="E1452" s="142"/>
      <c r="F1452" s="141"/>
    </row>
    <row r="1453" spans="1:8">
      <c r="A1453" s="138"/>
      <c r="B1453" s="139" t="s">
        <v>386</v>
      </c>
      <c r="E1453" s="142"/>
      <c r="F1453" s="141"/>
    </row>
    <row r="1454" spans="1:8">
      <c r="A1454" s="138"/>
      <c r="B1454" s="139"/>
      <c r="E1454" s="142"/>
      <c r="F1454" s="141"/>
    </row>
    <row r="1455" spans="1:8">
      <c r="A1455" s="138"/>
      <c r="B1455" s="139" t="s">
        <v>387</v>
      </c>
      <c r="E1455" s="142"/>
      <c r="F1455" s="141"/>
    </row>
    <row r="1456" spans="1:8">
      <c r="A1456" s="138"/>
      <c r="B1456" s="139"/>
      <c r="E1456" s="142"/>
      <c r="F1456" s="141"/>
    </row>
    <row r="1457" spans="1:9">
      <c r="A1457" s="138"/>
      <c r="B1457" s="139" t="s">
        <v>388</v>
      </c>
      <c r="E1457" s="142"/>
      <c r="F1457" s="141"/>
    </row>
    <row r="1458" spans="1:9">
      <c r="A1458" s="138"/>
      <c r="B1458" s="130"/>
      <c r="E1458" s="142"/>
      <c r="F1458" s="141"/>
    </row>
    <row r="1459" spans="1:9" ht="28.8">
      <c r="A1459" s="138"/>
      <c r="B1459" s="151" t="s">
        <v>389</v>
      </c>
      <c r="E1459" s="142"/>
      <c r="F1459" s="141"/>
      <c r="G1459" s="108">
        <v>50</v>
      </c>
      <c r="H1459" s="109">
        <f>D1460*G1459</f>
        <v>50</v>
      </c>
      <c r="I1459" s="110">
        <v>50</v>
      </c>
    </row>
    <row r="1460" spans="1:9">
      <c r="A1460" s="138"/>
      <c r="B1460" s="130" t="s">
        <v>390</v>
      </c>
      <c r="C1460" s="1" t="s">
        <v>15</v>
      </c>
      <c r="D1460" s="1">
        <v>1</v>
      </c>
      <c r="E1460" s="142"/>
      <c r="F1460" s="141"/>
    </row>
    <row r="1461" spans="1:9">
      <c r="A1461" s="138"/>
      <c r="B1461" s="130"/>
      <c r="E1461" s="142"/>
      <c r="F1461" s="141"/>
    </row>
    <row r="1462" spans="1:9">
      <c r="A1462" s="138"/>
      <c r="B1462" s="151" t="s">
        <v>391</v>
      </c>
      <c r="E1462" s="142"/>
      <c r="F1462" s="141"/>
    </row>
    <row r="1463" spans="1:9" ht="28.8">
      <c r="A1463" s="138"/>
      <c r="B1463" s="151" t="s">
        <v>392</v>
      </c>
      <c r="E1463" s="142"/>
      <c r="F1463" s="141"/>
      <c r="G1463" s="108">
        <v>50</v>
      </c>
      <c r="H1463" s="109">
        <f>D1464*G1463</f>
        <v>50</v>
      </c>
      <c r="I1463" s="110">
        <v>50</v>
      </c>
    </row>
    <row r="1464" spans="1:9">
      <c r="A1464" s="138"/>
      <c r="B1464" s="130" t="s">
        <v>393</v>
      </c>
      <c r="C1464" s="1" t="s">
        <v>15</v>
      </c>
      <c r="D1464" s="1">
        <v>1</v>
      </c>
      <c r="E1464" s="142"/>
      <c r="F1464" s="141"/>
      <c r="G1464" s="108">
        <v>50</v>
      </c>
      <c r="H1464" s="109">
        <f>D1465*G1464</f>
        <v>50</v>
      </c>
      <c r="I1464" s="110">
        <v>50</v>
      </c>
    </row>
    <row r="1465" spans="1:9">
      <c r="A1465" s="138"/>
      <c r="B1465" s="130" t="s">
        <v>394</v>
      </c>
      <c r="C1465" s="1" t="s">
        <v>15</v>
      </c>
      <c r="D1465" s="1">
        <v>1</v>
      </c>
      <c r="E1465" s="142"/>
      <c r="F1465" s="141"/>
    </row>
    <row r="1466" spans="1:9">
      <c r="A1466" s="138"/>
      <c r="B1466" s="130"/>
      <c r="E1466" s="142"/>
      <c r="F1466" s="141"/>
    </row>
    <row r="1467" spans="1:9" ht="28.8">
      <c r="A1467" s="138"/>
      <c r="B1467" s="151" t="s">
        <v>395</v>
      </c>
      <c r="E1467" s="142"/>
      <c r="F1467" s="141"/>
      <c r="G1467" s="108">
        <v>25</v>
      </c>
      <c r="H1467" s="109">
        <f>D1468*G1467</f>
        <v>25</v>
      </c>
      <c r="I1467" s="110">
        <v>25</v>
      </c>
    </row>
    <row r="1468" spans="1:9">
      <c r="A1468" s="138"/>
      <c r="B1468" s="130" t="s">
        <v>396</v>
      </c>
      <c r="C1468" s="1" t="s">
        <v>85</v>
      </c>
      <c r="D1468" s="1">
        <v>1</v>
      </c>
      <c r="E1468" s="142"/>
      <c r="F1468" s="141"/>
    </row>
    <row r="1469" spans="1:9">
      <c r="A1469" s="138"/>
      <c r="B1469" s="130"/>
      <c r="E1469" s="142"/>
      <c r="F1469" s="141"/>
    </row>
    <row r="1470" spans="1:9">
      <c r="A1470" s="138"/>
      <c r="B1470" s="151" t="s">
        <v>397</v>
      </c>
      <c r="E1470" s="142"/>
      <c r="F1470" s="141"/>
    </row>
    <row r="1471" spans="1:9" ht="28.8">
      <c r="A1471" s="138"/>
      <c r="B1471" s="151" t="s">
        <v>398</v>
      </c>
      <c r="E1471" s="142"/>
      <c r="F1471" s="141"/>
      <c r="G1471" s="108">
        <v>50</v>
      </c>
      <c r="H1471" s="109">
        <f>D1472*G1471</f>
        <v>50</v>
      </c>
      <c r="I1471" s="110">
        <v>50</v>
      </c>
    </row>
    <row r="1472" spans="1:9">
      <c r="A1472" s="138"/>
      <c r="B1472" s="130" t="s">
        <v>399</v>
      </c>
      <c r="C1472" s="1" t="s">
        <v>15</v>
      </c>
      <c r="D1472" s="1">
        <v>1</v>
      </c>
      <c r="E1472" s="142"/>
      <c r="F1472" s="141"/>
      <c r="G1472" s="108">
        <v>50</v>
      </c>
      <c r="H1472" s="109">
        <f>D1473*G1472</f>
        <v>50</v>
      </c>
      <c r="I1472" s="110">
        <v>50</v>
      </c>
    </row>
    <row r="1473" spans="1:6">
      <c r="A1473" s="138"/>
      <c r="B1473" s="130" t="s">
        <v>400</v>
      </c>
      <c r="C1473" s="1" t="s">
        <v>15</v>
      </c>
      <c r="D1473" s="1">
        <v>1</v>
      </c>
      <c r="E1473" s="142"/>
      <c r="F1473" s="141"/>
    </row>
    <row r="1474" spans="1:6" hidden="1">
      <c r="A1474" s="138"/>
      <c r="E1474" s="142"/>
      <c r="F1474" s="141"/>
    </row>
    <row r="1475" spans="1:6" hidden="1">
      <c r="A1475" s="138"/>
      <c r="E1475" s="142"/>
      <c r="F1475" s="141"/>
    </row>
    <row r="1476" spans="1:6" hidden="1">
      <c r="A1476" s="138"/>
      <c r="E1476" s="142"/>
      <c r="F1476" s="141"/>
    </row>
    <row r="1477" spans="1:6" hidden="1">
      <c r="A1477" s="138"/>
      <c r="E1477" s="142"/>
      <c r="F1477" s="141"/>
    </row>
    <row r="1478" spans="1:6" hidden="1">
      <c r="A1478" s="138"/>
      <c r="E1478" s="142"/>
      <c r="F1478" s="141"/>
    </row>
    <row r="1479" spans="1:6" hidden="1">
      <c r="A1479" s="138"/>
      <c r="E1479" s="142"/>
      <c r="F1479" s="141"/>
    </row>
    <row r="1480" spans="1:6" hidden="1">
      <c r="A1480" s="138"/>
      <c r="E1480" s="142"/>
      <c r="F1480" s="141"/>
    </row>
    <row r="1481" spans="1:6" hidden="1">
      <c r="A1481" s="138"/>
      <c r="E1481" s="142"/>
      <c r="F1481" s="141"/>
    </row>
    <row r="1482" spans="1:6" hidden="1">
      <c r="A1482" s="138"/>
      <c r="E1482" s="142"/>
      <c r="F1482" s="141"/>
    </row>
    <row r="1483" spans="1:6" hidden="1">
      <c r="A1483" s="138"/>
      <c r="E1483" s="142"/>
      <c r="F1483" s="141"/>
    </row>
    <row r="1484" spans="1:6" hidden="1">
      <c r="A1484" s="138"/>
      <c r="E1484" s="142"/>
      <c r="F1484" s="141"/>
    </row>
    <row r="1485" spans="1:6" hidden="1">
      <c r="A1485" s="138"/>
      <c r="E1485" s="142"/>
      <c r="F1485" s="141"/>
    </row>
    <row r="1486" spans="1:6" hidden="1">
      <c r="A1486" s="138"/>
      <c r="E1486" s="142"/>
      <c r="F1486" s="141"/>
    </row>
    <row r="1487" spans="1:6" hidden="1">
      <c r="A1487" s="138"/>
      <c r="E1487" s="142"/>
      <c r="F1487" s="141"/>
    </row>
    <row r="1488" spans="1:6" hidden="1">
      <c r="A1488" s="138"/>
      <c r="E1488" s="142"/>
      <c r="F1488" s="141"/>
    </row>
    <row r="1489" spans="1:6" hidden="1">
      <c r="A1489" s="138"/>
      <c r="E1489" s="142"/>
      <c r="F1489" s="141"/>
    </row>
    <row r="1490" spans="1:6" hidden="1">
      <c r="A1490" s="138"/>
      <c r="E1490" s="142"/>
      <c r="F1490" s="141"/>
    </row>
    <row r="1491" spans="1:6" hidden="1">
      <c r="A1491" s="138"/>
      <c r="E1491" s="142"/>
      <c r="F1491" s="141"/>
    </row>
    <row r="1492" spans="1:6" hidden="1">
      <c r="A1492" s="138"/>
      <c r="E1492" s="142"/>
      <c r="F1492" s="141"/>
    </row>
    <row r="1493" spans="1:6" hidden="1">
      <c r="A1493" s="138"/>
      <c r="E1493" s="142"/>
      <c r="F1493" s="141"/>
    </row>
    <row r="1494" spans="1:6" hidden="1">
      <c r="A1494" s="138"/>
      <c r="E1494" s="142"/>
      <c r="F1494" s="141"/>
    </row>
    <row r="1495" spans="1:6" hidden="1">
      <c r="A1495" s="138"/>
      <c r="E1495" s="142"/>
      <c r="F1495" s="141"/>
    </row>
    <row r="1496" spans="1:6" hidden="1">
      <c r="A1496" s="138"/>
      <c r="E1496" s="142"/>
      <c r="F1496" s="141"/>
    </row>
    <row r="1497" spans="1:6" hidden="1">
      <c r="A1497" s="138"/>
      <c r="E1497" s="142"/>
      <c r="F1497" s="141"/>
    </row>
    <row r="1498" spans="1:6" hidden="1">
      <c r="A1498" s="138"/>
      <c r="E1498" s="142"/>
      <c r="F1498" s="141"/>
    </row>
    <row r="1499" spans="1:6" hidden="1">
      <c r="A1499" s="138"/>
      <c r="E1499" s="142"/>
      <c r="F1499" s="141"/>
    </row>
    <row r="1500" spans="1:6" hidden="1">
      <c r="A1500" s="138"/>
      <c r="E1500" s="142"/>
      <c r="F1500" s="141"/>
    </row>
    <row r="1501" spans="1:6" hidden="1">
      <c r="A1501" s="138"/>
      <c r="E1501" s="142"/>
      <c r="F1501" s="141"/>
    </row>
    <row r="1502" spans="1:6" hidden="1">
      <c r="A1502" s="138"/>
      <c r="E1502" s="142"/>
      <c r="F1502" s="141"/>
    </row>
    <row r="1503" spans="1:6" hidden="1">
      <c r="A1503" s="138"/>
      <c r="E1503" s="142"/>
      <c r="F1503" s="141"/>
    </row>
    <row r="1504" spans="1:6" hidden="1">
      <c r="A1504" s="138"/>
      <c r="E1504" s="142"/>
      <c r="F1504" s="141"/>
    </row>
    <row r="1505" spans="1:8" hidden="1">
      <c r="A1505" s="138"/>
      <c r="E1505" s="142"/>
      <c r="F1505" s="141"/>
    </row>
    <row r="1506" spans="1:8" hidden="1">
      <c r="A1506" s="138"/>
      <c r="E1506" s="142"/>
      <c r="F1506" s="141"/>
    </row>
    <row r="1507" spans="1:8" hidden="1">
      <c r="A1507" s="138"/>
      <c r="E1507" s="142"/>
      <c r="F1507" s="141"/>
    </row>
    <row r="1508" spans="1:8" hidden="1">
      <c r="A1508" s="138"/>
      <c r="E1508" s="142"/>
      <c r="F1508" s="141"/>
    </row>
    <row r="1509" spans="1:8">
      <c r="A1509" s="138"/>
      <c r="E1509" s="142"/>
      <c r="F1509" s="141"/>
    </row>
    <row r="1510" spans="1:8">
      <c r="A1510" s="111"/>
      <c r="B1510" s="112" t="s">
        <v>401</v>
      </c>
      <c r="E1510" s="142"/>
      <c r="F1510" s="141"/>
      <c r="G1510" s="117"/>
      <c r="H1510" s="154">
        <f>SUM(H1448:H1509)</f>
        <v>275</v>
      </c>
    </row>
    <row r="1511" spans="1:8">
      <c r="A1511" s="138"/>
      <c r="B1511" s="112" t="s">
        <v>402</v>
      </c>
      <c r="C1511" s="113"/>
      <c r="D1511" s="114"/>
      <c r="E1511" s="115"/>
      <c r="F1511" s="116"/>
    </row>
    <row r="1512" spans="1:8">
      <c r="A1512" s="138"/>
      <c r="E1512" s="142"/>
      <c r="F1512" s="141"/>
    </row>
    <row r="1513" spans="1:8">
      <c r="A1513" s="138"/>
      <c r="B1513" s="130"/>
      <c r="E1513" s="142"/>
      <c r="F1513" s="141"/>
    </row>
    <row r="1514" spans="1:8">
      <c r="A1514" s="138"/>
      <c r="B1514" s="139" t="s">
        <v>403</v>
      </c>
      <c r="E1514" s="142"/>
      <c r="F1514" s="141"/>
    </row>
    <row r="1515" spans="1:8">
      <c r="A1515" s="138"/>
      <c r="B1515" s="139"/>
      <c r="E1515" s="142"/>
      <c r="F1515" s="141"/>
    </row>
    <row r="1516" spans="1:8">
      <c r="A1516" s="138"/>
      <c r="B1516" s="139" t="s">
        <v>404</v>
      </c>
      <c r="E1516" s="142"/>
      <c r="F1516" s="141"/>
    </row>
    <row r="1517" spans="1:8">
      <c r="A1517" s="138"/>
      <c r="B1517" s="139"/>
      <c r="E1517" s="142"/>
      <c r="F1517" s="141"/>
    </row>
    <row r="1518" spans="1:8">
      <c r="A1518" s="138"/>
      <c r="B1518" s="139" t="s">
        <v>405</v>
      </c>
      <c r="E1518" s="142"/>
      <c r="F1518" s="141"/>
    </row>
    <row r="1519" spans="1:8">
      <c r="A1519" s="138"/>
      <c r="B1519" s="139"/>
      <c r="E1519" s="142"/>
      <c r="F1519" s="141"/>
    </row>
    <row r="1520" spans="1:8">
      <c r="A1520" s="138"/>
      <c r="B1520" s="139" t="s">
        <v>406</v>
      </c>
      <c r="E1520" s="142"/>
      <c r="F1520" s="141"/>
    </row>
    <row r="1521" spans="1:9">
      <c r="A1521" s="138"/>
      <c r="B1521" s="130"/>
      <c r="E1521" s="142"/>
      <c r="F1521" s="141"/>
      <c r="G1521" s="108">
        <v>1000</v>
      </c>
      <c r="H1521" s="109">
        <f>D1522*G1521</f>
        <v>1000</v>
      </c>
      <c r="I1521" s="110">
        <v>250</v>
      </c>
    </row>
    <row r="1522" spans="1:9" ht="43.2">
      <c r="A1522" s="138"/>
      <c r="B1522" s="130" t="s">
        <v>407</v>
      </c>
      <c r="C1522" s="1" t="s">
        <v>54</v>
      </c>
      <c r="D1522" s="1">
        <v>1</v>
      </c>
      <c r="E1522" s="142"/>
      <c r="F1522" s="141"/>
      <c r="G1522" s="108">
        <v>1500</v>
      </c>
      <c r="H1522" s="109">
        <f>D1523*G1522</f>
        <v>1500</v>
      </c>
      <c r="I1522" s="110">
        <v>650</v>
      </c>
    </row>
    <row r="1523" spans="1:9" ht="57.6">
      <c r="A1523" s="138"/>
      <c r="B1523" s="130" t="s">
        <v>408</v>
      </c>
      <c r="C1523" s="1" t="s">
        <v>54</v>
      </c>
      <c r="D1523" s="1">
        <v>1</v>
      </c>
      <c r="E1523" s="142"/>
      <c r="F1523" s="141"/>
    </row>
    <row r="1524" spans="1:9">
      <c r="A1524" s="138"/>
      <c r="B1524" s="130"/>
      <c r="E1524" s="142"/>
      <c r="F1524" s="141"/>
    </row>
    <row r="1525" spans="1:9">
      <c r="A1525" s="138"/>
      <c r="B1525" s="151" t="s">
        <v>409</v>
      </c>
      <c r="E1525" s="142"/>
      <c r="F1525" s="141"/>
      <c r="G1525" s="108">
        <v>100</v>
      </c>
      <c r="H1525" s="109">
        <f>D1526*G1525</f>
        <v>100</v>
      </c>
      <c r="I1525" s="110">
        <v>100</v>
      </c>
    </row>
    <row r="1526" spans="1:9" ht="57.6">
      <c r="A1526" s="138"/>
      <c r="B1526" s="130" t="s">
        <v>410</v>
      </c>
      <c r="C1526" s="1" t="s">
        <v>85</v>
      </c>
      <c r="D1526" s="1">
        <v>1</v>
      </c>
      <c r="E1526" s="142"/>
      <c r="F1526" s="141"/>
      <c r="G1526" s="108">
        <v>200</v>
      </c>
      <c r="H1526" s="109">
        <f>D1527*G1526</f>
        <v>200</v>
      </c>
      <c r="I1526" s="110">
        <v>200</v>
      </c>
    </row>
    <row r="1527" spans="1:9" ht="57.6">
      <c r="A1527" s="138"/>
      <c r="B1527" s="130" t="s">
        <v>411</v>
      </c>
      <c r="C1527" s="1" t="s">
        <v>54</v>
      </c>
      <c r="D1527" s="1">
        <v>1</v>
      </c>
      <c r="E1527" s="142"/>
      <c r="F1527" s="141"/>
      <c r="G1527" s="108">
        <v>1500</v>
      </c>
      <c r="H1527" s="109">
        <f>D1528*G1527</f>
        <v>1500</v>
      </c>
      <c r="I1527" s="110">
        <v>1500</v>
      </c>
    </row>
    <row r="1528" spans="1:9">
      <c r="A1528" s="138"/>
      <c r="B1528" s="130" t="s">
        <v>412</v>
      </c>
      <c r="C1528" s="1" t="s">
        <v>54</v>
      </c>
      <c r="D1528" s="1">
        <v>1</v>
      </c>
      <c r="E1528" s="142"/>
      <c r="F1528" s="141"/>
      <c r="G1528" s="108">
        <v>10000</v>
      </c>
      <c r="H1528" s="109">
        <f>D1529*G1528</f>
        <v>10000</v>
      </c>
      <c r="I1528" s="110">
        <v>10000</v>
      </c>
    </row>
    <row r="1529" spans="1:9">
      <c r="A1529" s="138"/>
      <c r="B1529" s="130" t="s">
        <v>413</v>
      </c>
      <c r="C1529" s="1" t="s">
        <v>54</v>
      </c>
      <c r="D1529" s="1">
        <v>1</v>
      </c>
      <c r="E1529" s="142"/>
      <c r="F1529" s="141"/>
    </row>
    <row r="1530" spans="1:9" hidden="1">
      <c r="A1530" s="138"/>
      <c r="E1530" s="142"/>
      <c r="F1530" s="141"/>
    </row>
    <row r="1531" spans="1:9" hidden="1">
      <c r="A1531" s="138"/>
      <c r="E1531" s="142"/>
      <c r="F1531" s="141"/>
    </row>
    <row r="1532" spans="1:9" hidden="1">
      <c r="A1532" s="138"/>
      <c r="E1532" s="142"/>
      <c r="F1532" s="141"/>
    </row>
    <row r="1533" spans="1:9" hidden="1">
      <c r="A1533" s="138"/>
      <c r="E1533" s="142"/>
      <c r="F1533" s="141"/>
    </row>
    <row r="1534" spans="1:9" hidden="1">
      <c r="A1534" s="138"/>
      <c r="E1534" s="142"/>
      <c r="F1534" s="141"/>
    </row>
    <row r="1535" spans="1:9" hidden="1">
      <c r="A1535" s="138"/>
      <c r="E1535" s="142"/>
      <c r="F1535" s="141"/>
    </row>
    <row r="1536" spans="1:9" hidden="1">
      <c r="A1536" s="138"/>
      <c r="E1536" s="142"/>
      <c r="F1536" s="141"/>
    </row>
    <row r="1537" spans="1:6" hidden="1">
      <c r="A1537" s="138"/>
      <c r="E1537" s="142"/>
      <c r="F1537" s="141"/>
    </row>
    <row r="1538" spans="1:6" hidden="1">
      <c r="A1538" s="138"/>
      <c r="E1538" s="142"/>
      <c r="F1538" s="141"/>
    </row>
    <row r="1539" spans="1:6" hidden="1">
      <c r="A1539" s="138"/>
      <c r="E1539" s="142"/>
      <c r="F1539" s="141"/>
    </row>
    <row r="1540" spans="1:6" hidden="1">
      <c r="A1540" s="138"/>
      <c r="E1540" s="142"/>
      <c r="F1540" s="141"/>
    </row>
    <row r="1541" spans="1:6" hidden="1">
      <c r="A1541" s="138"/>
      <c r="E1541" s="142"/>
      <c r="F1541" s="141"/>
    </row>
    <row r="1542" spans="1:6" hidden="1">
      <c r="A1542" s="138"/>
      <c r="E1542" s="142"/>
      <c r="F1542" s="141"/>
    </row>
    <row r="1543" spans="1:6" hidden="1">
      <c r="A1543" s="138"/>
      <c r="E1543" s="142"/>
      <c r="F1543" s="141"/>
    </row>
    <row r="1544" spans="1:6" hidden="1">
      <c r="A1544" s="138"/>
      <c r="E1544" s="142"/>
      <c r="F1544" s="141"/>
    </row>
    <row r="1545" spans="1:6" hidden="1">
      <c r="A1545" s="138"/>
      <c r="E1545" s="142"/>
      <c r="F1545" s="141"/>
    </row>
    <row r="1546" spans="1:6" hidden="1">
      <c r="A1546" s="138"/>
      <c r="E1546" s="142"/>
      <c r="F1546" s="141"/>
    </row>
    <row r="1547" spans="1:6" hidden="1">
      <c r="A1547" s="138"/>
      <c r="E1547" s="142"/>
      <c r="F1547" s="141"/>
    </row>
    <row r="1548" spans="1:6" hidden="1">
      <c r="A1548" s="138"/>
      <c r="E1548" s="142"/>
      <c r="F1548" s="141"/>
    </row>
    <row r="1549" spans="1:6" hidden="1">
      <c r="A1549" s="138"/>
      <c r="E1549" s="142"/>
      <c r="F1549" s="141"/>
    </row>
    <row r="1550" spans="1:6" hidden="1">
      <c r="A1550" s="138"/>
      <c r="E1550" s="142"/>
      <c r="F1550" s="141"/>
    </row>
    <row r="1551" spans="1:6" hidden="1">
      <c r="A1551" s="138"/>
      <c r="E1551" s="142"/>
      <c r="F1551" s="141"/>
    </row>
    <row r="1552" spans="1:6" hidden="1">
      <c r="A1552" s="138"/>
      <c r="E1552" s="142"/>
      <c r="F1552" s="141"/>
    </row>
    <row r="1553" spans="1:8" hidden="1">
      <c r="A1553" s="138"/>
      <c r="E1553" s="142"/>
      <c r="F1553" s="141"/>
    </row>
    <row r="1554" spans="1:8" hidden="1">
      <c r="A1554" s="138"/>
      <c r="E1554" s="142"/>
      <c r="F1554" s="141"/>
    </row>
    <row r="1555" spans="1:8" hidden="1">
      <c r="A1555" s="138"/>
      <c r="E1555" s="142"/>
      <c r="F1555" s="141"/>
    </row>
    <row r="1556" spans="1:8" hidden="1">
      <c r="A1556" s="138"/>
      <c r="E1556" s="142"/>
      <c r="F1556" s="141"/>
    </row>
    <row r="1557" spans="1:8" hidden="1">
      <c r="A1557" s="138"/>
      <c r="E1557" s="142"/>
      <c r="F1557" s="141"/>
    </row>
    <row r="1558" spans="1:8" hidden="1">
      <c r="A1558" s="138"/>
      <c r="E1558" s="142"/>
      <c r="F1558" s="141"/>
    </row>
    <row r="1559" spans="1:8" hidden="1">
      <c r="A1559" s="138"/>
      <c r="E1559" s="142"/>
      <c r="F1559" s="141"/>
    </row>
    <row r="1560" spans="1:8" hidden="1">
      <c r="A1560" s="138"/>
      <c r="E1560" s="142"/>
      <c r="F1560" s="141"/>
    </row>
    <row r="1561" spans="1:8" hidden="1">
      <c r="A1561" s="138"/>
      <c r="E1561" s="142"/>
      <c r="F1561" s="141"/>
    </row>
    <row r="1562" spans="1:8" hidden="1">
      <c r="A1562" s="138"/>
      <c r="E1562" s="142"/>
      <c r="F1562" s="141"/>
    </row>
    <row r="1563" spans="1:8">
      <c r="A1563" s="138"/>
      <c r="E1563" s="142"/>
      <c r="F1563" s="141"/>
    </row>
    <row r="1564" spans="1:8">
      <c r="A1564" s="111"/>
      <c r="B1564" s="112" t="s">
        <v>414</v>
      </c>
      <c r="E1564" s="142"/>
      <c r="F1564" s="141"/>
      <c r="G1564" s="117"/>
      <c r="H1564" s="109">
        <f>SUM(H1515:H1563)</f>
        <v>14300</v>
      </c>
    </row>
    <row r="1565" spans="1:8">
      <c r="A1565" s="138"/>
      <c r="B1565" s="112" t="s">
        <v>415</v>
      </c>
      <c r="C1565" s="113"/>
      <c r="D1565" s="114"/>
      <c r="E1565" s="115"/>
      <c r="F1565" s="116"/>
    </row>
    <row r="1566" spans="1:8">
      <c r="A1566" s="138"/>
      <c r="E1566" s="142"/>
      <c r="F1566" s="141"/>
    </row>
    <row r="1567" spans="1:8">
      <c r="A1567" s="138"/>
      <c r="B1567" s="130"/>
      <c r="E1567" s="142"/>
      <c r="F1567" s="141"/>
    </row>
    <row r="1568" spans="1:8">
      <c r="A1568" s="138"/>
      <c r="B1568" s="139" t="s">
        <v>416</v>
      </c>
      <c r="E1568" s="142"/>
      <c r="F1568" s="141"/>
    </row>
    <row r="1569" spans="1:9">
      <c r="A1569" s="138"/>
      <c r="B1569" s="139"/>
      <c r="E1569" s="142"/>
      <c r="F1569" s="141"/>
    </row>
    <row r="1570" spans="1:9">
      <c r="A1570" s="138"/>
      <c r="B1570" s="139" t="s">
        <v>417</v>
      </c>
      <c r="E1570" s="142"/>
      <c r="F1570" s="141"/>
    </row>
    <row r="1571" spans="1:9">
      <c r="A1571" s="138"/>
      <c r="B1571" s="139"/>
      <c r="E1571" s="142"/>
      <c r="F1571" s="141"/>
    </row>
    <row r="1572" spans="1:9">
      <c r="A1572" s="138"/>
      <c r="B1572" s="139" t="s">
        <v>418</v>
      </c>
      <c r="E1572" s="142"/>
      <c r="F1572" s="141"/>
    </row>
    <row r="1573" spans="1:9">
      <c r="A1573" s="138"/>
      <c r="B1573" s="139"/>
      <c r="E1573" s="142"/>
      <c r="F1573" s="141"/>
    </row>
    <row r="1574" spans="1:9">
      <c r="A1574" s="138"/>
      <c r="B1574" s="139" t="s">
        <v>419</v>
      </c>
      <c r="E1574" s="142"/>
      <c r="F1574" s="141"/>
    </row>
    <row r="1575" spans="1:9">
      <c r="A1575" s="138"/>
      <c r="B1575" s="139"/>
      <c r="E1575" s="142"/>
      <c r="F1575" s="141"/>
    </row>
    <row r="1576" spans="1:9">
      <c r="A1576" s="138"/>
      <c r="B1576" s="139" t="s">
        <v>420</v>
      </c>
      <c r="E1576" s="142"/>
      <c r="F1576" s="141"/>
    </row>
    <row r="1577" spans="1:9">
      <c r="A1577" s="138"/>
      <c r="B1577" s="130"/>
      <c r="E1577" s="142"/>
      <c r="F1577" s="141"/>
    </row>
    <row r="1578" spans="1:9" ht="28.8">
      <c r="A1578" s="138"/>
      <c r="B1578" s="151" t="s">
        <v>421</v>
      </c>
      <c r="E1578" s="142"/>
      <c r="F1578" s="141"/>
    </row>
    <row r="1579" spans="1:9">
      <c r="A1579" s="138"/>
      <c r="B1579" s="130"/>
      <c r="E1579" s="142"/>
      <c r="F1579" s="141"/>
      <c r="G1579" s="108">
        <v>1200</v>
      </c>
      <c r="H1579" s="109">
        <f>D1580*G1579</f>
        <v>1200</v>
      </c>
      <c r="I1579" s="110">
        <v>1100</v>
      </c>
    </row>
    <row r="1580" spans="1:9">
      <c r="A1580" s="138"/>
      <c r="B1580" s="130" t="s">
        <v>422</v>
      </c>
      <c r="C1580" s="1" t="s">
        <v>17</v>
      </c>
      <c r="D1580" s="1">
        <v>1</v>
      </c>
      <c r="E1580" s="142"/>
      <c r="F1580" s="141"/>
    </row>
    <row r="1581" spans="1:9">
      <c r="A1581" s="138"/>
      <c r="B1581" s="130"/>
      <c r="E1581" s="142"/>
      <c r="F1581" s="141"/>
      <c r="G1581" s="108">
        <v>1200</v>
      </c>
      <c r="H1581" s="109">
        <f>D1582*G1581</f>
        <v>1200</v>
      </c>
      <c r="I1581" s="110">
        <v>1200</v>
      </c>
    </row>
    <row r="1582" spans="1:9">
      <c r="A1582" s="138"/>
      <c r="B1582" s="130" t="s">
        <v>76</v>
      </c>
      <c r="C1582" s="1" t="s">
        <v>17</v>
      </c>
      <c r="D1582" s="1">
        <v>1</v>
      </c>
      <c r="E1582" s="142"/>
      <c r="F1582" s="141"/>
    </row>
    <row r="1583" spans="1:9">
      <c r="A1583" s="138"/>
      <c r="B1583" s="130"/>
      <c r="E1583" s="142"/>
      <c r="F1583" s="141"/>
    </row>
    <row r="1584" spans="1:9">
      <c r="A1584" s="138"/>
      <c r="B1584" s="151" t="s">
        <v>31</v>
      </c>
      <c r="E1584" s="142"/>
      <c r="F1584" s="141"/>
    </row>
    <row r="1585" spans="1:9">
      <c r="A1585" s="138"/>
      <c r="B1585" s="130"/>
      <c r="E1585" s="142"/>
      <c r="F1585" s="141"/>
      <c r="G1585" s="108">
        <v>60</v>
      </c>
      <c r="H1585" s="109">
        <f>D1586*G1585</f>
        <v>60</v>
      </c>
      <c r="I1585" s="110">
        <v>60</v>
      </c>
    </row>
    <row r="1586" spans="1:9">
      <c r="A1586" s="138"/>
      <c r="B1586" s="130" t="s">
        <v>423</v>
      </c>
      <c r="C1586" s="1" t="s">
        <v>15</v>
      </c>
      <c r="D1586" s="1">
        <v>1</v>
      </c>
      <c r="E1586" s="142"/>
      <c r="F1586" s="141"/>
    </row>
    <row r="1587" spans="1:9">
      <c r="A1587" s="138"/>
      <c r="B1587" s="130"/>
      <c r="E1587" s="142"/>
      <c r="F1587" s="141"/>
    </row>
    <row r="1588" spans="1:9">
      <c r="A1588" s="138"/>
      <c r="B1588" s="151" t="s">
        <v>424</v>
      </c>
      <c r="E1588" s="142"/>
      <c r="F1588" s="141"/>
    </row>
    <row r="1589" spans="1:9">
      <c r="A1589" s="138"/>
      <c r="B1589" s="130"/>
      <c r="E1589" s="142"/>
      <c r="F1589" s="141"/>
      <c r="G1589" s="108">
        <v>30</v>
      </c>
      <c r="H1589" s="109">
        <f>D1590*G1589</f>
        <v>30</v>
      </c>
      <c r="I1589" s="110">
        <v>30</v>
      </c>
    </row>
    <row r="1590" spans="1:9" ht="28.8">
      <c r="A1590" s="138"/>
      <c r="B1590" s="130" t="s">
        <v>425</v>
      </c>
      <c r="C1590" s="1" t="s">
        <v>85</v>
      </c>
      <c r="D1590" s="1">
        <v>1</v>
      </c>
      <c r="E1590" s="142"/>
      <c r="F1590" s="141"/>
    </row>
    <row r="1591" spans="1:9" hidden="1">
      <c r="A1591" s="138"/>
      <c r="E1591" s="142"/>
      <c r="F1591" s="141"/>
    </row>
    <row r="1592" spans="1:9" hidden="1">
      <c r="A1592" s="138"/>
      <c r="E1592" s="142"/>
      <c r="F1592" s="141"/>
    </row>
    <row r="1593" spans="1:9" hidden="1">
      <c r="A1593" s="138"/>
      <c r="E1593" s="142"/>
      <c r="F1593" s="141"/>
    </row>
    <row r="1594" spans="1:9" hidden="1">
      <c r="A1594" s="138"/>
      <c r="E1594" s="142"/>
      <c r="F1594" s="141"/>
    </row>
    <row r="1595" spans="1:9" hidden="1">
      <c r="A1595" s="138"/>
      <c r="E1595" s="142"/>
      <c r="F1595" s="141"/>
    </row>
    <row r="1596" spans="1:9" hidden="1">
      <c r="A1596" s="138"/>
      <c r="E1596" s="142"/>
      <c r="F1596" s="141"/>
    </row>
    <row r="1597" spans="1:9" hidden="1">
      <c r="A1597" s="138"/>
      <c r="E1597" s="142"/>
      <c r="F1597" s="141"/>
    </row>
    <row r="1598" spans="1:9" hidden="1">
      <c r="A1598" s="138"/>
      <c r="E1598" s="142"/>
      <c r="F1598" s="141"/>
    </row>
    <row r="1599" spans="1:9" hidden="1">
      <c r="A1599" s="138"/>
      <c r="E1599" s="142"/>
      <c r="F1599" s="141"/>
    </row>
    <row r="1600" spans="1:9" hidden="1">
      <c r="A1600" s="138"/>
      <c r="E1600" s="142"/>
      <c r="F1600" s="141"/>
    </row>
    <row r="1601" spans="1:6" hidden="1">
      <c r="A1601" s="138"/>
      <c r="E1601" s="142"/>
      <c r="F1601" s="141"/>
    </row>
    <row r="1602" spans="1:6" hidden="1">
      <c r="A1602" s="138"/>
      <c r="E1602" s="142"/>
      <c r="F1602" s="141"/>
    </row>
    <row r="1603" spans="1:6" hidden="1">
      <c r="A1603" s="138"/>
      <c r="E1603" s="142"/>
      <c r="F1603" s="141"/>
    </row>
    <row r="1604" spans="1:6" hidden="1">
      <c r="A1604" s="138"/>
      <c r="E1604" s="142"/>
      <c r="F1604" s="141"/>
    </row>
    <row r="1605" spans="1:6" hidden="1">
      <c r="A1605" s="138"/>
      <c r="E1605" s="142"/>
      <c r="F1605" s="141"/>
    </row>
    <row r="1606" spans="1:6" hidden="1">
      <c r="A1606" s="138"/>
      <c r="E1606" s="142"/>
      <c r="F1606" s="141"/>
    </row>
    <row r="1607" spans="1:6" hidden="1">
      <c r="A1607" s="138"/>
      <c r="E1607" s="142"/>
      <c r="F1607" s="141"/>
    </row>
    <row r="1608" spans="1:6" hidden="1">
      <c r="A1608" s="138"/>
      <c r="E1608" s="142"/>
      <c r="F1608" s="141"/>
    </row>
    <row r="1609" spans="1:6" hidden="1">
      <c r="A1609" s="138"/>
      <c r="E1609" s="142"/>
      <c r="F1609" s="141"/>
    </row>
    <row r="1610" spans="1:6" hidden="1">
      <c r="A1610" s="138"/>
      <c r="E1610" s="142"/>
      <c r="F1610" s="141"/>
    </row>
    <row r="1611" spans="1:6" hidden="1">
      <c r="A1611" s="138"/>
      <c r="E1611" s="142"/>
      <c r="F1611" s="141"/>
    </row>
    <row r="1612" spans="1:6" hidden="1">
      <c r="A1612" s="138"/>
      <c r="E1612" s="142"/>
      <c r="F1612" s="141"/>
    </row>
    <row r="1613" spans="1:6" hidden="1">
      <c r="A1613" s="138"/>
      <c r="E1613" s="142"/>
      <c r="F1613" s="141"/>
    </row>
    <row r="1614" spans="1:6" hidden="1">
      <c r="A1614" s="138"/>
      <c r="E1614" s="142"/>
      <c r="F1614" s="141"/>
    </row>
    <row r="1615" spans="1:6" hidden="1">
      <c r="A1615" s="138"/>
      <c r="E1615" s="142"/>
      <c r="F1615" s="141"/>
    </row>
    <row r="1616" spans="1:6" hidden="1">
      <c r="A1616" s="138"/>
      <c r="E1616" s="142"/>
      <c r="F1616" s="141"/>
    </row>
    <row r="1617" spans="1:8" hidden="1">
      <c r="A1617" s="138"/>
      <c r="E1617" s="142"/>
      <c r="F1617" s="141"/>
    </row>
    <row r="1618" spans="1:8" hidden="1">
      <c r="A1618" s="138"/>
      <c r="E1618" s="142"/>
      <c r="F1618" s="141"/>
    </row>
    <row r="1619" spans="1:8" hidden="1">
      <c r="A1619" s="138"/>
      <c r="E1619" s="142"/>
      <c r="F1619" s="141"/>
    </row>
    <row r="1620" spans="1:8" hidden="1">
      <c r="A1620" s="138"/>
      <c r="E1620" s="142"/>
      <c r="F1620" s="141"/>
    </row>
    <row r="1621" spans="1:8" hidden="1">
      <c r="A1621" s="138"/>
      <c r="E1621" s="142"/>
      <c r="F1621" s="141"/>
    </row>
    <row r="1622" spans="1:8">
      <c r="A1622" s="138"/>
      <c r="E1622" s="142"/>
      <c r="F1622" s="141"/>
    </row>
    <row r="1623" spans="1:8">
      <c r="A1623" s="111"/>
      <c r="B1623" s="112" t="s">
        <v>426</v>
      </c>
      <c r="E1623" s="142"/>
      <c r="F1623" s="141"/>
      <c r="G1623" s="117"/>
      <c r="H1623" s="154">
        <f>SUM(H1567:H1622)</f>
        <v>2490</v>
      </c>
    </row>
    <row r="1624" spans="1:8">
      <c r="A1624" s="138"/>
      <c r="B1624" s="112" t="s">
        <v>427</v>
      </c>
      <c r="C1624" s="113"/>
      <c r="D1624" s="114"/>
      <c r="E1624" s="115"/>
      <c r="F1624" s="116"/>
    </row>
    <row r="1625" spans="1:8">
      <c r="A1625" s="138"/>
      <c r="E1625" s="142"/>
      <c r="F1625" s="141"/>
    </row>
    <row r="1626" spans="1:8">
      <c r="A1626" s="138"/>
      <c r="B1626" s="130"/>
      <c r="E1626" s="142"/>
      <c r="F1626" s="141"/>
    </row>
    <row r="1627" spans="1:8">
      <c r="A1627" s="138"/>
      <c r="B1627" s="139" t="s">
        <v>428</v>
      </c>
      <c r="E1627" s="142"/>
      <c r="F1627" s="141"/>
    </row>
    <row r="1628" spans="1:8">
      <c r="A1628" s="138"/>
      <c r="B1628" s="139"/>
      <c r="E1628" s="142"/>
      <c r="F1628" s="141"/>
    </row>
    <row r="1629" spans="1:8">
      <c r="A1629" s="138"/>
      <c r="B1629" s="139" t="s">
        <v>429</v>
      </c>
      <c r="E1629" s="142"/>
      <c r="F1629" s="141"/>
    </row>
    <row r="1630" spans="1:8">
      <c r="A1630" s="138"/>
      <c r="B1630" s="139"/>
      <c r="E1630" s="142"/>
      <c r="F1630" s="141"/>
    </row>
    <row r="1631" spans="1:8">
      <c r="A1631" s="138"/>
      <c r="B1631" s="139" t="s">
        <v>430</v>
      </c>
      <c r="E1631" s="142"/>
      <c r="F1631" s="141"/>
    </row>
    <row r="1632" spans="1:8">
      <c r="A1632" s="138"/>
      <c r="B1632" s="139"/>
      <c r="E1632" s="142"/>
      <c r="F1632" s="141"/>
    </row>
    <row r="1633" spans="1:9">
      <c r="A1633" s="138"/>
      <c r="B1633" s="139" t="s">
        <v>431</v>
      </c>
      <c r="E1633" s="142"/>
      <c r="F1633" s="141"/>
    </row>
    <row r="1634" spans="1:9">
      <c r="A1634" s="138"/>
      <c r="B1634" s="139"/>
      <c r="E1634" s="142"/>
      <c r="F1634" s="141"/>
    </row>
    <row r="1635" spans="1:9">
      <c r="A1635" s="138"/>
      <c r="B1635" s="151" t="s">
        <v>432</v>
      </c>
      <c r="E1635" s="142"/>
      <c r="F1635" s="141"/>
    </row>
    <row r="1636" spans="1:9">
      <c r="A1636" s="138"/>
      <c r="B1636" s="151"/>
      <c r="E1636" s="142"/>
      <c r="F1636" s="141"/>
    </row>
    <row r="1637" spans="1:9">
      <c r="A1637" s="138"/>
      <c r="B1637" s="151" t="s">
        <v>433</v>
      </c>
      <c r="E1637" s="142"/>
      <c r="F1637" s="141"/>
    </row>
    <row r="1638" spans="1:9">
      <c r="A1638" s="138"/>
      <c r="B1638" s="130"/>
      <c r="E1638" s="142"/>
      <c r="F1638" s="141"/>
      <c r="G1638" s="108">
        <v>40</v>
      </c>
      <c r="H1638" s="109">
        <f>D1639*G1638</f>
        <v>40</v>
      </c>
      <c r="I1638" s="110">
        <v>40</v>
      </c>
    </row>
    <row r="1639" spans="1:9">
      <c r="A1639" s="138"/>
      <c r="B1639" s="130" t="s">
        <v>434</v>
      </c>
      <c r="C1639" s="1" t="s">
        <v>85</v>
      </c>
      <c r="D1639" s="1">
        <v>1</v>
      </c>
      <c r="E1639" s="142"/>
      <c r="F1639" s="141"/>
      <c r="G1639" s="108">
        <v>70</v>
      </c>
      <c r="H1639" s="109">
        <f>D1640*G1639</f>
        <v>70</v>
      </c>
      <c r="I1639" s="110">
        <v>70</v>
      </c>
    </row>
    <row r="1640" spans="1:9" ht="28.8">
      <c r="A1640" s="138"/>
      <c r="B1640" s="130" t="s">
        <v>435</v>
      </c>
      <c r="C1640" s="1" t="s">
        <v>85</v>
      </c>
      <c r="D1640" s="1">
        <v>1</v>
      </c>
      <c r="E1640" s="142"/>
      <c r="F1640" s="141"/>
    </row>
    <row r="1641" spans="1:9">
      <c r="A1641" s="138"/>
      <c r="B1641" s="130"/>
      <c r="E1641" s="142"/>
      <c r="F1641" s="141"/>
    </row>
    <row r="1642" spans="1:9">
      <c r="A1642" s="138"/>
      <c r="B1642" s="151" t="s">
        <v>436</v>
      </c>
      <c r="E1642" s="142"/>
      <c r="F1642" s="141"/>
      <c r="G1642" s="108">
        <v>150</v>
      </c>
      <c r="H1642" s="109">
        <f>D1643*G1642</f>
        <v>150</v>
      </c>
      <c r="I1642" s="110">
        <v>105</v>
      </c>
    </row>
    <row r="1643" spans="1:9">
      <c r="A1643" s="138"/>
      <c r="B1643" s="130" t="s">
        <v>437</v>
      </c>
      <c r="C1643" s="1" t="s">
        <v>54</v>
      </c>
      <c r="D1643" s="1">
        <v>1</v>
      </c>
      <c r="E1643" s="142"/>
      <c r="F1643" s="141"/>
      <c r="G1643" s="108">
        <v>150</v>
      </c>
      <c r="H1643" s="109">
        <f>D1644*G1643</f>
        <v>150</v>
      </c>
      <c r="I1643" s="110">
        <v>145</v>
      </c>
    </row>
    <row r="1644" spans="1:9">
      <c r="A1644" s="138"/>
      <c r="B1644" s="130" t="s">
        <v>438</v>
      </c>
      <c r="C1644" s="1" t="s">
        <v>54</v>
      </c>
      <c r="D1644" s="1">
        <v>1</v>
      </c>
      <c r="E1644" s="142"/>
      <c r="F1644" s="141"/>
    </row>
    <row r="1645" spans="1:9">
      <c r="A1645" s="138"/>
      <c r="B1645" s="130"/>
      <c r="E1645" s="142"/>
      <c r="F1645" s="141"/>
    </row>
    <row r="1646" spans="1:9">
      <c r="A1646" s="138"/>
      <c r="B1646" s="151" t="s">
        <v>31</v>
      </c>
      <c r="E1646" s="142"/>
      <c r="F1646" s="141"/>
    </row>
    <row r="1647" spans="1:9">
      <c r="A1647" s="138"/>
      <c r="B1647" s="151" t="s">
        <v>439</v>
      </c>
      <c r="E1647" s="142"/>
      <c r="F1647" s="141"/>
      <c r="G1647" s="108">
        <v>3000</v>
      </c>
      <c r="H1647" s="109">
        <f>D1648*G1647</f>
        <v>3000</v>
      </c>
      <c r="I1647" s="110">
        <v>3000</v>
      </c>
    </row>
    <row r="1648" spans="1:9">
      <c r="A1648" s="138"/>
      <c r="B1648" s="130" t="s">
        <v>440</v>
      </c>
      <c r="C1648" s="1" t="s">
        <v>54</v>
      </c>
      <c r="D1648" s="157">
        <v>1</v>
      </c>
      <c r="E1648" s="142"/>
      <c r="F1648" s="141"/>
      <c r="G1648" s="108">
        <v>2000</v>
      </c>
      <c r="H1648" s="109">
        <f>D1649*G1648</f>
        <v>2000</v>
      </c>
      <c r="I1648" s="110">
        <v>450</v>
      </c>
    </row>
    <row r="1649" spans="1:6">
      <c r="A1649" s="138"/>
      <c r="B1649" s="130" t="s">
        <v>441</v>
      </c>
      <c r="C1649" s="1" t="s">
        <v>54</v>
      </c>
      <c r="D1649" s="157">
        <v>1</v>
      </c>
      <c r="E1649" s="142"/>
      <c r="F1649" s="141"/>
    </row>
    <row r="1650" spans="1:6" hidden="1">
      <c r="A1650" s="138"/>
      <c r="E1650" s="142"/>
      <c r="F1650" s="141"/>
    </row>
    <row r="1651" spans="1:6" hidden="1">
      <c r="A1651" s="138"/>
      <c r="E1651" s="142"/>
      <c r="F1651" s="141"/>
    </row>
    <row r="1652" spans="1:6" hidden="1">
      <c r="A1652" s="138"/>
      <c r="E1652" s="142"/>
      <c r="F1652" s="141"/>
    </row>
    <row r="1653" spans="1:6" hidden="1">
      <c r="A1653" s="138"/>
      <c r="E1653" s="142"/>
      <c r="F1653" s="141"/>
    </row>
    <row r="1654" spans="1:6" hidden="1">
      <c r="A1654" s="138"/>
      <c r="E1654" s="142"/>
      <c r="F1654" s="141"/>
    </row>
    <row r="1655" spans="1:6" hidden="1">
      <c r="A1655" s="138"/>
      <c r="E1655" s="142"/>
      <c r="F1655" s="141"/>
    </row>
    <row r="1656" spans="1:6" hidden="1">
      <c r="A1656" s="138"/>
      <c r="E1656" s="142"/>
      <c r="F1656" s="141"/>
    </row>
    <row r="1657" spans="1:6" hidden="1">
      <c r="A1657" s="138"/>
      <c r="E1657" s="142"/>
      <c r="F1657" s="141"/>
    </row>
    <row r="1658" spans="1:6" hidden="1">
      <c r="A1658" s="138"/>
      <c r="E1658" s="142"/>
      <c r="F1658" s="141"/>
    </row>
    <row r="1659" spans="1:6" hidden="1">
      <c r="A1659" s="138"/>
      <c r="E1659" s="142"/>
      <c r="F1659" s="141"/>
    </row>
    <row r="1660" spans="1:6" hidden="1">
      <c r="A1660" s="138"/>
      <c r="E1660" s="142"/>
      <c r="F1660" s="141"/>
    </row>
    <row r="1661" spans="1:6" hidden="1">
      <c r="A1661" s="138"/>
      <c r="E1661" s="142"/>
      <c r="F1661" s="141"/>
    </row>
    <row r="1662" spans="1:6" hidden="1">
      <c r="A1662" s="138"/>
      <c r="E1662" s="142"/>
      <c r="F1662" s="141"/>
    </row>
    <row r="1663" spans="1:6" hidden="1">
      <c r="A1663" s="138"/>
      <c r="E1663" s="142"/>
      <c r="F1663" s="141"/>
    </row>
    <row r="1664" spans="1:6">
      <c r="A1664" s="138"/>
      <c r="E1664" s="142"/>
      <c r="F1664" s="141"/>
    </row>
    <row r="1665" spans="1:8">
      <c r="A1665" s="111"/>
      <c r="B1665" s="112" t="s">
        <v>442</v>
      </c>
      <c r="E1665" s="142"/>
      <c r="F1665" s="141"/>
      <c r="G1665" s="117"/>
      <c r="H1665" s="109">
        <f>SUM(H1626:H1664)</f>
        <v>5410</v>
      </c>
    </row>
    <row r="1666" spans="1:8">
      <c r="A1666" s="138"/>
      <c r="B1666" s="112" t="s">
        <v>443</v>
      </c>
      <c r="C1666" s="113"/>
      <c r="D1666" s="114"/>
      <c r="E1666" s="115"/>
      <c r="F1666" s="116"/>
    </row>
    <row r="1667" spans="1:8">
      <c r="A1667" s="138"/>
      <c r="E1667" s="142"/>
      <c r="F1667" s="141"/>
    </row>
    <row r="1668" spans="1:8">
      <c r="A1668" s="138"/>
      <c r="E1668" s="142"/>
      <c r="F1668" s="141"/>
    </row>
    <row r="1669" spans="1:8">
      <c r="A1669" s="138"/>
      <c r="B1669" s="130"/>
      <c r="E1669" s="142"/>
      <c r="F1669" s="141"/>
    </row>
    <row r="1670" spans="1:8">
      <c r="A1670" s="138"/>
      <c r="B1670" s="158" t="s">
        <v>444</v>
      </c>
      <c r="E1670" s="142"/>
      <c r="F1670" s="141"/>
    </row>
    <row r="1671" spans="1:8">
      <c r="A1671" s="138"/>
      <c r="B1671" s="158" t="s">
        <v>445</v>
      </c>
      <c r="E1671" s="142"/>
      <c r="F1671" s="141"/>
    </row>
    <row r="1672" spans="1:8">
      <c r="A1672" s="138"/>
      <c r="B1672" s="158"/>
      <c r="E1672" s="142"/>
      <c r="F1672" s="141"/>
    </row>
    <row r="1673" spans="1:8">
      <c r="A1673" s="138"/>
      <c r="B1673" s="158" t="s">
        <v>446</v>
      </c>
      <c r="E1673" s="142"/>
      <c r="F1673" s="141"/>
    </row>
    <row r="1674" spans="1:8">
      <c r="A1674" s="138"/>
      <c r="B1674" s="158"/>
      <c r="E1674" s="142"/>
      <c r="F1674" s="141"/>
    </row>
    <row r="1675" spans="1:8">
      <c r="A1675" s="138"/>
      <c r="B1675" s="139" t="s">
        <v>447</v>
      </c>
      <c r="E1675" s="142"/>
      <c r="F1675" s="141"/>
    </row>
    <row r="1676" spans="1:8">
      <c r="A1676" s="138"/>
      <c r="B1676" s="139"/>
      <c r="E1676" s="142"/>
      <c r="F1676" s="141"/>
    </row>
    <row r="1677" spans="1:8">
      <c r="A1677" s="138"/>
      <c r="B1677" s="139" t="s">
        <v>448</v>
      </c>
      <c r="E1677" s="142"/>
      <c r="F1677" s="141"/>
    </row>
    <row r="1678" spans="1:8">
      <c r="A1678" s="138"/>
      <c r="B1678" s="139"/>
      <c r="E1678" s="142"/>
      <c r="F1678" s="141"/>
    </row>
    <row r="1679" spans="1:8" ht="72">
      <c r="A1679" s="138"/>
      <c r="B1679" s="130" t="s">
        <v>449</v>
      </c>
      <c r="E1679" s="142"/>
      <c r="F1679" s="141"/>
    </row>
    <row r="1680" spans="1:8">
      <c r="A1680" s="138"/>
      <c r="B1680" s="130"/>
      <c r="E1680" s="142"/>
      <c r="F1680" s="141"/>
    </row>
    <row r="1681" spans="1:9">
      <c r="A1681" s="138"/>
      <c r="B1681" s="130" t="s">
        <v>450</v>
      </c>
      <c r="E1681" s="142"/>
      <c r="F1681" s="141"/>
    </row>
    <row r="1682" spans="1:9">
      <c r="A1682" s="138"/>
      <c r="B1682" s="130"/>
      <c r="E1682" s="142"/>
      <c r="F1682" s="141"/>
      <c r="G1682" s="108">
        <v>100000</v>
      </c>
      <c r="H1682" s="109">
        <f>G1682*D1683</f>
        <v>100000</v>
      </c>
      <c r="I1682" s="110">
        <v>100000</v>
      </c>
    </row>
    <row r="1683" spans="1:9" ht="43.2">
      <c r="A1683" s="138"/>
      <c r="B1683" s="130" t="s">
        <v>451</v>
      </c>
      <c r="C1683" s="1" t="s">
        <v>452</v>
      </c>
      <c r="D1683" s="1">
        <v>1</v>
      </c>
      <c r="E1683" s="142"/>
      <c r="F1683" s="141"/>
    </row>
    <row r="1684" spans="1:9">
      <c r="A1684" s="138"/>
      <c r="B1684" s="130"/>
      <c r="E1684" s="142"/>
      <c r="F1684" s="141"/>
      <c r="G1684" s="108">
        <v>0.05</v>
      </c>
      <c r="H1684" s="109">
        <f>G1684*F1683</f>
        <v>0</v>
      </c>
      <c r="I1684" s="110">
        <v>0.05</v>
      </c>
    </row>
    <row r="1685" spans="1:9">
      <c r="A1685" s="138"/>
      <c r="B1685" s="130" t="s">
        <v>453</v>
      </c>
      <c r="C1685" s="1" t="s">
        <v>454</v>
      </c>
      <c r="D1685" s="155"/>
      <c r="E1685" s="142"/>
      <c r="F1685" s="141"/>
    </row>
    <row r="1686" spans="1:9">
      <c r="A1686" s="138"/>
      <c r="B1686" s="130"/>
      <c r="E1686" s="142"/>
      <c r="F1686" s="141"/>
      <c r="G1686" s="108">
        <v>0.05</v>
      </c>
      <c r="H1686" s="109">
        <f>G1686*G1682</f>
        <v>5000</v>
      </c>
      <c r="I1686" s="110">
        <v>0.05</v>
      </c>
    </row>
    <row r="1687" spans="1:9">
      <c r="A1687" s="138"/>
      <c r="B1687" s="130" t="s">
        <v>455</v>
      </c>
      <c r="C1687" s="1" t="s">
        <v>454</v>
      </c>
      <c r="D1687" s="155"/>
      <c r="E1687" s="142"/>
      <c r="F1687" s="141"/>
    </row>
    <row r="1688" spans="1:9">
      <c r="A1688" s="138"/>
      <c r="B1688" s="130"/>
      <c r="E1688" s="142"/>
      <c r="F1688" s="141"/>
    </row>
    <row r="1689" spans="1:9">
      <c r="A1689" s="138"/>
      <c r="B1689" s="130" t="s">
        <v>456</v>
      </c>
      <c r="E1689" s="142"/>
      <c r="F1689" s="141"/>
    </row>
    <row r="1690" spans="1:9">
      <c r="A1690" s="138"/>
      <c r="B1690" s="130"/>
      <c r="E1690" s="142"/>
      <c r="F1690" s="141"/>
      <c r="G1690" s="108">
        <v>285000</v>
      </c>
      <c r="H1690" s="109">
        <f>G1690*D1691</f>
        <v>285000</v>
      </c>
      <c r="I1690" s="110">
        <v>285000</v>
      </c>
    </row>
    <row r="1691" spans="1:9" ht="43.2">
      <c r="A1691" s="138"/>
      <c r="B1691" s="130" t="s">
        <v>457</v>
      </c>
      <c r="C1691" s="1" t="s">
        <v>458</v>
      </c>
      <c r="D1691" s="1">
        <v>1</v>
      </c>
      <c r="E1691" s="142"/>
      <c r="F1691" s="141"/>
    </row>
    <row r="1692" spans="1:9">
      <c r="A1692" s="138"/>
      <c r="B1692" s="130"/>
      <c r="E1692" s="142"/>
      <c r="F1692" s="141"/>
      <c r="G1692" s="108">
        <v>0.05</v>
      </c>
      <c r="H1692" s="109">
        <f>G1692*G1690</f>
        <v>14250</v>
      </c>
      <c r="I1692" s="110">
        <v>0.05</v>
      </c>
    </row>
    <row r="1693" spans="1:9">
      <c r="A1693" s="138"/>
      <c r="B1693" s="130" t="s">
        <v>453</v>
      </c>
      <c r="C1693" s="1" t="s">
        <v>454</v>
      </c>
      <c r="D1693" s="155"/>
      <c r="E1693" s="142"/>
      <c r="F1693" s="141"/>
    </row>
    <row r="1694" spans="1:9">
      <c r="A1694" s="138"/>
      <c r="B1694" s="130"/>
      <c r="E1694" s="142"/>
      <c r="F1694" s="141"/>
      <c r="G1694" s="108">
        <v>0.05</v>
      </c>
      <c r="H1694" s="109">
        <f>G1694*G1690</f>
        <v>14250</v>
      </c>
      <c r="I1694" s="110">
        <v>0.05</v>
      </c>
    </row>
    <row r="1695" spans="1:9">
      <c r="A1695" s="138"/>
      <c r="B1695" s="130" t="s">
        <v>455</v>
      </c>
      <c r="C1695" s="1" t="s">
        <v>454</v>
      </c>
      <c r="D1695" s="155"/>
      <c r="E1695" s="142"/>
      <c r="F1695" s="141"/>
    </row>
    <row r="1696" spans="1:9" hidden="1">
      <c r="A1696" s="138"/>
      <c r="E1696" s="142"/>
      <c r="F1696" s="141"/>
    </row>
    <row r="1697" spans="1:6" hidden="1">
      <c r="A1697" s="138"/>
      <c r="E1697" s="142"/>
      <c r="F1697" s="141"/>
    </row>
    <row r="1698" spans="1:6" hidden="1">
      <c r="A1698" s="138"/>
      <c r="E1698" s="142"/>
      <c r="F1698" s="141"/>
    </row>
    <row r="1699" spans="1:6" hidden="1">
      <c r="A1699" s="138"/>
      <c r="E1699" s="142"/>
      <c r="F1699" s="141"/>
    </row>
    <row r="1700" spans="1:6" hidden="1">
      <c r="A1700" s="138"/>
      <c r="E1700" s="142"/>
      <c r="F1700" s="141"/>
    </row>
    <row r="1701" spans="1:6" hidden="1">
      <c r="A1701" s="138"/>
      <c r="E1701" s="142"/>
      <c r="F1701" s="141"/>
    </row>
    <row r="1702" spans="1:6" hidden="1">
      <c r="A1702" s="138"/>
      <c r="E1702" s="142"/>
      <c r="F1702" s="141"/>
    </row>
    <row r="1703" spans="1:6" hidden="1">
      <c r="A1703" s="138"/>
      <c r="E1703" s="142"/>
      <c r="F1703" s="141"/>
    </row>
    <row r="1704" spans="1:6" hidden="1">
      <c r="A1704" s="138"/>
      <c r="E1704" s="142"/>
      <c r="F1704" s="141"/>
    </row>
    <row r="1705" spans="1:6" hidden="1">
      <c r="A1705" s="138"/>
      <c r="E1705" s="142"/>
      <c r="F1705" s="141"/>
    </row>
    <row r="1706" spans="1:6" hidden="1">
      <c r="A1706" s="138"/>
      <c r="E1706" s="142"/>
      <c r="F1706" s="141"/>
    </row>
    <row r="1707" spans="1:6" hidden="1">
      <c r="A1707" s="138"/>
      <c r="E1707" s="142"/>
      <c r="F1707" s="141"/>
    </row>
    <row r="1708" spans="1:6" hidden="1">
      <c r="A1708" s="138"/>
      <c r="E1708" s="142"/>
      <c r="F1708" s="141"/>
    </row>
    <row r="1709" spans="1:6" hidden="1">
      <c r="A1709" s="138"/>
      <c r="E1709" s="142"/>
      <c r="F1709" s="141"/>
    </row>
    <row r="1710" spans="1:6" hidden="1">
      <c r="A1710" s="138"/>
      <c r="E1710" s="142"/>
      <c r="F1710" s="141"/>
    </row>
    <row r="1711" spans="1:6" hidden="1">
      <c r="A1711" s="138"/>
      <c r="E1711" s="142"/>
      <c r="F1711" s="141"/>
    </row>
    <row r="1712" spans="1:6" hidden="1">
      <c r="A1712" s="138"/>
      <c r="E1712" s="142"/>
      <c r="F1712" s="141"/>
    </row>
    <row r="1713" spans="1:9" hidden="1">
      <c r="A1713" s="138"/>
      <c r="E1713" s="142"/>
      <c r="F1713" s="141"/>
    </row>
    <row r="1714" spans="1:9" hidden="1">
      <c r="A1714" s="138"/>
      <c r="E1714" s="142"/>
      <c r="F1714" s="141"/>
    </row>
    <row r="1715" spans="1:9">
      <c r="A1715" s="138"/>
      <c r="E1715" s="142"/>
      <c r="F1715" s="141"/>
    </row>
    <row r="1716" spans="1:9">
      <c r="A1716" s="111"/>
      <c r="E1716" s="142"/>
      <c r="F1716" s="141"/>
      <c r="G1716" s="117"/>
      <c r="H1716" s="109">
        <f>SUM(H1671:H1715)</f>
        <v>418500</v>
      </c>
    </row>
    <row r="1717" spans="1:9">
      <c r="A1717" s="111"/>
      <c r="B1717" s="112" t="s">
        <v>459</v>
      </c>
      <c r="C1717" s="113"/>
      <c r="D1717" s="114"/>
      <c r="E1717" s="115"/>
      <c r="F1717" s="116"/>
      <c r="G1717" s="117"/>
      <c r="H1717" s="109">
        <f>H1716</f>
        <v>418500</v>
      </c>
    </row>
    <row r="1718" spans="1:9">
      <c r="A1718" s="138"/>
      <c r="B1718" s="112"/>
      <c r="C1718" s="113"/>
      <c r="D1718" s="114"/>
      <c r="E1718" s="115"/>
      <c r="F1718" s="116"/>
    </row>
    <row r="1719" spans="1:9">
      <c r="A1719" s="138"/>
      <c r="E1719" s="142"/>
      <c r="F1719" s="141"/>
    </row>
    <row r="1720" spans="1:9">
      <c r="A1720" s="138"/>
      <c r="B1720" s="139" t="s">
        <v>460</v>
      </c>
      <c r="E1720" s="142"/>
      <c r="F1720" s="141"/>
    </row>
    <row r="1721" spans="1:9">
      <c r="A1721" s="138"/>
      <c r="B1721" s="139"/>
      <c r="E1721" s="142"/>
      <c r="F1721" s="141"/>
      <c r="G1721" s="108">
        <v>80000</v>
      </c>
      <c r="H1721" s="109">
        <f>G1721*D1722</f>
        <v>80000</v>
      </c>
      <c r="I1721" s="110">
        <v>80000</v>
      </c>
    </row>
    <row r="1722" spans="1:9" ht="43.2">
      <c r="A1722" s="138"/>
      <c r="B1722" s="130" t="s">
        <v>461</v>
      </c>
      <c r="C1722" s="1" t="s">
        <v>462</v>
      </c>
      <c r="D1722" s="1">
        <v>1</v>
      </c>
      <c r="E1722" s="142"/>
      <c r="F1722" s="141"/>
    </row>
    <row r="1723" spans="1:9">
      <c r="A1723" s="138"/>
      <c r="B1723" s="130"/>
      <c r="E1723" s="142"/>
      <c r="F1723" s="141"/>
      <c r="G1723" s="108">
        <v>0.05</v>
      </c>
      <c r="H1723" s="109">
        <f>G1723*F1722</f>
        <v>0</v>
      </c>
      <c r="I1723" s="110">
        <v>0.05</v>
      </c>
    </row>
    <row r="1724" spans="1:9">
      <c r="A1724" s="138"/>
      <c r="B1724" s="130" t="s">
        <v>453</v>
      </c>
      <c r="C1724" s="1" t="s">
        <v>454</v>
      </c>
      <c r="D1724" s="155"/>
      <c r="E1724" s="142"/>
      <c r="F1724" s="141"/>
    </row>
    <row r="1725" spans="1:9">
      <c r="A1725" s="138"/>
      <c r="B1725" s="130"/>
      <c r="E1725" s="142"/>
      <c r="F1725" s="141"/>
      <c r="G1725" s="108">
        <v>0.05</v>
      </c>
      <c r="H1725" s="109">
        <f>G1725*G1721</f>
        <v>4000</v>
      </c>
      <c r="I1725" s="110">
        <v>0.05</v>
      </c>
    </row>
    <row r="1726" spans="1:9">
      <c r="A1726" s="138"/>
      <c r="B1726" s="130" t="s">
        <v>455</v>
      </c>
      <c r="C1726" s="1" t="s">
        <v>454</v>
      </c>
      <c r="D1726" s="155"/>
      <c r="E1726" s="142"/>
      <c r="F1726" s="141"/>
    </row>
    <row r="1727" spans="1:9">
      <c r="A1727" s="138"/>
      <c r="B1727" s="130"/>
      <c r="E1727" s="142"/>
      <c r="F1727" s="141"/>
    </row>
    <row r="1728" spans="1:9">
      <c r="A1728" s="138"/>
      <c r="B1728" s="139" t="s">
        <v>463</v>
      </c>
      <c r="E1728" s="142"/>
      <c r="F1728" s="141"/>
    </row>
    <row r="1729" spans="1:9">
      <c r="A1729" s="138"/>
      <c r="B1729" s="139"/>
      <c r="E1729" s="142"/>
      <c r="F1729" s="141"/>
      <c r="G1729" s="108">
        <v>200000</v>
      </c>
      <c r="H1729" s="109">
        <f>G1729*D1730</f>
        <v>200000</v>
      </c>
      <c r="I1729" s="110">
        <v>200000</v>
      </c>
    </row>
    <row r="1730" spans="1:9" ht="57.6">
      <c r="A1730" s="138"/>
      <c r="B1730" s="130" t="s">
        <v>464</v>
      </c>
      <c r="C1730" s="1" t="s">
        <v>6</v>
      </c>
      <c r="D1730" s="1">
        <v>1</v>
      </c>
      <c r="E1730" s="142"/>
      <c r="F1730" s="141"/>
    </row>
    <row r="1731" spans="1:9">
      <c r="A1731" s="138"/>
      <c r="B1731" s="130"/>
      <c r="E1731" s="142"/>
      <c r="F1731" s="141"/>
      <c r="G1731" s="108">
        <v>0.05</v>
      </c>
      <c r="H1731" s="109">
        <f>G1731*G1729</f>
        <v>10000</v>
      </c>
      <c r="I1731" s="110">
        <v>0.05</v>
      </c>
    </row>
    <row r="1732" spans="1:9">
      <c r="A1732" s="138"/>
      <c r="B1732" s="130" t="s">
        <v>453</v>
      </c>
      <c r="C1732" s="1" t="s">
        <v>454</v>
      </c>
      <c r="D1732" s="155"/>
      <c r="E1732" s="142"/>
      <c r="F1732" s="141"/>
    </row>
    <row r="1733" spans="1:9">
      <c r="A1733" s="138"/>
      <c r="B1733" s="130"/>
      <c r="E1733" s="142"/>
      <c r="F1733" s="141"/>
      <c r="G1733" s="108">
        <v>0.05</v>
      </c>
      <c r="H1733" s="109">
        <f>G1733*G1729</f>
        <v>10000</v>
      </c>
      <c r="I1733" s="110">
        <v>0.05</v>
      </c>
    </row>
    <row r="1734" spans="1:9">
      <c r="A1734" s="138"/>
      <c r="B1734" s="130" t="s">
        <v>455</v>
      </c>
      <c r="C1734" s="1" t="s">
        <v>454</v>
      </c>
      <c r="D1734" s="155"/>
      <c r="E1734" s="142"/>
      <c r="F1734" s="141"/>
    </row>
    <row r="1735" spans="1:9">
      <c r="A1735" s="138"/>
      <c r="B1735" s="130"/>
      <c r="E1735" s="142"/>
      <c r="F1735" s="141"/>
    </row>
    <row r="1736" spans="1:9" ht="43.2" hidden="1">
      <c r="A1736" s="138"/>
      <c r="B1736" s="130" t="s">
        <v>465</v>
      </c>
      <c r="C1736" s="1" t="s">
        <v>458</v>
      </c>
      <c r="D1736" s="1">
        <v>1</v>
      </c>
      <c r="E1736" s="142"/>
      <c r="F1736" s="141"/>
    </row>
    <row r="1737" spans="1:9" hidden="1">
      <c r="A1737" s="138"/>
      <c r="B1737" s="130"/>
      <c r="E1737" s="142"/>
      <c r="F1737" s="141"/>
    </row>
    <row r="1738" spans="1:9" hidden="1">
      <c r="A1738" s="138"/>
      <c r="B1738" s="130"/>
      <c r="E1738" s="142"/>
      <c r="F1738" s="141"/>
    </row>
    <row r="1739" spans="1:9" hidden="1">
      <c r="A1739" s="138"/>
      <c r="E1739" s="142"/>
      <c r="F1739" s="141"/>
    </row>
    <row r="1740" spans="1:9" hidden="1">
      <c r="A1740" s="138"/>
      <c r="E1740" s="142"/>
      <c r="F1740" s="141"/>
    </row>
    <row r="1741" spans="1:9" hidden="1">
      <c r="A1741" s="138"/>
      <c r="E1741" s="142"/>
      <c r="F1741" s="141"/>
    </row>
    <row r="1742" spans="1:9" hidden="1">
      <c r="A1742" s="138"/>
      <c r="E1742" s="142"/>
      <c r="F1742" s="141"/>
    </row>
    <row r="1743" spans="1:9">
      <c r="A1743" s="138"/>
      <c r="E1743" s="142"/>
      <c r="F1743" s="141"/>
    </row>
    <row r="1744" spans="1:9">
      <c r="A1744" s="111"/>
      <c r="E1744" s="142"/>
      <c r="F1744" s="141"/>
      <c r="G1744" s="117"/>
      <c r="H1744" s="144">
        <f>SUM(H1717:H1743)</f>
        <v>722500</v>
      </c>
    </row>
    <row r="1745" spans="1:9">
      <c r="A1745" s="111"/>
      <c r="B1745" s="112" t="s">
        <v>459</v>
      </c>
      <c r="C1745" s="113"/>
      <c r="D1745" s="114"/>
      <c r="E1745" s="115"/>
      <c r="F1745" s="145"/>
      <c r="G1745" s="117"/>
      <c r="H1745" s="144">
        <f>H1744</f>
        <v>722500</v>
      </c>
    </row>
    <row r="1746" spans="1:9">
      <c r="A1746" s="138"/>
      <c r="B1746" s="112"/>
      <c r="C1746" s="113"/>
      <c r="D1746" s="114"/>
      <c r="E1746" s="115"/>
      <c r="F1746" s="145"/>
    </row>
    <row r="1747" spans="1:9">
      <c r="A1747" s="138"/>
      <c r="E1747" s="142"/>
      <c r="F1747" s="141"/>
    </row>
    <row r="1748" spans="1:9">
      <c r="A1748" s="138"/>
      <c r="B1748" s="130"/>
      <c r="E1748" s="142"/>
      <c r="F1748" s="141"/>
    </row>
    <row r="1749" spans="1:9">
      <c r="A1749" s="138"/>
      <c r="B1749" s="130" t="s">
        <v>466</v>
      </c>
      <c r="E1749" s="142"/>
      <c r="F1749" s="141"/>
    </row>
    <row r="1750" spans="1:9">
      <c r="A1750" s="172" t="s">
        <v>467</v>
      </c>
      <c r="B1750" s="130"/>
      <c r="E1750" s="142"/>
      <c r="F1750" s="141"/>
      <c r="G1750" s="108">
        <v>24000</v>
      </c>
      <c r="H1750" s="109">
        <f>G1750*D1751</f>
        <v>24000</v>
      </c>
      <c r="I1750" s="110">
        <v>24000</v>
      </c>
    </row>
    <row r="1751" spans="1:9" ht="43.2">
      <c r="A1751" s="138"/>
      <c r="B1751" s="130" t="s">
        <v>468</v>
      </c>
      <c r="C1751" s="1" t="s">
        <v>458</v>
      </c>
      <c r="D1751" s="1">
        <v>1</v>
      </c>
      <c r="E1751" s="142"/>
      <c r="F1751" s="141"/>
    </row>
    <row r="1752" spans="1:9">
      <c r="A1752" s="172" t="s">
        <v>469</v>
      </c>
      <c r="B1752" s="130"/>
      <c r="E1752" s="142"/>
      <c r="F1752" s="141"/>
      <c r="G1752" s="108">
        <v>0.1</v>
      </c>
      <c r="H1752" s="109">
        <f>G1750*G1752</f>
        <v>2400</v>
      </c>
      <c r="I1752" s="110">
        <v>0.1</v>
      </c>
    </row>
    <row r="1753" spans="1:9">
      <c r="B1753" s="130" t="s">
        <v>455</v>
      </c>
      <c r="C1753" s="1" t="s">
        <v>454</v>
      </c>
      <c r="D1753" s="155">
        <v>0.1</v>
      </c>
      <c r="E1753" s="142"/>
      <c r="F1753" s="141"/>
    </row>
    <row r="1754" spans="1:9" hidden="1">
      <c r="E1754" s="142"/>
      <c r="F1754" s="141"/>
    </row>
    <row r="1755" spans="1:9" hidden="1">
      <c r="E1755" s="142"/>
      <c r="F1755" s="141"/>
    </row>
    <row r="1756" spans="1:9" hidden="1">
      <c r="E1756" s="142"/>
      <c r="F1756" s="141"/>
    </row>
    <row r="1757" spans="1:9" hidden="1">
      <c r="E1757" s="142"/>
      <c r="F1757" s="141"/>
    </row>
    <row r="1758" spans="1:9" hidden="1">
      <c r="E1758" s="142"/>
      <c r="F1758" s="141"/>
    </row>
    <row r="1759" spans="1:9" hidden="1">
      <c r="E1759" s="142"/>
      <c r="F1759" s="141"/>
    </row>
    <row r="1760" spans="1:9" hidden="1">
      <c r="E1760" s="142"/>
      <c r="F1760" s="141"/>
    </row>
    <row r="1761" spans="5:6" hidden="1">
      <c r="E1761" s="142"/>
      <c r="F1761" s="141"/>
    </row>
    <row r="1762" spans="5:6" hidden="1">
      <c r="E1762" s="142"/>
      <c r="F1762" s="141"/>
    </row>
    <row r="1763" spans="5:6" hidden="1">
      <c r="E1763" s="142"/>
      <c r="F1763" s="141"/>
    </row>
    <row r="1764" spans="5:6" hidden="1">
      <c r="E1764" s="142"/>
      <c r="F1764" s="141"/>
    </row>
    <row r="1765" spans="5:6" hidden="1">
      <c r="E1765" s="142"/>
      <c r="F1765" s="141"/>
    </row>
    <row r="1766" spans="5:6" hidden="1">
      <c r="E1766" s="142"/>
      <c r="F1766" s="141"/>
    </row>
    <row r="1767" spans="5:6" hidden="1">
      <c r="E1767" s="142"/>
      <c r="F1767" s="141"/>
    </row>
    <row r="1768" spans="5:6" hidden="1">
      <c r="E1768" s="142"/>
      <c r="F1768" s="141"/>
    </row>
    <row r="1769" spans="5:6" hidden="1">
      <c r="E1769" s="142"/>
      <c r="F1769" s="141"/>
    </row>
    <row r="1770" spans="5:6" hidden="1">
      <c r="E1770" s="142"/>
      <c r="F1770" s="141"/>
    </row>
    <row r="1771" spans="5:6" hidden="1">
      <c r="E1771" s="142"/>
      <c r="F1771" s="141"/>
    </row>
    <row r="1772" spans="5:6" hidden="1">
      <c r="E1772" s="142"/>
      <c r="F1772" s="141"/>
    </row>
    <row r="1773" spans="5:6" hidden="1">
      <c r="E1773" s="142"/>
      <c r="F1773" s="141"/>
    </row>
    <row r="1774" spans="5:6" hidden="1">
      <c r="E1774" s="142"/>
      <c r="F1774" s="141"/>
    </row>
    <row r="1775" spans="5:6" hidden="1">
      <c r="E1775" s="142"/>
      <c r="F1775" s="141"/>
    </row>
    <row r="1776" spans="5:6" hidden="1">
      <c r="E1776" s="142"/>
      <c r="F1776" s="141"/>
    </row>
    <row r="1777" spans="5:6" hidden="1">
      <c r="E1777" s="142"/>
      <c r="F1777" s="141"/>
    </row>
    <row r="1778" spans="5:6" hidden="1">
      <c r="E1778" s="142"/>
      <c r="F1778" s="141"/>
    </row>
    <row r="1779" spans="5:6" hidden="1">
      <c r="E1779" s="142"/>
      <c r="F1779" s="141"/>
    </row>
    <row r="1780" spans="5:6" hidden="1">
      <c r="E1780" s="142"/>
      <c r="F1780" s="141"/>
    </row>
    <row r="1781" spans="5:6" hidden="1">
      <c r="E1781" s="142"/>
      <c r="F1781" s="141"/>
    </row>
    <row r="1782" spans="5:6" hidden="1">
      <c r="E1782" s="142"/>
      <c r="F1782" s="141"/>
    </row>
    <row r="1783" spans="5:6" hidden="1">
      <c r="E1783" s="142"/>
      <c r="F1783" s="141"/>
    </row>
    <row r="1784" spans="5:6" hidden="1">
      <c r="E1784" s="142"/>
      <c r="F1784" s="141"/>
    </row>
    <row r="1785" spans="5:6" hidden="1">
      <c r="E1785" s="142"/>
      <c r="F1785" s="141"/>
    </row>
    <row r="1786" spans="5:6" hidden="1">
      <c r="E1786" s="142"/>
      <c r="F1786" s="141"/>
    </row>
    <row r="1787" spans="5:6" hidden="1">
      <c r="E1787" s="142"/>
      <c r="F1787" s="141"/>
    </row>
    <row r="1788" spans="5:6" hidden="1">
      <c r="E1788" s="142"/>
      <c r="F1788" s="141"/>
    </row>
    <row r="1789" spans="5:6" hidden="1">
      <c r="E1789" s="142"/>
      <c r="F1789" s="141"/>
    </row>
    <row r="1790" spans="5:6" hidden="1">
      <c r="E1790" s="142"/>
      <c r="F1790" s="141"/>
    </row>
    <row r="1791" spans="5:6" hidden="1">
      <c r="E1791" s="142"/>
      <c r="F1791" s="141"/>
    </row>
    <row r="1792" spans="5:6" hidden="1">
      <c r="E1792" s="142"/>
      <c r="F1792" s="141"/>
    </row>
    <row r="1793" spans="5:6" hidden="1">
      <c r="E1793" s="142"/>
      <c r="F1793" s="141"/>
    </row>
    <row r="1794" spans="5:6" hidden="1">
      <c r="E1794" s="142"/>
      <c r="F1794" s="141"/>
    </row>
    <row r="1795" spans="5:6" hidden="1">
      <c r="E1795" s="142"/>
      <c r="F1795" s="141"/>
    </row>
    <row r="1796" spans="5:6" hidden="1">
      <c r="E1796" s="142"/>
      <c r="F1796" s="141"/>
    </row>
    <row r="1797" spans="5:6" hidden="1">
      <c r="E1797" s="142"/>
      <c r="F1797" s="141"/>
    </row>
    <row r="1798" spans="5:6" hidden="1">
      <c r="E1798" s="142"/>
      <c r="F1798" s="141"/>
    </row>
    <row r="1799" spans="5:6" hidden="1">
      <c r="E1799" s="142"/>
      <c r="F1799" s="141"/>
    </row>
    <row r="1800" spans="5:6" hidden="1">
      <c r="E1800" s="142"/>
      <c r="F1800" s="141"/>
    </row>
    <row r="1801" spans="5:6" hidden="1">
      <c r="E1801" s="142"/>
      <c r="F1801" s="141"/>
    </row>
    <row r="1802" spans="5:6" hidden="1">
      <c r="E1802" s="142"/>
      <c r="F1802" s="141"/>
    </row>
    <row r="1803" spans="5:6" hidden="1">
      <c r="E1803" s="142"/>
      <c r="F1803" s="141"/>
    </row>
    <row r="1804" spans="5:6" hidden="1">
      <c r="E1804" s="142"/>
      <c r="F1804" s="141"/>
    </row>
    <row r="1805" spans="5:6" hidden="1">
      <c r="E1805" s="142"/>
      <c r="F1805" s="141"/>
    </row>
    <row r="1806" spans="5:6" hidden="1">
      <c r="E1806" s="142"/>
      <c r="F1806" s="141"/>
    </row>
    <row r="1807" spans="5:6" hidden="1">
      <c r="E1807" s="142"/>
      <c r="F1807" s="141"/>
    </row>
    <row r="1808" spans="5:6" hidden="1">
      <c r="E1808" s="142"/>
      <c r="F1808" s="141"/>
    </row>
    <row r="1809" spans="1:9" hidden="1">
      <c r="E1809" s="142"/>
      <c r="F1809" s="141"/>
    </row>
    <row r="1810" spans="1:9" hidden="1">
      <c r="E1810" s="142"/>
      <c r="F1810" s="141"/>
    </row>
    <row r="1811" spans="1:9" hidden="1">
      <c r="E1811" s="142"/>
      <c r="F1811" s="141"/>
    </row>
    <row r="1812" spans="1:9" hidden="1">
      <c r="E1812" s="142"/>
      <c r="F1812" s="141"/>
    </row>
    <row r="1813" spans="1:9">
      <c r="E1813" s="142"/>
      <c r="F1813" s="141"/>
    </row>
    <row r="1814" spans="1:9">
      <c r="E1814" s="142"/>
      <c r="F1814" s="141"/>
    </row>
    <row r="1815" spans="1:9">
      <c r="B1815" s="112" t="s">
        <v>459</v>
      </c>
      <c r="E1815" s="142"/>
      <c r="F1815" s="141"/>
      <c r="G1815" s="117"/>
      <c r="H1815" s="144">
        <f>SUM(H1745:H1814)</f>
        <v>748900</v>
      </c>
    </row>
    <row r="1816" spans="1:9">
      <c r="B1816" s="112" t="s">
        <v>470</v>
      </c>
      <c r="C1816" s="113"/>
      <c r="D1816" s="114"/>
      <c r="E1816" s="115"/>
      <c r="F1816" s="145"/>
    </row>
    <row r="1817" spans="1:9">
      <c r="B1817" s="1" t="s">
        <v>160</v>
      </c>
      <c r="E1817" s="140"/>
      <c r="F1817" s="159"/>
    </row>
    <row r="1818" spans="1:9">
      <c r="A1818" s="20"/>
      <c r="B1818" s="183" t="s">
        <v>471</v>
      </c>
      <c r="C1818" s="184"/>
      <c r="D1818" s="184"/>
      <c r="E1818" s="184"/>
      <c r="F1818" s="185"/>
      <c r="G1818" s="137"/>
    </row>
    <row r="1819" spans="1:9">
      <c r="A1819" s="20"/>
      <c r="B1819" s="186"/>
      <c r="C1819" s="187"/>
      <c r="D1819" s="187"/>
      <c r="E1819" s="187"/>
      <c r="F1819" s="188"/>
      <c r="G1819" s="137"/>
    </row>
    <row r="1820" spans="1:9" ht="14.4" customHeight="1">
      <c r="E1820" s="140"/>
      <c r="F1820" s="159"/>
      <c r="H1820" s="109" t="e">
        <f>#REF!</f>
        <v>#REF!</v>
      </c>
    </row>
    <row r="1821" spans="1:9">
      <c r="B1821" s="119" t="s">
        <v>0</v>
      </c>
      <c r="C1821" s="1" t="s">
        <v>472</v>
      </c>
      <c r="E1821" s="140"/>
      <c r="F1821" s="160" t="s">
        <v>473</v>
      </c>
    </row>
    <row r="1822" spans="1:9">
      <c r="B1822" s="119"/>
      <c r="E1822" s="140"/>
      <c r="F1822" s="160"/>
      <c r="H1822" s="109" t="e">
        <f>#REF!</f>
        <v>#REF!</v>
      </c>
    </row>
    <row r="1823" spans="1:9">
      <c r="B1823" s="119" t="s">
        <v>474</v>
      </c>
      <c r="C1823" s="1" t="s">
        <v>475</v>
      </c>
      <c r="E1823" s="142"/>
      <c r="F1823" s="156" t="s">
        <v>473</v>
      </c>
    </row>
    <row r="1824" spans="1:9">
      <c r="B1824" s="119"/>
      <c r="E1824" s="142"/>
      <c r="F1824" s="156"/>
      <c r="H1824" s="109" t="e">
        <f>SUM(H1820:H1823)</f>
        <v>#REF!</v>
      </c>
      <c r="I1824" s="110" t="e">
        <f>F1864-H1824</f>
        <v>#VALUE!</v>
      </c>
    </row>
    <row r="1825" spans="2:10">
      <c r="B1825" s="119" t="s">
        <v>476</v>
      </c>
      <c r="C1825" s="1" t="s">
        <v>475</v>
      </c>
      <c r="E1825" s="142"/>
      <c r="F1825" s="156" t="s">
        <v>473</v>
      </c>
    </row>
    <row r="1826" spans="2:10" ht="14.4" customHeight="1">
      <c r="B1826" s="119"/>
      <c r="E1826" s="142"/>
      <c r="F1826" s="156"/>
    </row>
    <row r="1827" spans="2:10">
      <c r="B1827" s="119" t="s">
        <v>477</v>
      </c>
      <c r="C1827" s="1" t="s">
        <v>475</v>
      </c>
      <c r="E1827" s="142"/>
      <c r="F1827" s="156" t="s">
        <v>473</v>
      </c>
      <c r="H1827" s="109">
        <f>H1815</f>
        <v>748900</v>
      </c>
      <c r="I1827" s="110" t="e">
        <f>#REF!-H1827</f>
        <v>#REF!</v>
      </c>
    </row>
    <row r="1828" spans="2:10">
      <c r="B1828" s="119"/>
      <c r="E1828" s="142"/>
      <c r="F1828" s="156"/>
    </row>
    <row r="1829" spans="2:10">
      <c r="B1829" s="119" t="s">
        <v>478</v>
      </c>
      <c r="C1829" s="1" t="s">
        <v>475</v>
      </c>
      <c r="E1829" s="142"/>
      <c r="F1829" s="156" t="s">
        <v>473</v>
      </c>
      <c r="H1829" s="109" t="e">
        <f>SUM(H1824:H1827)</f>
        <v>#REF!</v>
      </c>
      <c r="I1829" s="110" t="e">
        <f>#REF!-H1829</f>
        <v>#REF!</v>
      </c>
    </row>
    <row r="1830" spans="2:10">
      <c r="B1830" s="119"/>
      <c r="E1830" s="142"/>
      <c r="F1830" s="156"/>
    </row>
    <row r="1831" spans="2:10">
      <c r="B1831" s="119" t="s">
        <v>479</v>
      </c>
      <c r="C1831" s="1" t="s">
        <v>475</v>
      </c>
      <c r="E1831" s="142"/>
      <c r="F1831" s="156" t="s">
        <v>473</v>
      </c>
    </row>
    <row r="1832" spans="2:10">
      <c r="B1832" s="119"/>
      <c r="E1832" s="142"/>
      <c r="F1832" s="156"/>
    </row>
    <row r="1833" spans="2:10">
      <c r="B1833" s="119" t="s">
        <v>480</v>
      </c>
      <c r="C1833" s="1" t="s">
        <v>475</v>
      </c>
      <c r="E1833" s="142"/>
      <c r="F1833" s="156" t="s">
        <v>473</v>
      </c>
    </row>
    <row r="1834" spans="2:10">
      <c r="B1834" s="119"/>
      <c r="E1834" s="142"/>
      <c r="F1834" s="156"/>
      <c r="G1834" s="108" t="e">
        <f>H1829</f>
        <v>#REF!</v>
      </c>
      <c r="H1834" s="109" t="e">
        <f>G1834*D1867</f>
        <v>#REF!</v>
      </c>
      <c r="J1834" s="110"/>
    </row>
    <row r="1835" spans="2:10">
      <c r="B1835" s="119" t="s">
        <v>481</v>
      </c>
      <c r="C1835" s="1" t="s">
        <v>475</v>
      </c>
      <c r="E1835" s="142"/>
      <c r="F1835" s="156" t="s">
        <v>473</v>
      </c>
    </row>
    <row r="1836" spans="2:10">
      <c r="B1836" s="119"/>
      <c r="E1836" s="142"/>
      <c r="F1836" s="156"/>
    </row>
    <row r="1837" spans="2:10">
      <c r="B1837" s="119" t="s">
        <v>482</v>
      </c>
      <c r="C1837" s="1" t="s">
        <v>475</v>
      </c>
      <c r="E1837" s="142"/>
      <c r="F1837" s="156" t="s">
        <v>473</v>
      </c>
      <c r="H1837" s="109" t="e">
        <f>SUM(H1829:H1835)</f>
        <v>#REF!</v>
      </c>
    </row>
    <row r="1838" spans="2:10">
      <c r="B1838" s="119"/>
      <c r="E1838" s="142"/>
      <c r="F1838" s="156"/>
    </row>
    <row r="1839" spans="2:10">
      <c r="B1839" s="119" t="s">
        <v>483</v>
      </c>
      <c r="C1839" s="1" t="s">
        <v>475</v>
      </c>
      <c r="E1839" s="142"/>
      <c r="F1839" s="156" t="s">
        <v>473</v>
      </c>
    </row>
    <row r="1840" spans="2:10">
      <c r="B1840" s="119"/>
      <c r="E1840" s="142"/>
      <c r="F1840" s="156"/>
    </row>
    <row r="1841" spans="2:9">
      <c r="B1841" s="119" t="s">
        <v>484</v>
      </c>
      <c r="C1841" s="1" t="s">
        <v>475</v>
      </c>
      <c r="E1841" s="142"/>
      <c r="F1841" s="156" t="s">
        <v>473</v>
      </c>
    </row>
    <row r="1842" spans="2:9">
      <c r="B1842" s="119"/>
      <c r="E1842" s="142"/>
      <c r="F1842" s="156"/>
      <c r="H1842" s="109" t="e">
        <f>H1837*14%</f>
        <v>#REF!</v>
      </c>
    </row>
    <row r="1843" spans="2:9">
      <c r="B1843" s="119" t="s">
        <v>485</v>
      </c>
      <c r="C1843" s="1" t="s">
        <v>475</v>
      </c>
      <c r="E1843" s="142"/>
      <c r="F1843" s="156" t="s">
        <v>473</v>
      </c>
    </row>
    <row r="1844" spans="2:9">
      <c r="B1844" s="119"/>
      <c r="E1844" s="142"/>
      <c r="F1844" s="156"/>
    </row>
    <row r="1845" spans="2:9">
      <c r="B1845" s="119" t="s">
        <v>486</v>
      </c>
      <c r="C1845" s="1" t="s">
        <v>475</v>
      </c>
      <c r="E1845" s="142"/>
      <c r="F1845" s="156" t="s">
        <v>473</v>
      </c>
    </row>
    <row r="1846" spans="2:9">
      <c r="B1846" s="119"/>
      <c r="E1846" s="142"/>
      <c r="F1846" s="156"/>
    </row>
    <row r="1847" spans="2:9">
      <c r="B1847" s="119" t="s">
        <v>487</v>
      </c>
      <c r="C1847" s="1" t="s">
        <v>475</v>
      </c>
      <c r="E1847" s="142"/>
      <c r="F1847" s="156" t="s">
        <v>473</v>
      </c>
      <c r="H1847" s="144" t="e">
        <f>SUM(H1837:H1846)</f>
        <v>#REF!</v>
      </c>
      <c r="I1847" s="110" t="e">
        <f>F1878-H1847</f>
        <v>#VALUE!</v>
      </c>
    </row>
    <row r="1848" spans="2:9">
      <c r="B1848" s="119"/>
      <c r="E1848" s="142"/>
      <c r="F1848" s="156"/>
    </row>
    <row r="1849" spans="2:9">
      <c r="B1849" s="119" t="s">
        <v>488</v>
      </c>
      <c r="C1849" s="1" t="s">
        <v>475</v>
      </c>
      <c r="E1849" s="142"/>
      <c r="F1849" s="156" t="s">
        <v>473</v>
      </c>
      <c r="G1849" s="161"/>
      <c r="H1849" s="161"/>
    </row>
    <row r="1850" spans="2:9">
      <c r="B1850" s="119"/>
      <c r="E1850" s="142"/>
      <c r="F1850" s="156"/>
      <c r="G1850" s="162"/>
      <c r="H1850" s="162"/>
    </row>
    <row r="1851" spans="2:9">
      <c r="B1851" s="119" t="s">
        <v>489</v>
      </c>
      <c r="C1851" s="1" t="s">
        <v>475</v>
      </c>
      <c r="E1851" s="142"/>
      <c r="F1851" s="156" t="s">
        <v>473</v>
      </c>
      <c r="G1851" s="163"/>
      <c r="H1851" s="163"/>
    </row>
    <row r="1852" spans="2:9">
      <c r="B1852" s="119"/>
      <c r="E1852" s="142"/>
      <c r="F1852" s="156"/>
      <c r="G1852" s="180" t="s">
        <v>490</v>
      </c>
      <c r="H1852" s="180"/>
    </row>
    <row r="1853" spans="2:9" ht="15.6">
      <c r="B1853" s="119" t="s">
        <v>491</v>
      </c>
      <c r="C1853" s="1" t="s">
        <v>475</v>
      </c>
      <c r="E1853" s="142"/>
      <c r="F1853" s="156" t="s">
        <v>473</v>
      </c>
      <c r="G1853" s="181"/>
      <c r="H1853" s="181"/>
    </row>
    <row r="1854" spans="2:9" ht="15.6">
      <c r="B1854" s="119"/>
      <c r="E1854" s="142"/>
      <c r="F1854" s="156"/>
      <c r="G1854" s="181"/>
      <c r="H1854" s="181"/>
    </row>
    <row r="1855" spans="2:9" ht="15.6">
      <c r="B1855" s="119" t="s">
        <v>492</v>
      </c>
      <c r="C1855" s="1" t="s">
        <v>475</v>
      </c>
      <c r="E1855" s="142"/>
      <c r="F1855" s="156" t="s">
        <v>473</v>
      </c>
      <c r="G1855" s="181"/>
      <c r="H1855" s="181"/>
    </row>
    <row r="1856" spans="2:9" ht="15.6">
      <c r="B1856" s="119"/>
      <c r="E1856" s="142"/>
      <c r="F1856" s="156"/>
      <c r="G1856" s="182"/>
      <c r="H1856" s="182"/>
    </row>
    <row r="1857" spans="2:8">
      <c r="B1857" s="119" t="s">
        <v>493</v>
      </c>
      <c r="C1857" s="1" t="s">
        <v>475</v>
      </c>
      <c r="E1857" s="142"/>
      <c r="F1857" s="156" t="s">
        <v>473</v>
      </c>
      <c r="G1857" s="178"/>
      <c r="H1857" s="179"/>
    </row>
    <row r="1858" spans="2:8">
      <c r="B1858" s="119"/>
      <c r="E1858" s="142"/>
      <c r="F1858" s="156"/>
      <c r="G1858" s="189"/>
      <c r="H1858" s="190"/>
    </row>
    <row r="1859" spans="2:8">
      <c r="B1859" s="119" t="s">
        <v>494</v>
      </c>
      <c r="C1859" s="1" t="s">
        <v>475</v>
      </c>
      <c r="E1859" s="142"/>
      <c r="F1859" s="156" t="s">
        <v>473</v>
      </c>
      <c r="G1859" s="191"/>
      <c r="H1859" s="192"/>
    </row>
    <row r="1860" spans="2:8">
      <c r="B1860" s="119" t="s">
        <v>495</v>
      </c>
      <c r="E1860" s="140"/>
      <c r="F1860" s="160"/>
      <c r="G1860" s="193"/>
      <c r="H1860" s="194"/>
    </row>
    <row r="1861" spans="2:8">
      <c r="B1861" s="119"/>
      <c r="E1861" s="140"/>
      <c r="F1861" s="160"/>
      <c r="G1861" s="164"/>
      <c r="H1861" s="165"/>
    </row>
    <row r="1862" spans="2:8">
      <c r="B1862" s="119" t="s">
        <v>496</v>
      </c>
      <c r="C1862" s="1" t="s">
        <v>475</v>
      </c>
      <c r="E1862" s="140"/>
      <c r="F1862" s="160" t="s">
        <v>473</v>
      </c>
      <c r="G1862" s="178"/>
      <c r="H1862" s="179"/>
    </row>
    <row r="1863" spans="2:8">
      <c r="B1863" s="119"/>
      <c r="E1863" s="140"/>
      <c r="F1863" s="160"/>
      <c r="G1863" s="166"/>
      <c r="H1863" s="166"/>
    </row>
    <row r="1864" spans="2:8" ht="18">
      <c r="B1864" s="167" t="s">
        <v>497</v>
      </c>
      <c r="E1864" s="140"/>
      <c r="F1864" s="168" t="s">
        <v>473</v>
      </c>
      <c r="G1864"/>
      <c r="H1864"/>
    </row>
    <row r="1865" spans="2:8" ht="18">
      <c r="B1865" s="167" t="s">
        <v>498</v>
      </c>
      <c r="E1865" s="140"/>
      <c r="F1865" s="159"/>
    </row>
    <row r="1866" spans="2:8" ht="18">
      <c r="B1866" s="167"/>
      <c r="E1866" s="140"/>
      <c r="F1866" s="159"/>
    </row>
    <row r="1867" spans="2:8" ht="36">
      <c r="B1867" s="169" t="s">
        <v>499</v>
      </c>
      <c r="C1867" s="1" t="s">
        <v>458</v>
      </c>
      <c r="D1867" s="155">
        <v>0.1</v>
      </c>
      <c r="E1867" s="140"/>
      <c r="F1867" s="168" t="s">
        <v>473</v>
      </c>
    </row>
    <row r="1868" spans="2:8" ht="18">
      <c r="B1868" s="167"/>
      <c r="E1868" s="140"/>
      <c r="F1868" s="159"/>
    </row>
    <row r="1869" spans="2:8" ht="18">
      <c r="B1869" s="167"/>
      <c r="E1869" s="140"/>
      <c r="F1869" s="159"/>
    </row>
    <row r="1870" spans="2:8" ht="18">
      <c r="B1870" s="167" t="s">
        <v>500</v>
      </c>
      <c r="C1870" s="1" t="s">
        <v>501</v>
      </c>
      <c r="E1870" s="140"/>
      <c r="F1870" s="168" t="s">
        <v>473</v>
      </c>
    </row>
    <row r="1871" spans="2:8" ht="18">
      <c r="B1871" s="167" t="s">
        <v>502</v>
      </c>
      <c r="E1871" s="140"/>
      <c r="F1871" s="168"/>
    </row>
    <row r="1872" spans="2:8" ht="18">
      <c r="B1872" s="167"/>
      <c r="E1872" s="140"/>
      <c r="F1872" s="159"/>
    </row>
    <row r="1873" spans="2:6" ht="18">
      <c r="B1873" s="167" t="s">
        <v>160</v>
      </c>
      <c r="E1873" s="140"/>
      <c r="F1873" s="159"/>
    </row>
    <row r="1874" spans="2:6" ht="18">
      <c r="B1874" s="167"/>
      <c r="E1874" s="140"/>
      <c r="F1874" s="159"/>
    </row>
    <row r="1875" spans="2:6" ht="18">
      <c r="B1875" s="167" t="s">
        <v>503</v>
      </c>
      <c r="C1875" s="1" t="s">
        <v>504</v>
      </c>
      <c r="D1875" s="170">
        <v>0.15</v>
      </c>
      <c r="E1875" s="140"/>
      <c r="F1875" s="168" t="s">
        <v>473</v>
      </c>
    </row>
    <row r="1876" spans="2:6">
      <c r="B1876" s="157"/>
      <c r="E1876" s="140"/>
      <c r="F1876" s="159"/>
    </row>
    <row r="1877" spans="2:6">
      <c r="B1877" s="157" t="s">
        <v>160</v>
      </c>
      <c r="E1877" s="140"/>
      <c r="F1877" s="159"/>
    </row>
    <row r="1878" spans="2:6" ht="21">
      <c r="B1878" s="171" t="s">
        <v>490</v>
      </c>
      <c r="E1878" s="140"/>
      <c r="F1878" s="168" t="s">
        <v>473</v>
      </c>
    </row>
  </sheetData>
  <mergeCells count="11">
    <mergeCell ref="B1818:F1819"/>
    <mergeCell ref="G1857:H1857"/>
    <mergeCell ref="G1858:H1858"/>
    <mergeCell ref="G1859:H1859"/>
    <mergeCell ref="G1860:H1860"/>
    <mergeCell ref="G1862:H1862"/>
    <mergeCell ref="G1852:H1852"/>
    <mergeCell ref="G1853:H1853"/>
    <mergeCell ref="G1854:H1854"/>
    <mergeCell ref="G1855:H1855"/>
    <mergeCell ref="G1856:H1856"/>
  </mergeCells>
  <pageMargins left="0.7" right="0.7" top="0.75" bottom="0.75" header="0.3" footer="0.3"/>
  <pageSetup paperSize="9" scale="61" orientation="portrait" r:id="rId1"/>
  <rowBreaks count="34" manualBreakCount="34">
    <brk id="28" max="5" man="1"/>
    <brk id="56" max="16383" man="1"/>
    <brk id="119" max="16383" man="1"/>
    <brk id="178" max="5" man="1"/>
    <brk id="225" max="16383" man="1"/>
    <brk id="283" max="16383" man="1"/>
    <brk id="344" max="5" man="1"/>
    <brk id="400" max="16383" man="1"/>
    <brk id="454" max="16383" man="1"/>
    <brk id="508" max="16383" man="1"/>
    <brk id="558" max="16383" man="1"/>
    <brk id="607" max="16383" man="1"/>
    <brk id="670" max="16383" man="1"/>
    <brk id="731" max="16383" man="1"/>
    <brk id="786" max="16383" man="1"/>
    <brk id="840" max="16383" man="1"/>
    <brk id="887" max="16383" man="1"/>
    <brk id="951" max="16383" man="1"/>
    <brk id="1004" max="16383" man="1"/>
    <brk id="1053" max="16383" man="1"/>
    <brk id="1109" max="16383" man="1"/>
    <brk id="1165" max="16383" man="1"/>
    <brk id="1219" max="16383" man="1"/>
    <brk id="1291" max="16383" man="1"/>
    <brk id="1338" max="16383" man="1"/>
    <brk id="1392" max="16383" man="1"/>
    <brk id="1446" max="16383" man="1"/>
    <brk id="1510" max="16383" man="1"/>
    <brk id="1564" max="16383" man="1"/>
    <brk id="1623" max="16383" man="1"/>
    <brk id="1666" max="5" man="1"/>
    <brk id="1716" max="5" man="1"/>
    <brk id="1744" max="5" man="1"/>
    <brk id="1816" max="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9"/>
  <sheetViews>
    <sheetView view="pageBreakPreview" zoomScaleNormal="100" workbookViewId="0">
      <selection activeCell="B11" sqref="B11"/>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34.950000000000003" customHeight="1">
      <c r="A5" s="102"/>
      <c r="B5" s="207" t="s">
        <v>0</v>
      </c>
      <c r="C5" s="208"/>
      <c r="D5" s="208"/>
      <c r="E5" s="208"/>
      <c r="F5" s="209"/>
    </row>
    <row r="6" spans="1:6" ht="34.950000000000003" customHeight="1">
      <c r="A6" s="49"/>
      <c r="B6" s="64" t="s">
        <v>507</v>
      </c>
      <c r="C6" s="10" t="s">
        <v>508</v>
      </c>
      <c r="D6" s="65" t="s">
        <v>509</v>
      </c>
      <c r="E6" s="66" t="s">
        <v>510</v>
      </c>
      <c r="F6" s="67" t="s">
        <v>511</v>
      </c>
    </row>
    <row r="7" spans="1:6" ht="34.950000000000003" customHeight="1">
      <c r="A7" s="103" t="s">
        <v>512</v>
      </c>
      <c r="B7" s="104" t="s">
        <v>5</v>
      </c>
      <c r="C7" s="105" t="s">
        <v>6</v>
      </c>
      <c r="D7" s="106">
        <v>1</v>
      </c>
      <c r="E7" s="82"/>
      <c r="F7" s="83"/>
    </row>
    <row r="8" spans="1:6" ht="34.950000000000003" customHeight="1">
      <c r="A8" s="103" t="s">
        <v>513</v>
      </c>
      <c r="B8" s="39" t="s">
        <v>7</v>
      </c>
      <c r="C8" s="105" t="s">
        <v>6</v>
      </c>
      <c r="D8" s="106">
        <v>1</v>
      </c>
      <c r="E8" s="82"/>
      <c r="F8" s="83"/>
    </row>
    <row r="9" spans="1:6" ht="34.950000000000003" customHeight="1">
      <c r="A9" s="103" t="s">
        <v>514</v>
      </c>
      <c r="B9" s="39" t="s">
        <v>8</v>
      </c>
      <c r="C9" s="105" t="s">
        <v>6</v>
      </c>
      <c r="D9" s="106">
        <v>1</v>
      </c>
      <c r="E9" s="82"/>
      <c r="F9" s="83"/>
    </row>
    <row r="10" spans="1:6" ht="34.950000000000003" customHeight="1">
      <c r="A10" s="79"/>
      <c r="B10" s="39"/>
      <c r="C10" s="105"/>
      <c r="D10" s="106"/>
      <c r="E10" s="82"/>
      <c r="F10" s="83"/>
    </row>
    <row r="11" spans="1:6" ht="34.950000000000003" customHeight="1">
      <c r="A11" s="79"/>
      <c r="B11" s="34" t="s">
        <v>515</v>
      </c>
      <c r="C11" s="105"/>
      <c r="D11" s="106"/>
      <c r="E11" s="82"/>
      <c r="F11" s="83"/>
    </row>
    <row r="12" spans="1:6" ht="34.950000000000003" customHeight="1">
      <c r="A12" s="79"/>
      <c r="B12" s="34" t="s">
        <v>516</v>
      </c>
      <c r="C12" s="105"/>
      <c r="D12" s="106"/>
      <c r="E12" s="82"/>
      <c r="F12" s="83"/>
    </row>
    <row r="13" spans="1:6" ht="34.950000000000003" customHeight="1">
      <c r="A13" s="79"/>
      <c r="B13" s="34" t="s">
        <v>517</v>
      </c>
      <c r="C13" s="105"/>
      <c r="D13" s="106"/>
      <c r="E13" s="82"/>
      <c r="F13" s="83"/>
    </row>
    <row r="14" spans="1:6" ht="34.950000000000003" customHeight="1">
      <c r="A14" s="79"/>
      <c r="B14" s="39"/>
      <c r="C14" s="105"/>
      <c r="D14" s="106"/>
      <c r="E14" s="82"/>
      <c r="F14" s="83"/>
    </row>
    <row r="15" spans="1:6" ht="34.950000000000003" customHeight="1">
      <c r="A15" s="79"/>
      <c r="B15" s="39"/>
      <c r="C15" s="105"/>
      <c r="D15" s="106"/>
      <c r="E15" s="82"/>
      <c r="F15" s="83"/>
    </row>
    <row r="16" spans="1:6" ht="34.950000000000003" customHeight="1">
      <c r="A16" s="79"/>
      <c r="B16" s="39"/>
      <c r="C16" s="105"/>
      <c r="D16" s="106"/>
      <c r="E16" s="82"/>
      <c r="F16" s="83"/>
    </row>
    <row r="17" spans="1:6" ht="34.950000000000003" customHeight="1">
      <c r="A17" s="79"/>
      <c r="B17" s="39"/>
      <c r="C17" s="105"/>
      <c r="D17" s="106"/>
      <c r="E17" s="82"/>
      <c r="F17" s="83"/>
    </row>
    <row r="18" spans="1:6" ht="34.950000000000003" customHeight="1">
      <c r="A18" s="79"/>
      <c r="B18" s="39"/>
      <c r="C18" s="105"/>
      <c r="D18" s="106"/>
      <c r="E18" s="82"/>
      <c r="F18" s="83"/>
    </row>
    <row r="19" spans="1:6" ht="34.950000000000003" customHeight="1">
      <c r="A19" s="107"/>
      <c r="B19" s="64" t="s">
        <v>9</v>
      </c>
      <c r="C19" s="45"/>
      <c r="D19" s="46"/>
      <c r="E19" s="47"/>
      <c r="F19" s="48"/>
    </row>
  </sheetData>
  <mergeCells count="5">
    <mergeCell ref="B1:F1"/>
    <mergeCell ref="B2:F2"/>
    <mergeCell ref="B3:F3"/>
    <mergeCell ref="B4:F4"/>
    <mergeCell ref="B5:F5"/>
  </mergeCells>
  <pageMargins left="0.7" right="0.7" top="0.75" bottom="0.75" header="0.3" footer="0.3"/>
  <pageSetup paperSize="9" scale="62"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57"/>
  <sheetViews>
    <sheetView tabSelected="1" view="pageBreakPreview" topLeftCell="A42" zoomScale="130" zoomScaleNormal="100" workbookViewId="0">
      <selection activeCell="C164" sqref="C164"/>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34.950000000000003" customHeight="1">
      <c r="A5" s="49"/>
      <c r="B5" s="64" t="s">
        <v>507</v>
      </c>
      <c r="C5" s="10" t="s">
        <v>508</v>
      </c>
      <c r="D5" s="65" t="s">
        <v>509</v>
      </c>
      <c r="E5" s="66" t="s">
        <v>510</v>
      </c>
      <c r="F5" s="67" t="s">
        <v>511</v>
      </c>
    </row>
    <row r="6" spans="1:6">
      <c r="A6" s="22"/>
      <c r="B6" s="38" t="s">
        <v>10</v>
      </c>
      <c r="C6" s="12"/>
      <c r="D6" s="35"/>
      <c r="E6" s="98"/>
      <c r="F6" s="37"/>
    </row>
    <row r="7" spans="1:6">
      <c r="A7" s="22"/>
      <c r="B7" s="39"/>
      <c r="C7" s="12"/>
      <c r="D7" s="35"/>
      <c r="E7" s="98"/>
      <c r="F7" s="37"/>
    </row>
    <row r="8" spans="1:6">
      <c r="A8" s="22"/>
      <c r="B8" s="38" t="s">
        <v>11</v>
      </c>
      <c r="C8" s="12"/>
      <c r="D8" s="35"/>
      <c r="E8" s="98"/>
      <c r="F8" s="37"/>
    </row>
    <row r="9" spans="1:6">
      <c r="A9" s="22"/>
      <c r="B9" s="38"/>
      <c r="C9" s="12"/>
      <c r="D9" s="35"/>
      <c r="E9" s="98"/>
      <c r="F9" s="37"/>
    </row>
    <row r="10" spans="1:6">
      <c r="A10" s="22"/>
      <c r="B10" s="38" t="s">
        <v>12</v>
      </c>
      <c r="C10" s="12"/>
      <c r="D10" s="35"/>
      <c r="E10" s="98"/>
      <c r="F10" s="37"/>
    </row>
    <row r="11" spans="1:6">
      <c r="A11" s="22"/>
      <c r="B11" s="38"/>
      <c r="C11" s="12"/>
      <c r="D11" s="35"/>
      <c r="E11" s="98"/>
      <c r="F11" s="37"/>
    </row>
    <row r="12" spans="1:6">
      <c r="A12" s="22"/>
      <c r="B12" s="38" t="s">
        <v>13</v>
      </c>
      <c r="C12" s="12"/>
      <c r="D12" s="35"/>
      <c r="E12" s="98"/>
      <c r="F12" s="37"/>
    </row>
    <row r="13" spans="1:6">
      <c r="A13" s="22"/>
      <c r="B13" s="41"/>
      <c r="C13" s="12"/>
      <c r="D13" s="35"/>
      <c r="E13" s="98"/>
      <c r="F13" s="37"/>
    </row>
    <row r="14" spans="1:6">
      <c r="A14" s="22"/>
      <c r="B14" s="99" t="s">
        <v>518</v>
      </c>
      <c r="C14" s="12" t="s">
        <v>519</v>
      </c>
      <c r="D14" s="35">
        <v>1</v>
      </c>
      <c r="E14" s="36"/>
      <c r="F14" s="37"/>
    </row>
    <row r="15" spans="1:6">
      <c r="A15" s="22"/>
      <c r="B15" s="39"/>
      <c r="C15" s="12"/>
      <c r="D15" s="35"/>
      <c r="E15" s="36"/>
      <c r="F15" s="37"/>
    </row>
    <row r="16" spans="1:6" ht="28.2">
      <c r="A16" s="22"/>
      <c r="B16" s="39" t="s">
        <v>16</v>
      </c>
      <c r="C16" s="12" t="s">
        <v>520</v>
      </c>
      <c r="D16" s="35">
        <v>1</v>
      </c>
      <c r="E16" s="36"/>
      <c r="F16" s="37"/>
    </row>
    <row r="17" spans="1:6">
      <c r="A17" s="22"/>
      <c r="B17" s="39"/>
      <c r="C17" s="12"/>
      <c r="D17" s="35"/>
      <c r="E17" s="36"/>
      <c r="F17" s="37"/>
    </row>
    <row r="18" spans="1:6">
      <c r="A18" s="22"/>
      <c r="B18" s="38" t="s">
        <v>18</v>
      </c>
      <c r="C18" s="12"/>
      <c r="D18" s="35"/>
      <c r="E18" s="36"/>
      <c r="F18" s="37"/>
    </row>
    <row r="19" spans="1:6">
      <c r="A19" s="22"/>
      <c r="B19" s="38"/>
      <c r="C19" s="12"/>
      <c r="D19" s="35"/>
      <c r="E19" s="36"/>
      <c r="F19" s="37"/>
    </row>
    <row r="20" spans="1:6">
      <c r="A20" s="22"/>
      <c r="B20" s="38" t="s">
        <v>19</v>
      </c>
      <c r="C20" s="12"/>
      <c r="D20" s="35"/>
      <c r="E20" s="36"/>
      <c r="F20" s="37"/>
    </row>
    <row r="21" spans="1:6">
      <c r="A21" s="22"/>
      <c r="B21" s="38"/>
      <c r="C21" s="12"/>
      <c r="D21" s="35"/>
      <c r="E21" s="36"/>
      <c r="F21" s="37"/>
    </row>
    <row r="22" spans="1:6">
      <c r="A22" s="42"/>
      <c r="B22" s="38" t="s">
        <v>521</v>
      </c>
      <c r="C22" s="12"/>
      <c r="D22" s="35"/>
      <c r="E22" s="36"/>
      <c r="F22" s="37"/>
    </row>
    <row r="23" spans="1:6" hidden="1">
      <c r="A23" s="22"/>
      <c r="B23" s="41"/>
      <c r="C23" s="12"/>
      <c r="D23" s="35"/>
      <c r="E23" s="36"/>
      <c r="F23" s="37"/>
    </row>
    <row r="24" spans="1:6" hidden="1">
      <c r="A24" s="22"/>
      <c r="B24" s="41"/>
      <c r="C24" s="12"/>
      <c r="D24" s="35"/>
      <c r="E24" s="36"/>
      <c r="F24" s="37"/>
    </row>
    <row r="25" spans="1:6" hidden="1">
      <c r="A25" s="22"/>
      <c r="B25" s="41"/>
      <c r="C25" s="12"/>
      <c r="D25" s="35"/>
      <c r="E25" s="36"/>
      <c r="F25" s="37"/>
    </row>
    <row r="26" spans="1:6" hidden="1">
      <c r="A26" s="22"/>
      <c r="B26" s="41"/>
      <c r="C26" s="12"/>
      <c r="D26" s="35"/>
      <c r="E26" s="36"/>
      <c r="F26" s="37"/>
    </row>
    <row r="27" spans="1:6" hidden="1">
      <c r="A27" s="22"/>
      <c r="B27" s="41"/>
      <c r="C27" s="12"/>
      <c r="D27" s="35"/>
      <c r="E27" s="36"/>
      <c r="F27" s="37"/>
    </row>
    <row r="28" spans="1:6" hidden="1">
      <c r="A28" s="22"/>
      <c r="B28" s="41"/>
      <c r="C28" s="12"/>
      <c r="D28" s="35"/>
      <c r="E28" s="36"/>
      <c r="F28" s="37"/>
    </row>
    <row r="29" spans="1:6" hidden="1">
      <c r="A29" s="22"/>
      <c r="B29" s="41"/>
      <c r="C29" s="12"/>
      <c r="D29" s="35"/>
      <c r="E29" s="36"/>
      <c r="F29" s="37"/>
    </row>
    <row r="30" spans="1:6" hidden="1">
      <c r="A30" s="22"/>
      <c r="B30" s="41"/>
      <c r="C30" s="12"/>
      <c r="D30" s="35"/>
      <c r="E30" s="36"/>
      <c r="F30" s="37"/>
    </row>
    <row r="31" spans="1:6" hidden="1">
      <c r="A31" s="22"/>
      <c r="B31" s="41"/>
      <c r="C31" s="12"/>
      <c r="D31" s="35"/>
      <c r="E31" s="36"/>
      <c r="F31" s="37"/>
    </row>
    <row r="32" spans="1:6" hidden="1">
      <c r="A32" s="22"/>
      <c r="B32" s="41"/>
      <c r="C32" s="12"/>
      <c r="D32" s="35"/>
      <c r="E32" s="36"/>
      <c r="F32" s="37"/>
    </row>
    <row r="33" spans="1:6" hidden="1">
      <c r="A33" s="22"/>
      <c r="B33" s="41"/>
      <c r="C33" s="12"/>
      <c r="D33" s="35"/>
      <c r="E33" s="36"/>
      <c r="F33" s="37"/>
    </row>
    <row r="34" spans="1:6" hidden="1">
      <c r="A34" s="22"/>
      <c r="B34" s="41"/>
      <c r="C34" s="12"/>
      <c r="D34" s="35"/>
      <c r="E34" s="36"/>
      <c r="F34" s="37"/>
    </row>
    <row r="35" spans="1:6" hidden="1">
      <c r="A35" s="22"/>
      <c r="B35" s="41"/>
      <c r="C35" s="12"/>
      <c r="D35" s="35"/>
      <c r="E35" s="36"/>
      <c r="F35" s="37"/>
    </row>
    <row r="36" spans="1:6" hidden="1">
      <c r="A36" s="22"/>
      <c r="B36" s="41"/>
      <c r="C36" s="12"/>
      <c r="D36" s="35"/>
      <c r="E36" s="36"/>
      <c r="F36" s="37"/>
    </row>
    <row r="37" spans="1:6" hidden="1">
      <c r="A37" s="22"/>
      <c r="B37" s="41"/>
      <c r="C37" s="12"/>
      <c r="D37" s="35"/>
      <c r="E37" s="36"/>
      <c r="F37" s="37"/>
    </row>
    <row r="38" spans="1:6" hidden="1">
      <c r="A38" s="22"/>
      <c r="B38" s="41"/>
      <c r="C38" s="12"/>
      <c r="D38" s="35"/>
      <c r="E38" s="36"/>
      <c r="F38" s="37"/>
    </row>
    <row r="39" spans="1:6">
      <c r="A39" s="22"/>
      <c r="B39" s="100"/>
      <c r="C39" s="12"/>
      <c r="D39" s="35"/>
      <c r="E39" s="36"/>
      <c r="F39" s="101"/>
    </row>
    <row r="40" spans="1:6">
      <c r="A40" s="173" t="s">
        <v>22</v>
      </c>
      <c r="B40" s="38" t="s">
        <v>23</v>
      </c>
      <c r="C40" s="12"/>
      <c r="D40" s="35"/>
      <c r="E40" s="36"/>
      <c r="F40" s="37"/>
    </row>
    <row r="41" spans="1:6">
      <c r="A41" s="22"/>
      <c r="B41" s="38"/>
      <c r="C41" s="12"/>
      <c r="D41" s="35"/>
      <c r="E41" s="36"/>
      <c r="F41" s="37"/>
    </row>
    <row r="42" spans="1:6" ht="28.2">
      <c r="A42" s="22"/>
      <c r="B42" s="39" t="s">
        <v>24</v>
      </c>
      <c r="C42" s="12" t="s">
        <v>519</v>
      </c>
      <c r="D42" s="35">
        <v>1</v>
      </c>
      <c r="E42" s="36"/>
      <c r="F42" s="37"/>
    </row>
    <row r="43" spans="1:6" ht="27.6" customHeight="1">
      <c r="A43" s="22"/>
      <c r="B43" s="39" t="s">
        <v>26</v>
      </c>
      <c r="C43" s="12" t="s">
        <v>27</v>
      </c>
      <c r="D43" s="35">
        <v>1</v>
      </c>
      <c r="E43" s="36"/>
      <c r="F43" s="37"/>
    </row>
    <row r="44" spans="1:6">
      <c r="A44" s="22"/>
      <c r="B44" s="39"/>
      <c r="C44" s="12"/>
      <c r="D44" s="35"/>
      <c r="E44" s="36"/>
      <c r="F44" s="37"/>
    </row>
    <row r="45" spans="1:6" ht="62.4" customHeight="1">
      <c r="A45" s="22"/>
      <c r="B45" s="39" t="s">
        <v>28</v>
      </c>
      <c r="C45" s="12"/>
      <c r="D45" s="35"/>
      <c r="E45" s="36"/>
      <c r="F45" s="37"/>
    </row>
    <row r="46" spans="1:6">
      <c r="A46" s="173" t="s">
        <v>29</v>
      </c>
      <c r="B46" s="39"/>
      <c r="C46" s="12"/>
      <c r="D46" s="35"/>
      <c r="E46" s="36"/>
      <c r="F46" s="37"/>
    </row>
    <row r="47" spans="1:6">
      <c r="A47" s="22"/>
      <c r="B47" s="39" t="s">
        <v>30</v>
      </c>
      <c r="C47" s="12" t="s">
        <v>520</v>
      </c>
      <c r="D47" s="35">
        <v>1</v>
      </c>
      <c r="E47" s="36"/>
      <c r="F47" s="37"/>
    </row>
    <row r="48" spans="1:6">
      <c r="A48" s="22"/>
      <c r="B48" s="39"/>
      <c r="C48" s="12"/>
      <c r="D48" s="35"/>
      <c r="E48" s="36"/>
      <c r="F48" s="37"/>
    </row>
    <row r="49" spans="1:6">
      <c r="A49" s="22"/>
      <c r="B49" s="38" t="s">
        <v>31</v>
      </c>
      <c r="C49" s="12"/>
      <c r="D49" s="35"/>
      <c r="E49" s="36"/>
      <c r="F49" s="37"/>
    </row>
    <row r="50" spans="1:6">
      <c r="A50" s="173" t="s">
        <v>32</v>
      </c>
      <c r="B50" s="39"/>
      <c r="C50" s="12"/>
      <c r="D50" s="35"/>
      <c r="E50" s="36"/>
      <c r="F50" s="37"/>
    </row>
    <row r="51" spans="1:6" ht="28.2">
      <c r="A51" s="22"/>
      <c r="B51" s="39" t="s">
        <v>33</v>
      </c>
      <c r="C51" s="12" t="s">
        <v>520</v>
      </c>
      <c r="D51" s="35">
        <v>1</v>
      </c>
      <c r="E51" s="36"/>
      <c r="F51" s="37"/>
    </row>
    <row r="52" spans="1:6">
      <c r="A52" s="173" t="s">
        <v>34</v>
      </c>
      <c r="B52" s="39"/>
      <c r="C52" s="12"/>
      <c r="D52" s="35"/>
      <c r="E52" s="36"/>
      <c r="F52" s="37"/>
    </row>
    <row r="53" spans="1:6" ht="28.2">
      <c r="A53" s="22"/>
      <c r="B53" s="39" t="s">
        <v>35</v>
      </c>
      <c r="C53" s="12" t="s">
        <v>520</v>
      </c>
      <c r="D53" s="35">
        <v>1</v>
      </c>
      <c r="E53" s="36"/>
      <c r="F53" s="37"/>
    </row>
    <row r="54" spans="1:6">
      <c r="A54" s="173" t="s">
        <v>36</v>
      </c>
      <c r="B54" s="39"/>
      <c r="C54" s="12"/>
      <c r="D54" s="35"/>
      <c r="E54" s="36"/>
      <c r="F54" s="37"/>
    </row>
    <row r="55" spans="1:6" ht="28.2">
      <c r="A55" s="22"/>
      <c r="B55" s="39" t="s">
        <v>37</v>
      </c>
      <c r="C55" s="12" t="s">
        <v>520</v>
      </c>
      <c r="D55" s="35">
        <v>1</v>
      </c>
      <c r="E55" s="36"/>
      <c r="F55" s="37"/>
    </row>
    <row r="56" spans="1:6">
      <c r="A56" s="173" t="s">
        <v>38</v>
      </c>
      <c r="B56" s="39"/>
      <c r="C56" s="12"/>
      <c r="D56" s="35"/>
      <c r="E56" s="36"/>
      <c r="F56" s="37"/>
    </row>
    <row r="57" spans="1:6" ht="28.2">
      <c r="A57" s="22"/>
      <c r="B57" s="39" t="s">
        <v>39</v>
      </c>
      <c r="C57" s="12" t="s">
        <v>519</v>
      </c>
      <c r="D57" s="35">
        <v>1</v>
      </c>
      <c r="E57" s="36"/>
      <c r="F57" s="37"/>
    </row>
    <row r="58" spans="1:6">
      <c r="A58" s="173" t="s">
        <v>40</v>
      </c>
      <c r="B58" s="39"/>
      <c r="C58" s="12"/>
      <c r="D58" s="35"/>
      <c r="E58" s="36"/>
      <c r="F58" s="37"/>
    </row>
    <row r="59" spans="1:6" ht="28.2">
      <c r="A59" s="22"/>
      <c r="B59" s="39" t="s">
        <v>41</v>
      </c>
      <c r="C59" s="12" t="s">
        <v>27</v>
      </c>
      <c r="D59" s="35">
        <v>1</v>
      </c>
      <c r="E59" s="36"/>
      <c r="F59" s="37"/>
    </row>
    <row r="60" spans="1:6">
      <c r="A60" s="22"/>
      <c r="B60" s="39"/>
      <c r="C60" s="12"/>
      <c r="D60" s="35"/>
      <c r="E60" s="36"/>
      <c r="F60" s="37"/>
    </row>
    <row r="61" spans="1:6">
      <c r="A61" s="22"/>
      <c r="B61" s="38" t="s">
        <v>42</v>
      </c>
      <c r="C61" s="12"/>
      <c r="D61" s="35"/>
      <c r="E61" s="36"/>
      <c r="F61" s="37"/>
    </row>
    <row r="62" spans="1:6">
      <c r="A62" s="173" t="s">
        <v>43</v>
      </c>
      <c r="B62" s="39"/>
      <c r="C62" s="12"/>
      <c r="D62" s="35"/>
      <c r="E62" s="36"/>
      <c r="F62" s="37"/>
    </row>
    <row r="63" spans="1:6" ht="55.8">
      <c r="A63" s="22"/>
      <c r="B63" s="39" t="s">
        <v>44</v>
      </c>
      <c r="C63" s="12" t="s">
        <v>520</v>
      </c>
      <c r="D63" s="35">
        <v>1</v>
      </c>
      <c r="E63" s="36"/>
      <c r="F63" s="37"/>
    </row>
    <row r="64" spans="1:6">
      <c r="A64" s="173" t="s">
        <v>45</v>
      </c>
      <c r="B64" s="39"/>
      <c r="C64" s="12"/>
      <c r="D64" s="35"/>
      <c r="E64" s="36"/>
      <c r="F64" s="37"/>
    </row>
    <row r="65" spans="1:6" ht="28.2">
      <c r="A65" s="22"/>
      <c r="B65" s="39" t="s">
        <v>522</v>
      </c>
      <c r="C65" s="12" t="s">
        <v>519</v>
      </c>
      <c r="D65" s="35">
        <v>1</v>
      </c>
      <c r="E65" s="36"/>
      <c r="F65" s="37"/>
    </row>
    <row r="66" spans="1:6" hidden="1">
      <c r="A66" s="22"/>
      <c r="B66" s="41"/>
      <c r="C66" s="12"/>
      <c r="D66" s="35"/>
      <c r="E66" s="36"/>
      <c r="F66" s="37"/>
    </row>
    <row r="67" spans="1:6" hidden="1">
      <c r="A67" s="22"/>
      <c r="B67" s="41"/>
      <c r="C67" s="12"/>
      <c r="D67" s="35"/>
      <c r="E67" s="36"/>
      <c r="F67" s="37"/>
    </row>
    <row r="68" spans="1:6" hidden="1">
      <c r="A68" s="22"/>
      <c r="B68" s="41"/>
      <c r="C68" s="12"/>
      <c r="D68" s="35"/>
      <c r="E68" s="36"/>
      <c r="F68" s="37"/>
    </row>
    <row r="69" spans="1:6" hidden="1">
      <c r="A69" s="22"/>
      <c r="B69" s="41"/>
      <c r="C69" s="12"/>
      <c r="D69" s="35"/>
      <c r="E69" s="36"/>
      <c r="F69" s="37"/>
    </row>
    <row r="70" spans="1:6" hidden="1">
      <c r="A70" s="22"/>
      <c r="B70" s="41"/>
      <c r="C70" s="12"/>
      <c r="D70" s="35"/>
      <c r="E70" s="36"/>
      <c r="F70" s="37"/>
    </row>
    <row r="71" spans="1:6" hidden="1">
      <c r="A71" s="22"/>
      <c r="B71" s="41"/>
      <c r="C71" s="12"/>
      <c r="D71" s="35"/>
      <c r="E71" s="36"/>
      <c r="F71" s="37"/>
    </row>
    <row r="72" spans="1:6" hidden="1">
      <c r="A72" s="22"/>
      <c r="B72" s="41"/>
      <c r="C72" s="12"/>
      <c r="D72" s="35"/>
      <c r="E72" s="36"/>
      <c r="F72" s="37"/>
    </row>
    <row r="73" spans="1:6" hidden="1">
      <c r="A73" s="22"/>
      <c r="B73" s="41"/>
      <c r="C73" s="12"/>
      <c r="D73" s="35"/>
      <c r="E73" s="36"/>
      <c r="F73" s="37"/>
    </row>
    <row r="74" spans="1:6" hidden="1">
      <c r="A74" s="22"/>
      <c r="B74" s="41"/>
      <c r="C74" s="12"/>
      <c r="D74" s="35"/>
      <c r="E74" s="36"/>
      <c r="F74" s="37"/>
    </row>
    <row r="75" spans="1:6" hidden="1">
      <c r="A75" s="22"/>
      <c r="B75" s="41"/>
      <c r="C75" s="12"/>
      <c r="D75" s="35"/>
      <c r="E75" s="36"/>
      <c r="F75" s="37"/>
    </row>
    <row r="76" spans="1:6" hidden="1">
      <c r="A76" s="22"/>
      <c r="B76" s="41"/>
      <c r="C76" s="12"/>
      <c r="D76" s="35"/>
      <c r="E76" s="36"/>
      <c r="F76" s="37"/>
    </row>
    <row r="77" spans="1:6" hidden="1">
      <c r="A77" s="22"/>
      <c r="B77" s="41"/>
      <c r="C77" s="12"/>
      <c r="D77" s="35"/>
      <c r="E77" s="36"/>
      <c r="F77" s="37"/>
    </row>
    <row r="78" spans="1:6" hidden="1">
      <c r="A78" s="22"/>
      <c r="B78" s="41"/>
      <c r="C78" s="12"/>
      <c r="D78" s="35"/>
      <c r="E78" s="36"/>
      <c r="F78" s="37"/>
    </row>
    <row r="79" spans="1:6" hidden="1">
      <c r="A79" s="22"/>
      <c r="B79" s="41"/>
      <c r="C79" s="12"/>
      <c r="D79" s="35"/>
      <c r="E79" s="36"/>
      <c r="F79" s="37"/>
    </row>
    <row r="80" spans="1:6" hidden="1">
      <c r="A80" s="22"/>
      <c r="B80" s="41"/>
      <c r="C80" s="12"/>
      <c r="D80" s="35"/>
      <c r="E80" s="36"/>
      <c r="F80" s="37"/>
    </row>
    <row r="81" spans="1:6" hidden="1">
      <c r="A81" s="22"/>
      <c r="B81" s="41"/>
      <c r="C81" s="12"/>
      <c r="D81" s="35"/>
      <c r="E81" s="36"/>
      <c r="F81" s="37"/>
    </row>
    <row r="82" spans="1:6" hidden="1">
      <c r="A82" s="22"/>
      <c r="B82" s="41"/>
      <c r="C82" s="12"/>
      <c r="D82" s="35"/>
      <c r="E82" s="36"/>
      <c r="F82" s="37"/>
    </row>
    <row r="83" spans="1:6" hidden="1">
      <c r="A83" s="22"/>
      <c r="B83" s="41"/>
      <c r="C83" s="12"/>
      <c r="D83" s="35"/>
      <c r="E83" s="36"/>
      <c r="F83" s="37"/>
    </row>
    <row r="84" spans="1:6" hidden="1">
      <c r="A84" s="22"/>
      <c r="B84" s="41"/>
      <c r="C84" s="12"/>
      <c r="D84" s="35"/>
      <c r="E84" s="36"/>
      <c r="F84" s="37"/>
    </row>
    <row r="85" spans="1:6" hidden="1">
      <c r="A85" s="22"/>
      <c r="B85" s="41"/>
      <c r="C85" s="12"/>
      <c r="D85" s="35"/>
      <c r="E85" s="36"/>
      <c r="F85" s="37"/>
    </row>
    <row r="86" spans="1:6" hidden="1">
      <c r="A86" s="22"/>
      <c r="B86" s="41"/>
      <c r="C86" s="12"/>
      <c r="D86" s="35"/>
      <c r="E86" s="36"/>
      <c r="F86" s="37"/>
    </row>
    <row r="87" spans="1:6" hidden="1">
      <c r="A87" s="22"/>
      <c r="B87" s="41"/>
      <c r="C87" s="12"/>
      <c r="D87" s="35"/>
      <c r="E87" s="36"/>
      <c r="F87" s="37"/>
    </row>
    <row r="88" spans="1:6" hidden="1">
      <c r="A88" s="22"/>
      <c r="B88" s="41"/>
      <c r="C88" s="12"/>
      <c r="D88" s="35"/>
      <c r="E88" s="36"/>
      <c r="F88" s="37"/>
    </row>
    <row r="89" spans="1:6" hidden="1">
      <c r="A89" s="22"/>
      <c r="B89" s="41"/>
      <c r="C89" s="12"/>
      <c r="D89" s="35"/>
      <c r="E89" s="36"/>
      <c r="F89" s="37"/>
    </row>
    <row r="90" spans="1:6" hidden="1">
      <c r="A90" s="22"/>
      <c r="B90" s="41"/>
      <c r="C90" s="12"/>
      <c r="D90" s="35"/>
      <c r="E90" s="36"/>
      <c r="F90" s="37"/>
    </row>
    <row r="91" spans="1:6" hidden="1">
      <c r="A91" s="22"/>
      <c r="B91" s="41"/>
      <c r="C91" s="12"/>
      <c r="D91" s="35"/>
      <c r="E91" s="36"/>
      <c r="F91" s="37"/>
    </row>
    <row r="92" spans="1:6" hidden="1">
      <c r="A92" s="22"/>
      <c r="B92" s="41"/>
      <c r="C92" s="12"/>
      <c r="D92" s="35"/>
      <c r="E92" s="36"/>
      <c r="F92" s="37"/>
    </row>
    <row r="93" spans="1:6" hidden="1">
      <c r="A93" s="22"/>
      <c r="B93" s="41"/>
      <c r="C93" s="12"/>
      <c r="D93" s="35"/>
      <c r="E93" s="36"/>
      <c r="F93" s="37"/>
    </row>
    <row r="94" spans="1:6" hidden="1">
      <c r="A94" s="22"/>
      <c r="B94" s="41"/>
      <c r="C94" s="12"/>
      <c r="D94" s="35"/>
      <c r="E94" s="36"/>
      <c r="F94" s="37"/>
    </row>
    <row r="95" spans="1:6" hidden="1">
      <c r="A95" s="22"/>
      <c r="B95" s="41"/>
      <c r="C95" s="12"/>
      <c r="D95" s="35"/>
      <c r="E95" s="36"/>
      <c r="F95" s="37"/>
    </row>
    <row r="96" spans="1:6" hidden="1">
      <c r="A96" s="22"/>
      <c r="B96" s="41"/>
      <c r="C96" s="12"/>
      <c r="D96" s="35"/>
      <c r="E96" s="36"/>
      <c r="F96" s="37"/>
    </row>
    <row r="97" spans="1:6" hidden="1">
      <c r="A97" s="22"/>
      <c r="B97" s="41"/>
      <c r="C97" s="12"/>
      <c r="D97" s="35"/>
      <c r="E97" s="36"/>
      <c r="F97" s="37"/>
    </row>
    <row r="98" spans="1:6">
      <c r="A98" s="22"/>
      <c r="B98" s="84"/>
      <c r="C98" s="80"/>
      <c r="D98" s="81"/>
      <c r="E98" s="82"/>
      <c r="F98" s="83"/>
    </row>
    <row r="99" spans="1:6">
      <c r="A99" s="22"/>
      <c r="B99" s="38" t="s">
        <v>47</v>
      </c>
      <c r="C99" s="12"/>
      <c r="D99" s="35"/>
      <c r="E99" s="36"/>
      <c r="F99" s="37"/>
    </row>
    <row r="100" spans="1:6">
      <c r="A100" s="22"/>
      <c r="B100" s="38"/>
      <c r="C100" s="12"/>
      <c r="D100" s="35"/>
      <c r="E100" s="36"/>
      <c r="F100" s="37"/>
    </row>
    <row r="101" spans="1:6">
      <c r="A101" s="22"/>
      <c r="B101" s="39" t="s">
        <v>48</v>
      </c>
      <c r="C101" s="12" t="s">
        <v>520</v>
      </c>
      <c r="D101" s="35">
        <v>1</v>
      </c>
      <c r="E101" s="36"/>
      <c r="F101" s="37"/>
    </row>
    <row r="102" spans="1:6">
      <c r="A102" s="22"/>
      <c r="B102" s="39"/>
      <c r="C102" s="12"/>
      <c r="D102" s="35"/>
      <c r="E102" s="36"/>
      <c r="F102" s="37"/>
    </row>
    <row r="103" spans="1:6">
      <c r="A103" s="22"/>
      <c r="B103" s="38" t="s">
        <v>49</v>
      </c>
      <c r="C103" s="12"/>
      <c r="D103" s="35"/>
      <c r="E103" s="36"/>
      <c r="F103" s="37"/>
    </row>
    <row r="104" spans="1:6">
      <c r="A104" s="22"/>
      <c r="B104" s="38"/>
      <c r="C104" s="12"/>
      <c r="D104" s="35"/>
      <c r="E104" s="36"/>
      <c r="F104" s="37"/>
    </row>
    <row r="105" spans="1:6" ht="58.2">
      <c r="A105" s="22"/>
      <c r="B105" s="39" t="s">
        <v>523</v>
      </c>
      <c r="C105" s="12" t="s">
        <v>519</v>
      </c>
      <c r="D105" s="35">
        <v>1</v>
      </c>
      <c r="E105" s="36"/>
      <c r="F105" s="37"/>
    </row>
    <row r="106" spans="1:6">
      <c r="A106" s="22"/>
      <c r="B106" s="39"/>
      <c r="C106" s="12"/>
      <c r="D106" s="35"/>
      <c r="E106" s="36"/>
      <c r="F106" s="37"/>
    </row>
    <row r="107" spans="1:6">
      <c r="A107" s="22"/>
      <c r="B107" s="38" t="s">
        <v>51</v>
      </c>
      <c r="C107" s="12"/>
      <c r="D107" s="35"/>
      <c r="E107" s="36"/>
      <c r="F107" s="37"/>
    </row>
    <row r="108" spans="1:6">
      <c r="A108" s="22"/>
      <c r="B108" s="38" t="s">
        <v>52</v>
      </c>
      <c r="C108" s="12"/>
      <c r="D108" s="35"/>
      <c r="E108" s="36"/>
      <c r="F108" s="37"/>
    </row>
    <row r="109" spans="1:6">
      <c r="A109" s="22"/>
      <c r="B109" s="38"/>
      <c r="C109" s="12"/>
      <c r="D109" s="35"/>
      <c r="E109" s="36"/>
      <c r="F109" s="37"/>
    </row>
    <row r="110" spans="1:6">
      <c r="A110" s="22"/>
      <c r="B110" s="39" t="s">
        <v>53</v>
      </c>
      <c r="C110" s="12" t="s">
        <v>54</v>
      </c>
      <c r="D110" s="35">
        <v>1</v>
      </c>
      <c r="E110" s="36"/>
      <c r="F110" s="37"/>
    </row>
    <row r="111" spans="1:6">
      <c r="A111" s="22"/>
      <c r="B111" s="39"/>
      <c r="C111" s="12"/>
      <c r="D111" s="35"/>
      <c r="E111" s="36"/>
      <c r="F111" s="37"/>
    </row>
    <row r="112" spans="1:6">
      <c r="A112" s="22"/>
      <c r="B112" s="38" t="s">
        <v>55</v>
      </c>
      <c r="C112" s="12"/>
      <c r="D112" s="35"/>
      <c r="E112" s="36"/>
      <c r="F112" s="37"/>
    </row>
    <row r="113" spans="1:6">
      <c r="A113" s="22"/>
      <c r="B113" s="38"/>
      <c r="C113" s="12"/>
      <c r="D113" s="35"/>
      <c r="E113" s="36"/>
      <c r="F113" s="37"/>
    </row>
    <row r="114" spans="1:6">
      <c r="A114" s="22"/>
      <c r="B114" s="38" t="s">
        <v>56</v>
      </c>
      <c r="C114" s="12"/>
      <c r="D114" s="35"/>
      <c r="E114" s="36"/>
      <c r="F114" s="37"/>
    </row>
    <row r="115" spans="1:6">
      <c r="A115" s="22"/>
      <c r="B115" s="38"/>
      <c r="C115" s="12"/>
      <c r="D115" s="35"/>
      <c r="E115" s="36"/>
      <c r="F115" s="37"/>
    </row>
    <row r="116" spans="1:6" ht="28.2">
      <c r="A116" s="22"/>
      <c r="B116" s="39" t="s">
        <v>57</v>
      </c>
      <c r="C116" s="12" t="s">
        <v>519</v>
      </c>
      <c r="D116" s="35">
        <v>1</v>
      </c>
      <c r="E116" s="36"/>
      <c r="F116" s="37"/>
    </row>
    <row r="117" spans="1:6">
      <c r="A117" s="22"/>
      <c r="B117" s="39"/>
      <c r="C117" s="12"/>
      <c r="D117" s="35"/>
      <c r="E117" s="36"/>
      <c r="F117" s="37"/>
    </row>
    <row r="118" spans="1:6">
      <c r="A118" s="22"/>
      <c r="B118" s="39" t="s">
        <v>58</v>
      </c>
      <c r="C118" s="12" t="s">
        <v>519</v>
      </c>
      <c r="D118" s="35">
        <v>1</v>
      </c>
      <c r="E118" s="36"/>
      <c r="F118" s="37"/>
    </row>
    <row r="119" spans="1:6" hidden="1">
      <c r="A119" s="22"/>
      <c r="B119" s="41"/>
      <c r="C119" s="12"/>
      <c r="D119" s="35"/>
      <c r="E119" s="36"/>
      <c r="F119" s="37"/>
    </row>
    <row r="120" spans="1:6" hidden="1">
      <c r="A120" s="22"/>
      <c r="B120" s="41"/>
      <c r="C120" s="12"/>
      <c r="D120" s="35"/>
      <c r="E120" s="36"/>
      <c r="F120" s="37"/>
    </row>
    <row r="121" spans="1:6" hidden="1">
      <c r="A121" s="22"/>
      <c r="B121" s="41"/>
      <c r="C121" s="12"/>
      <c r="D121" s="35"/>
      <c r="E121" s="36"/>
      <c r="F121" s="37"/>
    </row>
    <row r="122" spans="1:6" hidden="1">
      <c r="A122" s="22"/>
      <c r="B122" s="41"/>
      <c r="C122" s="12"/>
      <c r="D122" s="35"/>
      <c r="E122" s="36"/>
      <c r="F122" s="37"/>
    </row>
    <row r="123" spans="1:6" hidden="1">
      <c r="A123" s="22"/>
      <c r="B123" s="41"/>
      <c r="C123" s="12"/>
      <c r="D123" s="35"/>
      <c r="E123" s="36"/>
      <c r="F123" s="37"/>
    </row>
    <row r="124" spans="1:6" hidden="1">
      <c r="A124" s="22"/>
      <c r="B124" s="41"/>
      <c r="C124" s="12"/>
      <c r="D124" s="35"/>
      <c r="E124" s="36"/>
      <c r="F124" s="37"/>
    </row>
    <row r="125" spans="1:6" hidden="1">
      <c r="A125" s="22"/>
      <c r="B125" s="41"/>
      <c r="C125" s="12"/>
      <c r="D125" s="35"/>
      <c r="E125" s="36"/>
      <c r="F125" s="37"/>
    </row>
    <row r="126" spans="1:6" hidden="1">
      <c r="A126" s="22"/>
      <c r="B126" s="41"/>
      <c r="C126" s="12"/>
      <c r="D126" s="35"/>
      <c r="E126" s="36"/>
      <c r="F126" s="37"/>
    </row>
    <row r="127" spans="1:6" hidden="1">
      <c r="A127" s="22"/>
      <c r="B127" s="41"/>
      <c r="C127" s="12"/>
      <c r="D127" s="35"/>
      <c r="E127" s="36"/>
      <c r="F127" s="37"/>
    </row>
    <row r="128" spans="1:6" hidden="1">
      <c r="A128" s="22"/>
      <c r="B128" s="41"/>
      <c r="C128" s="12"/>
      <c r="D128" s="35"/>
      <c r="E128" s="36"/>
      <c r="F128" s="37"/>
    </row>
    <row r="129" spans="1:6" hidden="1">
      <c r="A129" s="22"/>
      <c r="B129" s="41"/>
      <c r="C129" s="12"/>
      <c r="D129" s="35"/>
      <c r="E129" s="36"/>
      <c r="F129" s="37"/>
    </row>
    <row r="130" spans="1:6" hidden="1">
      <c r="A130" s="22"/>
      <c r="B130" s="41"/>
      <c r="C130" s="12"/>
      <c r="D130" s="35"/>
      <c r="E130" s="36"/>
      <c r="F130" s="37"/>
    </row>
    <row r="131" spans="1:6" hidden="1">
      <c r="A131" s="22"/>
      <c r="B131" s="41"/>
      <c r="C131" s="12"/>
      <c r="D131" s="35"/>
      <c r="E131" s="36"/>
      <c r="F131" s="37"/>
    </row>
    <row r="132" spans="1:6" hidden="1">
      <c r="A132" s="22"/>
      <c r="B132" s="41"/>
      <c r="C132" s="12"/>
      <c r="D132" s="35"/>
      <c r="E132" s="36"/>
      <c r="F132" s="37"/>
    </row>
    <row r="133" spans="1:6" hidden="1">
      <c r="A133" s="22"/>
      <c r="B133" s="41"/>
      <c r="C133" s="12"/>
      <c r="D133" s="35"/>
      <c r="E133" s="36"/>
      <c r="F133" s="37"/>
    </row>
    <row r="134" spans="1:6" hidden="1">
      <c r="A134" s="22"/>
      <c r="B134" s="41"/>
      <c r="C134" s="12"/>
      <c r="D134" s="35"/>
      <c r="E134" s="36"/>
      <c r="F134" s="37"/>
    </row>
    <row r="135" spans="1:6" hidden="1">
      <c r="A135" s="22"/>
      <c r="B135" s="41"/>
      <c r="C135" s="12"/>
      <c r="D135" s="35"/>
      <c r="E135" s="36"/>
      <c r="F135" s="37"/>
    </row>
    <row r="136" spans="1:6" hidden="1">
      <c r="A136" s="22"/>
      <c r="B136" s="41"/>
      <c r="C136" s="12"/>
      <c r="D136" s="35"/>
      <c r="E136" s="36"/>
      <c r="F136" s="37"/>
    </row>
    <row r="137" spans="1:6" hidden="1">
      <c r="A137" s="22"/>
      <c r="B137" s="41"/>
      <c r="C137" s="12"/>
      <c r="D137" s="35"/>
      <c r="E137" s="36"/>
      <c r="F137" s="37"/>
    </row>
    <row r="138" spans="1:6" hidden="1">
      <c r="A138" s="22"/>
      <c r="B138" s="41"/>
      <c r="C138" s="12"/>
      <c r="D138" s="35"/>
      <c r="E138" s="36"/>
      <c r="F138" s="37"/>
    </row>
    <row r="139" spans="1:6" hidden="1">
      <c r="A139" s="22"/>
      <c r="B139" s="41"/>
      <c r="C139" s="12"/>
      <c r="D139" s="35"/>
      <c r="E139" s="36"/>
      <c r="F139" s="37"/>
    </row>
    <row r="140" spans="1:6" hidden="1">
      <c r="A140" s="22"/>
      <c r="B140" s="41"/>
      <c r="C140" s="12"/>
      <c r="D140" s="35"/>
      <c r="E140" s="36"/>
      <c r="F140" s="37"/>
    </row>
    <row r="141" spans="1:6" hidden="1">
      <c r="A141" s="22"/>
      <c r="B141" s="41"/>
      <c r="C141" s="12"/>
      <c r="D141" s="35"/>
      <c r="E141" s="36"/>
      <c r="F141" s="37"/>
    </row>
    <row r="142" spans="1:6" hidden="1">
      <c r="A142" s="22"/>
      <c r="B142" s="41"/>
      <c r="C142" s="12"/>
      <c r="D142" s="35"/>
      <c r="E142" s="36"/>
      <c r="F142" s="37"/>
    </row>
    <row r="143" spans="1:6" hidden="1">
      <c r="A143" s="22"/>
      <c r="B143" s="41"/>
      <c r="C143" s="12"/>
      <c r="D143" s="35"/>
      <c r="E143" s="36"/>
      <c r="F143" s="37"/>
    </row>
    <row r="144" spans="1:6" hidden="1">
      <c r="A144" s="22"/>
      <c r="B144" s="41"/>
      <c r="C144" s="12"/>
      <c r="D144" s="35"/>
      <c r="E144" s="36"/>
      <c r="F144" s="37"/>
    </row>
    <row r="145" spans="1:6" hidden="1">
      <c r="A145" s="22"/>
      <c r="B145" s="41"/>
      <c r="C145" s="12"/>
      <c r="D145" s="35"/>
      <c r="E145" s="36"/>
      <c r="F145" s="37"/>
    </row>
    <row r="146" spans="1:6" hidden="1">
      <c r="A146" s="22"/>
      <c r="B146" s="41"/>
      <c r="C146" s="12"/>
      <c r="D146" s="35"/>
      <c r="E146" s="36"/>
      <c r="F146" s="37"/>
    </row>
    <row r="147" spans="1:6" hidden="1">
      <c r="A147" s="22"/>
      <c r="B147" s="41"/>
      <c r="C147" s="12"/>
      <c r="D147" s="35"/>
      <c r="E147" s="36"/>
      <c r="F147" s="37"/>
    </row>
    <row r="148" spans="1:6" hidden="1">
      <c r="A148" s="22"/>
      <c r="B148" s="41"/>
      <c r="C148" s="12"/>
      <c r="D148" s="35"/>
      <c r="E148" s="36"/>
      <c r="F148" s="37"/>
    </row>
    <row r="149" spans="1:6" hidden="1">
      <c r="A149" s="22"/>
      <c r="B149" s="41"/>
      <c r="C149" s="12"/>
      <c r="D149" s="35"/>
      <c r="E149" s="36"/>
      <c r="F149" s="37"/>
    </row>
    <row r="150" spans="1:6" hidden="1">
      <c r="A150" s="22"/>
      <c r="B150" s="78"/>
      <c r="C150" s="12"/>
      <c r="D150" s="35"/>
      <c r="E150" s="36"/>
      <c r="F150" s="37"/>
    </row>
    <row r="151" spans="1:6" hidden="1">
      <c r="A151" s="22"/>
      <c r="B151" s="41"/>
      <c r="C151" s="12"/>
      <c r="D151" s="35"/>
      <c r="E151" s="36"/>
      <c r="F151" s="37"/>
    </row>
    <row r="152" spans="1:6" hidden="1">
      <c r="A152" s="22"/>
      <c r="B152" s="41"/>
      <c r="C152" s="12"/>
      <c r="D152" s="35"/>
      <c r="E152" s="36"/>
      <c r="F152" s="37"/>
    </row>
    <row r="153" spans="1:6" hidden="1">
      <c r="A153" s="22"/>
      <c r="B153" s="41"/>
      <c r="C153" s="12"/>
      <c r="D153" s="35"/>
      <c r="E153" s="36"/>
      <c r="F153" s="37"/>
    </row>
    <row r="154" spans="1:6" hidden="1">
      <c r="A154" s="22"/>
      <c r="B154" s="41"/>
      <c r="C154" s="12"/>
      <c r="D154" s="35"/>
      <c r="E154" s="36"/>
      <c r="F154" s="37"/>
    </row>
    <row r="155" spans="1:6" hidden="1">
      <c r="A155" s="22"/>
      <c r="B155" s="41"/>
      <c r="C155" s="12"/>
      <c r="D155" s="35"/>
      <c r="E155" s="36"/>
      <c r="F155" s="37"/>
    </row>
    <row r="156" spans="1:6">
      <c r="A156" s="79"/>
      <c r="B156" s="41"/>
      <c r="C156" s="12"/>
      <c r="D156" s="35"/>
      <c r="E156" s="36"/>
      <c r="F156" s="37"/>
    </row>
    <row r="157" spans="1:6" ht="34.950000000000003" customHeight="1">
      <c r="A157" s="73"/>
      <c r="B157" s="53" t="s">
        <v>59</v>
      </c>
      <c r="C157" s="54"/>
      <c r="D157" s="55"/>
      <c r="E157" s="56"/>
      <c r="F157" s="63"/>
    </row>
  </sheetData>
  <mergeCells count="4">
    <mergeCell ref="B1:F1"/>
    <mergeCell ref="B2:F2"/>
    <mergeCell ref="B3:F3"/>
    <mergeCell ref="B4:F4"/>
  </mergeCells>
  <pageMargins left="0.7" right="0.7" top="0.75" bottom="0.75" header="0.3" footer="0.3"/>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82"/>
  <sheetViews>
    <sheetView view="pageBreakPreview" topLeftCell="A118" zoomScaleNormal="100" workbookViewId="0">
      <selection activeCell="E187" sqref="E187"/>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33.6" customHeight="1">
      <c r="A5" s="49"/>
      <c r="B5" s="64" t="s">
        <v>507</v>
      </c>
      <c r="C5" s="10" t="s">
        <v>508</v>
      </c>
      <c r="D5" s="65" t="s">
        <v>509</v>
      </c>
      <c r="E5" s="66" t="s">
        <v>510</v>
      </c>
      <c r="F5" s="67" t="s">
        <v>511</v>
      </c>
    </row>
    <row r="6" spans="1:6">
      <c r="A6" s="28"/>
      <c r="B6" s="50" t="s">
        <v>60</v>
      </c>
      <c r="C6" s="30"/>
      <c r="D6" s="31"/>
      <c r="E6" s="32"/>
      <c r="F6" s="33"/>
    </row>
    <row r="7" spans="1:6">
      <c r="A7" s="22"/>
      <c r="B7" s="38"/>
      <c r="C7" s="12"/>
      <c r="D7" s="35"/>
      <c r="E7" s="36"/>
      <c r="F7" s="37"/>
    </row>
    <row r="8" spans="1:6">
      <c r="A8" s="42"/>
      <c r="B8" s="38" t="s">
        <v>61</v>
      </c>
      <c r="C8" s="12"/>
      <c r="D8" s="35"/>
      <c r="E8" s="36"/>
      <c r="F8" s="37"/>
    </row>
    <row r="9" spans="1:6" hidden="1">
      <c r="A9" s="22"/>
      <c r="B9" s="38"/>
      <c r="C9" s="12"/>
      <c r="D9" s="60"/>
      <c r="E9" s="76"/>
      <c r="F9" s="37"/>
    </row>
    <row r="10" spans="1:6" hidden="1">
      <c r="A10" s="22"/>
      <c r="B10" s="38" t="s">
        <v>62</v>
      </c>
      <c r="C10" s="12"/>
      <c r="D10" s="60"/>
      <c r="E10" s="76"/>
      <c r="F10" s="37"/>
    </row>
    <row r="11" spans="1:6" hidden="1">
      <c r="A11" s="22"/>
      <c r="B11" s="38" t="s">
        <v>63</v>
      </c>
      <c r="C11" s="12"/>
      <c r="D11" s="60"/>
      <c r="E11" s="76"/>
      <c r="F11" s="37"/>
    </row>
    <row r="12" spans="1:6" hidden="1">
      <c r="A12" s="22"/>
      <c r="B12" s="38"/>
      <c r="C12" s="12"/>
      <c r="D12" s="60"/>
      <c r="E12" s="76"/>
      <c r="F12" s="37"/>
    </row>
    <row r="13" spans="1:6" hidden="1">
      <c r="A13" s="22"/>
      <c r="B13" s="38" t="s">
        <v>64</v>
      </c>
      <c r="C13" s="12"/>
      <c r="D13" s="60"/>
      <c r="E13" s="76"/>
      <c r="F13" s="37"/>
    </row>
    <row r="14" spans="1:6" ht="111" hidden="1">
      <c r="A14" s="22"/>
      <c r="B14" s="39" t="s">
        <v>65</v>
      </c>
      <c r="C14" s="12"/>
      <c r="D14" s="60"/>
      <c r="E14" s="76"/>
      <c r="F14" s="37"/>
    </row>
    <row r="15" spans="1:6" hidden="1">
      <c r="A15" s="22"/>
      <c r="B15" s="39"/>
      <c r="C15" s="12"/>
      <c r="D15" s="60"/>
      <c r="E15" s="76"/>
      <c r="F15" s="37"/>
    </row>
    <row r="16" spans="1:6" hidden="1">
      <c r="A16" s="22"/>
      <c r="B16" s="38" t="s">
        <v>66</v>
      </c>
      <c r="C16" s="12"/>
      <c r="D16" s="60"/>
      <c r="E16" s="76"/>
      <c r="F16" s="37"/>
    </row>
    <row r="17" spans="1:6" ht="124.8" hidden="1">
      <c r="A17" s="22"/>
      <c r="B17" s="39" t="s">
        <v>67</v>
      </c>
      <c r="C17" s="12"/>
      <c r="D17" s="60"/>
      <c r="E17" s="76"/>
      <c r="F17" s="37"/>
    </row>
    <row r="18" spans="1:6" hidden="1">
      <c r="A18" s="22"/>
      <c r="B18" s="39"/>
      <c r="C18" s="12"/>
      <c r="D18" s="60"/>
      <c r="E18" s="76"/>
      <c r="F18" s="37"/>
    </row>
    <row r="19" spans="1:6" ht="28.2" hidden="1">
      <c r="A19" s="22"/>
      <c r="B19" s="39" t="s">
        <v>68</v>
      </c>
      <c r="C19" s="12"/>
      <c r="D19" s="60"/>
      <c r="E19" s="76"/>
      <c r="F19" s="37"/>
    </row>
    <row r="20" spans="1:6" ht="97.2" hidden="1">
      <c r="A20" s="22"/>
      <c r="B20" s="39" t="s">
        <v>524</v>
      </c>
      <c r="C20" s="12"/>
      <c r="D20" s="60"/>
      <c r="E20" s="76"/>
      <c r="F20" s="37"/>
    </row>
    <row r="21" spans="1:6" hidden="1">
      <c r="A21" s="22"/>
      <c r="B21" s="41"/>
      <c r="C21" s="12"/>
      <c r="D21" s="60"/>
      <c r="E21" s="76"/>
      <c r="F21" s="37"/>
    </row>
    <row r="22" spans="1:6" hidden="1">
      <c r="A22" s="22"/>
      <c r="B22" s="41"/>
      <c r="C22" s="12"/>
      <c r="D22" s="60"/>
      <c r="E22" s="76"/>
      <c r="F22" s="37"/>
    </row>
    <row r="23" spans="1:6" hidden="1">
      <c r="A23" s="22"/>
      <c r="B23" s="41"/>
      <c r="C23" s="12"/>
      <c r="D23" s="60"/>
      <c r="E23" s="76"/>
      <c r="F23" s="37"/>
    </row>
    <row r="24" spans="1:6" hidden="1">
      <c r="A24" s="22"/>
      <c r="B24" s="41"/>
      <c r="C24" s="12"/>
      <c r="D24" s="60"/>
      <c r="E24" s="76"/>
      <c r="F24" s="37"/>
    </row>
    <row r="25" spans="1:6" hidden="1">
      <c r="A25" s="22"/>
      <c r="B25" s="41"/>
      <c r="C25" s="12"/>
      <c r="D25" s="60"/>
      <c r="E25" s="76"/>
      <c r="F25" s="37"/>
    </row>
    <row r="26" spans="1:6" hidden="1">
      <c r="A26" s="22"/>
      <c r="B26" s="41"/>
      <c r="C26" s="12"/>
      <c r="D26" s="60"/>
      <c r="E26" s="76"/>
      <c r="F26" s="37"/>
    </row>
    <row r="27" spans="1:6" hidden="1">
      <c r="A27" s="22"/>
      <c r="B27" s="41"/>
      <c r="C27" s="12"/>
      <c r="D27" s="60"/>
      <c r="E27" s="76"/>
      <c r="F27" s="37"/>
    </row>
    <row r="28" spans="1:6" hidden="1">
      <c r="A28" s="22"/>
      <c r="B28" s="41"/>
      <c r="C28" s="12"/>
      <c r="D28" s="60"/>
      <c r="E28" s="76"/>
      <c r="F28" s="37"/>
    </row>
    <row r="29" spans="1:6" hidden="1">
      <c r="A29" s="22"/>
      <c r="B29" s="41"/>
      <c r="C29" s="12"/>
      <c r="D29" s="60"/>
      <c r="E29" s="76"/>
      <c r="F29" s="37"/>
    </row>
    <row r="30" spans="1:6" hidden="1">
      <c r="A30" s="22"/>
      <c r="B30" s="41"/>
      <c r="C30" s="12"/>
      <c r="D30" s="60"/>
      <c r="E30" s="76"/>
      <c r="F30" s="37"/>
    </row>
    <row r="31" spans="1:6" hidden="1">
      <c r="A31" s="22"/>
      <c r="B31" s="41"/>
      <c r="C31" s="12"/>
      <c r="D31" s="60"/>
      <c r="E31" s="76"/>
      <c r="F31" s="37"/>
    </row>
    <row r="32" spans="1:6" hidden="1">
      <c r="A32" s="22"/>
      <c r="B32" s="41"/>
      <c r="C32" s="12"/>
      <c r="D32" s="60"/>
      <c r="E32" s="76"/>
      <c r="F32" s="37"/>
    </row>
    <row r="33" spans="1:6" hidden="1">
      <c r="A33" s="22"/>
      <c r="B33" s="41"/>
      <c r="C33" s="12"/>
      <c r="D33" s="60"/>
      <c r="E33" s="76"/>
      <c r="F33" s="37"/>
    </row>
    <row r="34" spans="1:6" hidden="1">
      <c r="A34" s="22"/>
      <c r="B34" s="41"/>
      <c r="C34" s="12"/>
      <c r="D34" s="60"/>
      <c r="E34" s="76"/>
      <c r="F34" s="37"/>
    </row>
    <row r="35" spans="1:6" hidden="1">
      <c r="A35" s="22"/>
      <c r="B35" s="41"/>
      <c r="C35" s="12"/>
      <c r="D35" s="60"/>
      <c r="E35" s="76"/>
      <c r="F35" s="37"/>
    </row>
    <row r="36" spans="1:6" hidden="1">
      <c r="A36" s="22"/>
      <c r="B36" s="41"/>
      <c r="C36" s="12"/>
      <c r="D36" s="60"/>
      <c r="E36" s="76"/>
      <c r="F36" s="37"/>
    </row>
    <row r="37" spans="1:6" hidden="1">
      <c r="A37" s="22"/>
      <c r="B37" s="41"/>
      <c r="C37" s="12"/>
      <c r="D37" s="60"/>
      <c r="E37" s="76"/>
      <c r="F37" s="37"/>
    </row>
    <row r="38" spans="1:6" hidden="1">
      <c r="A38" s="22"/>
      <c r="B38" s="41"/>
      <c r="C38" s="12"/>
      <c r="D38" s="60"/>
      <c r="E38" s="76"/>
      <c r="F38" s="37"/>
    </row>
    <row r="39" spans="1:6" hidden="1">
      <c r="A39" s="22"/>
      <c r="B39" s="41"/>
      <c r="C39" s="12"/>
      <c r="D39" s="60"/>
      <c r="E39" s="76"/>
      <c r="F39" s="37"/>
    </row>
    <row r="40" spans="1:6" hidden="1">
      <c r="A40" s="22"/>
      <c r="B40" s="41"/>
      <c r="C40" s="12"/>
      <c r="D40" s="60"/>
      <c r="E40" s="76"/>
      <c r="F40" s="37"/>
    </row>
    <row r="41" spans="1:6" hidden="1">
      <c r="A41" s="22"/>
      <c r="B41" s="41"/>
      <c r="C41" s="12"/>
      <c r="D41" s="60"/>
      <c r="E41" s="76"/>
      <c r="F41" s="37"/>
    </row>
    <row r="42" spans="1:6" hidden="1">
      <c r="A42" s="22"/>
      <c r="B42" s="41"/>
      <c r="C42" s="12"/>
      <c r="D42" s="60"/>
      <c r="E42" s="76"/>
      <c r="F42" s="37"/>
    </row>
    <row r="43" spans="1:6" hidden="1">
      <c r="A43" s="22"/>
      <c r="B43" s="41"/>
      <c r="C43" s="12"/>
      <c r="D43" s="60"/>
      <c r="E43" s="76"/>
      <c r="F43" s="37"/>
    </row>
    <row r="44" spans="1:6" hidden="1">
      <c r="A44" s="22"/>
      <c r="B44" s="41"/>
      <c r="C44" s="12"/>
      <c r="D44" s="60"/>
      <c r="E44" s="76"/>
      <c r="F44" s="37"/>
    </row>
    <row r="45" spans="1:6" hidden="1">
      <c r="A45" s="22"/>
      <c r="B45" s="41"/>
      <c r="C45" s="12"/>
      <c r="D45" s="60"/>
      <c r="E45" s="76"/>
      <c r="F45" s="37"/>
    </row>
    <row r="46" spans="1:6" hidden="1">
      <c r="A46" s="22"/>
      <c r="B46" s="41"/>
      <c r="C46" s="12"/>
      <c r="D46" s="60"/>
      <c r="E46" s="76"/>
      <c r="F46" s="37"/>
    </row>
    <row r="47" spans="1:6" hidden="1">
      <c r="A47" s="22"/>
      <c r="B47" s="41"/>
      <c r="C47" s="12"/>
      <c r="D47" s="60"/>
      <c r="E47" s="76"/>
      <c r="F47" s="37"/>
    </row>
    <row r="48" spans="1:6" hidden="1">
      <c r="A48" s="22"/>
      <c r="B48" s="41"/>
      <c r="C48" s="12"/>
      <c r="D48" s="60"/>
      <c r="E48" s="76"/>
      <c r="F48" s="37"/>
    </row>
    <row r="49" spans="1:6" hidden="1">
      <c r="A49" s="22"/>
      <c r="B49" s="41"/>
      <c r="C49" s="12"/>
      <c r="D49" s="60"/>
      <c r="E49" s="76"/>
      <c r="F49" s="37"/>
    </row>
    <row r="50" spans="1:6" hidden="1">
      <c r="A50" s="88"/>
      <c r="B50" s="41"/>
      <c r="C50" s="12"/>
      <c r="D50" s="60"/>
      <c r="E50" s="76"/>
      <c r="F50" s="37"/>
    </row>
    <row r="51" spans="1:6" hidden="1">
      <c r="A51" s="89"/>
      <c r="B51" s="90" t="s">
        <v>70</v>
      </c>
      <c r="C51" s="91"/>
      <c r="D51" s="92"/>
      <c r="E51" s="93"/>
      <c r="F51" s="94"/>
    </row>
    <row r="52" spans="1:6">
      <c r="A52" s="42"/>
      <c r="B52" s="38"/>
      <c r="C52" s="12"/>
      <c r="D52" s="35"/>
      <c r="E52" s="36"/>
      <c r="F52" s="36"/>
    </row>
    <row r="53" spans="1:6">
      <c r="A53" s="22"/>
      <c r="B53" s="38" t="s">
        <v>71</v>
      </c>
      <c r="C53" s="12"/>
      <c r="D53" s="35"/>
      <c r="E53" s="36"/>
      <c r="F53" s="37"/>
    </row>
    <row r="54" spans="1:6">
      <c r="A54" s="22"/>
      <c r="B54" s="38"/>
      <c r="C54" s="12"/>
      <c r="D54" s="35"/>
      <c r="E54" s="36"/>
      <c r="F54" s="37"/>
    </row>
    <row r="55" spans="1:6">
      <c r="A55" s="22"/>
      <c r="B55" s="38" t="s">
        <v>525</v>
      </c>
      <c r="C55" s="12"/>
      <c r="D55" s="35"/>
      <c r="E55" s="36"/>
      <c r="F55" s="37"/>
    </row>
    <row r="56" spans="1:6">
      <c r="A56" s="22"/>
      <c r="B56" s="39"/>
      <c r="C56" s="12"/>
      <c r="D56" s="35"/>
      <c r="E56" s="36"/>
      <c r="F56" s="37"/>
    </row>
    <row r="57" spans="1:6">
      <c r="A57" s="22"/>
      <c r="B57" s="39" t="s">
        <v>73</v>
      </c>
      <c r="C57" s="12" t="s">
        <v>520</v>
      </c>
      <c r="D57" s="35">
        <v>1</v>
      </c>
      <c r="E57" s="36"/>
      <c r="F57" s="37"/>
    </row>
    <row r="58" spans="1:6">
      <c r="A58" s="22"/>
      <c r="B58" s="39" t="s">
        <v>526</v>
      </c>
      <c r="C58" s="12" t="s">
        <v>520</v>
      </c>
      <c r="D58" s="35">
        <v>1</v>
      </c>
      <c r="E58" s="36"/>
      <c r="F58" s="37"/>
    </row>
    <row r="59" spans="1:6">
      <c r="A59" s="22"/>
      <c r="B59" s="58" t="s">
        <v>527</v>
      </c>
      <c r="C59" s="35" t="s">
        <v>520</v>
      </c>
      <c r="D59" s="35">
        <v>1</v>
      </c>
      <c r="E59" s="36"/>
      <c r="F59" s="37"/>
    </row>
    <row r="60" spans="1:6">
      <c r="A60" s="22"/>
      <c r="B60" s="39" t="s">
        <v>76</v>
      </c>
      <c r="C60" s="35" t="s">
        <v>520</v>
      </c>
      <c r="D60" s="35">
        <v>1</v>
      </c>
      <c r="E60" s="36"/>
      <c r="F60" s="37"/>
    </row>
    <row r="61" spans="1:6">
      <c r="A61" s="22"/>
      <c r="B61" s="39"/>
      <c r="C61" s="35"/>
      <c r="D61" s="35"/>
      <c r="E61" s="36"/>
      <c r="F61" s="37"/>
    </row>
    <row r="62" spans="1:6">
      <c r="A62" s="22"/>
      <c r="B62" s="38" t="s">
        <v>528</v>
      </c>
      <c r="C62" s="35"/>
      <c r="D62" s="35"/>
      <c r="E62" s="36"/>
      <c r="F62" s="37"/>
    </row>
    <row r="63" spans="1:6">
      <c r="A63" s="22"/>
      <c r="B63" s="95"/>
      <c r="C63" s="35"/>
      <c r="D63" s="35"/>
      <c r="E63" s="36"/>
      <c r="F63" s="37"/>
    </row>
    <row r="64" spans="1:6">
      <c r="A64" s="22"/>
      <c r="B64" s="39" t="s">
        <v>529</v>
      </c>
      <c r="C64" s="35" t="s">
        <v>520</v>
      </c>
      <c r="D64" s="35">
        <v>1</v>
      </c>
      <c r="E64" s="36"/>
      <c r="F64" s="37"/>
    </row>
    <row r="65" spans="1:6">
      <c r="A65" s="22"/>
      <c r="B65" s="39" t="s">
        <v>530</v>
      </c>
      <c r="C65" s="35" t="s">
        <v>520</v>
      </c>
      <c r="D65" s="35">
        <v>1</v>
      </c>
      <c r="E65" s="36"/>
      <c r="F65" s="37"/>
    </row>
    <row r="66" spans="1:6">
      <c r="A66" s="22"/>
      <c r="B66" s="39"/>
      <c r="C66" s="35"/>
      <c r="D66" s="35"/>
      <c r="E66" s="36"/>
      <c r="F66" s="37"/>
    </row>
    <row r="67" spans="1:6">
      <c r="A67" s="22"/>
      <c r="B67" s="38" t="s">
        <v>77</v>
      </c>
      <c r="C67" s="96"/>
      <c r="D67" s="35"/>
      <c r="E67" s="36"/>
      <c r="F67" s="37"/>
    </row>
    <row r="68" spans="1:6">
      <c r="A68" s="22"/>
      <c r="B68" s="38"/>
      <c r="C68" s="12"/>
      <c r="D68" s="35"/>
      <c r="E68" s="36"/>
      <c r="F68" s="37"/>
    </row>
    <row r="69" spans="1:6" ht="28.2">
      <c r="A69" s="22"/>
      <c r="B69" s="39" t="s">
        <v>78</v>
      </c>
      <c r="C69" s="12" t="s">
        <v>54</v>
      </c>
      <c r="D69" s="35">
        <v>1</v>
      </c>
      <c r="E69" s="36"/>
      <c r="F69" s="37"/>
    </row>
    <row r="70" spans="1:6">
      <c r="A70" s="22"/>
      <c r="B70" s="39"/>
      <c r="C70" s="12"/>
      <c r="D70" s="35"/>
      <c r="E70" s="36"/>
      <c r="F70" s="37"/>
    </row>
    <row r="71" spans="1:6">
      <c r="A71" s="22"/>
      <c r="B71" s="38" t="s">
        <v>79</v>
      </c>
      <c r="C71" s="12"/>
      <c r="D71" s="35"/>
      <c r="E71" s="36"/>
      <c r="F71" s="37"/>
    </row>
    <row r="72" spans="1:6">
      <c r="A72" s="22"/>
      <c r="B72" s="38"/>
      <c r="C72" s="12"/>
      <c r="D72" s="35"/>
      <c r="E72" s="36"/>
      <c r="F72" s="37"/>
    </row>
    <row r="73" spans="1:6" ht="28.2">
      <c r="A73" s="22"/>
      <c r="B73" s="51" t="s">
        <v>80</v>
      </c>
      <c r="C73" s="12"/>
      <c r="D73" s="35"/>
      <c r="E73" s="36"/>
      <c r="F73" s="37"/>
    </row>
    <row r="74" spans="1:6">
      <c r="A74" s="22"/>
      <c r="B74" s="51"/>
      <c r="C74" s="12"/>
      <c r="D74" s="35"/>
      <c r="E74" s="36"/>
      <c r="F74" s="37"/>
    </row>
    <row r="75" spans="1:6">
      <c r="A75" s="22"/>
      <c r="B75" s="39" t="s">
        <v>81</v>
      </c>
      <c r="C75" s="12" t="s">
        <v>519</v>
      </c>
      <c r="D75" s="35">
        <v>1</v>
      </c>
      <c r="E75" s="36"/>
      <c r="F75" s="37"/>
    </row>
    <row r="76" spans="1:6">
      <c r="A76" s="22"/>
      <c r="B76" s="39" t="s">
        <v>423</v>
      </c>
      <c r="C76" s="12" t="s">
        <v>519</v>
      </c>
      <c r="D76" s="35">
        <v>1</v>
      </c>
      <c r="E76" s="36"/>
      <c r="F76" s="37"/>
    </row>
    <row r="77" spans="1:6">
      <c r="A77" s="22"/>
      <c r="B77" s="39"/>
      <c r="C77" s="12"/>
      <c r="D77" s="35"/>
      <c r="E77" s="36"/>
      <c r="F77" s="37"/>
    </row>
    <row r="78" spans="1:6">
      <c r="A78" s="22"/>
      <c r="B78" s="38" t="s">
        <v>82</v>
      </c>
      <c r="C78" s="12"/>
      <c r="D78" s="35"/>
      <c r="E78" s="36"/>
      <c r="F78" s="37"/>
    </row>
    <row r="79" spans="1:6">
      <c r="A79" s="22"/>
      <c r="B79" s="38"/>
      <c r="C79" s="12"/>
      <c r="D79" s="35"/>
      <c r="E79" s="36"/>
      <c r="F79" s="37"/>
    </row>
    <row r="80" spans="1:6">
      <c r="A80" s="22"/>
      <c r="B80" s="51" t="s">
        <v>83</v>
      </c>
      <c r="C80" s="12"/>
      <c r="D80" s="35"/>
      <c r="E80" s="36"/>
      <c r="F80" s="37"/>
    </row>
    <row r="81" spans="1:6">
      <c r="A81" s="22"/>
      <c r="B81" s="51"/>
      <c r="C81" s="12"/>
      <c r="D81" s="35"/>
      <c r="E81" s="36"/>
      <c r="F81" s="37"/>
    </row>
    <row r="82" spans="1:6" ht="28.2">
      <c r="A82" s="22"/>
      <c r="B82" s="39" t="s">
        <v>531</v>
      </c>
      <c r="C82" s="12" t="s">
        <v>85</v>
      </c>
      <c r="D82" s="35">
        <v>1</v>
      </c>
      <c r="E82" s="36"/>
      <c r="F82" s="37"/>
    </row>
    <row r="83" spans="1:6">
      <c r="A83" s="22"/>
      <c r="B83" s="39"/>
      <c r="C83" s="12"/>
      <c r="D83" s="35"/>
      <c r="E83" s="36"/>
      <c r="F83" s="37"/>
    </row>
    <row r="84" spans="1:6">
      <c r="A84" s="22"/>
      <c r="B84" s="38" t="s">
        <v>86</v>
      </c>
      <c r="C84" s="12"/>
      <c r="D84" s="35"/>
      <c r="E84" s="36"/>
      <c r="F84" s="37"/>
    </row>
    <row r="85" spans="1:6">
      <c r="A85" s="22"/>
      <c r="B85" s="38"/>
      <c r="C85" s="12"/>
      <c r="D85" s="35"/>
      <c r="E85" s="36"/>
      <c r="F85" s="37"/>
    </row>
    <row r="86" spans="1:6" ht="28.2">
      <c r="A86" s="22"/>
      <c r="B86" s="51" t="s">
        <v>87</v>
      </c>
      <c r="C86" s="12"/>
      <c r="D86" s="35"/>
      <c r="E86" s="36"/>
      <c r="F86" s="37"/>
    </row>
    <row r="87" spans="1:6">
      <c r="A87" s="22"/>
      <c r="B87" s="51"/>
      <c r="C87" s="12"/>
      <c r="D87" s="35"/>
      <c r="E87" s="36"/>
      <c r="F87" s="37"/>
    </row>
    <row r="88" spans="1:6" ht="28.2">
      <c r="A88" s="22"/>
      <c r="B88" s="39" t="s">
        <v>88</v>
      </c>
      <c r="C88" s="12" t="s">
        <v>85</v>
      </c>
      <c r="D88" s="35">
        <v>1</v>
      </c>
      <c r="E88" s="36"/>
      <c r="F88" s="37"/>
    </row>
    <row r="89" spans="1:6" ht="28.2">
      <c r="A89" s="22"/>
      <c r="B89" s="39" t="s">
        <v>425</v>
      </c>
      <c r="C89" s="12" t="s">
        <v>85</v>
      </c>
      <c r="D89" s="35">
        <v>1</v>
      </c>
      <c r="E89" s="36"/>
      <c r="F89" s="37"/>
    </row>
    <row r="90" spans="1:6">
      <c r="A90" s="22"/>
      <c r="B90" s="39"/>
      <c r="C90" s="12"/>
      <c r="D90" s="35"/>
      <c r="E90" s="36"/>
      <c r="F90" s="37"/>
    </row>
    <row r="91" spans="1:6">
      <c r="A91" s="22"/>
      <c r="B91" s="51" t="s">
        <v>89</v>
      </c>
      <c r="C91" s="12"/>
      <c r="D91" s="35"/>
      <c r="E91" s="36"/>
      <c r="F91" s="37"/>
    </row>
    <row r="92" spans="1:6">
      <c r="A92" s="22"/>
      <c r="B92" s="51"/>
      <c r="C92" s="12"/>
      <c r="D92" s="35"/>
      <c r="E92" s="36"/>
      <c r="F92" s="37"/>
    </row>
    <row r="93" spans="1:6">
      <c r="A93" s="22"/>
      <c r="B93" s="39" t="s">
        <v>90</v>
      </c>
      <c r="C93" s="12" t="s">
        <v>85</v>
      </c>
      <c r="D93" s="35">
        <v>1</v>
      </c>
      <c r="E93" s="36"/>
      <c r="F93" s="37"/>
    </row>
    <row r="94" spans="1:6" hidden="1">
      <c r="A94" s="22"/>
      <c r="B94" s="41"/>
      <c r="C94" s="12"/>
      <c r="D94" s="35"/>
      <c r="E94" s="36"/>
      <c r="F94" s="37"/>
    </row>
    <row r="95" spans="1:6" hidden="1">
      <c r="A95" s="22"/>
      <c r="B95" s="41"/>
      <c r="C95" s="12"/>
      <c r="D95" s="35"/>
      <c r="E95" s="36"/>
      <c r="F95" s="37"/>
    </row>
    <row r="96" spans="1:6" hidden="1">
      <c r="A96" s="22"/>
      <c r="B96" s="41"/>
      <c r="C96" s="12"/>
      <c r="D96" s="35"/>
      <c r="E96" s="36"/>
      <c r="F96" s="37"/>
    </row>
    <row r="97" spans="1:6" hidden="1">
      <c r="A97" s="22"/>
      <c r="B97" s="41"/>
      <c r="C97" s="12"/>
      <c r="D97" s="35"/>
      <c r="E97" s="36"/>
      <c r="F97" s="37"/>
    </row>
    <row r="98" spans="1:6" hidden="1">
      <c r="A98" s="22"/>
      <c r="B98" s="41"/>
      <c r="C98" s="12"/>
      <c r="D98" s="35"/>
      <c r="E98" s="36"/>
      <c r="F98" s="37"/>
    </row>
    <row r="99" spans="1:6" hidden="1">
      <c r="A99" s="22"/>
      <c r="B99" s="41"/>
      <c r="C99" s="12"/>
      <c r="D99" s="35"/>
      <c r="E99" s="36"/>
      <c r="F99" s="37"/>
    </row>
    <row r="100" spans="1:6" hidden="1">
      <c r="A100" s="22"/>
      <c r="B100" s="41"/>
      <c r="C100" s="12"/>
      <c r="D100" s="35"/>
      <c r="E100" s="36"/>
      <c r="F100" s="37"/>
    </row>
    <row r="101" spans="1:6" hidden="1">
      <c r="A101" s="22"/>
      <c r="B101" s="41"/>
      <c r="C101" s="12"/>
      <c r="D101" s="35"/>
      <c r="E101" s="36"/>
      <c r="F101" s="37"/>
    </row>
    <row r="102" spans="1:6" hidden="1">
      <c r="A102" s="22"/>
      <c r="B102" s="41"/>
      <c r="C102" s="12"/>
      <c r="D102" s="35"/>
      <c r="E102" s="36"/>
      <c r="F102" s="37"/>
    </row>
    <row r="103" spans="1:6" hidden="1">
      <c r="A103" s="22"/>
      <c r="B103" s="41"/>
      <c r="C103" s="12"/>
      <c r="D103" s="35"/>
      <c r="E103" s="36"/>
      <c r="F103" s="37"/>
    </row>
    <row r="104" spans="1:6" hidden="1">
      <c r="A104" s="22"/>
      <c r="B104" s="41"/>
      <c r="C104" s="12"/>
      <c r="D104" s="35"/>
      <c r="E104" s="36"/>
      <c r="F104" s="37"/>
    </row>
    <row r="105" spans="1:6" hidden="1">
      <c r="A105" s="22"/>
      <c r="B105" s="41"/>
      <c r="C105" s="12"/>
      <c r="D105" s="35"/>
      <c r="E105" s="36"/>
      <c r="F105" s="37"/>
    </row>
    <row r="106" spans="1:6" hidden="1">
      <c r="A106" s="22"/>
      <c r="B106" s="41"/>
      <c r="C106" s="12"/>
      <c r="D106" s="35"/>
      <c r="E106" s="36"/>
      <c r="F106" s="37"/>
    </row>
    <row r="107" spans="1:6" hidden="1">
      <c r="A107" s="22"/>
      <c r="B107" s="41"/>
      <c r="C107" s="12"/>
      <c r="D107" s="35"/>
      <c r="E107" s="36"/>
      <c r="F107" s="37"/>
    </row>
    <row r="108" spans="1:6" hidden="1">
      <c r="A108" s="22"/>
      <c r="B108" s="41"/>
      <c r="C108" s="12"/>
      <c r="D108" s="35"/>
      <c r="E108" s="36"/>
      <c r="F108" s="37"/>
    </row>
    <row r="109" spans="1:6" hidden="1">
      <c r="A109" s="22"/>
      <c r="B109" s="41"/>
      <c r="C109" s="12"/>
      <c r="D109" s="35"/>
      <c r="E109" s="36"/>
      <c r="F109" s="37"/>
    </row>
    <row r="110" spans="1:6" hidden="1">
      <c r="A110" s="22"/>
      <c r="B110" s="41"/>
      <c r="C110" s="12"/>
      <c r="D110" s="35"/>
      <c r="E110" s="36"/>
      <c r="F110" s="37"/>
    </row>
    <row r="111" spans="1:6" hidden="1">
      <c r="A111" s="22"/>
      <c r="B111" s="41"/>
      <c r="C111" s="12"/>
      <c r="D111" s="35"/>
      <c r="E111" s="36"/>
      <c r="F111" s="37"/>
    </row>
    <row r="112" spans="1:6" hidden="1">
      <c r="A112" s="22"/>
      <c r="B112" s="41"/>
      <c r="C112" s="12"/>
      <c r="D112" s="35"/>
      <c r="E112" s="36"/>
      <c r="F112" s="37"/>
    </row>
    <row r="113" spans="1:6" hidden="1">
      <c r="A113" s="22"/>
      <c r="B113" s="41"/>
      <c r="C113" s="12"/>
      <c r="D113" s="35"/>
      <c r="E113" s="36"/>
      <c r="F113" s="37"/>
    </row>
    <row r="114" spans="1:6" hidden="1">
      <c r="A114" s="22"/>
      <c r="B114" s="41"/>
      <c r="C114" s="12"/>
      <c r="D114" s="35"/>
      <c r="E114" s="36"/>
      <c r="F114" s="37"/>
    </row>
    <row r="115" spans="1:6" hidden="1">
      <c r="A115" s="22"/>
      <c r="B115" s="41"/>
      <c r="C115" s="12"/>
      <c r="D115" s="35"/>
      <c r="E115" s="36"/>
      <c r="F115" s="37"/>
    </row>
    <row r="116" spans="1:6" hidden="1">
      <c r="A116" s="22"/>
      <c r="B116" s="41"/>
      <c r="C116" s="12"/>
      <c r="D116" s="35"/>
      <c r="E116" s="36"/>
      <c r="F116" s="37"/>
    </row>
    <row r="117" spans="1:6" hidden="1">
      <c r="A117" s="22"/>
      <c r="B117" s="41"/>
      <c r="C117" s="12"/>
      <c r="D117" s="35"/>
      <c r="E117" s="36"/>
      <c r="F117" s="37"/>
    </row>
    <row r="118" spans="1:6">
      <c r="A118" s="42"/>
      <c r="B118" s="41"/>
      <c r="C118" s="35"/>
      <c r="D118" s="35"/>
      <c r="E118" s="36"/>
      <c r="F118" s="36"/>
    </row>
    <row r="119" spans="1:6">
      <c r="A119" s="22"/>
      <c r="B119" s="84"/>
      <c r="C119" s="80"/>
      <c r="D119" s="81"/>
      <c r="E119" s="82"/>
      <c r="F119" s="97"/>
    </row>
    <row r="120" spans="1:6">
      <c r="A120" s="22"/>
      <c r="B120" s="38" t="s">
        <v>92</v>
      </c>
      <c r="C120" s="35"/>
      <c r="D120" s="35"/>
      <c r="E120" s="36"/>
      <c r="F120" s="37"/>
    </row>
    <row r="121" spans="1:6">
      <c r="A121" s="22"/>
      <c r="B121" s="38"/>
      <c r="C121" s="12"/>
      <c r="D121" s="35"/>
      <c r="E121" s="36"/>
      <c r="F121" s="37"/>
    </row>
    <row r="122" spans="1:6">
      <c r="A122" s="22"/>
      <c r="B122" s="38" t="s">
        <v>93</v>
      </c>
      <c r="C122" s="12"/>
      <c r="D122" s="35"/>
      <c r="E122" s="36"/>
      <c r="F122" s="37"/>
    </row>
    <row r="123" spans="1:6">
      <c r="A123" s="22"/>
      <c r="B123" s="38"/>
      <c r="C123" s="12"/>
      <c r="D123" s="35"/>
      <c r="E123" s="36"/>
      <c r="F123" s="37"/>
    </row>
    <row r="124" spans="1:6">
      <c r="A124" s="22"/>
      <c r="B124" s="39" t="s">
        <v>94</v>
      </c>
      <c r="C124" s="12" t="s">
        <v>532</v>
      </c>
      <c r="D124" s="35">
        <v>1</v>
      </c>
      <c r="E124" s="36"/>
      <c r="F124" s="37"/>
    </row>
    <row r="125" spans="1:6">
      <c r="A125" s="22"/>
      <c r="B125" s="39" t="s">
        <v>533</v>
      </c>
      <c r="C125" s="12" t="s">
        <v>532</v>
      </c>
      <c r="D125" s="35">
        <v>1</v>
      </c>
      <c r="E125" s="36"/>
      <c r="F125" s="37"/>
    </row>
    <row r="126" spans="1:6">
      <c r="A126" s="22"/>
      <c r="B126" s="39"/>
      <c r="C126" s="12"/>
      <c r="D126" s="35"/>
      <c r="E126" s="36"/>
      <c r="F126" s="37"/>
    </row>
    <row r="127" spans="1:6" ht="30.6" customHeight="1">
      <c r="A127" s="22"/>
      <c r="B127" s="38" t="s">
        <v>534</v>
      </c>
      <c r="C127" s="12"/>
      <c r="D127" s="35"/>
      <c r="E127" s="36"/>
      <c r="F127" s="37"/>
    </row>
    <row r="128" spans="1:6">
      <c r="A128" s="22"/>
      <c r="B128" s="39"/>
      <c r="C128" s="12"/>
      <c r="D128" s="35"/>
      <c r="E128" s="36"/>
      <c r="F128" s="37"/>
    </row>
    <row r="129" spans="1:6">
      <c r="A129" s="22"/>
      <c r="B129" s="39" t="s">
        <v>96</v>
      </c>
      <c r="C129" s="12" t="s">
        <v>532</v>
      </c>
      <c r="D129" s="35">
        <v>1</v>
      </c>
      <c r="E129" s="36"/>
      <c r="F129" s="37"/>
    </row>
    <row r="130" spans="1:6">
      <c r="A130" s="22"/>
      <c r="B130" s="39" t="s">
        <v>535</v>
      </c>
      <c r="C130" s="12" t="s">
        <v>532</v>
      </c>
      <c r="D130" s="35">
        <v>1</v>
      </c>
      <c r="E130" s="36"/>
      <c r="F130" s="37"/>
    </row>
    <row r="131" spans="1:6">
      <c r="A131" s="22"/>
      <c r="B131" s="39"/>
      <c r="C131" s="12"/>
      <c r="D131" s="35"/>
      <c r="E131" s="36"/>
      <c r="F131" s="37"/>
    </row>
    <row r="132" spans="1:6">
      <c r="A132" s="22"/>
      <c r="B132" s="38" t="s">
        <v>97</v>
      </c>
      <c r="C132" s="12"/>
      <c r="D132" s="35"/>
      <c r="E132" s="36"/>
      <c r="F132" s="37"/>
    </row>
    <row r="133" spans="1:6" ht="28.2">
      <c r="A133" s="22"/>
      <c r="B133" s="39" t="s">
        <v>536</v>
      </c>
      <c r="C133" s="12" t="s">
        <v>519</v>
      </c>
      <c r="D133" s="35">
        <v>1</v>
      </c>
      <c r="E133" s="36"/>
      <c r="F133" s="37"/>
    </row>
    <row r="134" spans="1:6" hidden="1">
      <c r="A134" s="22"/>
      <c r="B134" s="41"/>
      <c r="C134" s="12"/>
      <c r="D134" s="35"/>
      <c r="E134" s="36"/>
      <c r="F134" s="37"/>
    </row>
    <row r="135" spans="1:6" hidden="1">
      <c r="A135" s="22"/>
      <c r="B135" s="41"/>
      <c r="C135" s="12"/>
      <c r="D135" s="35"/>
      <c r="E135" s="36"/>
      <c r="F135" s="37"/>
    </row>
    <row r="136" spans="1:6" hidden="1">
      <c r="A136" s="22"/>
      <c r="B136" s="41"/>
      <c r="C136" s="12"/>
      <c r="D136" s="35"/>
      <c r="E136" s="36"/>
      <c r="F136" s="37"/>
    </row>
    <row r="137" spans="1:6" hidden="1">
      <c r="A137" s="22"/>
      <c r="B137" s="41"/>
      <c r="C137" s="12"/>
      <c r="D137" s="35"/>
      <c r="E137" s="36"/>
      <c r="F137" s="37"/>
    </row>
    <row r="138" spans="1:6" hidden="1">
      <c r="A138" s="22"/>
      <c r="B138" s="41"/>
      <c r="C138" s="12"/>
      <c r="D138" s="35"/>
      <c r="E138" s="36"/>
      <c r="F138" s="37"/>
    </row>
    <row r="139" spans="1:6" hidden="1">
      <c r="A139" s="22"/>
      <c r="B139" s="41"/>
      <c r="C139" s="12"/>
      <c r="D139" s="35"/>
      <c r="E139" s="36"/>
      <c r="F139" s="37"/>
    </row>
    <row r="140" spans="1:6" hidden="1">
      <c r="A140" s="22"/>
      <c r="B140" s="41"/>
      <c r="C140" s="12"/>
      <c r="D140" s="35"/>
      <c r="E140" s="36"/>
      <c r="F140" s="37"/>
    </row>
    <row r="141" spans="1:6" hidden="1">
      <c r="A141" s="22"/>
      <c r="B141" s="41"/>
      <c r="C141" s="12"/>
      <c r="D141" s="35"/>
      <c r="E141" s="36"/>
      <c r="F141" s="37"/>
    </row>
    <row r="142" spans="1:6" hidden="1">
      <c r="A142" s="22"/>
      <c r="B142" s="41"/>
      <c r="C142" s="12"/>
      <c r="D142" s="35"/>
      <c r="E142" s="36"/>
      <c r="F142" s="37"/>
    </row>
    <row r="143" spans="1:6" hidden="1">
      <c r="A143" s="22"/>
      <c r="B143" s="41"/>
      <c r="C143" s="12"/>
      <c r="D143" s="35"/>
      <c r="E143" s="36"/>
      <c r="F143" s="37"/>
    </row>
    <row r="144" spans="1:6" hidden="1">
      <c r="A144" s="22"/>
      <c r="B144" s="41"/>
      <c r="C144" s="12"/>
      <c r="D144" s="35"/>
      <c r="E144" s="36"/>
      <c r="F144" s="37"/>
    </row>
    <row r="145" spans="1:6" hidden="1">
      <c r="A145" s="22"/>
      <c r="B145" s="41"/>
      <c r="C145" s="12"/>
      <c r="D145" s="35"/>
      <c r="E145" s="36"/>
      <c r="F145" s="37"/>
    </row>
    <row r="146" spans="1:6" hidden="1">
      <c r="A146" s="22"/>
      <c r="B146" s="41"/>
      <c r="C146" s="12"/>
      <c r="D146" s="35"/>
      <c r="E146" s="36"/>
      <c r="F146" s="37"/>
    </row>
    <row r="147" spans="1:6" hidden="1">
      <c r="A147" s="22"/>
      <c r="B147" s="41"/>
      <c r="C147" s="12"/>
      <c r="D147" s="35"/>
      <c r="E147" s="36"/>
      <c r="F147" s="37"/>
    </row>
    <row r="148" spans="1:6" hidden="1">
      <c r="A148" s="22"/>
      <c r="B148" s="41"/>
      <c r="C148" s="12"/>
      <c r="D148" s="35"/>
      <c r="E148" s="36"/>
      <c r="F148" s="37"/>
    </row>
    <row r="149" spans="1:6" hidden="1">
      <c r="A149" s="22"/>
      <c r="B149" s="41"/>
      <c r="C149" s="12"/>
      <c r="D149" s="35"/>
      <c r="E149" s="36"/>
      <c r="F149" s="37"/>
    </row>
    <row r="150" spans="1:6" hidden="1">
      <c r="A150" s="22"/>
      <c r="B150" s="41"/>
      <c r="C150" s="12"/>
      <c r="D150" s="35"/>
      <c r="E150" s="36"/>
      <c r="F150" s="37"/>
    </row>
    <row r="151" spans="1:6" hidden="1">
      <c r="A151" s="22"/>
      <c r="B151" s="41"/>
      <c r="C151" s="12"/>
      <c r="D151" s="35"/>
      <c r="E151" s="36"/>
      <c r="F151" s="37"/>
    </row>
    <row r="152" spans="1:6" hidden="1">
      <c r="A152" s="22"/>
      <c r="B152" s="41"/>
      <c r="C152" s="12"/>
      <c r="D152" s="35"/>
      <c r="E152" s="36"/>
      <c r="F152" s="37"/>
    </row>
    <row r="153" spans="1:6" hidden="1">
      <c r="A153" s="22"/>
      <c r="B153" s="41"/>
      <c r="C153" s="12"/>
      <c r="D153" s="35"/>
      <c r="E153" s="36"/>
      <c r="F153" s="37"/>
    </row>
    <row r="154" spans="1:6" hidden="1">
      <c r="A154" s="22"/>
      <c r="B154" s="41"/>
      <c r="C154" s="12"/>
      <c r="D154" s="35"/>
      <c r="E154" s="36"/>
      <c r="F154" s="37"/>
    </row>
    <row r="155" spans="1:6" hidden="1">
      <c r="A155" s="22"/>
      <c r="B155" s="41"/>
      <c r="C155" s="12"/>
      <c r="D155" s="35"/>
      <c r="E155" s="36"/>
      <c r="F155" s="37"/>
    </row>
    <row r="156" spans="1:6" hidden="1">
      <c r="A156" s="22"/>
      <c r="B156" s="41"/>
      <c r="C156" s="12"/>
      <c r="D156" s="35"/>
      <c r="E156" s="36"/>
      <c r="F156" s="37"/>
    </row>
    <row r="157" spans="1:6" hidden="1">
      <c r="A157" s="22"/>
      <c r="B157" s="41"/>
      <c r="C157" s="12"/>
      <c r="D157" s="35"/>
      <c r="E157" s="36"/>
      <c r="F157" s="37"/>
    </row>
    <row r="158" spans="1:6" hidden="1">
      <c r="A158" s="22"/>
      <c r="B158" s="41"/>
      <c r="C158" s="12"/>
      <c r="D158" s="35"/>
      <c r="E158" s="36"/>
      <c r="F158" s="37"/>
    </row>
    <row r="159" spans="1:6" hidden="1">
      <c r="A159" s="22"/>
      <c r="B159" s="41"/>
      <c r="C159" s="12"/>
      <c r="D159" s="35"/>
      <c r="E159" s="36"/>
      <c r="F159" s="37"/>
    </row>
    <row r="160" spans="1:6" hidden="1">
      <c r="A160" s="22"/>
      <c r="B160" s="41"/>
      <c r="C160" s="12"/>
      <c r="D160" s="35"/>
      <c r="E160" s="36"/>
      <c r="F160" s="37"/>
    </row>
    <row r="161" spans="1:6" hidden="1">
      <c r="A161" s="22"/>
      <c r="B161" s="41"/>
      <c r="C161" s="12"/>
      <c r="D161" s="35"/>
      <c r="E161" s="36"/>
      <c r="F161" s="37"/>
    </row>
    <row r="162" spans="1:6" hidden="1">
      <c r="A162" s="22"/>
      <c r="B162" s="41"/>
      <c r="C162" s="12"/>
      <c r="D162" s="35"/>
      <c r="E162" s="36"/>
      <c r="F162" s="37"/>
    </row>
    <row r="163" spans="1:6" hidden="1">
      <c r="A163" s="22"/>
      <c r="B163" s="41"/>
      <c r="C163" s="12"/>
      <c r="D163" s="35"/>
      <c r="E163" s="36"/>
      <c r="F163" s="37"/>
    </row>
    <row r="164" spans="1:6" hidden="1">
      <c r="A164" s="22"/>
      <c r="B164" s="41"/>
      <c r="C164" s="12"/>
      <c r="D164" s="35"/>
      <c r="E164" s="36"/>
      <c r="F164" s="37"/>
    </row>
    <row r="165" spans="1:6" hidden="1">
      <c r="A165" s="22"/>
      <c r="B165" s="41"/>
      <c r="C165" s="12"/>
      <c r="D165" s="35"/>
      <c r="E165" s="36"/>
      <c r="F165" s="37"/>
    </row>
    <row r="166" spans="1:6" hidden="1">
      <c r="A166" s="22"/>
      <c r="B166" s="41"/>
      <c r="C166" s="12"/>
      <c r="D166" s="35"/>
      <c r="E166" s="36"/>
      <c r="F166" s="37"/>
    </row>
    <row r="167" spans="1:6" hidden="1">
      <c r="A167" s="22"/>
      <c r="B167" s="41"/>
      <c r="C167" s="12"/>
      <c r="D167" s="35"/>
      <c r="E167" s="36"/>
      <c r="F167" s="37"/>
    </row>
    <row r="168" spans="1:6" hidden="1">
      <c r="A168" s="22"/>
      <c r="B168" s="41"/>
      <c r="C168" s="12"/>
      <c r="D168" s="35"/>
      <c r="E168" s="36"/>
      <c r="F168" s="37"/>
    </row>
    <row r="169" spans="1:6" hidden="1">
      <c r="A169" s="22"/>
      <c r="B169" s="41"/>
      <c r="C169" s="12"/>
      <c r="D169" s="35"/>
      <c r="E169" s="36"/>
      <c r="F169" s="37"/>
    </row>
    <row r="170" spans="1:6" hidden="1">
      <c r="A170" s="22"/>
      <c r="B170" s="41"/>
      <c r="C170" s="12"/>
      <c r="D170" s="35"/>
      <c r="E170" s="36"/>
      <c r="F170" s="37"/>
    </row>
    <row r="171" spans="1:6" hidden="1">
      <c r="A171" s="22"/>
      <c r="B171" s="41"/>
      <c r="C171" s="12"/>
      <c r="D171" s="35"/>
      <c r="E171" s="36"/>
      <c r="F171" s="37"/>
    </row>
    <row r="172" spans="1:6" hidden="1">
      <c r="A172" s="22"/>
      <c r="B172" s="41"/>
      <c r="C172" s="12"/>
      <c r="D172" s="35"/>
      <c r="E172" s="36"/>
      <c r="F172" s="37"/>
    </row>
    <row r="173" spans="1:6" hidden="1">
      <c r="A173" s="22"/>
      <c r="B173" s="41"/>
      <c r="C173" s="12"/>
      <c r="D173" s="35"/>
      <c r="E173" s="36"/>
      <c r="F173" s="37"/>
    </row>
    <row r="174" spans="1:6" hidden="1">
      <c r="A174" s="22"/>
      <c r="B174" s="41"/>
      <c r="C174" s="12"/>
      <c r="D174" s="35"/>
      <c r="E174" s="36"/>
      <c r="F174" s="37"/>
    </row>
    <row r="175" spans="1:6" hidden="1">
      <c r="A175" s="22"/>
      <c r="B175" s="41"/>
      <c r="C175" s="12"/>
      <c r="D175" s="35"/>
      <c r="E175" s="36"/>
      <c r="F175" s="37"/>
    </row>
    <row r="176" spans="1:6" hidden="1">
      <c r="A176" s="22"/>
      <c r="B176" s="41"/>
      <c r="C176" s="12"/>
      <c r="D176" s="35"/>
      <c r="E176" s="36"/>
      <c r="F176" s="37"/>
    </row>
    <row r="177" spans="1:6" hidden="1">
      <c r="A177" s="22"/>
      <c r="B177" s="41"/>
      <c r="C177" s="12"/>
      <c r="D177" s="35"/>
      <c r="E177" s="36"/>
      <c r="F177" s="37"/>
    </row>
    <row r="178" spans="1:6" hidden="1">
      <c r="A178" s="22"/>
      <c r="B178" s="41"/>
      <c r="C178" s="12"/>
      <c r="D178" s="35"/>
      <c r="E178" s="36"/>
      <c r="F178" s="37"/>
    </row>
    <row r="179" spans="1:6" hidden="1">
      <c r="A179" s="22"/>
      <c r="B179" s="41"/>
      <c r="C179" s="12"/>
      <c r="D179" s="35"/>
      <c r="E179" s="36"/>
      <c r="F179" s="37"/>
    </row>
    <row r="180" spans="1:6" hidden="1">
      <c r="A180" s="22"/>
      <c r="B180" s="41"/>
      <c r="C180" s="12"/>
      <c r="D180" s="35"/>
      <c r="E180" s="36"/>
      <c r="F180" s="37"/>
    </row>
    <row r="181" spans="1:6">
      <c r="A181" s="22"/>
      <c r="B181" s="41"/>
      <c r="C181" s="12"/>
      <c r="D181" s="35"/>
      <c r="E181" s="36"/>
      <c r="F181" s="37"/>
    </row>
    <row r="182" spans="1:6" ht="34.950000000000003" customHeight="1">
      <c r="A182" s="73"/>
      <c r="B182" s="53" t="s">
        <v>100</v>
      </c>
      <c r="C182" s="71"/>
      <c r="D182" s="72"/>
      <c r="E182" s="47"/>
      <c r="F182" s="48"/>
    </row>
  </sheetData>
  <mergeCells count="4">
    <mergeCell ref="B1:F1"/>
    <mergeCell ref="B2:F2"/>
    <mergeCell ref="B3:F3"/>
    <mergeCell ref="B4:F4"/>
  </mergeCells>
  <pageMargins left="0.7" right="0.7" top="0.75" bottom="0.75" header="0.3" footer="0.3"/>
  <pageSetup paperSize="9" scale="61" orientation="portrait" r:id="rId1"/>
  <colBreaks count="1" manualBreakCount="1">
    <brk id="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91"/>
  <sheetViews>
    <sheetView view="pageBreakPreview" topLeftCell="A40" zoomScaleNormal="100" workbookViewId="0">
      <selection activeCell="F91" sqref="A6:F91"/>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30.6" customHeight="1">
      <c r="A5" s="49"/>
      <c r="B5" s="64" t="s">
        <v>507</v>
      </c>
      <c r="C5" s="10" t="s">
        <v>508</v>
      </c>
      <c r="D5" s="65" t="s">
        <v>509</v>
      </c>
      <c r="E5" s="66" t="s">
        <v>510</v>
      </c>
      <c r="F5" s="67" t="s">
        <v>511</v>
      </c>
    </row>
    <row r="6" spans="1:6" ht="34.950000000000003" customHeight="1">
      <c r="A6" s="42"/>
      <c r="B6" s="38" t="s">
        <v>101</v>
      </c>
      <c r="C6" s="12"/>
      <c r="D6" s="35"/>
      <c r="E6" s="36"/>
      <c r="F6" s="37"/>
    </row>
    <row r="7" spans="1:6">
      <c r="A7" s="22"/>
      <c r="B7" s="38"/>
      <c r="C7" s="12"/>
      <c r="D7" s="35"/>
      <c r="E7" s="36"/>
      <c r="F7" s="37"/>
    </row>
    <row r="8" spans="1:6">
      <c r="A8" s="22"/>
      <c r="B8" s="38" t="s">
        <v>102</v>
      </c>
      <c r="C8" s="12"/>
      <c r="D8" s="35"/>
      <c r="E8" s="36"/>
      <c r="F8" s="37"/>
    </row>
    <row r="9" spans="1:6">
      <c r="A9" s="22"/>
      <c r="B9" s="38" t="s">
        <v>103</v>
      </c>
      <c r="C9" s="12"/>
      <c r="D9" s="35"/>
      <c r="E9" s="36"/>
      <c r="F9" s="37"/>
    </row>
    <row r="10" spans="1:6">
      <c r="A10" s="22"/>
      <c r="B10" s="38"/>
      <c r="C10" s="12"/>
      <c r="D10" s="35"/>
      <c r="E10" s="36"/>
      <c r="F10" s="37"/>
    </row>
    <row r="11" spans="1:6">
      <c r="A11" s="22"/>
      <c r="B11" s="38" t="s">
        <v>104</v>
      </c>
      <c r="C11" s="12"/>
      <c r="D11" s="35"/>
      <c r="E11" s="36"/>
      <c r="F11" s="37"/>
    </row>
    <row r="12" spans="1:6">
      <c r="A12" s="22"/>
      <c r="B12" s="39"/>
      <c r="C12" s="12"/>
      <c r="D12" s="35"/>
      <c r="E12" s="36"/>
      <c r="F12" s="37"/>
    </row>
    <row r="13" spans="1:6" ht="28.2">
      <c r="A13" s="22"/>
      <c r="B13" s="39" t="s">
        <v>105</v>
      </c>
      <c r="C13" s="12"/>
      <c r="D13" s="35"/>
      <c r="E13" s="36"/>
      <c r="F13" s="37"/>
    </row>
    <row r="14" spans="1:6">
      <c r="A14" s="22"/>
      <c r="B14" s="39"/>
      <c r="C14" s="12"/>
      <c r="D14" s="35"/>
      <c r="E14" s="36"/>
      <c r="F14" s="37"/>
    </row>
    <row r="15" spans="1:6">
      <c r="A15" s="22"/>
      <c r="B15" s="39" t="s">
        <v>106</v>
      </c>
      <c r="C15" s="12" t="s">
        <v>519</v>
      </c>
      <c r="D15" s="35">
        <v>1</v>
      </c>
      <c r="E15" s="36"/>
      <c r="F15" s="37"/>
    </row>
    <row r="16" spans="1:6">
      <c r="A16" s="22"/>
      <c r="B16" s="39"/>
      <c r="C16" s="12"/>
      <c r="D16" s="35"/>
      <c r="E16" s="36"/>
      <c r="F16" s="37"/>
    </row>
    <row r="17" spans="1:6">
      <c r="A17" s="22"/>
      <c r="B17" s="38" t="s">
        <v>107</v>
      </c>
      <c r="C17" s="12"/>
      <c r="D17" s="35"/>
      <c r="E17" s="36"/>
      <c r="F17" s="37"/>
    </row>
    <row r="18" spans="1:6">
      <c r="A18" s="22"/>
      <c r="B18" s="51"/>
      <c r="C18" s="12"/>
      <c r="D18" s="35"/>
      <c r="E18" s="36"/>
      <c r="F18" s="37"/>
    </row>
    <row r="19" spans="1:6">
      <c r="A19" s="22"/>
      <c r="B19" s="39" t="s">
        <v>108</v>
      </c>
      <c r="C19" s="12"/>
      <c r="D19" s="35"/>
      <c r="E19" s="36"/>
      <c r="F19" s="37"/>
    </row>
    <row r="20" spans="1:6">
      <c r="A20" s="22"/>
      <c r="B20" s="39"/>
      <c r="C20" s="12"/>
      <c r="D20" s="35"/>
      <c r="E20" s="36"/>
      <c r="F20" s="37"/>
    </row>
    <row r="21" spans="1:6">
      <c r="A21" s="22"/>
      <c r="B21" s="39" t="s">
        <v>109</v>
      </c>
      <c r="C21" s="12" t="s">
        <v>519</v>
      </c>
      <c r="D21" s="35">
        <v>1</v>
      </c>
      <c r="E21" s="36"/>
      <c r="F21" s="37"/>
    </row>
    <row r="22" spans="1:6">
      <c r="A22" s="22"/>
      <c r="B22" s="39" t="s">
        <v>110</v>
      </c>
      <c r="C22" s="12" t="s">
        <v>519</v>
      </c>
      <c r="D22" s="35">
        <v>1</v>
      </c>
      <c r="E22" s="36"/>
      <c r="F22" s="37"/>
    </row>
    <row r="23" spans="1:6">
      <c r="A23" s="22"/>
      <c r="B23" s="39" t="s">
        <v>106</v>
      </c>
      <c r="C23" s="12" t="s">
        <v>519</v>
      </c>
      <c r="D23" s="35">
        <v>1</v>
      </c>
      <c r="E23" s="36"/>
      <c r="F23" s="37"/>
    </row>
    <row r="24" spans="1:6">
      <c r="A24" s="22"/>
      <c r="B24" s="39"/>
      <c r="C24" s="12"/>
      <c r="D24" s="35"/>
      <c r="E24" s="36"/>
      <c r="F24" s="37"/>
    </row>
    <row r="25" spans="1:6">
      <c r="A25" s="22"/>
      <c r="B25" s="51" t="s">
        <v>111</v>
      </c>
      <c r="C25" s="12"/>
      <c r="D25" s="35"/>
      <c r="E25" s="36"/>
      <c r="F25" s="37"/>
    </row>
    <row r="26" spans="1:6">
      <c r="A26" s="22"/>
      <c r="B26" s="51"/>
      <c r="C26" s="12"/>
      <c r="D26" s="35"/>
      <c r="E26" s="36"/>
      <c r="F26" s="37"/>
    </row>
    <row r="27" spans="1:6">
      <c r="A27" s="22"/>
      <c r="B27" s="39" t="s">
        <v>112</v>
      </c>
      <c r="C27" s="12" t="s">
        <v>519</v>
      </c>
      <c r="D27" s="35">
        <v>1</v>
      </c>
      <c r="E27" s="36"/>
      <c r="F27" s="37"/>
    </row>
    <row r="28" spans="1:6">
      <c r="A28" s="22"/>
      <c r="B28" s="39"/>
      <c r="C28" s="12"/>
      <c r="D28" s="35"/>
      <c r="E28" s="36"/>
      <c r="F28" s="37"/>
    </row>
    <row r="29" spans="1:6">
      <c r="A29" s="22"/>
      <c r="B29" s="51" t="s">
        <v>113</v>
      </c>
      <c r="C29" s="12"/>
      <c r="D29" s="35"/>
      <c r="E29" s="36"/>
      <c r="F29" s="37"/>
    </row>
    <row r="30" spans="1:6">
      <c r="A30" s="22"/>
      <c r="B30" s="51"/>
      <c r="C30" s="12"/>
      <c r="D30" s="35"/>
      <c r="E30" s="36"/>
      <c r="F30" s="37"/>
    </row>
    <row r="31" spans="1:6">
      <c r="A31" s="22"/>
      <c r="B31" s="39" t="s">
        <v>114</v>
      </c>
      <c r="C31" s="12" t="s">
        <v>85</v>
      </c>
      <c r="D31" s="35">
        <v>1</v>
      </c>
      <c r="E31" s="36"/>
      <c r="F31" s="37"/>
    </row>
    <row r="32" spans="1:6">
      <c r="A32" s="22"/>
      <c r="B32" s="39" t="s">
        <v>115</v>
      </c>
      <c r="C32" s="12" t="s">
        <v>85</v>
      </c>
      <c r="D32" s="35">
        <v>1</v>
      </c>
      <c r="E32" s="36"/>
      <c r="F32" s="37"/>
    </row>
    <row r="33" spans="1:6">
      <c r="A33" s="22"/>
      <c r="B33" s="39"/>
      <c r="C33" s="12"/>
      <c r="D33" s="35"/>
      <c r="E33" s="36"/>
      <c r="F33" s="37"/>
    </row>
    <row r="34" spans="1:6">
      <c r="A34" s="22"/>
      <c r="B34" s="38" t="s">
        <v>116</v>
      </c>
      <c r="C34" s="12"/>
      <c r="D34" s="35"/>
      <c r="E34" s="36"/>
      <c r="F34" s="37"/>
    </row>
    <row r="35" spans="1:6">
      <c r="A35" s="22"/>
      <c r="B35" s="51"/>
      <c r="C35" s="12"/>
      <c r="D35" s="35"/>
      <c r="E35" s="36"/>
      <c r="F35" s="37"/>
    </row>
    <row r="36" spans="1:6" ht="28.2">
      <c r="A36" s="22"/>
      <c r="B36" s="39" t="s">
        <v>117</v>
      </c>
      <c r="C36" s="12"/>
      <c r="D36" s="35"/>
      <c r="E36" s="36"/>
      <c r="F36" s="37"/>
    </row>
    <row r="37" spans="1:6">
      <c r="A37" s="22"/>
      <c r="B37" s="39"/>
      <c r="C37" s="12"/>
      <c r="D37" s="35"/>
      <c r="E37" s="36"/>
      <c r="F37" s="37"/>
    </row>
    <row r="38" spans="1:6" ht="28.2">
      <c r="A38" s="22"/>
      <c r="B38" s="39" t="s">
        <v>118</v>
      </c>
      <c r="C38" s="12" t="s">
        <v>519</v>
      </c>
      <c r="D38" s="35">
        <v>1</v>
      </c>
      <c r="E38" s="36"/>
      <c r="F38" s="37"/>
    </row>
    <row r="39" spans="1:6" ht="42">
      <c r="A39" s="22"/>
      <c r="B39" s="39" t="s">
        <v>119</v>
      </c>
      <c r="C39" s="12" t="s">
        <v>85</v>
      </c>
      <c r="D39" s="35">
        <v>1</v>
      </c>
      <c r="E39" s="36"/>
      <c r="F39" s="37"/>
    </row>
    <row r="40" spans="1:6">
      <c r="A40" s="79"/>
      <c r="B40" s="84"/>
      <c r="C40" s="80"/>
      <c r="D40" s="81"/>
      <c r="E40" s="82"/>
      <c r="F40" s="87"/>
    </row>
    <row r="41" spans="1:6" ht="28.2">
      <c r="A41" s="22"/>
      <c r="B41" s="39" t="s">
        <v>121</v>
      </c>
      <c r="C41" s="12"/>
      <c r="D41" s="35"/>
      <c r="E41" s="36"/>
      <c r="F41" s="37"/>
    </row>
    <row r="42" spans="1:6">
      <c r="A42" s="22"/>
      <c r="B42" s="39"/>
      <c r="C42" s="12"/>
      <c r="D42" s="35"/>
      <c r="E42" s="36"/>
      <c r="F42" s="37"/>
    </row>
    <row r="43" spans="1:6" ht="28.2">
      <c r="A43" s="22"/>
      <c r="B43" s="39" t="s">
        <v>122</v>
      </c>
      <c r="C43" s="12" t="s">
        <v>519</v>
      </c>
      <c r="D43" s="35">
        <v>1</v>
      </c>
      <c r="E43" s="36"/>
      <c r="F43" s="37"/>
    </row>
    <row r="44" spans="1:6" ht="28.2">
      <c r="A44" s="22"/>
      <c r="B44" s="39" t="s">
        <v>123</v>
      </c>
      <c r="C44" s="12" t="s">
        <v>519</v>
      </c>
      <c r="D44" s="35">
        <v>1</v>
      </c>
      <c r="E44" s="36"/>
      <c r="F44" s="37"/>
    </row>
    <row r="45" spans="1:6">
      <c r="A45" s="22"/>
      <c r="B45" s="39" t="s">
        <v>124</v>
      </c>
      <c r="C45" s="12" t="s">
        <v>85</v>
      </c>
      <c r="D45" s="35">
        <v>1</v>
      </c>
      <c r="E45" s="36"/>
      <c r="F45" s="37"/>
    </row>
    <row r="46" spans="1:6" ht="28.2">
      <c r="A46" s="22"/>
      <c r="B46" s="39" t="s">
        <v>125</v>
      </c>
      <c r="C46" s="12" t="s">
        <v>85</v>
      </c>
      <c r="D46" s="35">
        <v>1</v>
      </c>
      <c r="E46" s="36"/>
      <c r="F46" s="37"/>
    </row>
    <row r="47" spans="1:6">
      <c r="A47" s="22"/>
      <c r="B47" s="39" t="s">
        <v>126</v>
      </c>
      <c r="C47" s="12" t="s">
        <v>85</v>
      </c>
      <c r="D47" s="35">
        <v>1</v>
      </c>
      <c r="E47" s="36"/>
      <c r="F47" s="37"/>
    </row>
    <row r="48" spans="1:6" hidden="1">
      <c r="A48" s="22"/>
      <c r="B48" s="41"/>
      <c r="C48" s="12"/>
      <c r="D48" s="35"/>
      <c r="E48" s="36"/>
      <c r="F48" s="37"/>
    </row>
    <row r="49" spans="1:6" hidden="1">
      <c r="A49" s="22"/>
      <c r="B49" s="41"/>
      <c r="C49" s="12"/>
      <c r="D49" s="35"/>
      <c r="E49" s="36"/>
      <c r="F49" s="37"/>
    </row>
    <row r="50" spans="1:6" hidden="1">
      <c r="A50" s="22"/>
      <c r="B50" s="41"/>
      <c r="C50" s="12"/>
      <c r="D50" s="35"/>
      <c r="E50" s="36"/>
      <c r="F50" s="37"/>
    </row>
    <row r="51" spans="1:6" hidden="1">
      <c r="A51" s="22"/>
      <c r="B51" s="41"/>
      <c r="C51" s="12"/>
      <c r="D51" s="35"/>
      <c r="E51" s="36"/>
      <c r="F51" s="37"/>
    </row>
    <row r="52" spans="1:6" hidden="1">
      <c r="A52" s="22"/>
      <c r="B52" s="41"/>
      <c r="C52" s="12"/>
      <c r="D52" s="35"/>
      <c r="E52" s="36"/>
      <c r="F52" s="37"/>
    </row>
    <row r="53" spans="1:6" hidden="1">
      <c r="A53" s="22"/>
      <c r="B53" s="41"/>
      <c r="C53" s="12"/>
      <c r="D53" s="35"/>
      <c r="E53" s="36"/>
      <c r="F53" s="37"/>
    </row>
    <row r="54" spans="1:6" hidden="1">
      <c r="A54" s="22"/>
      <c r="B54" s="41"/>
      <c r="C54" s="12"/>
      <c r="D54" s="35"/>
      <c r="E54" s="36"/>
      <c r="F54" s="37"/>
    </row>
    <row r="55" spans="1:6" hidden="1">
      <c r="A55" s="22"/>
      <c r="B55" s="41"/>
      <c r="C55" s="12"/>
      <c r="D55" s="35"/>
      <c r="E55" s="36"/>
      <c r="F55" s="37"/>
    </row>
    <row r="56" spans="1:6" hidden="1">
      <c r="A56" s="22"/>
      <c r="B56" s="41"/>
      <c r="C56" s="12"/>
      <c r="D56" s="35"/>
      <c r="E56" s="36"/>
      <c r="F56" s="37"/>
    </row>
    <row r="57" spans="1:6" hidden="1">
      <c r="A57" s="22"/>
      <c r="B57" s="41"/>
      <c r="C57" s="12"/>
      <c r="D57" s="35"/>
      <c r="E57" s="36"/>
      <c r="F57" s="37"/>
    </row>
    <row r="58" spans="1:6" hidden="1">
      <c r="A58" s="22"/>
      <c r="B58" s="41"/>
      <c r="C58" s="12"/>
      <c r="D58" s="35"/>
      <c r="E58" s="36"/>
      <c r="F58" s="37"/>
    </row>
    <row r="59" spans="1:6" hidden="1">
      <c r="A59" s="22"/>
      <c r="B59" s="41"/>
      <c r="C59" s="12"/>
      <c r="D59" s="35"/>
      <c r="E59" s="36"/>
      <c r="F59" s="37"/>
    </row>
    <row r="60" spans="1:6" hidden="1">
      <c r="A60" s="22"/>
      <c r="B60" s="41"/>
      <c r="C60" s="12"/>
      <c r="D60" s="35"/>
      <c r="E60" s="36"/>
      <c r="F60" s="37"/>
    </row>
    <row r="61" spans="1:6" hidden="1">
      <c r="A61" s="22"/>
      <c r="B61" s="41"/>
      <c r="C61" s="12"/>
      <c r="D61" s="35"/>
      <c r="E61" s="36"/>
      <c r="F61" s="37"/>
    </row>
    <row r="62" spans="1:6" hidden="1">
      <c r="A62" s="22"/>
      <c r="B62" s="41"/>
      <c r="C62" s="12"/>
      <c r="D62" s="35"/>
      <c r="E62" s="36"/>
      <c r="F62" s="37"/>
    </row>
    <row r="63" spans="1:6" hidden="1">
      <c r="A63" s="22"/>
      <c r="B63" s="41"/>
      <c r="C63" s="12"/>
      <c r="D63" s="35"/>
      <c r="E63" s="36"/>
      <c r="F63" s="37"/>
    </row>
    <row r="64" spans="1:6" hidden="1">
      <c r="A64" s="22"/>
      <c r="B64" s="41"/>
      <c r="C64" s="12"/>
      <c r="D64" s="35"/>
      <c r="E64" s="36"/>
      <c r="F64" s="37"/>
    </row>
    <row r="65" spans="1:6" hidden="1">
      <c r="A65" s="22"/>
      <c r="B65" s="41"/>
      <c r="C65" s="12"/>
      <c r="D65" s="35"/>
      <c r="E65" s="36"/>
      <c r="F65" s="37"/>
    </row>
    <row r="66" spans="1:6" hidden="1">
      <c r="A66" s="22"/>
      <c r="B66" s="41"/>
      <c r="C66" s="12"/>
      <c r="D66" s="35"/>
      <c r="E66" s="36"/>
      <c r="F66" s="37"/>
    </row>
    <row r="67" spans="1:6" hidden="1">
      <c r="A67" s="22"/>
      <c r="B67" s="41"/>
      <c r="C67" s="12"/>
      <c r="D67" s="35"/>
      <c r="E67" s="36"/>
      <c r="F67" s="37"/>
    </row>
    <row r="68" spans="1:6" hidden="1">
      <c r="A68" s="22"/>
      <c r="B68" s="41"/>
      <c r="C68" s="12"/>
      <c r="D68" s="35"/>
      <c r="E68" s="36"/>
      <c r="F68" s="37"/>
    </row>
    <row r="69" spans="1:6" hidden="1">
      <c r="A69" s="22"/>
      <c r="B69" s="41"/>
      <c r="C69" s="12"/>
      <c r="D69" s="35"/>
      <c r="E69" s="36"/>
      <c r="F69" s="37"/>
    </row>
    <row r="70" spans="1:6" hidden="1">
      <c r="A70" s="22"/>
      <c r="B70" s="41"/>
      <c r="C70" s="12"/>
      <c r="D70" s="35"/>
      <c r="E70" s="36"/>
      <c r="F70" s="37"/>
    </row>
    <row r="71" spans="1:6" hidden="1">
      <c r="A71" s="22"/>
      <c r="B71" s="41"/>
      <c r="C71" s="12"/>
      <c r="D71" s="35"/>
      <c r="E71" s="36"/>
      <c r="F71" s="37"/>
    </row>
    <row r="72" spans="1:6" hidden="1">
      <c r="A72" s="22"/>
      <c r="B72" s="41"/>
      <c r="C72" s="12"/>
      <c r="D72" s="35"/>
      <c r="E72" s="36"/>
      <c r="F72" s="37"/>
    </row>
    <row r="73" spans="1:6" hidden="1">
      <c r="A73" s="22"/>
      <c r="B73" s="41"/>
      <c r="C73" s="12"/>
      <c r="D73" s="35"/>
      <c r="E73" s="36"/>
      <c r="F73" s="37"/>
    </row>
    <row r="74" spans="1:6" hidden="1">
      <c r="A74" s="22"/>
      <c r="B74" s="41"/>
      <c r="C74" s="12"/>
      <c r="D74" s="35"/>
      <c r="E74" s="36"/>
      <c r="F74" s="37"/>
    </row>
    <row r="75" spans="1:6" hidden="1">
      <c r="A75" s="22"/>
      <c r="B75" s="41"/>
      <c r="C75" s="12"/>
      <c r="D75" s="35"/>
      <c r="E75" s="36"/>
      <c r="F75" s="37"/>
    </row>
    <row r="76" spans="1:6" hidden="1">
      <c r="A76" s="22"/>
      <c r="B76" s="41"/>
      <c r="C76" s="12"/>
      <c r="D76" s="35"/>
      <c r="E76" s="36"/>
      <c r="F76" s="37"/>
    </row>
    <row r="77" spans="1:6" hidden="1">
      <c r="A77" s="22"/>
      <c r="B77" s="41"/>
      <c r="C77" s="12"/>
      <c r="D77" s="35"/>
      <c r="E77" s="36"/>
      <c r="F77" s="37"/>
    </row>
    <row r="78" spans="1:6" hidden="1">
      <c r="A78" s="22"/>
      <c r="B78" s="41"/>
      <c r="C78" s="12"/>
      <c r="D78" s="35"/>
      <c r="E78" s="36"/>
      <c r="F78" s="37"/>
    </row>
    <row r="79" spans="1:6" hidden="1">
      <c r="A79" s="22"/>
      <c r="B79" s="41"/>
      <c r="C79" s="12"/>
      <c r="D79" s="35"/>
      <c r="E79" s="36"/>
      <c r="F79" s="37"/>
    </row>
    <row r="80" spans="1:6" hidden="1">
      <c r="A80" s="22"/>
      <c r="B80" s="41"/>
      <c r="C80" s="12"/>
      <c r="D80" s="35"/>
      <c r="E80" s="36"/>
      <c r="F80" s="37"/>
    </row>
    <row r="81" spans="1:6" hidden="1">
      <c r="A81" s="22"/>
      <c r="B81" s="41"/>
      <c r="C81" s="12"/>
      <c r="D81" s="35"/>
      <c r="E81" s="36"/>
      <c r="F81" s="37"/>
    </row>
    <row r="82" spans="1:6" hidden="1">
      <c r="A82" s="22"/>
      <c r="B82" s="41"/>
      <c r="C82" s="12"/>
      <c r="D82" s="35"/>
      <c r="E82" s="36"/>
      <c r="F82" s="37"/>
    </row>
    <row r="83" spans="1:6" hidden="1">
      <c r="A83" s="22"/>
      <c r="B83" s="41"/>
      <c r="C83" s="12"/>
      <c r="D83" s="35"/>
      <c r="E83" s="36"/>
      <c r="F83" s="37"/>
    </row>
    <row r="84" spans="1:6" hidden="1">
      <c r="A84" s="22"/>
      <c r="B84" s="41"/>
      <c r="C84" s="12"/>
      <c r="D84" s="35"/>
      <c r="E84" s="36"/>
      <c r="F84" s="37"/>
    </row>
    <row r="85" spans="1:6" hidden="1">
      <c r="A85" s="22"/>
      <c r="B85" s="41"/>
      <c r="C85" s="12"/>
      <c r="D85" s="35"/>
      <c r="E85" s="36"/>
      <c r="F85" s="37"/>
    </row>
    <row r="86" spans="1:6" hidden="1">
      <c r="A86" s="22"/>
      <c r="B86" s="41"/>
      <c r="C86" s="12"/>
      <c r="D86" s="35"/>
      <c r="E86" s="36"/>
      <c r="F86" s="37"/>
    </row>
    <row r="87" spans="1:6" hidden="1">
      <c r="A87" s="22"/>
      <c r="B87" s="41"/>
      <c r="C87" s="12"/>
      <c r="D87" s="35"/>
      <c r="E87" s="36"/>
      <c r="F87" s="37"/>
    </row>
    <row r="88" spans="1:6" hidden="1">
      <c r="A88" s="22"/>
      <c r="B88" s="41"/>
      <c r="C88" s="12"/>
      <c r="D88" s="35"/>
      <c r="E88" s="36"/>
      <c r="F88" s="37"/>
    </row>
    <row r="89" spans="1:6" hidden="1">
      <c r="A89" s="22"/>
      <c r="B89" s="41"/>
      <c r="C89" s="12"/>
      <c r="D89" s="35"/>
      <c r="E89" s="36"/>
      <c r="F89" s="37"/>
    </row>
    <row r="90" spans="1:6">
      <c r="A90" s="22"/>
      <c r="B90" s="41"/>
      <c r="C90" s="12"/>
      <c r="D90" s="35"/>
      <c r="E90" s="36"/>
      <c r="F90" s="37"/>
    </row>
    <row r="91" spans="1:6" ht="34.950000000000003" customHeight="1">
      <c r="A91" s="52"/>
      <c r="B91" s="53" t="s">
        <v>127</v>
      </c>
      <c r="C91" s="54"/>
      <c r="D91" s="55"/>
      <c r="E91" s="56"/>
      <c r="F91" s="57"/>
    </row>
  </sheetData>
  <mergeCells count="4">
    <mergeCell ref="B1:F1"/>
    <mergeCell ref="B2:F2"/>
    <mergeCell ref="B3:F3"/>
    <mergeCell ref="B4:F4"/>
  </mergeCells>
  <pageMargins left="0.7" right="0.7" top="0.75" bottom="0.75" header="0.3" footer="0.3"/>
  <pageSetup paperSize="9" scale="6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68"/>
  <sheetViews>
    <sheetView view="pageBreakPreview" topLeftCell="A56" zoomScale="130" zoomScaleNormal="100" workbookViewId="0">
      <selection activeCell="C74" sqref="C74"/>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30" customHeight="1">
      <c r="A5" s="49"/>
      <c r="B5" s="64" t="s">
        <v>507</v>
      </c>
      <c r="C5" s="10" t="s">
        <v>508</v>
      </c>
      <c r="D5" s="65" t="s">
        <v>509</v>
      </c>
      <c r="E5" s="66" t="s">
        <v>510</v>
      </c>
      <c r="F5" s="67" t="s">
        <v>511</v>
      </c>
    </row>
    <row r="6" spans="1:6" ht="34.950000000000003" customHeight="1">
      <c r="A6" s="22"/>
      <c r="B6" s="38" t="s">
        <v>128</v>
      </c>
      <c r="C6" s="12"/>
      <c r="D6" s="35"/>
      <c r="E6" s="36"/>
      <c r="F6" s="37"/>
    </row>
    <row r="7" spans="1:6">
      <c r="A7" s="22"/>
      <c r="B7" s="38"/>
      <c r="C7" s="12"/>
      <c r="D7" s="35"/>
      <c r="E7" s="36"/>
      <c r="F7" s="37"/>
    </row>
    <row r="8" spans="1:6">
      <c r="A8" s="22"/>
      <c r="B8" s="38" t="s">
        <v>129</v>
      </c>
      <c r="C8" s="12"/>
      <c r="D8" s="35"/>
      <c r="E8" s="36"/>
      <c r="F8" s="37"/>
    </row>
    <row r="9" spans="1:6">
      <c r="A9" s="22"/>
      <c r="B9" s="38" t="s">
        <v>537</v>
      </c>
      <c r="C9" s="12"/>
      <c r="D9" s="35"/>
      <c r="E9" s="36"/>
      <c r="F9" s="37"/>
    </row>
    <row r="10" spans="1:6">
      <c r="A10" s="22"/>
      <c r="B10" s="39"/>
      <c r="C10" s="12"/>
      <c r="D10" s="35"/>
      <c r="E10" s="36"/>
      <c r="F10" s="37"/>
    </row>
    <row r="11" spans="1:6">
      <c r="A11" s="22"/>
      <c r="B11" s="51" t="s">
        <v>131</v>
      </c>
      <c r="C11" s="12"/>
      <c r="D11" s="35"/>
      <c r="E11" s="36"/>
      <c r="F11" s="37"/>
    </row>
    <row r="12" spans="1:6">
      <c r="A12" s="22"/>
      <c r="B12" s="51"/>
      <c r="C12" s="12"/>
      <c r="D12" s="35"/>
      <c r="E12" s="36"/>
      <c r="F12" s="37"/>
    </row>
    <row r="13" spans="1:6" ht="55.8">
      <c r="A13" s="22"/>
      <c r="B13" s="39" t="s">
        <v>538</v>
      </c>
      <c r="C13" s="12"/>
      <c r="D13" s="35"/>
      <c r="E13" s="36"/>
      <c r="F13" s="37"/>
    </row>
    <row r="14" spans="1:6">
      <c r="A14" s="22"/>
      <c r="B14" s="39"/>
      <c r="C14" s="12"/>
      <c r="D14" s="35"/>
      <c r="E14" s="36"/>
      <c r="F14" s="37"/>
    </row>
    <row r="15" spans="1:6" ht="28.2">
      <c r="A15" s="22"/>
      <c r="B15" s="39" t="s">
        <v>133</v>
      </c>
      <c r="C15" s="12" t="s">
        <v>519</v>
      </c>
      <c r="D15" s="35">
        <v>1</v>
      </c>
      <c r="E15" s="36"/>
      <c r="F15" s="37"/>
    </row>
    <row r="16" spans="1:6" ht="69.599999999999994">
      <c r="A16" s="22"/>
      <c r="B16" s="39" t="s">
        <v>134</v>
      </c>
      <c r="C16" s="12" t="s">
        <v>85</v>
      </c>
      <c r="D16" s="35">
        <v>1</v>
      </c>
      <c r="E16" s="36"/>
      <c r="F16" s="37"/>
    </row>
    <row r="17" spans="1:6" hidden="1">
      <c r="A17" s="22"/>
      <c r="B17" s="41"/>
      <c r="C17" s="12"/>
      <c r="D17" s="35"/>
      <c r="E17" s="36"/>
      <c r="F17" s="37"/>
    </row>
    <row r="18" spans="1:6" hidden="1">
      <c r="A18" s="22"/>
      <c r="B18" s="41"/>
      <c r="C18" s="12"/>
      <c r="D18" s="35"/>
      <c r="E18" s="36"/>
      <c r="F18" s="37"/>
    </row>
    <row r="19" spans="1:6" hidden="1">
      <c r="A19" s="22"/>
      <c r="B19" s="41"/>
      <c r="C19" s="12"/>
      <c r="D19" s="35"/>
      <c r="E19" s="36"/>
      <c r="F19" s="37"/>
    </row>
    <row r="20" spans="1:6" hidden="1">
      <c r="A20" s="22"/>
      <c r="B20" s="41"/>
      <c r="C20" s="12"/>
      <c r="D20" s="35"/>
      <c r="E20" s="36"/>
      <c r="F20" s="37"/>
    </row>
    <row r="21" spans="1:6" hidden="1">
      <c r="A21" s="22"/>
      <c r="B21" s="41"/>
      <c r="C21" s="12"/>
      <c r="D21" s="35"/>
      <c r="E21" s="36"/>
      <c r="F21" s="37"/>
    </row>
    <row r="22" spans="1:6" hidden="1">
      <c r="A22" s="22"/>
      <c r="B22" s="41"/>
      <c r="C22" s="12"/>
      <c r="D22" s="35"/>
      <c r="E22" s="36"/>
      <c r="F22" s="37"/>
    </row>
    <row r="23" spans="1:6" hidden="1">
      <c r="A23" s="22"/>
      <c r="B23" s="41"/>
      <c r="C23" s="12"/>
      <c r="D23" s="35"/>
      <c r="E23" s="36"/>
      <c r="F23" s="37"/>
    </row>
    <row r="24" spans="1:6" hidden="1">
      <c r="A24" s="22"/>
      <c r="B24" s="41"/>
      <c r="C24" s="12"/>
      <c r="D24" s="35"/>
      <c r="E24" s="36"/>
      <c r="F24" s="37"/>
    </row>
    <row r="25" spans="1:6" hidden="1">
      <c r="A25" s="22"/>
      <c r="B25" s="41"/>
      <c r="C25" s="12"/>
      <c r="D25" s="35"/>
      <c r="E25" s="36"/>
      <c r="F25" s="37"/>
    </row>
    <row r="26" spans="1:6" hidden="1">
      <c r="A26" s="22"/>
      <c r="B26" s="41"/>
      <c r="C26" s="12"/>
      <c r="D26" s="35"/>
      <c r="E26" s="36"/>
      <c r="F26" s="37"/>
    </row>
    <row r="27" spans="1:6" hidden="1">
      <c r="A27" s="22"/>
      <c r="B27" s="41"/>
      <c r="C27" s="12"/>
      <c r="D27" s="35"/>
      <c r="E27" s="36"/>
      <c r="F27" s="37"/>
    </row>
    <row r="28" spans="1:6" hidden="1">
      <c r="A28" s="22"/>
      <c r="B28" s="41"/>
      <c r="C28" s="12"/>
      <c r="D28" s="35"/>
      <c r="E28" s="36"/>
      <c r="F28" s="37"/>
    </row>
    <row r="29" spans="1:6" hidden="1">
      <c r="A29" s="22"/>
      <c r="B29" s="41"/>
      <c r="C29" s="12"/>
      <c r="D29" s="35"/>
      <c r="E29" s="36"/>
      <c r="F29" s="37"/>
    </row>
    <row r="30" spans="1:6" hidden="1">
      <c r="A30" s="22"/>
      <c r="B30" s="41"/>
      <c r="C30" s="12"/>
      <c r="D30" s="35"/>
      <c r="E30" s="36"/>
      <c r="F30" s="37"/>
    </row>
    <row r="31" spans="1:6" hidden="1">
      <c r="A31" s="22"/>
      <c r="B31" s="41"/>
      <c r="C31" s="12"/>
      <c r="D31" s="35"/>
      <c r="E31" s="36"/>
      <c r="F31" s="37"/>
    </row>
    <row r="32" spans="1:6" hidden="1">
      <c r="A32" s="22"/>
      <c r="B32" s="41"/>
      <c r="C32" s="12"/>
      <c r="D32" s="35"/>
      <c r="E32" s="36"/>
      <c r="F32" s="37"/>
    </row>
    <row r="33" spans="1:6" hidden="1">
      <c r="A33" s="22"/>
      <c r="B33" s="41"/>
      <c r="C33" s="12"/>
      <c r="D33" s="35"/>
      <c r="E33" s="36"/>
      <c r="F33" s="37"/>
    </row>
    <row r="34" spans="1:6" hidden="1">
      <c r="A34" s="22"/>
      <c r="B34" s="41"/>
      <c r="C34" s="12"/>
      <c r="D34" s="35"/>
      <c r="E34" s="36"/>
      <c r="F34" s="37"/>
    </row>
    <row r="35" spans="1:6" hidden="1">
      <c r="A35" s="22"/>
      <c r="B35" s="41"/>
      <c r="C35" s="12"/>
      <c r="D35" s="35"/>
      <c r="E35" s="36"/>
      <c r="F35" s="37"/>
    </row>
    <row r="36" spans="1:6" hidden="1">
      <c r="A36" s="22"/>
      <c r="B36" s="41"/>
      <c r="C36" s="12"/>
      <c r="D36" s="35"/>
      <c r="E36" s="36"/>
      <c r="F36" s="37"/>
    </row>
    <row r="37" spans="1:6" hidden="1">
      <c r="A37" s="22"/>
      <c r="B37" s="41"/>
      <c r="C37" s="12"/>
      <c r="D37" s="35"/>
      <c r="E37" s="36"/>
      <c r="F37" s="37"/>
    </row>
    <row r="38" spans="1:6" hidden="1">
      <c r="A38" s="22"/>
      <c r="B38" s="41"/>
      <c r="C38" s="12"/>
      <c r="D38" s="35"/>
      <c r="E38" s="36"/>
      <c r="F38" s="37"/>
    </row>
    <row r="39" spans="1:6" hidden="1">
      <c r="A39" s="22"/>
      <c r="B39" s="41"/>
      <c r="C39" s="12"/>
      <c r="D39" s="35"/>
      <c r="E39" s="36"/>
      <c r="F39" s="37"/>
    </row>
    <row r="40" spans="1:6" hidden="1">
      <c r="A40" s="22"/>
      <c r="B40" s="41"/>
      <c r="C40" s="12"/>
      <c r="D40" s="35"/>
      <c r="E40" s="36"/>
      <c r="F40" s="37"/>
    </row>
    <row r="41" spans="1:6" hidden="1">
      <c r="A41" s="22"/>
      <c r="B41" s="41"/>
      <c r="C41" s="12"/>
      <c r="D41" s="35"/>
      <c r="E41" s="36"/>
      <c r="F41" s="37"/>
    </row>
    <row r="42" spans="1:6" hidden="1">
      <c r="A42" s="22"/>
      <c r="B42" s="41"/>
      <c r="C42" s="12"/>
      <c r="D42" s="35"/>
      <c r="E42" s="36"/>
      <c r="F42" s="37"/>
    </row>
    <row r="43" spans="1:6" hidden="1">
      <c r="A43" s="22"/>
      <c r="B43" s="41"/>
      <c r="C43" s="12"/>
      <c r="D43" s="35"/>
      <c r="E43" s="36"/>
      <c r="F43" s="37"/>
    </row>
    <row r="44" spans="1:6" hidden="1">
      <c r="A44" s="22"/>
      <c r="B44" s="41"/>
      <c r="C44" s="12"/>
      <c r="D44" s="35"/>
      <c r="E44" s="36"/>
      <c r="F44" s="37"/>
    </row>
    <row r="45" spans="1:6" hidden="1">
      <c r="A45" s="22"/>
      <c r="B45" s="41"/>
      <c r="C45" s="12"/>
      <c r="D45" s="35"/>
      <c r="E45" s="36"/>
      <c r="F45" s="37"/>
    </row>
    <row r="46" spans="1:6" hidden="1">
      <c r="A46" s="22"/>
      <c r="B46" s="41"/>
      <c r="C46" s="12"/>
      <c r="D46" s="35"/>
      <c r="E46" s="36"/>
      <c r="F46" s="37"/>
    </row>
    <row r="47" spans="1:6" hidden="1">
      <c r="A47" s="22"/>
      <c r="B47" s="41"/>
      <c r="C47" s="12"/>
      <c r="D47" s="35"/>
      <c r="E47" s="36"/>
      <c r="F47" s="37"/>
    </row>
    <row r="48" spans="1:6" hidden="1">
      <c r="A48" s="22"/>
      <c r="B48" s="41"/>
      <c r="C48" s="12"/>
      <c r="D48" s="35"/>
      <c r="E48" s="36"/>
      <c r="F48" s="37"/>
    </row>
    <row r="49" spans="1:6" hidden="1">
      <c r="A49" s="22"/>
      <c r="B49" s="41"/>
      <c r="C49" s="12"/>
      <c r="D49" s="35"/>
      <c r="E49" s="36"/>
      <c r="F49" s="37"/>
    </row>
    <row r="50" spans="1:6" hidden="1">
      <c r="A50" s="22"/>
      <c r="B50" s="41"/>
      <c r="C50" s="12"/>
      <c r="D50" s="35"/>
      <c r="E50" s="36"/>
      <c r="F50" s="37"/>
    </row>
    <row r="51" spans="1:6" hidden="1">
      <c r="A51" s="22"/>
      <c r="B51" s="41"/>
      <c r="C51" s="12"/>
      <c r="D51" s="35"/>
      <c r="E51" s="36"/>
      <c r="F51" s="37"/>
    </row>
    <row r="52" spans="1:6" hidden="1">
      <c r="A52" s="22"/>
      <c r="B52" s="41"/>
      <c r="C52" s="12"/>
      <c r="D52" s="35"/>
      <c r="E52" s="36"/>
      <c r="F52" s="37"/>
    </row>
    <row r="53" spans="1:6" hidden="1">
      <c r="A53" s="22"/>
      <c r="B53" s="41"/>
      <c r="C53" s="12"/>
      <c r="D53" s="35"/>
      <c r="E53" s="36"/>
      <c r="F53" s="37"/>
    </row>
    <row r="54" spans="1:6" hidden="1">
      <c r="A54" s="22"/>
      <c r="B54" s="41"/>
      <c r="C54" s="12"/>
      <c r="D54" s="35"/>
      <c r="E54" s="36"/>
      <c r="F54" s="37"/>
    </row>
    <row r="55" spans="1:6" hidden="1">
      <c r="A55" s="22"/>
      <c r="B55" s="41"/>
      <c r="C55" s="12"/>
      <c r="D55" s="35"/>
      <c r="E55" s="36"/>
      <c r="F55" s="37"/>
    </row>
    <row r="56" spans="1:6">
      <c r="A56" s="22"/>
      <c r="B56" s="41"/>
      <c r="C56" s="12"/>
      <c r="D56" s="35"/>
      <c r="E56" s="36"/>
      <c r="F56" s="37"/>
    </row>
    <row r="57" spans="1:6">
      <c r="A57" s="22"/>
      <c r="B57" s="41"/>
      <c r="C57" s="12"/>
      <c r="D57" s="35"/>
      <c r="E57" s="36"/>
      <c r="F57" s="37"/>
    </row>
    <row r="58" spans="1:6">
      <c r="A58" s="22"/>
      <c r="B58" s="41"/>
      <c r="C58" s="12"/>
      <c r="D58" s="35"/>
      <c r="E58" s="36"/>
      <c r="F58" s="37"/>
    </row>
    <row r="59" spans="1:6">
      <c r="A59" s="22"/>
      <c r="B59" s="41"/>
      <c r="C59" s="12"/>
      <c r="D59" s="35"/>
      <c r="E59" s="36"/>
      <c r="F59" s="37"/>
    </row>
    <row r="60" spans="1:6">
      <c r="A60" s="22"/>
      <c r="B60" s="41"/>
      <c r="C60" s="12"/>
      <c r="D60" s="35"/>
      <c r="E60" s="36"/>
      <c r="F60" s="37"/>
    </row>
    <row r="61" spans="1:6">
      <c r="A61" s="22"/>
      <c r="B61" s="41"/>
      <c r="C61" s="12"/>
      <c r="D61" s="35"/>
      <c r="E61" s="36"/>
      <c r="F61" s="37"/>
    </row>
    <row r="62" spans="1:6">
      <c r="A62" s="22"/>
      <c r="B62" s="41"/>
      <c r="C62" s="12"/>
      <c r="D62" s="35"/>
      <c r="E62" s="36"/>
      <c r="F62" s="37"/>
    </row>
    <row r="63" spans="1:6">
      <c r="A63" s="22"/>
      <c r="B63" s="41"/>
      <c r="C63" s="12"/>
      <c r="D63" s="35"/>
      <c r="E63" s="36"/>
      <c r="F63" s="37"/>
    </row>
    <row r="64" spans="1:6">
      <c r="A64" s="22"/>
      <c r="B64" s="41"/>
      <c r="C64" s="12"/>
      <c r="D64" s="35"/>
      <c r="E64" s="36"/>
      <c r="F64" s="37"/>
    </row>
    <row r="65" spans="1:6">
      <c r="A65" s="22"/>
      <c r="B65" s="41"/>
      <c r="C65" s="12"/>
      <c r="D65" s="35"/>
      <c r="E65" s="36"/>
      <c r="F65" s="37"/>
    </row>
    <row r="66" spans="1:6">
      <c r="A66" s="22"/>
      <c r="B66" s="41"/>
      <c r="C66" s="12"/>
      <c r="D66" s="35"/>
      <c r="E66" s="36"/>
      <c r="F66" s="37"/>
    </row>
    <row r="67" spans="1:6">
      <c r="A67" s="22"/>
      <c r="B67" s="41"/>
      <c r="C67" s="12"/>
      <c r="D67" s="35"/>
      <c r="E67" s="36"/>
      <c r="F67" s="37"/>
    </row>
    <row r="68" spans="1:6" ht="34.950000000000003" customHeight="1">
      <c r="A68" s="73"/>
      <c r="B68" s="53" t="s">
        <v>136</v>
      </c>
      <c r="C68" s="45"/>
      <c r="D68" s="72"/>
      <c r="E68" s="47"/>
      <c r="F68" s="75"/>
    </row>
  </sheetData>
  <mergeCells count="4">
    <mergeCell ref="B1:F1"/>
    <mergeCell ref="B2:F2"/>
    <mergeCell ref="B3:F3"/>
    <mergeCell ref="B4:F4"/>
  </mergeCells>
  <pageMargins left="0.7" right="0.7" top="0.75" bottom="0.75" header="0.3" footer="0.3"/>
  <pageSetup paperSize="9" scale="6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8"/>
  <sheetViews>
    <sheetView view="pageBreakPreview" topLeftCell="A16" zoomScaleNormal="100" workbookViewId="0">
      <selection activeCell="D37" sqref="D37"/>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31.2" customHeight="1">
      <c r="A5" s="49"/>
      <c r="B5" s="64" t="s">
        <v>507</v>
      </c>
      <c r="C5" s="10" t="s">
        <v>508</v>
      </c>
      <c r="D5" s="65" t="s">
        <v>509</v>
      </c>
      <c r="E5" s="66" t="s">
        <v>510</v>
      </c>
      <c r="F5" s="67" t="s">
        <v>511</v>
      </c>
    </row>
    <row r="6" spans="1:6">
      <c r="A6" s="22"/>
      <c r="B6" s="38" t="s">
        <v>137</v>
      </c>
      <c r="C6" s="12"/>
      <c r="D6" s="35"/>
      <c r="E6" s="36"/>
      <c r="F6" s="37"/>
    </row>
    <row r="7" spans="1:6">
      <c r="A7" s="22"/>
      <c r="B7" s="38"/>
      <c r="C7" s="12"/>
      <c r="D7" s="35"/>
      <c r="E7" s="36"/>
      <c r="F7" s="37"/>
    </row>
    <row r="8" spans="1:6">
      <c r="A8" s="22"/>
      <c r="B8" s="38" t="s">
        <v>138</v>
      </c>
      <c r="C8" s="12"/>
      <c r="D8" s="35"/>
      <c r="E8" s="36"/>
      <c r="F8" s="37"/>
    </row>
    <row r="9" spans="1:6">
      <c r="A9" s="22"/>
      <c r="B9" s="39"/>
      <c r="C9" s="12"/>
      <c r="D9" s="35"/>
      <c r="E9" s="36"/>
      <c r="F9" s="37"/>
    </row>
    <row r="10" spans="1:6">
      <c r="A10" s="22"/>
      <c r="B10" s="38" t="s">
        <v>139</v>
      </c>
      <c r="C10" s="12"/>
      <c r="D10" s="35"/>
      <c r="E10" s="36"/>
      <c r="F10" s="37"/>
    </row>
    <row r="11" spans="1:6">
      <c r="A11" s="22"/>
      <c r="B11" s="38"/>
      <c r="C11" s="12"/>
      <c r="D11" s="35"/>
      <c r="E11" s="36"/>
      <c r="F11" s="37"/>
    </row>
    <row r="12" spans="1:6" ht="28.2">
      <c r="A12" s="22"/>
      <c r="B12" s="51" t="s">
        <v>140</v>
      </c>
      <c r="C12" s="12"/>
      <c r="D12" s="35"/>
      <c r="E12" s="36"/>
      <c r="F12" s="37"/>
    </row>
    <row r="13" spans="1:6">
      <c r="A13" s="22"/>
      <c r="B13" s="51"/>
      <c r="C13" s="12"/>
      <c r="D13" s="35"/>
      <c r="E13" s="36"/>
      <c r="F13" s="37"/>
    </row>
    <row r="14" spans="1:6" ht="28.2">
      <c r="A14" s="22"/>
      <c r="B14" s="39" t="s">
        <v>141</v>
      </c>
      <c r="C14" s="12" t="s">
        <v>519</v>
      </c>
      <c r="D14" s="35">
        <v>1</v>
      </c>
      <c r="E14" s="36"/>
      <c r="F14" s="37"/>
    </row>
    <row r="15" spans="1:6">
      <c r="A15" s="22"/>
      <c r="B15" s="39"/>
      <c r="C15" s="12"/>
      <c r="D15" s="35"/>
      <c r="E15" s="36"/>
      <c r="F15" s="37"/>
    </row>
    <row r="16" spans="1:6" ht="28.2">
      <c r="A16" s="22"/>
      <c r="B16" s="39" t="s">
        <v>142</v>
      </c>
      <c r="C16" s="12"/>
      <c r="D16" s="35"/>
      <c r="E16" s="36"/>
      <c r="F16" s="37"/>
    </row>
    <row r="17" spans="1:6">
      <c r="A17" s="22"/>
      <c r="B17" s="39"/>
      <c r="C17" s="12"/>
      <c r="D17" s="35"/>
      <c r="E17" s="36"/>
      <c r="F17" s="37"/>
    </row>
    <row r="18" spans="1:6">
      <c r="A18" s="22"/>
      <c r="B18" s="39" t="s">
        <v>143</v>
      </c>
      <c r="C18" s="12" t="s">
        <v>519</v>
      </c>
      <c r="D18" s="35">
        <v>1</v>
      </c>
      <c r="E18" s="36"/>
      <c r="F18" s="37"/>
    </row>
    <row r="19" spans="1:6">
      <c r="A19" s="22"/>
      <c r="B19" s="39"/>
      <c r="C19" s="12"/>
      <c r="D19" s="35"/>
      <c r="E19" s="36"/>
      <c r="F19" s="37"/>
    </row>
    <row r="20" spans="1:6" ht="28.2">
      <c r="A20" s="22"/>
      <c r="B20" s="62" t="s">
        <v>539</v>
      </c>
      <c r="C20" s="12" t="s">
        <v>519</v>
      </c>
      <c r="D20" s="35">
        <v>1</v>
      </c>
      <c r="E20" s="36"/>
      <c r="F20" s="37"/>
    </row>
    <row r="21" spans="1:6">
      <c r="A21" s="22"/>
      <c r="B21" s="62"/>
      <c r="C21" s="12"/>
      <c r="D21" s="35"/>
      <c r="E21" s="36"/>
      <c r="F21" s="37"/>
    </row>
    <row r="22" spans="1:6">
      <c r="A22" s="22"/>
      <c r="B22" s="62"/>
      <c r="C22" s="12"/>
      <c r="D22" s="35"/>
      <c r="E22" s="36"/>
      <c r="F22" s="37"/>
    </row>
    <row r="23" spans="1:6">
      <c r="A23" s="22"/>
      <c r="B23" s="62"/>
      <c r="C23" s="12"/>
      <c r="D23" s="35"/>
      <c r="E23" s="36"/>
      <c r="F23" s="37"/>
    </row>
    <row r="24" spans="1:6">
      <c r="A24" s="22"/>
      <c r="B24" s="62"/>
      <c r="C24" s="12"/>
      <c r="D24" s="35"/>
      <c r="E24" s="36"/>
      <c r="F24" s="37"/>
    </row>
    <row r="25" spans="1:6">
      <c r="A25" s="22"/>
      <c r="B25" s="62"/>
      <c r="C25" s="12"/>
      <c r="D25" s="35"/>
      <c r="E25" s="36"/>
      <c r="F25" s="37"/>
    </row>
    <row r="26" spans="1:6">
      <c r="A26" s="22"/>
      <c r="B26" s="62"/>
      <c r="C26" s="12"/>
      <c r="D26" s="35"/>
      <c r="E26" s="36"/>
      <c r="F26" s="37"/>
    </row>
    <row r="27" spans="1:6">
      <c r="A27" s="22"/>
      <c r="B27" s="62"/>
      <c r="C27" s="12"/>
      <c r="D27" s="35"/>
      <c r="E27" s="36"/>
      <c r="F27" s="37"/>
    </row>
    <row r="28" spans="1:6" ht="34.950000000000003" customHeight="1">
      <c r="A28" s="52"/>
      <c r="B28" s="53" t="s">
        <v>145</v>
      </c>
      <c r="C28" s="54"/>
      <c r="D28" s="55"/>
      <c r="E28" s="56"/>
      <c r="F28" s="57"/>
    </row>
  </sheetData>
  <mergeCells count="4">
    <mergeCell ref="B1:F1"/>
    <mergeCell ref="B2:F2"/>
    <mergeCell ref="B3:F3"/>
    <mergeCell ref="B4:F4"/>
  </mergeCells>
  <pageMargins left="0.7" right="0.7" top="0.75" bottom="0.75" header="0.3" footer="0.3"/>
  <pageSetup paperSize="9" scale="62"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1"/>
  <sheetViews>
    <sheetView view="pageBreakPreview" topLeftCell="A22" zoomScaleNormal="100" workbookViewId="0">
      <selection activeCell="H9" sqref="H9"/>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33.6" customHeight="1">
      <c r="A5" s="49"/>
      <c r="B5" s="64" t="s">
        <v>507</v>
      </c>
      <c r="C5" s="10" t="s">
        <v>508</v>
      </c>
      <c r="D5" s="65" t="s">
        <v>509</v>
      </c>
      <c r="E5" s="66" t="s">
        <v>510</v>
      </c>
      <c r="F5" s="67" t="s">
        <v>511</v>
      </c>
    </row>
    <row r="6" spans="1:6" ht="34.950000000000003" customHeight="1">
      <c r="A6" s="22"/>
      <c r="B6" s="38" t="s">
        <v>146</v>
      </c>
      <c r="C6" s="12"/>
      <c r="D6" s="35"/>
      <c r="E6" s="36"/>
      <c r="F6" s="37"/>
    </row>
    <row r="7" spans="1:6">
      <c r="A7" s="22"/>
      <c r="B7" s="38"/>
      <c r="C7" s="12"/>
      <c r="D7" s="35"/>
      <c r="E7" s="36"/>
      <c r="F7" s="37"/>
    </row>
    <row r="8" spans="1:6">
      <c r="A8" s="22"/>
      <c r="B8" s="38" t="s">
        <v>147</v>
      </c>
      <c r="C8" s="12"/>
      <c r="D8" s="35"/>
      <c r="E8" s="36"/>
      <c r="F8" s="37"/>
    </row>
    <row r="9" spans="1:6">
      <c r="A9" s="22"/>
      <c r="B9" s="38"/>
      <c r="C9" s="12"/>
      <c r="D9" s="35"/>
      <c r="E9" s="36"/>
      <c r="F9" s="37"/>
    </row>
    <row r="10" spans="1:6">
      <c r="A10" s="22"/>
      <c r="B10" s="38" t="s">
        <v>148</v>
      </c>
      <c r="C10" s="12"/>
      <c r="D10" s="35"/>
      <c r="E10" s="36"/>
      <c r="F10" s="37"/>
    </row>
    <row r="11" spans="1:6">
      <c r="A11" s="22"/>
      <c r="B11" s="39"/>
      <c r="C11" s="12"/>
      <c r="D11" s="35"/>
      <c r="E11" s="36"/>
      <c r="F11" s="37"/>
    </row>
    <row r="12" spans="1:6" ht="28.2">
      <c r="A12" s="22"/>
      <c r="B12" s="51" t="s">
        <v>149</v>
      </c>
      <c r="C12" s="12"/>
      <c r="D12" s="35"/>
      <c r="E12" s="36"/>
      <c r="F12" s="37"/>
    </row>
    <row r="13" spans="1:6">
      <c r="A13" s="22"/>
      <c r="B13" s="51" t="s">
        <v>63</v>
      </c>
      <c r="C13" s="12"/>
      <c r="D13" s="35"/>
      <c r="E13" s="36"/>
      <c r="F13" s="37"/>
    </row>
    <row r="14" spans="1:6">
      <c r="A14" s="22"/>
      <c r="B14" s="51"/>
      <c r="C14" s="12"/>
      <c r="D14" s="35"/>
      <c r="E14" s="36"/>
      <c r="F14" s="37"/>
    </row>
    <row r="15" spans="1:6" ht="42">
      <c r="A15" s="22"/>
      <c r="B15" s="39" t="s">
        <v>540</v>
      </c>
      <c r="C15" s="12"/>
      <c r="D15" s="35"/>
      <c r="E15" s="36"/>
      <c r="F15" s="37"/>
    </row>
    <row r="16" spans="1:6">
      <c r="A16" s="22"/>
      <c r="B16" s="39"/>
      <c r="C16" s="12"/>
      <c r="D16" s="35"/>
      <c r="E16" s="36"/>
      <c r="F16" s="37"/>
    </row>
    <row r="17" spans="1:11" ht="42">
      <c r="A17" s="22"/>
      <c r="B17" s="39" t="s">
        <v>151</v>
      </c>
      <c r="C17" s="12"/>
      <c r="D17" s="35"/>
      <c r="E17" s="36"/>
      <c r="F17" s="37"/>
    </row>
    <row r="18" spans="1:11">
      <c r="A18" s="22"/>
      <c r="B18" s="39"/>
      <c r="C18" s="12"/>
      <c r="D18" s="35"/>
      <c r="E18" s="36"/>
      <c r="F18" s="37"/>
    </row>
    <row r="19" spans="1:11" ht="28.2">
      <c r="A19" s="22"/>
      <c r="B19" s="39" t="s">
        <v>152</v>
      </c>
      <c r="C19" s="12" t="s">
        <v>519</v>
      </c>
      <c r="D19" s="35">
        <v>1</v>
      </c>
      <c r="E19" s="36"/>
      <c r="F19" s="37"/>
    </row>
    <row r="20" spans="1:11">
      <c r="A20" s="22"/>
      <c r="B20" s="39"/>
      <c r="C20" s="12"/>
      <c r="D20" s="35"/>
      <c r="E20" s="36"/>
      <c r="F20" s="37"/>
    </row>
    <row r="21" spans="1:11">
      <c r="A21" s="22"/>
      <c r="B21" s="38" t="s">
        <v>153</v>
      </c>
      <c r="C21" s="12"/>
      <c r="D21" s="35"/>
      <c r="E21" s="36"/>
      <c r="F21" s="37"/>
    </row>
    <row r="22" spans="1:11">
      <c r="A22" s="22"/>
      <c r="B22" s="38" t="s">
        <v>154</v>
      </c>
      <c r="C22" s="12"/>
      <c r="D22" s="35"/>
      <c r="E22" s="36"/>
      <c r="F22" s="37"/>
    </row>
    <row r="23" spans="1:11">
      <c r="A23" s="22"/>
      <c r="B23" s="38"/>
      <c r="C23" s="12"/>
      <c r="D23" s="35"/>
      <c r="E23" s="36"/>
      <c r="F23" s="37"/>
    </row>
    <row r="24" spans="1:11" ht="42">
      <c r="A24" s="22"/>
      <c r="B24" s="39" t="s">
        <v>155</v>
      </c>
      <c r="C24" s="12"/>
      <c r="D24" s="35"/>
      <c r="E24" s="36"/>
      <c r="F24" s="37"/>
      <c r="K24" t="s">
        <v>160</v>
      </c>
    </row>
    <row r="25" spans="1:11">
      <c r="A25" s="22"/>
      <c r="B25" s="39"/>
      <c r="C25" s="12"/>
      <c r="D25" s="35"/>
      <c r="E25" s="36"/>
      <c r="F25" s="37"/>
    </row>
    <row r="26" spans="1:11" ht="28.2">
      <c r="A26" s="22"/>
      <c r="B26" s="39" t="s">
        <v>541</v>
      </c>
      <c r="C26" s="12" t="s">
        <v>519</v>
      </c>
      <c r="D26" s="35">
        <v>1</v>
      </c>
      <c r="E26" s="36"/>
      <c r="F26" s="37"/>
    </row>
    <row r="27" spans="1:11">
      <c r="A27" s="22"/>
      <c r="B27" s="39" t="s">
        <v>542</v>
      </c>
      <c r="C27" s="12" t="s">
        <v>519</v>
      </c>
      <c r="D27" s="35">
        <v>1</v>
      </c>
      <c r="E27" s="36"/>
      <c r="F27" s="37"/>
    </row>
    <row r="28" spans="1:11">
      <c r="A28" s="22"/>
      <c r="B28" s="41" t="s">
        <v>543</v>
      </c>
      <c r="C28" s="12" t="s">
        <v>519</v>
      </c>
      <c r="D28" s="35">
        <v>1</v>
      </c>
      <c r="E28" s="36"/>
      <c r="F28" s="37"/>
    </row>
    <row r="29" spans="1:11" ht="15" customHeight="1">
      <c r="A29" s="22"/>
      <c r="B29" s="41"/>
      <c r="C29" s="12"/>
      <c r="D29" s="35"/>
      <c r="E29" s="36"/>
      <c r="F29" s="37"/>
    </row>
    <row r="30" spans="1:11">
      <c r="A30" s="22"/>
      <c r="B30" s="41"/>
      <c r="C30" s="12"/>
      <c r="D30" s="35"/>
      <c r="E30" s="36"/>
      <c r="F30" s="37"/>
    </row>
    <row r="31" spans="1:11" ht="34.950000000000003" customHeight="1">
      <c r="A31" s="52"/>
      <c r="B31" s="53" t="s">
        <v>159</v>
      </c>
      <c r="C31" s="54"/>
      <c r="D31" s="55"/>
      <c r="E31" s="56"/>
      <c r="F31" s="63"/>
    </row>
  </sheetData>
  <mergeCells count="4">
    <mergeCell ref="B1:F1"/>
    <mergeCell ref="B2:F2"/>
    <mergeCell ref="B3:F3"/>
    <mergeCell ref="B4:F4"/>
  </mergeCells>
  <pageMargins left="0.7" right="0.7" top="0.75" bottom="0.75" header="0.3" footer="0.3"/>
  <pageSetup paperSize="9" scale="6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26"/>
  <sheetViews>
    <sheetView view="pageBreakPreview" topLeftCell="A10" zoomScaleNormal="100" workbookViewId="0">
      <selection activeCell="F15" sqref="F15"/>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31.2" customHeight="1">
      <c r="A5" s="49"/>
      <c r="B5" s="64" t="s">
        <v>507</v>
      </c>
      <c r="C5" s="10" t="s">
        <v>508</v>
      </c>
      <c r="D5" s="65" t="s">
        <v>509</v>
      </c>
      <c r="E5" s="66" t="s">
        <v>510</v>
      </c>
      <c r="F5" s="67" t="s">
        <v>511</v>
      </c>
    </row>
    <row r="6" spans="1:6">
      <c r="A6" s="22"/>
      <c r="B6" s="38" t="s">
        <v>161</v>
      </c>
      <c r="C6" s="12"/>
      <c r="D6" s="35"/>
      <c r="E6" s="36"/>
      <c r="F6" s="37"/>
    </row>
    <row r="7" spans="1:6">
      <c r="A7" s="22"/>
      <c r="B7" s="38"/>
      <c r="C7" s="12"/>
      <c r="D7" s="35"/>
      <c r="E7" s="36"/>
      <c r="F7" s="37"/>
    </row>
    <row r="8" spans="1:6">
      <c r="A8" s="22"/>
      <c r="B8" s="38" t="s">
        <v>162</v>
      </c>
      <c r="C8" s="12"/>
      <c r="D8" s="35"/>
      <c r="E8" s="36"/>
      <c r="F8" s="37"/>
    </row>
    <row r="9" spans="1:6">
      <c r="A9" s="22"/>
      <c r="B9" s="38"/>
      <c r="C9" s="12"/>
      <c r="D9" s="35"/>
      <c r="E9" s="36"/>
      <c r="F9" s="37"/>
    </row>
    <row r="10" spans="1:6">
      <c r="A10" s="22"/>
      <c r="B10" s="38" t="s">
        <v>163</v>
      </c>
      <c r="C10" s="12"/>
      <c r="D10" s="35"/>
      <c r="E10" s="36"/>
      <c r="F10" s="37"/>
    </row>
    <row r="11" spans="1:6">
      <c r="A11" s="173" t="s">
        <v>164</v>
      </c>
      <c r="B11" s="39"/>
      <c r="C11" s="12"/>
      <c r="D11" s="35"/>
      <c r="E11" s="36"/>
      <c r="F11" s="37"/>
    </row>
    <row r="12" spans="1:6" ht="28.2">
      <c r="A12" s="22"/>
      <c r="B12" s="39" t="s">
        <v>165</v>
      </c>
      <c r="C12" s="12" t="s">
        <v>85</v>
      </c>
      <c r="D12" s="35">
        <v>1</v>
      </c>
      <c r="E12" s="36"/>
      <c r="F12" s="37"/>
    </row>
    <row r="13" spans="1:6">
      <c r="A13" s="22"/>
      <c r="B13" s="39"/>
      <c r="C13" s="12"/>
      <c r="D13" s="35"/>
      <c r="E13" s="36"/>
      <c r="F13" s="37"/>
    </row>
    <row r="14" spans="1:6">
      <c r="A14" s="22"/>
      <c r="B14" s="39" t="s">
        <v>544</v>
      </c>
      <c r="C14" s="12" t="s">
        <v>85</v>
      </c>
      <c r="D14" s="35">
        <v>1</v>
      </c>
      <c r="E14" s="36"/>
      <c r="F14" s="37"/>
    </row>
    <row r="15" spans="1:6">
      <c r="A15" s="22"/>
      <c r="B15" s="39"/>
      <c r="C15" s="12"/>
      <c r="D15" s="35"/>
      <c r="E15" s="36"/>
      <c r="F15" s="37"/>
    </row>
    <row r="16" spans="1:6">
      <c r="A16" s="22"/>
      <c r="B16" s="38" t="s">
        <v>545</v>
      </c>
      <c r="C16" s="12"/>
      <c r="D16" s="35"/>
      <c r="E16" s="36"/>
      <c r="F16" s="37"/>
    </row>
    <row r="17" spans="1:9">
      <c r="A17" s="22"/>
      <c r="B17" s="38"/>
      <c r="C17" s="12"/>
      <c r="D17" s="35"/>
      <c r="E17" s="36"/>
      <c r="F17" s="37"/>
    </row>
    <row r="18" spans="1:9">
      <c r="A18" s="22"/>
      <c r="B18" s="51" t="s">
        <v>546</v>
      </c>
      <c r="C18" s="12"/>
      <c r="D18" s="35"/>
      <c r="E18" s="36"/>
      <c r="F18" s="37"/>
    </row>
    <row r="19" spans="1:9">
      <c r="A19" s="22"/>
      <c r="B19" s="51"/>
      <c r="C19" s="12"/>
      <c r="D19" s="35"/>
      <c r="E19" s="36"/>
      <c r="F19" s="37"/>
    </row>
    <row r="20" spans="1:9" ht="42">
      <c r="A20" s="173" t="s">
        <v>168</v>
      </c>
      <c r="B20" s="39" t="s">
        <v>547</v>
      </c>
      <c r="C20" s="12" t="s">
        <v>54</v>
      </c>
      <c r="D20" s="35">
        <v>1</v>
      </c>
      <c r="E20" s="36"/>
      <c r="F20" s="37"/>
    </row>
    <row r="21" spans="1:9">
      <c r="A21" s="22"/>
      <c r="B21" s="39"/>
      <c r="C21" s="12"/>
      <c r="D21" s="35"/>
      <c r="E21" s="36"/>
      <c r="F21" s="37"/>
    </row>
    <row r="22" spans="1:9" ht="42">
      <c r="A22" s="173" t="s">
        <v>171</v>
      </c>
      <c r="B22" s="39" t="s">
        <v>548</v>
      </c>
      <c r="C22" s="12" t="s">
        <v>54</v>
      </c>
      <c r="D22" s="35">
        <v>1</v>
      </c>
      <c r="E22" s="36"/>
      <c r="F22" s="37"/>
      <c r="I22" s="86"/>
    </row>
    <row r="23" spans="1:9">
      <c r="A23" s="22"/>
      <c r="B23" s="39"/>
      <c r="C23" s="12"/>
      <c r="D23" s="35"/>
      <c r="E23" s="36"/>
      <c r="F23" s="37"/>
      <c r="G23" s="86"/>
    </row>
    <row r="24" spans="1:9" ht="42">
      <c r="A24" s="173" t="s">
        <v>174</v>
      </c>
      <c r="B24" s="39" t="s">
        <v>549</v>
      </c>
      <c r="C24" s="12" t="s">
        <v>54</v>
      </c>
      <c r="D24" s="35">
        <v>1</v>
      </c>
      <c r="E24" s="36"/>
      <c r="F24" s="37"/>
    </row>
    <row r="25" spans="1:9">
      <c r="A25" s="22"/>
      <c r="B25" s="39"/>
      <c r="C25" s="12"/>
      <c r="D25" s="35"/>
      <c r="E25" s="36"/>
      <c r="F25" s="37"/>
    </row>
    <row r="26" spans="1:9" ht="34.950000000000003" customHeight="1">
      <c r="A26" s="52"/>
      <c r="B26" s="53" t="s">
        <v>177</v>
      </c>
      <c r="C26" s="54"/>
      <c r="D26" s="55"/>
      <c r="E26" s="56"/>
      <c r="F26" s="63"/>
    </row>
  </sheetData>
  <mergeCells count="4">
    <mergeCell ref="B1:F1"/>
    <mergeCell ref="B2:F2"/>
    <mergeCell ref="B3:F3"/>
    <mergeCell ref="B4:F4"/>
  </mergeCells>
  <pageMargins left="0.7" right="0.7" top="0.75" bottom="0.75" header="0.3" footer="0.3"/>
  <pageSetup paperSize="9" scale="62"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6"/>
  <sheetViews>
    <sheetView view="pageBreakPreview" topLeftCell="A13" zoomScaleNormal="100" workbookViewId="0">
      <selection activeCell="C14" sqref="C14"/>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30" customHeight="1">
      <c r="A5" s="49"/>
      <c r="B5" s="64" t="s">
        <v>507</v>
      </c>
      <c r="C5" s="10" t="s">
        <v>508</v>
      </c>
      <c r="D5" s="65" t="s">
        <v>509</v>
      </c>
      <c r="E5" s="66" t="s">
        <v>510</v>
      </c>
      <c r="F5" s="67" t="s">
        <v>511</v>
      </c>
    </row>
    <row r="6" spans="1:6" ht="34.950000000000003" customHeight="1">
      <c r="A6" s="22"/>
      <c r="B6" s="38" t="s">
        <v>178</v>
      </c>
      <c r="C6" s="12"/>
      <c r="D6" s="35"/>
      <c r="E6" s="36"/>
      <c r="F6" s="37"/>
    </row>
    <row r="7" spans="1:6">
      <c r="A7" s="22"/>
      <c r="B7" s="38"/>
      <c r="C7" s="12"/>
      <c r="D7" s="35"/>
      <c r="E7" s="36"/>
      <c r="F7" s="37"/>
    </row>
    <row r="8" spans="1:6">
      <c r="A8" s="22"/>
      <c r="B8" s="38" t="s">
        <v>179</v>
      </c>
      <c r="C8" s="12"/>
      <c r="D8" s="35"/>
      <c r="E8" s="36"/>
      <c r="F8" s="37"/>
    </row>
    <row r="9" spans="1:6">
      <c r="A9" s="22"/>
      <c r="B9" s="38"/>
      <c r="C9" s="12"/>
      <c r="D9" s="35"/>
      <c r="E9" s="36"/>
      <c r="F9" s="37"/>
    </row>
    <row r="10" spans="1:6">
      <c r="A10" s="22"/>
      <c r="B10" s="38" t="s">
        <v>180</v>
      </c>
      <c r="C10" s="12"/>
      <c r="D10" s="35"/>
      <c r="E10" s="36"/>
      <c r="F10" s="37"/>
    </row>
    <row r="11" spans="1:6">
      <c r="A11" s="22"/>
      <c r="B11" s="39"/>
      <c r="C11" s="12"/>
      <c r="D11" s="35"/>
      <c r="E11" s="36"/>
      <c r="F11" s="37"/>
    </row>
    <row r="12" spans="1:6" ht="28.2">
      <c r="A12" s="22"/>
      <c r="B12" s="39" t="s">
        <v>181</v>
      </c>
      <c r="C12" s="12"/>
      <c r="D12" s="35"/>
      <c r="E12" s="36"/>
      <c r="F12" s="37"/>
    </row>
    <row r="13" spans="1:6">
      <c r="A13" s="22"/>
      <c r="B13" s="39"/>
      <c r="C13" s="12"/>
      <c r="D13" s="35"/>
      <c r="E13" s="36"/>
      <c r="F13" s="37"/>
    </row>
    <row r="14" spans="1:6">
      <c r="A14" s="22"/>
      <c r="B14" s="38" t="s">
        <v>182</v>
      </c>
      <c r="C14" s="12"/>
      <c r="D14" s="35"/>
      <c r="E14" s="36"/>
      <c r="F14" s="37"/>
    </row>
    <row r="15" spans="1:6">
      <c r="A15" s="22"/>
      <c r="B15" s="38" t="s">
        <v>183</v>
      </c>
      <c r="C15" s="12"/>
      <c r="D15" s="35"/>
      <c r="E15" s="36"/>
      <c r="F15" s="37"/>
    </row>
    <row r="16" spans="1:6">
      <c r="A16" s="22"/>
      <c r="B16" s="39"/>
      <c r="C16" s="12"/>
      <c r="D16" s="35"/>
      <c r="E16" s="36"/>
      <c r="F16" s="37"/>
    </row>
    <row r="17" spans="1:6" ht="28.2">
      <c r="A17" s="22"/>
      <c r="B17" s="39" t="s">
        <v>184</v>
      </c>
      <c r="C17" s="12"/>
      <c r="D17" s="35"/>
      <c r="E17" s="36"/>
      <c r="F17" s="37"/>
    </row>
    <row r="18" spans="1:6">
      <c r="A18" s="22"/>
      <c r="B18" s="39"/>
      <c r="C18" s="12"/>
      <c r="D18" s="35"/>
      <c r="E18" s="36"/>
      <c r="F18" s="37"/>
    </row>
    <row r="19" spans="1:6">
      <c r="A19" s="22"/>
      <c r="B19" s="39" t="s">
        <v>185</v>
      </c>
      <c r="C19" s="12" t="s">
        <v>519</v>
      </c>
      <c r="D19" s="35">
        <v>1</v>
      </c>
      <c r="E19" s="36"/>
      <c r="F19" s="37"/>
    </row>
    <row r="20" spans="1:6">
      <c r="A20" s="22"/>
      <c r="B20" s="39"/>
      <c r="C20" s="12"/>
      <c r="D20" s="35"/>
      <c r="E20" s="36"/>
      <c r="F20" s="37"/>
    </row>
    <row r="21" spans="1:6" ht="42">
      <c r="A21" s="22"/>
      <c r="B21" s="39" t="s">
        <v>186</v>
      </c>
      <c r="C21" s="12" t="s">
        <v>54</v>
      </c>
      <c r="D21" s="35">
        <v>1</v>
      </c>
      <c r="E21" s="36"/>
      <c r="F21" s="37"/>
    </row>
    <row r="22" spans="1:6">
      <c r="A22" s="22"/>
      <c r="B22" s="39"/>
      <c r="C22" s="12"/>
      <c r="D22" s="35"/>
      <c r="E22" s="36"/>
      <c r="F22" s="37"/>
    </row>
    <row r="23" spans="1:6" ht="28.2">
      <c r="A23" s="22"/>
      <c r="B23" s="39" t="s">
        <v>550</v>
      </c>
      <c r="C23" s="12" t="s">
        <v>519</v>
      </c>
      <c r="D23" s="35">
        <v>1</v>
      </c>
      <c r="E23" s="36"/>
      <c r="F23" s="37"/>
    </row>
    <row r="24" spans="1:6">
      <c r="A24" s="22"/>
      <c r="B24" s="39"/>
      <c r="C24" s="12"/>
      <c r="D24" s="35"/>
      <c r="E24" s="36"/>
      <c r="F24" s="37"/>
    </row>
    <row r="25" spans="1:6">
      <c r="A25" s="22"/>
      <c r="B25" s="51" t="s">
        <v>187</v>
      </c>
      <c r="C25" s="12"/>
      <c r="D25" s="35"/>
      <c r="E25" s="36"/>
      <c r="F25" s="37"/>
    </row>
    <row r="26" spans="1:6">
      <c r="A26" s="22"/>
      <c r="B26" s="51"/>
      <c r="C26" s="12"/>
      <c r="D26" s="35"/>
      <c r="E26" s="36"/>
      <c r="F26" s="37"/>
    </row>
    <row r="27" spans="1:6">
      <c r="A27" s="22"/>
      <c r="B27" s="39" t="s">
        <v>188</v>
      </c>
      <c r="C27" s="12" t="s">
        <v>85</v>
      </c>
      <c r="D27" s="35">
        <v>1</v>
      </c>
      <c r="E27" s="36"/>
      <c r="F27" s="37"/>
    </row>
    <row r="28" spans="1:6">
      <c r="A28" s="22"/>
      <c r="B28" s="39"/>
      <c r="C28" s="12"/>
      <c r="D28" s="35"/>
      <c r="E28" s="36"/>
      <c r="F28" s="37"/>
    </row>
    <row r="29" spans="1:6">
      <c r="A29" s="22"/>
      <c r="B29" s="38" t="s">
        <v>189</v>
      </c>
      <c r="C29" s="12"/>
      <c r="D29" s="35"/>
      <c r="E29" s="36"/>
      <c r="F29" s="37"/>
    </row>
    <row r="30" spans="1:6">
      <c r="A30" s="22"/>
      <c r="B30" s="38"/>
      <c r="C30" s="12"/>
      <c r="D30" s="35"/>
      <c r="E30" s="36"/>
      <c r="F30" s="37"/>
    </row>
    <row r="31" spans="1:6">
      <c r="A31" s="22"/>
      <c r="B31" s="51" t="s">
        <v>190</v>
      </c>
      <c r="C31" s="12"/>
      <c r="D31" s="35"/>
      <c r="E31" s="36"/>
      <c r="F31" s="37"/>
    </row>
    <row r="32" spans="1:6">
      <c r="A32" s="22"/>
      <c r="B32" s="51"/>
      <c r="C32" s="12"/>
      <c r="D32" s="35"/>
      <c r="E32" s="36"/>
      <c r="F32" s="37"/>
    </row>
    <row r="33" spans="1:6">
      <c r="A33" s="22"/>
      <c r="B33" s="39" t="s">
        <v>191</v>
      </c>
      <c r="C33" s="12" t="s">
        <v>519</v>
      </c>
      <c r="D33" s="35">
        <v>1</v>
      </c>
      <c r="E33" s="36"/>
      <c r="F33" s="85"/>
    </row>
    <row r="34" spans="1:6">
      <c r="A34" s="22"/>
      <c r="B34" s="41"/>
      <c r="C34" s="12"/>
      <c r="D34" s="35"/>
      <c r="E34" s="36"/>
      <c r="F34" s="37"/>
    </row>
    <row r="35" spans="1:6">
      <c r="A35" s="22"/>
      <c r="B35" s="41"/>
      <c r="C35" s="12"/>
      <c r="D35" s="35"/>
      <c r="E35" s="36"/>
      <c r="F35" s="37"/>
    </row>
    <row r="36" spans="1:6" ht="34.950000000000003" customHeight="1">
      <c r="A36" s="52"/>
      <c r="B36" s="53" t="s">
        <v>193</v>
      </c>
      <c r="C36" s="54"/>
      <c r="D36" s="55"/>
      <c r="E36" s="56"/>
      <c r="F36" s="63"/>
    </row>
  </sheetData>
  <mergeCells count="4">
    <mergeCell ref="B1:F1"/>
    <mergeCell ref="B2:F2"/>
    <mergeCell ref="B3:F3"/>
    <mergeCell ref="B4:F4"/>
  </mergeCells>
  <pageMargins left="0.7" right="0.7" top="0.75" bottom="0.75" header="0.3" footer="0.3"/>
  <pageSetup paperSize="9" scale="62"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51"/>
  <sheetViews>
    <sheetView view="pageBreakPreview" zoomScaleNormal="100" workbookViewId="0">
      <selection activeCell="F16" sqref="F16"/>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29.4" customHeight="1">
      <c r="A5" s="49"/>
      <c r="B5" s="64" t="s">
        <v>507</v>
      </c>
      <c r="C5" s="10" t="s">
        <v>508</v>
      </c>
      <c r="D5" s="65" t="s">
        <v>509</v>
      </c>
      <c r="E5" s="66" t="s">
        <v>510</v>
      </c>
      <c r="F5" s="67" t="s">
        <v>511</v>
      </c>
    </row>
    <row r="6" spans="1:6">
      <c r="A6" s="22"/>
      <c r="B6" s="38" t="s">
        <v>194</v>
      </c>
      <c r="C6" s="12"/>
      <c r="D6" s="35"/>
      <c r="E6" s="36"/>
      <c r="F6" s="37"/>
    </row>
    <row r="7" spans="1:6">
      <c r="A7" s="22"/>
      <c r="B7" s="38"/>
      <c r="C7" s="12"/>
      <c r="D7" s="35"/>
      <c r="E7" s="36"/>
      <c r="F7" s="37"/>
    </row>
    <row r="8" spans="1:6">
      <c r="A8" s="22"/>
      <c r="B8" s="38" t="s">
        <v>195</v>
      </c>
      <c r="C8" s="12"/>
      <c r="D8" s="35"/>
      <c r="E8" s="36"/>
      <c r="F8" s="37"/>
    </row>
    <row r="9" spans="1:6">
      <c r="A9" s="22"/>
      <c r="B9" s="38"/>
      <c r="C9" s="12"/>
      <c r="D9" s="35"/>
      <c r="E9" s="36"/>
      <c r="F9" s="37"/>
    </row>
    <row r="10" spans="1:6" ht="42">
      <c r="A10" s="22"/>
      <c r="B10" s="39" t="s">
        <v>196</v>
      </c>
      <c r="C10" s="12"/>
      <c r="D10" s="35"/>
      <c r="E10" s="36"/>
      <c r="F10" s="37"/>
    </row>
    <row r="11" spans="1:6" ht="42">
      <c r="A11" s="22"/>
      <c r="B11" s="39" t="s">
        <v>197</v>
      </c>
      <c r="C11" s="12"/>
      <c r="D11" s="35"/>
      <c r="E11" s="36"/>
      <c r="F11" s="37"/>
    </row>
    <row r="12" spans="1:6">
      <c r="A12" s="22"/>
      <c r="B12" s="39"/>
      <c r="C12" s="12"/>
      <c r="D12" s="35"/>
      <c r="E12" s="36"/>
      <c r="F12" s="37"/>
    </row>
    <row r="13" spans="1:6" ht="42">
      <c r="A13" s="22"/>
      <c r="B13" s="39" t="s">
        <v>198</v>
      </c>
      <c r="C13" s="12"/>
      <c r="D13" s="35"/>
      <c r="E13" s="36"/>
      <c r="F13" s="37"/>
    </row>
    <row r="14" spans="1:6">
      <c r="A14" s="22"/>
      <c r="B14" s="39"/>
      <c r="C14" s="12"/>
      <c r="D14" s="35"/>
      <c r="E14" s="36"/>
      <c r="F14" s="37"/>
    </row>
    <row r="15" spans="1:6" ht="42">
      <c r="A15" s="22"/>
      <c r="B15" s="39" t="s">
        <v>199</v>
      </c>
      <c r="C15" s="12"/>
      <c r="D15" s="35"/>
      <c r="E15" s="36"/>
      <c r="F15" s="37"/>
    </row>
    <row r="16" spans="1:6">
      <c r="A16" s="22"/>
      <c r="B16" s="39"/>
      <c r="C16" s="12"/>
      <c r="D16" s="35"/>
      <c r="E16" s="36"/>
      <c r="F16" s="37"/>
    </row>
    <row r="17" spans="1:6">
      <c r="A17" s="22"/>
      <c r="B17" s="38" t="s">
        <v>201</v>
      </c>
      <c r="C17" s="12"/>
      <c r="D17" s="35"/>
      <c r="E17" s="36"/>
      <c r="F17" s="37"/>
    </row>
    <row r="18" spans="1:6">
      <c r="A18" s="22"/>
      <c r="B18" s="38"/>
      <c r="C18" s="12"/>
      <c r="D18" s="35"/>
      <c r="E18" s="36"/>
      <c r="F18" s="36"/>
    </row>
    <row r="19" spans="1:6">
      <c r="A19" s="173" t="s">
        <v>202</v>
      </c>
      <c r="B19" s="51" t="s">
        <v>203</v>
      </c>
      <c r="C19" s="12"/>
      <c r="D19" s="35"/>
      <c r="E19" s="36"/>
      <c r="F19" s="37"/>
    </row>
    <row r="20" spans="1:6">
      <c r="A20" s="22"/>
      <c r="B20" s="51"/>
      <c r="C20" s="12"/>
      <c r="D20" s="35"/>
      <c r="E20" s="36"/>
      <c r="F20" s="37"/>
    </row>
    <row r="21" spans="1:6" ht="28.2">
      <c r="A21" s="173" t="s">
        <v>204</v>
      </c>
      <c r="B21" s="39" t="s">
        <v>205</v>
      </c>
      <c r="C21" s="12" t="s">
        <v>54</v>
      </c>
      <c r="D21" s="35">
        <v>1</v>
      </c>
      <c r="E21" s="36"/>
      <c r="F21" s="37"/>
    </row>
    <row r="22" spans="1:6" ht="28.2">
      <c r="A22" s="173" t="s">
        <v>206</v>
      </c>
      <c r="B22" s="39" t="s">
        <v>207</v>
      </c>
      <c r="C22" s="12" t="s">
        <v>54</v>
      </c>
      <c r="D22" s="35">
        <v>1</v>
      </c>
      <c r="E22" s="36"/>
      <c r="F22" s="37"/>
    </row>
    <row r="23" spans="1:6">
      <c r="A23" s="22"/>
      <c r="B23" s="39" t="s">
        <v>208</v>
      </c>
      <c r="C23" s="12" t="s">
        <v>54</v>
      </c>
      <c r="D23" s="35">
        <v>1</v>
      </c>
      <c r="E23" s="36"/>
      <c r="F23" s="37"/>
    </row>
    <row r="24" spans="1:6">
      <c r="A24" s="22"/>
      <c r="B24" s="39"/>
      <c r="C24" s="12"/>
      <c r="D24" s="35"/>
      <c r="E24" s="36"/>
      <c r="F24" s="37"/>
    </row>
    <row r="25" spans="1:6">
      <c r="A25" s="173" t="s">
        <v>209</v>
      </c>
      <c r="B25" s="51" t="s">
        <v>210</v>
      </c>
      <c r="C25" s="12"/>
      <c r="D25" s="35"/>
      <c r="E25" s="36"/>
      <c r="F25" s="37"/>
    </row>
    <row r="26" spans="1:6" ht="28.2">
      <c r="A26" s="22"/>
      <c r="B26" s="39" t="s">
        <v>211</v>
      </c>
      <c r="C26" s="12" t="s">
        <v>54</v>
      </c>
      <c r="D26" s="35">
        <v>1</v>
      </c>
      <c r="E26" s="36"/>
      <c r="F26" s="37"/>
    </row>
    <row r="27" spans="1:6">
      <c r="A27" s="22"/>
      <c r="B27" s="41"/>
      <c r="C27" s="12"/>
      <c r="D27" s="35"/>
      <c r="E27" s="36"/>
      <c r="F27" s="37"/>
    </row>
    <row r="28" spans="1:6">
      <c r="A28" s="22"/>
      <c r="B28" s="41"/>
      <c r="C28" s="12"/>
      <c r="D28" s="35"/>
      <c r="E28" s="36"/>
      <c r="F28" s="37"/>
    </row>
    <row r="29" spans="1:6">
      <c r="A29" s="174" t="s">
        <v>213</v>
      </c>
      <c r="B29" s="41" t="s">
        <v>551</v>
      </c>
      <c r="C29" s="12" t="s">
        <v>54</v>
      </c>
      <c r="D29" s="35">
        <v>1</v>
      </c>
      <c r="E29" s="36"/>
      <c r="F29" s="37"/>
    </row>
    <row r="30" spans="1:6">
      <c r="A30" s="79"/>
      <c r="B30" s="41"/>
      <c r="C30" s="12"/>
      <c r="D30" s="35"/>
      <c r="E30" s="36"/>
      <c r="F30" s="37"/>
    </row>
    <row r="31" spans="1:6" ht="28.2">
      <c r="A31" s="22"/>
      <c r="B31" s="39" t="s">
        <v>552</v>
      </c>
      <c r="C31" s="12" t="s">
        <v>54</v>
      </c>
      <c r="D31" s="35">
        <v>1</v>
      </c>
      <c r="E31" s="36"/>
      <c r="F31" s="37"/>
    </row>
    <row r="32" spans="1:6">
      <c r="A32" s="22"/>
      <c r="B32" s="39"/>
      <c r="C32" s="12"/>
      <c r="D32" s="35"/>
      <c r="E32" s="36"/>
      <c r="F32" s="37"/>
    </row>
    <row r="33" spans="1:6">
      <c r="A33" s="22"/>
      <c r="B33" s="51" t="s">
        <v>215</v>
      </c>
      <c r="C33" s="12"/>
      <c r="D33" s="35"/>
      <c r="E33" s="36"/>
      <c r="F33" s="37"/>
    </row>
    <row r="34" spans="1:6">
      <c r="A34" s="22"/>
      <c r="B34" s="51"/>
      <c r="C34" s="12"/>
      <c r="D34" s="35"/>
      <c r="E34" s="36"/>
      <c r="F34" s="37"/>
    </row>
    <row r="35" spans="1:6">
      <c r="A35" s="22"/>
      <c r="B35" s="39" t="s">
        <v>216</v>
      </c>
      <c r="C35" s="12" t="s">
        <v>54</v>
      </c>
      <c r="D35" s="35">
        <v>1</v>
      </c>
      <c r="E35" s="36"/>
      <c r="F35" s="37"/>
    </row>
    <row r="36" spans="1:6">
      <c r="A36" s="22"/>
      <c r="B36" s="39"/>
      <c r="C36" s="12"/>
      <c r="D36" s="35"/>
      <c r="E36" s="36"/>
      <c r="F36" s="37"/>
    </row>
    <row r="37" spans="1:6">
      <c r="A37" s="22"/>
      <c r="B37" s="51" t="s">
        <v>217</v>
      </c>
      <c r="C37" s="12"/>
      <c r="D37" s="35"/>
      <c r="E37" s="36"/>
      <c r="F37" s="37"/>
    </row>
    <row r="38" spans="1:6">
      <c r="A38" s="22"/>
      <c r="B38" s="51" t="s">
        <v>218</v>
      </c>
      <c r="C38" s="12"/>
      <c r="D38" s="35"/>
      <c r="E38" s="36"/>
      <c r="F38" s="37"/>
    </row>
    <row r="39" spans="1:6">
      <c r="A39" s="22"/>
      <c r="B39" s="51"/>
      <c r="C39" s="12"/>
      <c r="D39" s="35"/>
      <c r="E39" s="36"/>
      <c r="F39" s="37"/>
    </row>
    <row r="40" spans="1:6">
      <c r="A40" s="22"/>
      <c r="B40" s="39" t="s">
        <v>553</v>
      </c>
      <c r="C40" s="12" t="s">
        <v>54</v>
      </c>
      <c r="D40" s="35">
        <v>1</v>
      </c>
      <c r="E40" s="36"/>
      <c r="F40" s="37"/>
    </row>
    <row r="41" spans="1:6">
      <c r="A41" s="22"/>
      <c r="B41" s="39" t="s">
        <v>554</v>
      </c>
      <c r="C41" s="12" t="s">
        <v>54</v>
      </c>
      <c r="D41" s="35">
        <v>1</v>
      </c>
      <c r="E41" s="36"/>
      <c r="F41" s="37"/>
    </row>
    <row r="42" spans="1:6">
      <c r="A42" s="22"/>
      <c r="B42" s="39" t="s">
        <v>555</v>
      </c>
      <c r="C42" s="12" t="s">
        <v>54</v>
      </c>
      <c r="D42" s="35">
        <v>1</v>
      </c>
      <c r="E42" s="36"/>
      <c r="F42" s="37"/>
    </row>
    <row r="43" spans="1:6">
      <c r="A43" s="22"/>
      <c r="B43" s="39" t="s">
        <v>556</v>
      </c>
      <c r="C43" s="12" t="s">
        <v>54</v>
      </c>
      <c r="D43" s="35">
        <v>1</v>
      </c>
      <c r="E43" s="36"/>
      <c r="F43" s="37"/>
    </row>
    <row r="44" spans="1:6">
      <c r="A44" s="22"/>
      <c r="B44" s="39" t="s">
        <v>557</v>
      </c>
      <c r="C44" s="12" t="s">
        <v>54</v>
      </c>
      <c r="D44" s="35">
        <v>1</v>
      </c>
      <c r="E44" s="36"/>
      <c r="F44" s="37"/>
    </row>
    <row r="45" spans="1:6">
      <c r="A45" s="22"/>
      <c r="B45" s="39" t="s">
        <v>558</v>
      </c>
      <c r="C45" s="12" t="s">
        <v>54</v>
      </c>
      <c r="D45" s="35">
        <v>1</v>
      </c>
      <c r="E45" s="36"/>
      <c r="F45" s="37"/>
    </row>
    <row r="46" spans="1:6">
      <c r="A46" s="22"/>
      <c r="B46" s="39" t="s">
        <v>559</v>
      </c>
      <c r="C46" s="12" t="s">
        <v>54</v>
      </c>
      <c r="D46" s="35">
        <v>1</v>
      </c>
      <c r="E46" s="36"/>
      <c r="F46" s="37"/>
    </row>
    <row r="47" spans="1:6">
      <c r="A47" s="22"/>
      <c r="B47" s="39" t="s">
        <v>560</v>
      </c>
      <c r="C47" s="12" t="s">
        <v>54</v>
      </c>
      <c r="D47" s="35">
        <v>1</v>
      </c>
      <c r="E47" s="36"/>
      <c r="F47" s="37"/>
    </row>
    <row r="48" spans="1:6">
      <c r="A48" s="22"/>
      <c r="B48" s="39" t="s">
        <v>561</v>
      </c>
      <c r="C48" s="12" t="s">
        <v>54</v>
      </c>
      <c r="D48" s="35">
        <v>1</v>
      </c>
      <c r="E48" s="36"/>
      <c r="F48" s="37"/>
    </row>
    <row r="49" spans="1:6">
      <c r="A49" s="22"/>
      <c r="B49" s="41"/>
      <c r="C49" s="12"/>
      <c r="D49" s="35"/>
      <c r="E49" s="36"/>
      <c r="F49" s="37"/>
    </row>
    <row r="50" spans="1:6">
      <c r="A50" s="22"/>
      <c r="B50" s="41"/>
      <c r="C50" s="12"/>
      <c r="D50" s="35"/>
      <c r="E50" s="36"/>
      <c r="F50" s="37"/>
    </row>
    <row r="51" spans="1:6" ht="34.950000000000003" customHeight="1">
      <c r="A51" s="52"/>
      <c r="B51" s="53" t="s">
        <v>228</v>
      </c>
      <c r="C51" s="54"/>
      <c r="D51" s="55"/>
      <c r="E51" s="56"/>
      <c r="F51" s="63"/>
    </row>
  </sheetData>
  <mergeCells count="4">
    <mergeCell ref="B1:F1"/>
    <mergeCell ref="B2:F2"/>
    <mergeCell ref="B3:F3"/>
    <mergeCell ref="B4:F4"/>
  </mergeCells>
  <pageMargins left="0.7" right="0.7" top="0.75" bottom="0.75" header="0.3" footer="0.3"/>
  <pageSetup paperSize="9" scale="62"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8"/>
  <sheetViews>
    <sheetView view="pageBreakPreview" topLeftCell="A13" zoomScale="115" zoomScaleNormal="100" workbookViewId="0">
      <selection activeCell="C31" sqref="C31"/>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35.4" customHeight="1">
      <c r="A5" s="49"/>
      <c r="B5" s="64" t="s">
        <v>507</v>
      </c>
      <c r="C5" s="10" t="s">
        <v>508</v>
      </c>
      <c r="D5" s="65" t="s">
        <v>509</v>
      </c>
      <c r="E5" s="66" t="s">
        <v>510</v>
      </c>
      <c r="F5" s="67" t="s">
        <v>511</v>
      </c>
    </row>
    <row r="6" spans="1:6" ht="34.950000000000003" customHeight="1">
      <c r="A6" s="22"/>
      <c r="B6" s="38" t="s">
        <v>229</v>
      </c>
      <c r="C6" s="12"/>
      <c r="D6" s="35"/>
      <c r="E6" s="36"/>
      <c r="F6" s="37"/>
    </row>
    <row r="7" spans="1:6">
      <c r="A7" s="22"/>
      <c r="B7" s="38"/>
      <c r="C7" s="12"/>
      <c r="D7" s="35"/>
      <c r="E7" s="36"/>
      <c r="F7" s="37"/>
    </row>
    <row r="8" spans="1:6">
      <c r="A8" s="22"/>
      <c r="B8" s="38" t="s">
        <v>230</v>
      </c>
      <c r="C8" s="12"/>
      <c r="D8" s="35"/>
      <c r="E8" s="36"/>
      <c r="F8" s="37"/>
    </row>
    <row r="9" spans="1:6">
      <c r="A9" s="22"/>
      <c r="B9" s="38"/>
      <c r="C9" s="12"/>
      <c r="D9" s="35"/>
      <c r="E9" s="36"/>
      <c r="F9" s="37"/>
    </row>
    <row r="10" spans="1:6" ht="28.2">
      <c r="A10" s="22"/>
      <c r="B10" s="51" t="s">
        <v>231</v>
      </c>
      <c r="C10" s="12"/>
      <c r="D10" s="35"/>
      <c r="E10" s="36"/>
      <c r="F10" s="37"/>
    </row>
    <row r="11" spans="1:6">
      <c r="A11" s="22"/>
      <c r="B11" s="51"/>
      <c r="C11" s="12"/>
      <c r="D11" s="35"/>
      <c r="E11" s="36"/>
      <c r="F11" s="37"/>
    </row>
    <row r="12" spans="1:6">
      <c r="A12" s="22"/>
      <c r="B12" s="51" t="s">
        <v>232</v>
      </c>
      <c r="C12" s="12"/>
      <c r="D12" s="35"/>
      <c r="E12" s="36"/>
      <c r="F12" s="37"/>
    </row>
    <row r="13" spans="1:6">
      <c r="A13" s="22"/>
      <c r="B13" s="51"/>
      <c r="C13" s="12"/>
      <c r="D13" s="35"/>
      <c r="E13" s="36"/>
      <c r="F13" s="37"/>
    </row>
    <row r="14" spans="1:6">
      <c r="A14" s="22"/>
      <c r="B14" s="39" t="s">
        <v>233</v>
      </c>
      <c r="C14" s="12" t="s">
        <v>95</v>
      </c>
      <c r="D14" s="35">
        <v>1</v>
      </c>
      <c r="E14" s="36"/>
      <c r="F14" s="37"/>
    </row>
    <row r="15" spans="1:6">
      <c r="A15" s="22"/>
      <c r="B15" s="39" t="s">
        <v>234</v>
      </c>
      <c r="C15" s="12" t="s">
        <v>95</v>
      </c>
      <c r="D15" s="35">
        <v>1</v>
      </c>
      <c r="E15" s="36"/>
      <c r="F15" s="37"/>
    </row>
    <row r="16" spans="1:6" ht="28.2">
      <c r="A16" s="22"/>
      <c r="B16" s="39" t="s">
        <v>235</v>
      </c>
      <c r="C16" s="12" t="s">
        <v>95</v>
      </c>
      <c r="D16" s="35">
        <v>1</v>
      </c>
      <c r="E16" s="36"/>
      <c r="F16" s="37"/>
    </row>
    <row r="17" spans="1:6">
      <c r="A17" s="22"/>
      <c r="B17" s="39" t="s">
        <v>236</v>
      </c>
      <c r="C17" s="12" t="s">
        <v>95</v>
      </c>
      <c r="D17" s="35">
        <v>1</v>
      </c>
      <c r="E17" s="36"/>
      <c r="F17" s="37"/>
    </row>
    <row r="18" spans="1:6">
      <c r="A18" s="22"/>
      <c r="B18" s="39" t="s">
        <v>237</v>
      </c>
      <c r="C18" s="12" t="s">
        <v>95</v>
      </c>
      <c r="D18" s="35">
        <v>1</v>
      </c>
      <c r="E18" s="36"/>
      <c r="F18" s="37"/>
    </row>
    <row r="19" spans="1:6">
      <c r="A19" s="22"/>
      <c r="B19" s="39" t="s">
        <v>238</v>
      </c>
      <c r="C19" s="12" t="s">
        <v>95</v>
      </c>
      <c r="D19" s="35">
        <v>1</v>
      </c>
      <c r="E19" s="36"/>
      <c r="F19" s="37"/>
    </row>
    <row r="20" spans="1:6">
      <c r="A20" s="22"/>
      <c r="B20" s="39" t="s">
        <v>239</v>
      </c>
      <c r="C20" s="12" t="s">
        <v>95</v>
      </c>
      <c r="D20" s="35">
        <v>1</v>
      </c>
      <c r="E20" s="36"/>
      <c r="F20" s="37"/>
    </row>
    <row r="21" spans="1:6">
      <c r="A21" s="22"/>
      <c r="B21" s="39" t="s">
        <v>240</v>
      </c>
      <c r="C21" s="12" t="s">
        <v>95</v>
      </c>
      <c r="D21" s="35">
        <v>1</v>
      </c>
      <c r="E21" s="36"/>
      <c r="F21" s="37"/>
    </row>
    <row r="22" spans="1:6">
      <c r="A22" s="22"/>
      <c r="B22" s="39" t="s">
        <v>241</v>
      </c>
      <c r="C22" s="12" t="s">
        <v>95</v>
      </c>
      <c r="D22" s="35">
        <v>1</v>
      </c>
      <c r="E22" s="36"/>
      <c r="F22" s="37"/>
    </row>
    <row r="23" spans="1:6">
      <c r="A23" s="22"/>
      <c r="B23" s="39" t="s">
        <v>242</v>
      </c>
      <c r="C23" s="12" t="s">
        <v>95</v>
      </c>
      <c r="D23" s="35">
        <v>1</v>
      </c>
      <c r="E23" s="36"/>
      <c r="F23" s="37"/>
    </row>
    <row r="24" spans="1:6">
      <c r="A24" s="22"/>
      <c r="B24" s="39"/>
      <c r="C24" s="12"/>
      <c r="D24" s="35"/>
      <c r="E24" s="36"/>
      <c r="F24" s="37"/>
    </row>
    <row r="25" spans="1:6">
      <c r="A25" s="22"/>
      <c r="B25" s="39"/>
      <c r="C25" s="12"/>
      <c r="D25" s="35"/>
      <c r="E25" s="36"/>
      <c r="F25" s="37"/>
    </row>
    <row r="26" spans="1:6">
      <c r="A26" s="22"/>
      <c r="B26" s="41"/>
      <c r="C26" s="12"/>
      <c r="D26" s="35"/>
      <c r="E26" s="36"/>
      <c r="F26" s="37"/>
    </row>
    <row r="27" spans="1:6">
      <c r="A27" s="22"/>
      <c r="B27" s="41"/>
      <c r="C27" s="12"/>
      <c r="D27" s="35"/>
      <c r="E27" s="36"/>
      <c r="F27" s="37"/>
    </row>
    <row r="28" spans="1:6" ht="34.950000000000003" customHeight="1">
      <c r="A28" s="52"/>
      <c r="B28" s="53" t="s">
        <v>244</v>
      </c>
      <c r="C28" s="54"/>
      <c r="D28" s="55"/>
      <c r="E28" s="56"/>
      <c r="F28" s="57"/>
    </row>
  </sheetData>
  <mergeCells count="4">
    <mergeCell ref="B1:F1"/>
    <mergeCell ref="B2:F2"/>
    <mergeCell ref="B3:F3"/>
    <mergeCell ref="B4:F4"/>
  </mergeCells>
  <pageMargins left="0.7" right="0.7" top="0.75" bottom="0.75" header="0.3" footer="0.3"/>
  <pageSetup paperSize="9" scale="62"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99"/>
  <sheetViews>
    <sheetView view="pageBreakPreview" topLeftCell="A84" zoomScale="85" zoomScaleNormal="100" workbookViewId="0">
      <selection activeCell="F113" sqref="F113"/>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17.399999999999999">
      <c r="A4" s="5"/>
      <c r="B4" s="6"/>
      <c r="C4" s="7"/>
      <c r="D4" s="7"/>
      <c r="E4" s="7"/>
      <c r="F4" s="8"/>
    </row>
    <row r="5" spans="1:6" ht="32.4" customHeight="1">
      <c r="A5" s="49"/>
      <c r="B5" s="64" t="s">
        <v>507</v>
      </c>
      <c r="C5" s="10" t="s">
        <v>508</v>
      </c>
      <c r="D5" s="65" t="s">
        <v>509</v>
      </c>
      <c r="E5" s="66" t="s">
        <v>510</v>
      </c>
      <c r="F5" s="67" t="s">
        <v>511</v>
      </c>
    </row>
    <row r="6" spans="1:6" ht="34.950000000000003" customHeight="1">
      <c r="A6" s="22"/>
      <c r="B6" s="38" t="s">
        <v>245</v>
      </c>
      <c r="C6" s="12"/>
      <c r="D6" s="35"/>
      <c r="E6" s="36"/>
      <c r="F6" s="37"/>
    </row>
    <row r="7" spans="1:6">
      <c r="A7" s="22"/>
      <c r="B7" s="38"/>
      <c r="C7" s="12"/>
      <c r="D7" s="35"/>
      <c r="E7" s="36"/>
      <c r="F7" s="37"/>
    </row>
    <row r="8" spans="1:6">
      <c r="A8" s="22"/>
      <c r="B8" s="38" t="s">
        <v>246</v>
      </c>
      <c r="C8" s="12"/>
      <c r="D8" s="35"/>
      <c r="E8" s="36"/>
      <c r="F8" s="37"/>
    </row>
    <row r="9" spans="1:6">
      <c r="A9" s="22"/>
      <c r="B9" s="39"/>
      <c r="C9" s="12"/>
      <c r="D9" s="35"/>
      <c r="E9" s="36"/>
      <c r="F9" s="37"/>
    </row>
    <row r="10" spans="1:6">
      <c r="A10" s="22"/>
      <c r="B10" s="51" t="s">
        <v>247</v>
      </c>
      <c r="C10" s="12"/>
      <c r="D10" s="35"/>
      <c r="E10" s="36"/>
      <c r="F10" s="37"/>
    </row>
    <row r="11" spans="1:6">
      <c r="A11" s="22"/>
      <c r="B11" s="51"/>
      <c r="C11" s="12"/>
      <c r="D11" s="35"/>
      <c r="E11" s="36"/>
      <c r="F11" s="37"/>
    </row>
    <row r="12" spans="1:6">
      <c r="A12" s="22"/>
      <c r="B12" s="51" t="s">
        <v>250</v>
      </c>
      <c r="C12" s="12"/>
      <c r="D12" s="35"/>
      <c r="E12" s="36"/>
      <c r="F12" s="37"/>
    </row>
    <row r="13" spans="1:6">
      <c r="A13" s="22"/>
      <c r="B13" s="51"/>
      <c r="C13" s="12"/>
      <c r="D13" s="35"/>
      <c r="E13" s="36"/>
      <c r="F13" s="37"/>
    </row>
    <row r="14" spans="1:6" ht="28.2">
      <c r="A14" s="22"/>
      <c r="B14" s="39" t="s">
        <v>251</v>
      </c>
      <c r="C14" s="12"/>
      <c r="D14" s="35"/>
      <c r="E14" s="36"/>
      <c r="F14" s="37"/>
    </row>
    <row r="15" spans="1:6">
      <c r="A15" s="22"/>
      <c r="B15" s="39"/>
      <c r="C15" s="12"/>
      <c r="D15" s="35"/>
      <c r="E15" s="36"/>
      <c r="F15" s="37"/>
    </row>
    <row r="16" spans="1:6">
      <c r="A16" s="22"/>
      <c r="B16" s="39" t="s">
        <v>562</v>
      </c>
      <c r="C16" s="12" t="s">
        <v>54</v>
      </c>
      <c r="D16" s="35">
        <v>1</v>
      </c>
      <c r="E16" s="36"/>
      <c r="F16" s="37"/>
    </row>
    <row r="17" spans="1:6">
      <c r="A17" s="22"/>
      <c r="B17" s="39"/>
      <c r="C17" s="12"/>
      <c r="D17" s="35"/>
      <c r="E17" s="36"/>
      <c r="F17" s="37"/>
    </row>
    <row r="18" spans="1:6" ht="28.2">
      <c r="A18" s="22"/>
      <c r="B18" s="39" t="s">
        <v>253</v>
      </c>
      <c r="C18" s="12"/>
      <c r="D18" s="35"/>
      <c r="E18" s="36"/>
      <c r="F18" s="37"/>
    </row>
    <row r="19" spans="1:6">
      <c r="A19" s="22"/>
      <c r="B19" s="39"/>
      <c r="C19" s="12"/>
      <c r="D19" s="35"/>
      <c r="E19" s="36"/>
      <c r="F19" s="37"/>
    </row>
    <row r="20" spans="1:6">
      <c r="A20" s="22"/>
      <c r="B20" s="39" t="s">
        <v>563</v>
      </c>
      <c r="C20" s="12" t="s">
        <v>54</v>
      </c>
      <c r="D20" s="35">
        <v>1</v>
      </c>
      <c r="E20" s="36"/>
      <c r="F20" s="37"/>
    </row>
    <row r="21" spans="1:6">
      <c r="A21" s="22"/>
      <c r="B21" s="39" t="s">
        <v>564</v>
      </c>
      <c r="C21" s="12" t="s">
        <v>54</v>
      </c>
      <c r="D21" s="35">
        <v>1</v>
      </c>
      <c r="E21" s="36"/>
      <c r="F21" s="37"/>
    </row>
    <row r="22" spans="1:6">
      <c r="A22" s="22"/>
      <c r="B22" s="39"/>
      <c r="C22" s="12"/>
      <c r="D22" s="35"/>
      <c r="E22" s="36"/>
      <c r="F22" s="37"/>
    </row>
    <row r="23" spans="1:6">
      <c r="A23" s="22"/>
      <c r="B23" s="51" t="s">
        <v>256</v>
      </c>
      <c r="C23" s="12"/>
      <c r="D23" s="35"/>
      <c r="E23" s="36"/>
      <c r="F23" s="37"/>
    </row>
    <row r="24" spans="1:6">
      <c r="A24" s="22"/>
      <c r="B24" s="39"/>
      <c r="C24" s="12"/>
      <c r="D24" s="35"/>
      <c r="E24" s="36"/>
      <c r="F24" s="37"/>
    </row>
    <row r="25" spans="1:6" ht="28.2">
      <c r="A25" s="22"/>
      <c r="B25" s="39" t="s">
        <v>257</v>
      </c>
      <c r="C25" s="12"/>
      <c r="D25" s="35"/>
      <c r="E25" s="36"/>
      <c r="F25" s="37"/>
    </row>
    <row r="26" spans="1:6">
      <c r="A26" s="22"/>
      <c r="B26" s="39"/>
      <c r="C26" s="12"/>
      <c r="D26" s="35"/>
      <c r="E26" s="36"/>
      <c r="F26" s="37"/>
    </row>
    <row r="27" spans="1:6">
      <c r="A27" s="22"/>
      <c r="B27" s="39" t="s">
        <v>258</v>
      </c>
      <c r="C27" s="12" t="s">
        <v>54</v>
      </c>
      <c r="D27" s="35">
        <v>1</v>
      </c>
      <c r="E27" s="36"/>
      <c r="F27" s="37"/>
    </row>
    <row r="28" spans="1:6">
      <c r="A28" s="22"/>
      <c r="B28" s="39"/>
      <c r="C28" s="12"/>
      <c r="D28" s="35"/>
      <c r="E28" s="36"/>
      <c r="F28" s="37"/>
    </row>
    <row r="29" spans="1:6">
      <c r="A29" s="22"/>
      <c r="B29" s="51" t="s">
        <v>259</v>
      </c>
      <c r="C29" s="12"/>
      <c r="D29" s="35"/>
      <c r="E29" s="36"/>
      <c r="F29" s="37"/>
    </row>
    <row r="30" spans="1:6">
      <c r="A30" s="22"/>
      <c r="B30" s="39"/>
      <c r="C30" s="12"/>
      <c r="D30" s="35"/>
      <c r="E30" s="36"/>
      <c r="F30" s="37"/>
    </row>
    <row r="31" spans="1:6" ht="28.2">
      <c r="A31" s="22"/>
      <c r="B31" s="39" t="s">
        <v>257</v>
      </c>
      <c r="C31" s="12"/>
      <c r="D31" s="35"/>
      <c r="E31" s="36"/>
      <c r="F31" s="37"/>
    </row>
    <row r="32" spans="1:6">
      <c r="A32" s="22"/>
      <c r="B32" s="39"/>
      <c r="C32" s="12"/>
      <c r="D32" s="35"/>
      <c r="E32" s="36"/>
      <c r="F32" s="37"/>
    </row>
    <row r="33" spans="1:6">
      <c r="A33" s="22"/>
      <c r="B33" s="39" t="s">
        <v>260</v>
      </c>
      <c r="C33" s="12" t="s">
        <v>54</v>
      </c>
      <c r="D33" s="35">
        <v>1</v>
      </c>
      <c r="E33" s="36"/>
      <c r="F33" s="37"/>
    </row>
    <row r="34" spans="1:6">
      <c r="A34" s="22"/>
      <c r="B34" s="39" t="s">
        <v>261</v>
      </c>
      <c r="C34" s="12" t="s">
        <v>54</v>
      </c>
      <c r="D34" s="35">
        <v>1</v>
      </c>
      <c r="E34" s="36"/>
      <c r="F34" s="37"/>
    </row>
    <row r="35" spans="1:6">
      <c r="A35" s="22"/>
      <c r="B35" s="41"/>
      <c r="C35" s="12"/>
      <c r="D35" s="35"/>
      <c r="E35" s="36"/>
      <c r="F35" s="37"/>
    </row>
    <row r="36" spans="1:6">
      <c r="A36" s="22"/>
      <c r="B36" s="39" t="s">
        <v>565</v>
      </c>
      <c r="C36" s="12" t="s">
        <v>54</v>
      </c>
      <c r="D36" s="35">
        <v>1</v>
      </c>
      <c r="E36" s="36"/>
      <c r="F36" s="37"/>
    </row>
    <row r="37" spans="1:6">
      <c r="A37" s="22"/>
      <c r="B37" s="39" t="s">
        <v>566</v>
      </c>
      <c r="C37" s="12" t="s">
        <v>54</v>
      </c>
      <c r="D37" s="35">
        <v>1</v>
      </c>
      <c r="E37" s="36"/>
      <c r="F37" s="37"/>
    </row>
    <row r="38" spans="1:6">
      <c r="A38" s="22"/>
      <c r="B38" s="39" t="s">
        <v>567</v>
      </c>
      <c r="C38" s="12" t="s">
        <v>54</v>
      </c>
      <c r="D38" s="35">
        <v>1</v>
      </c>
      <c r="E38" s="36"/>
      <c r="F38" s="37"/>
    </row>
    <row r="39" spans="1:6">
      <c r="A39" s="22"/>
      <c r="B39" s="39" t="s">
        <v>568</v>
      </c>
      <c r="C39" s="12" t="s">
        <v>54</v>
      </c>
      <c r="D39" s="35">
        <v>1</v>
      </c>
      <c r="E39" s="36"/>
      <c r="F39" s="37"/>
    </row>
    <row r="40" spans="1:6" hidden="1">
      <c r="A40" s="22"/>
      <c r="B40" s="41"/>
      <c r="C40" s="12"/>
      <c r="D40" s="35"/>
      <c r="E40" s="36"/>
      <c r="F40" s="37"/>
    </row>
    <row r="41" spans="1:6" hidden="1">
      <c r="A41" s="22"/>
      <c r="B41" s="41"/>
      <c r="C41" s="12"/>
      <c r="D41" s="35"/>
      <c r="E41" s="36"/>
      <c r="F41" s="37"/>
    </row>
    <row r="42" spans="1:6" hidden="1">
      <c r="A42" s="22"/>
      <c r="B42" s="41"/>
      <c r="C42" s="12"/>
      <c r="D42" s="35"/>
      <c r="E42" s="36"/>
      <c r="F42" s="37"/>
    </row>
    <row r="43" spans="1:6" hidden="1">
      <c r="A43" s="22"/>
      <c r="B43" s="41"/>
      <c r="C43" s="12"/>
      <c r="D43" s="35"/>
      <c r="E43" s="36"/>
      <c r="F43" s="37"/>
    </row>
    <row r="44" spans="1:6" hidden="1">
      <c r="A44" s="22"/>
      <c r="B44" s="41"/>
      <c r="C44" s="12"/>
      <c r="D44" s="35"/>
      <c r="E44" s="36"/>
      <c r="F44" s="37"/>
    </row>
    <row r="45" spans="1:6" hidden="1">
      <c r="A45" s="22"/>
      <c r="B45" s="41"/>
      <c r="C45" s="12"/>
      <c r="D45" s="35"/>
      <c r="E45" s="36"/>
      <c r="F45" s="37"/>
    </row>
    <row r="46" spans="1:6" hidden="1">
      <c r="A46" s="22"/>
      <c r="B46" s="41"/>
      <c r="C46" s="12"/>
      <c r="D46" s="35"/>
      <c r="E46" s="36"/>
      <c r="F46" s="37"/>
    </row>
    <row r="47" spans="1:6" hidden="1">
      <c r="A47" s="22"/>
      <c r="B47" s="41"/>
      <c r="C47" s="12"/>
      <c r="D47" s="35"/>
      <c r="E47" s="36"/>
      <c r="F47" s="37"/>
    </row>
    <row r="48" spans="1:6" hidden="1">
      <c r="A48" s="22"/>
      <c r="B48" s="41"/>
      <c r="C48" s="12"/>
      <c r="D48" s="35"/>
      <c r="E48" s="36"/>
      <c r="F48" s="37"/>
    </row>
    <row r="49" spans="1:6" hidden="1">
      <c r="A49" s="22"/>
      <c r="B49" s="41"/>
      <c r="C49" s="12"/>
      <c r="D49" s="35"/>
      <c r="E49" s="36"/>
      <c r="F49" s="37"/>
    </row>
    <row r="50" spans="1:6" hidden="1">
      <c r="A50" s="22"/>
      <c r="B50" s="41"/>
      <c r="C50" s="12"/>
      <c r="D50" s="35"/>
      <c r="E50" s="36"/>
      <c r="F50" s="37"/>
    </row>
    <row r="51" spans="1:6" hidden="1">
      <c r="A51" s="22"/>
      <c r="B51" s="41"/>
      <c r="C51" s="12"/>
      <c r="D51" s="35"/>
      <c r="E51" s="36"/>
      <c r="F51" s="37"/>
    </row>
    <row r="52" spans="1:6" hidden="1">
      <c r="A52" s="22"/>
      <c r="B52" s="41"/>
      <c r="C52" s="12"/>
      <c r="D52" s="35"/>
      <c r="E52" s="36"/>
      <c r="F52" s="37"/>
    </row>
    <row r="53" spans="1:6" hidden="1">
      <c r="A53" s="22"/>
      <c r="B53" s="41"/>
      <c r="C53" s="12"/>
      <c r="D53" s="35"/>
      <c r="E53" s="36"/>
      <c r="F53" s="37"/>
    </row>
    <row r="54" spans="1:6" hidden="1">
      <c r="A54" s="22"/>
      <c r="B54" s="41"/>
      <c r="C54" s="12"/>
      <c r="D54" s="35"/>
      <c r="E54" s="36"/>
      <c r="F54" s="37"/>
    </row>
    <row r="55" spans="1:6" hidden="1">
      <c r="A55" s="22"/>
      <c r="B55" s="41"/>
      <c r="C55" s="12"/>
      <c r="D55" s="35"/>
      <c r="E55" s="36"/>
      <c r="F55" s="37"/>
    </row>
    <row r="56" spans="1:6" hidden="1">
      <c r="A56" s="22"/>
      <c r="B56" s="41"/>
      <c r="C56" s="12"/>
      <c r="D56" s="35"/>
      <c r="E56" s="36"/>
      <c r="F56" s="37"/>
    </row>
    <row r="57" spans="1:6" hidden="1">
      <c r="A57" s="22"/>
      <c r="B57" s="41"/>
      <c r="C57" s="12"/>
      <c r="D57" s="35"/>
      <c r="E57" s="36"/>
      <c r="F57" s="37"/>
    </row>
    <row r="58" spans="1:6" hidden="1">
      <c r="A58" s="22"/>
      <c r="B58" s="41"/>
      <c r="C58" s="12"/>
      <c r="D58" s="35"/>
      <c r="E58" s="36"/>
      <c r="F58" s="37"/>
    </row>
    <row r="59" spans="1:6" hidden="1">
      <c r="A59" s="22"/>
      <c r="B59" s="41"/>
      <c r="C59" s="12"/>
      <c r="D59" s="35"/>
      <c r="E59" s="36"/>
      <c r="F59" s="37"/>
    </row>
    <row r="60" spans="1:6" hidden="1">
      <c r="A60" s="22"/>
      <c r="B60" s="41"/>
      <c r="C60" s="12"/>
      <c r="D60" s="35"/>
      <c r="E60" s="36"/>
      <c r="F60" s="37"/>
    </row>
    <row r="61" spans="1:6" hidden="1">
      <c r="A61" s="22"/>
      <c r="B61" s="41"/>
      <c r="C61" s="12"/>
      <c r="D61" s="35"/>
      <c r="E61" s="36"/>
      <c r="F61" s="37"/>
    </row>
    <row r="62" spans="1:6" hidden="1">
      <c r="A62" s="22"/>
      <c r="B62" s="41"/>
      <c r="C62" s="12"/>
      <c r="D62" s="35"/>
      <c r="E62" s="36"/>
      <c r="F62" s="37"/>
    </row>
    <row r="63" spans="1:6" hidden="1">
      <c r="A63" s="22"/>
      <c r="B63" s="41"/>
      <c r="C63" s="12"/>
      <c r="D63" s="35"/>
      <c r="E63" s="36"/>
      <c r="F63" s="37"/>
    </row>
    <row r="64" spans="1:6" hidden="1">
      <c r="A64" s="22"/>
      <c r="B64" s="41"/>
      <c r="C64" s="12"/>
      <c r="D64" s="35"/>
      <c r="E64" s="36"/>
      <c r="F64" s="37"/>
    </row>
    <row r="65" spans="1:6" hidden="1">
      <c r="A65" s="22"/>
      <c r="B65" s="41"/>
      <c r="C65" s="12"/>
      <c r="D65" s="35"/>
      <c r="E65" s="36"/>
      <c r="F65" s="37"/>
    </row>
    <row r="66" spans="1:6" hidden="1">
      <c r="A66" s="22"/>
      <c r="B66" s="41"/>
      <c r="C66" s="12"/>
      <c r="D66" s="35"/>
      <c r="E66" s="36"/>
      <c r="F66" s="37"/>
    </row>
    <row r="67" spans="1:6" hidden="1">
      <c r="A67" s="22"/>
      <c r="B67" s="41"/>
      <c r="C67" s="12"/>
      <c r="D67" s="35"/>
      <c r="E67" s="36"/>
      <c r="F67" s="37"/>
    </row>
    <row r="68" spans="1:6" hidden="1">
      <c r="A68" s="22"/>
      <c r="B68" s="41"/>
      <c r="C68" s="12"/>
      <c r="D68" s="35"/>
      <c r="E68" s="36"/>
      <c r="F68" s="37"/>
    </row>
    <row r="69" spans="1:6" hidden="1">
      <c r="A69" s="22"/>
      <c r="B69" s="41"/>
      <c r="C69" s="12"/>
      <c r="D69" s="35"/>
      <c r="E69" s="36"/>
      <c r="F69" s="37"/>
    </row>
    <row r="70" spans="1:6" hidden="1">
      <c r="A70" s="22"/>
      <c r="B70" s="41"/>
      <c r="C70" s="12"/>
      <c r="D70" s="35"/>
      <c r="E70" s="36"/>
      <c r="F70" s="37"/>
    </row>
    <row r="71" spans="1:6" hidden="1">
      <c r="A71" s="22"/>
      <c r="B71" s="41"/>
      <c r="C71" s="12"/>
      <c r="D71" s="35"/>
      <c r="E71" s="36"/>
      <c r="F71" s="37"/>
    </row>
    <row r="72" spans="1:6" hidden="1">
      <c r="A72" s="22"/>
      <c r="B72" s="41"/>
      <c r="C72" s="12"/>
      <c r="D72" s="35"/>
      <c r="E72" s="36"/>
      <c r="F72" s="37"/>
    </row>
    <row r="73" spans="1:6" hidden="1">
      <c r="A73" s="22"/>
      <c r="B73" s="41"/>
      <c r="C73" s="12"/>
      <c r="D73" s="35"/>
      <c r="E73" s="36"/>
      <c r="F73" s="37"/>
    </row>
    <row r="74" spans="1:6">
      <c r="A74" s="42"/>
      <c r="B74" s="41" t="s">
        <v>569</v>
      </c>
      <c r="C74" s="12" t="s">
        <v>54</v>
      </c>
      <c r="D74" s="35">
        <v>1</v>
      </c>
      <c r="E74" s="36"/>
      <c r="F74" s="37"/>
    </row>
    <row r="75" spans="1:6">
      <c r="A75" s="79"/>
      <c r="B75" s="41"/>
      <c r="C75" s="12"/>
      <c r="D75" s="35"/>
      <c r="E75" s="36"/>
      <c r="F75" s="37"/>
    </row>
    <row r="76" spans="1:6">
      <c r="A76" s="22"/>
      <c r="B76" s="38" t="s">
        <v>262</v>
      </c>
      <c r="C76" s="80"/>
      <c r="D76" s="81"/>
      <c r="E76" s="82"/>
      <c r="F76" s="83"/>
    </row>
    <row r="77" spans="1:6">
      <c r="A77" s="22"/>
      <c r="B77" s="84"/>
      <c r="C77" s="80"/>
      <c r="D77" s="81"/>
      <c r="E77" s="82"/>
      <c r="F77" s="83"/>
    </row>
    <row r="78" spans="1:6">
      <c r="A78" s="22"/>
      <c r="B78" s="51" t="s">
        <v>264</v>
      </c>
      <c r="C78" s="12"/>
      <c r="D78" s="35"/>
      <c r="E78" s="36"/>
      <c r="F78" s="37"/>
    </row>
    <row r="79" spans="1:6">
      <c r="A79" s="22"/>
      <c r="B79" s="39"/>
      <c r="C79" s="12"/>
      <c r="D79" s="35"/>
      <c r="E79" s="36"/>
      <c r="F79" s="37"/>
    </row>
    <row r="80" spans="1:6">
      <c r="A80" s="22"/>
      <c r="B80" s="39" t="s">
        <v>265</v>
      </c>
      <c r="C80" s="12" t="s">
        <v>54</v>
      </c>
      <c r="D80" s="35">
        <v>1</v>
      </c>
      <c r="E80" s="36"/>
      <c r="F80" s="37"/>
    </row>
    <row r="81" spans="1:6">
      <c r="A81" s="22"/>
      <c r="B81" s="39" t="s">
        <v>266</v>
      </c>
      <c r="C81" s="12" t="s">
        <v>54</v>
      </c>
      <c r="D81" s="35">
        <v>1</v>
      </c>
      <c r="E81" s="36"/>
      <c r="F81" s="37"/>
    </row>
    <row r="82" spans="1:6">
      <c r="A82" s="22"/>
      <c r="B82" s="39" t="s">
        <v>267</v>
      </c>
      <c r="C82" s="12" t="s">
        <v>54</v>
      </c>
      <c r="D82" s="35">
        <v>1</v>
      </c>
      <c r="E82" s="36"/>
      <c r="F82" s="37"/>
    </row>
    <row r="83" spans="1:6">
      <c r="A83" s="22"/>
      <c r="B83" s="39"/>
      <c r="C83" s="12"/>
      <c r="D83" s="35"/>
      <c r="E83" s="36"/>
      <c r="F83" s="37"/>
    </row>
    <row r="84" spans="1:6">
      <c r="A84" s="22"/>
      <c r="B84" s="38" t="s">
        <v>268</v>
      </c>
      <c r="C84" s="12"/>
      <c r="D84" s="35"/>
      <c r="E84" s="36"/>
      <c r="F84" s="37"/>
    </row>
    <row r="85" spans="1:6">
      <c r="A85" s="22"/>
      <c r="B85" s="38"/>
      <c r="C85" s="12"/>
      <c r="D85" s="35"/>
      <c r="E85" s="36"/>
      <c r="F85" s="37"/>
    </row>
    <row r="86" spans="1:6">
      <c r="A86" s="22"/>
      <c r="B86" s="51" t="s">
        <v>269</v>
      </c>
      <c r="C86" s="12"/>
      <c r="D86" s="35"/>
      <c r="E86" s="36"/>
      <c r="F86" s="37"/>
    </row>
    <row r="87" spans="1:6">
      <c r="A87" s="22"/>
      <c r="B87" s="51"/>
      <c r="C87" s="12"/>
      <c r="D87" s="35"/>
      <c r="E87" s="36"/>
      <c r="F87" s="37"/>
    </row>
    <row r="88" spans="1:6">
      <c r="A88" s="22"/>
      <c r="B88" s="39" t="s">
        <v>270</v>
      </c>
      <c r="C88" s="12" t="s">
        <v>54</v>
      </c>
      <c r="D88" s="35">
        <v>1</v>
      </c>
      <c r="E88" s="36"/>
      <c r="F88" s="37"/>
    </row>
    <row r="89" spans="1:6">
      <c r="A89" s="22"/>
      <c r="B89" s="39"/>
      <c r="C89" s="12"/>
      <c r="D89" s="35"/>
      <c r="E89" s="36"/>
      <c r="F89" s="37"/>
    </row>
    <row r="90" spans="1:6">
      <c r="A90" s="22"/>
      <c r="B90" s="38" t="s">
        <v>271</v>
      </c>
      <c r="C90" s="12"/>
      <c r="D90" s="35"/>
      <c r="E90" s="36"/>
      <c r="F90" s="37"/>
    </row>
    <row r="91" spans="1:6">
      <c r="A91" s="22"/>
      <c r="B91" s="38"/>
      <c r="C91" s="12"/>
      <c r="D91" s="35"/>
      <c r="E91" s="36"/>
      <c r="F91" s="37"/>
    </row>
    <row r="92" spans="1:6">
      <c r="A92" s="22"/>
      <c r="B92" s="51" t="s">
        <v>272</v>
      </c>
      <c r="C92" s="12"/>
      <c r="D92" s="35"/>
      <c r="E92" s="36"/>
      <c r="F92" s="37"/>
    </row>
    <row r="93" spans="1:6">
      <c r="A93" s="22"/>
      <c r="B93" s="51"/>
      <c r="C93" s="12"/>
      <c r="D93" s="35"/>
      <c r="E93" s="36"/>
      <c r="F93" s="37"/>
    </row>
    <row r="94" spans="1:6">
      <c r="A94" s="22"/>
      <c r="B94" s="39" t="s">
        <v>273</v>
      </c>
      <c r="C94" s="12" t="s">
        <v>54</v>
      </c>
      <c r="D94" s="35">
        <v>1</v>
      </c>
      <c r="E94" s="36"/>
      <c r="F94" s="37"/>
    </row>
    <row r="95" spans="1:6">
      <c r="A95" s="22"/>
      <c r="B95" s="39" t="s">
        <v>274</v>
      </c>
      <c r="C95" s="12" t="s">
        <v>54</v>
      </c>
      <c r="D95" s="35">
        <v>1</v>
      </c>
      <c r="E95" s="36"/>
      <c r="F95" s="37"/>
    </row>
    <row r="96" spans="1:6" ht="28.2">
      <c r="A96" s="22"/>
      <c r="B96" s="39" t="s">
        <v>275</v>
      </c>
      <c r="C96" s="12" t="s">
        <v>54</v>
      </c>
      <c r="D96" s="35">
        <v>1</v>
      </c>
      <c r="E96" s="36"/>
      <c r="F96" s="37"/>
    </row>
    <row r="97" spans="1:6" ht="28.2">
      <c r="A97" s="22"/>
      <c r="B97" s="39" t="s">
        <v>276</v>
      </c>
      <c r="C97" s="12" t="s">
        <v>54</v>
      </c>
      <c r="D97" s="35">
        <v>1</v>
      </c>
      <c r="E97" s="36"/>
      <c r="F97" s="37"/>
    </row>
    <row r="98" spans="1:6">
      <c r="A98" s="22"/>
      <c r="B98" s="41"/>
      <c r="C98" s="12"/>
      <c r="D98" s="35"/>
      <c r="E98" s="36"/>
      <c r="F98" s="37"/>
    </row>
    <row r="99" spans="1:6" ht="34.950000000000003" customHeight="1">
      <c r="A99" s="52"/>
      <c r="B99" s="53" t="s">
        <v>277</v>
      </c>
      <c r="C99" s="54"/>
      <c r="D99" s="55"/>
      <c r="E99" s="56"/>
      <c r="F99" s="57"/>
    </row>
  </sheetData>
  <mergeCells count="3">
    <mergeCell ref="B1:F1"/>
    <mergeCell ref="B2:F2"/>
    <mergeCell ref="B3:F3"/>
  </mergeCells>
  <pageMargins left="0.7" right="0.7" top="0.75" bottom="0.75" header="0.3" footer="0.3"/>
  <pageSetup paperSize="9" scale="62"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7"/>
  <sheetViews>
    <sheetView view="pageBreakPreview" topLeftCell="A16" zoomScaleNormal="100" workbookViewId="0">
      <selection activeCell="F14" sqref="F14"/>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17.399999999999999">
      <c r="A4" s="5"/>
      <c r="B4" s="6"/>
      <c r="C4" s="7"/>
      <c r="D4" s="7"/>
      <c r="E4" s="7"/>
      <c r="F4" s="8"/>
    </row>
    <row r="5" spans="1:6" ht="26.4" customHeight="1">
      <c r="A5" s="49"/>
      <c r="B5" s="64" t="s">
        <v>507</v>
      </c>
      <c r="C5" s="10" t="s">
        <v>508</v>
      </c>
      <c r="D5" s="65" t="s">
        <v>509</v>
      </c>
      <c r="E5" s="66" t="s">
        <v>510</v>
      </c>
      <c r="F5" s="67" t="s">
        <v>511</v>
      </c>
    </row>
    <row r="6" spans="1:6" ht="34.950000000000003" customHeight="1">
      <c r="A6" s="22"/>
      <c r="B6" s="78" t="s">
        <v>278</v>
      </c>
      <c r="C6" s="12"/>
      <c r="D6" s="35"/>
      <c r="E6" s="36"/>
      <c r="F6" s="37"/>
    </row>
    <row r="7" spans="1:6">
      <c r="A7" s="22"/>
      <c r="B7" s="78"/>
      <c r="C7" s="12"/>
      <c r="D7" s="35"/>
      <c r="E7" s="36"/>
      <c r="F7" s="37"/>
    </row>
    <row r="8" spans="1:6">
      <c r="A8" s="22"/>
      <c r="B8" s="78" t="s">
        <v>279</v>
      </c>
      <c r="C8" s="12"/>
      <c r="D8" s="35"/>
      <c r="E8" s="36"/>
      <c r="F8" s="37"/>
    </row>
    <row r="9" spans="1:6">
      <c r="A9" s="22"/>
      <c r="B9" s="78"/>
      <c r="C9" s="12"/>
      <c r="D9" s="35"/>
      <c r="E9" s="36"/>
      <c r="F9" s="37"/>
    </row>
    <row r="10" spans="1:6">
      <c r="A10" s="22"/>
      <c r="B10" s="41" t="s">
        <v>570</v>
      </c>
      <c r="C10" s="12" t="s">
        <v>519</v>
      </c>
      <c r="D10" s="35">
        <v>1</v>
      </c>
      <c r="E10" s="36"/>
      <c r="F10" s="37"/>
    </row>
    <row r="11" spans="1:6">
      <c r="A11" s="22"/>
      <c r="B11" s="41"/>
      <c r="C11" s="12"/>
      <c r="D11" s="35"/>
      <c r="E11" s="36"/>
      <c r="F11" s="37"/>
    </row>
    <row r="12" spans="1:6">
      <c r="A12" s="22"/>
      <c r="B12" s="41" t="s">
        <v>571</v>
      </c>
      <c r="C12" s="12" t="s">
        <v>519</v>
      </c>
      <c r="D12" s="35">
        <v>1</v>
      </c>
      <c r="E12" s="36"/>
      <c r="F12" s="37"/>
    </row>
    <row r="13" spans="1:6">
      <c r="A13" s="22"/>
      <c r="B13" s="41" t="s">
        <v>572</v>
      </c>
      <c r="C13" s="12" t="s">
        <v>519</v>
      </c>
      <c r="D13" s="35">
        <v>1</v>
      </c>
      <c r="E13" s="36"/>
      <c r="F13" s="37"/>
    </row>
    <row r="14" spans="1:6">
      <c r="A14" s="22"/>
      <c r="B14" s="41"/>
      <c r="C14" s="12"/>
      <c r="D14" s="35"/>
      <c r="E14" s="36"/>
      <c r="F14" s="37"/>
    </row>
    <row r="15" spans="1:6">
      <c r="A15" s="22"/>
      <c r="B15" s="78" t="s">
        <v>63</v>
      </c>
      <c r="C15" s="12"/>
      <c r="D15" s="35"/>
      <c r="E15" s="36"/>
      <c r="F15" s="37"/>
    </row>
    <row r="16" spans="1:6">
      <c r="A16" s="22"/>
      <c r="B16" s="78"/>
      <c r="C16" s="12"/>
      <c r="D16" s="35"/>
      <c r="E16" s="36"/>
      <c r="F16" s="37"/>
    </row>
    <row r="17" spans="1:6">
      <c r="A17" s="22"/>
      <c r="B17" s="78" t="s">
        <v>280</v>
      </c>
      <c r="C17" s="12"/>
      <c r="D17" s="35"/>
      <c r="E17" s="36"/>
      <c r="F17" s="37"/>
    </row>
    <row r="18" spans="1:6">
      <c r="A18" s="22"/>
      <c r="B18" s="41"/>
      <c r="C18" s="12"/>
      <c r="D18" s="35"/>
      <c r="E18" s="36"/>
      <c r="F18" s="37"/>
    </row>
    <row r="19" spans="1:6">
      <c r="A19" s="22"/>
      <c r="B19" s="78" t="s">
        <v>281</v>
      </c>
      <c r="C19" s="12"/>
      <c r="D19" s="35"/>
      <c r="E19" s="36"/>
      <c r="F19" s="37"/>
    </row>
    <row r="20" spans="1:6">
      <c r="A20" s="22"/>
      <c r="B20" s="78"/>
      <c r="C20" s="12"/>
      <c r="D20" s="35"/>
      <c r="E20" s="36"/>
      <c r="F20" s="37"/>
    </row>
    <row r="21" spans="1:6">
      <c r="A21" s="22"/>
      <c r="B21" s="41" t="s">
        <v>282</v>
      </c>
      <c r="C21" s="12" t="s">
        <v>519</v>
      </c>
      <c r="D21" s="35">
        <v>1</v>
      </c>
      <c r="E21" s="36"/>
      <c r="F21" s="37"/>
    </row>
    <row r="22" spans="1:6">
      <c r="A22" s="22"/>
      <c r="B22" s="41"/>
      <c r="C22" s="12"/>
      <c r="D22" s="35"/>
      <c r="E22" s="36"/>
      <c r="F22" s="37"/>
    </row>
    <row r="23" spans="1:6">
      <c r="A23" s="22"/>
      <c r="B23" s="41"/>
      <c r="C23" s="12"/>
      <c r="D23" s="35"/>
      <c r="E23" s="36"/>
      <c r="F23" s="37"/>
    </row>
    <row r="24" spans="1:6">
      <c r="A24" s="22"/>
      <c r="B24" s="41"/>
      <c r="C24" s="12"/>
      <c r="D24" s="35"/>
      <c r="E24" s="36"/>
      <c r="F24" s="37"/>
    </row>
    <row r="25" spans="1:6">
      <c r="A25" s="22"/>
      <c r="B25" s="41"/>
      <c r="C25" s="12"/>
      <c r="D25" s="35"/>
      <c r="E25" s="36"/>
      <c r="F25" s="37"/>
    </row>
    <row r="26" spans="1:6">
      <c r="A26" s="22"/>
      <c r="B26" s="41"/>
      <c r="C26" s="12"/>
      <c r="D26" s="35"/>
      <c r="E26" s="36"/>
      <c r="F26" s="37"/>
    </row>
    <row r="27" spans="1:6" ht="34.950000000000003" customHeight="1">
      <c r="A27" s="52"/>
      <c r="B27" s="53" t="s">
        <v>284</v>
      </c>
      <c r="C27" s="54"/>
      <c r="D27" s="55"/>
      <c r="E27" s="56"/>
      <c r="F27" s="57"/>
    </row>
  </sheetData>
  <mergeCells count="3">
    <mergeCell ref="B1:F1"/>
    <mergeCell ref="B2:F2"/>
    <mergeCell ref="B3:F3"/>
  </mergeCells>
  <pageMargins left="0.7" right="0.7" top="0.75" bottom="0.75" header="0.3" footer="0.3"/>
  <pageSetup paperSize="9" scale="62"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28"/>
  <sheetViews>
    <sheetView view="pageBreakPreview" zoomScaleNormal="100" workbookViewId="0">
      <selection activeCell="D39" sqref="D39"/>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34.950000000000003" customHeight="1">
      <c r="A5" s="49"/>
      <c r="B5" s="64" t="s">
        <v>507</v>
      </c>
      <c r="C5" s="10" t="s">
        <v>508</v>
      </c>
      <c r="D5" s="65" t="s">
        <v>509</v>
      </c>
      <c r="E5" s="66" t="s">
        <v>510</v>
      </c>
      <c r="F5" s="67" t="s">
        <v>511</v>
      </c>
    </row>
    <row r="6" spans="1:6" ht="34.950000000000003" customHeight="1">
      <c r="A6" s="22"/>
      <c r="B6" s="38" t="s">
        <v>285</v>
      </c>
      <c r="C6" s="12"/>
      <c r="D6" s="35"/>
      <c r="E6" s="36"/>
      <c r="F6" s="37"/>
    </row>
    <row r="7" spans="1:6">
      <c r="A7" s="22"/>
      <c r="B7" s="38"/>
      <c r="C7" s="12"/>
      <c r="D7" s="35"/>
      <c r="E7" s="36"/>
      <c r="F7" s="37"/>
    </row>
    <row r="8" spans="1:6">
      <c r="A8" s="22"/>
      <c r="B8" s="38" t="s">
        <v>286</v>
      </c>
      <c r="C8" s="12"/>
      <c r="D8" s="35"/>
      <c r="E8" s="36"/>
      <c r="F8" s="37"/>
    </row>
    <row r="9" spans="1:6">
      <c r="A9" s="22"/>
      <c r="B9" s="38"/>
      <c r="C9" s="12"/>
      <c r="D9" s="35"/>
      <c r="E9" s="36"/>
      <c r="F9" s="37"/>
    </row>
    <row r="10" spans="1:6">
      <c r="A10" s="22"/>
      <c r="B10" s="38" t="s">
        <v>287</v>
      </c>
      <c r="C10" s="12"/>
      <c r="D10" s="35"/>
      <c r="E10" s="36"/>
      <c r="F10" s="37"/>
    </row>
    <row r="11" spans="1:6">
      <c r="A11" s="22"/>
      <c r="B11" s="39"/>
      <c r="C11" s="12"/>
      <c r="D11" s="35"/>
      <c r="E11" s="36"/>
      <c r="F11" s="37"/>
    </row>
    <row r="12" spans="1:6">
      <c r="A12" s="22"/>
      <c r="B12" s="51" t="s">
        <v>288</v>
      </c>
      <c r="C12" s="12"/>
      <c r="D12" s="35"/>
      <c r="E12" s="36"/>
      <c r="F12" s="37"/>
    </row>
    <row r="13" spans="1:6" ht="97.2">
      <c r="A13" s="22"/>
      <c r="B13" s="39" t="s">
        <v>573</v>
      </c>
      <c r="C13" s="12"/>
      <c r="D13" s="35"/>
      <c r="E13" s="36"/>
      <c r="F13" s="37"/>
    </row>
    <row r="14" spans="1:6">
      <c r="A14" s="22"/>
      <c r="B14" s="39"/>
      <c r="C14" s="12"/>
      <c r="D14" s="35"/>
      <c r="E14" s="36"/>
      <c r="F14" s="37"/>
    </row>
    <row r="15" spans="1:6">
      <c r="A15" s="22"/>
      <c r="B15" s="39" t="s">
        <v>574</v>
      </c>
      <c r="C15" s="12" t="s">
        <v>519</v>
      </c>
      <c r="D15" s="35">
        <v>1</v>
      </c>
      <c r="E15" s="36"/>
      <c r="F15" s="37"/>
    </row>
    <row r="16" spans="1:6">
      <c r="A16" s="22"/>
      <c r="B16" s="39" t="s">
        <v>575</v>
      </c>
      <c r="C16" s="12" t="s">
        <v>519</v>
      </c>
      <c r="D16" s="35">
        <v>1</v>
      </c>
      <c r="E16" s="36"/>
      <c r="F16" s="37"/>
    </row>
    <row r="17" spans="1:6">
      <c r="A17" s="22"/>
      <c r="B17" s="39"/>
      <c r="C17" s="12"/>
      <c r="D17" s="35"/>
      <c r="E17" s="36"/>
      <c r="F17" s="37"/>
    </row>
    <row r="18" spans="1:6">
      <c r="A18" s="22"/>
      <c r="B18" s="51" t="s">
        <v>291</v>
      </c>
      <c r="C18" s="12"/>
      <c r="D18" s="35"/>
      <c r="E18" s="36"/>
      <c r="F18" s="37"/>
    </row>
    <row r="19" spans="1:6">
      <c r="A19" s="22"/>
      <c r="B19" s="51"/>
      <c r="C19" s="12"/>
      <c r="D19" s="35"/>
      <c r="E19" s="36"/>
      <c r="F19" s="37"/>
    </row>
    <row r="20" spans="1:6" ht="28.2">
      <c r="A20" s="22"/>
      <c r="B20" s="39" t="s">
        <v>576</v>
      </c>
      <c r="C20" s="12"/>
      <c r="D20" s="35"/>
      <c r="E20" s="36"/>
      <c r="F20" s="37"/>
    </row>
    <row r="21" spans="1:6">
      <c r="A21" s="22"/>
      <c r="B21" s="39"/>
      <c r="C21" s="12"/>
      <c r="D21" s="35"/>
      <c r="E21" s="36"/>
      <c r="F21" s="37"/>
    </row>
    <row r="22" spans="1:6">
      <c r="A22" s="22"/>
      <c r="B22" s="39" t="s">
        <v>577</v>
      </c>
      <c r="C22" s="12" t="s">
        <v>519</v>
      </c>
      <c r="D22" s="35">
        <v>1</v>
      </c>
      <c r="E22" s="36"/>
      <c r="F22" s="37"/>
    </row>
    <row r="23" spans="1:6">
      <c r="A23" s="22"/>
      <c r="B23" s="39" t="s">
        <v>578</v>
      </c>
      <c r="C23" s="12" t="s">
        <v>519</v>
      </c>
      <c r="D23" s="35">
        <v>1</v>
      </c>
      <c r="E23" s="36"/>
      <c r="F23" s="37"/>
    </row>
    <row r="24" spans="1:6">
      <c r="A24" s="22"/>
      <c r="B24" s="39"/>
      <c r="C24" s="12"/>
      <c r="D24" s="35"/>
      <c r="E24" s="36"/>
      <c r="F24" s="37"/>
    </row>
    <row r="25" spans="1:6">
      <c r="A25" s="22"/>
      <c r="B25" s="39" t="s">
        <v>294</v>
      </c>
      <c r="C25" s="12" t="s">
        <v>85</v>
      </c>
      <c r="D25" s="35">
        <v>1</v>
      </c>
      <c r="E25" s="36"/>
      <c r="F25" s="37"/>
    </row>
    <row r="26" spans="1:6">
      <c r="A26" s="22"/>
      <c r="B26" s="41"/>
      <c r="C26" s="12"/>
      <c r="D26" s="35"/>
      <c r="E26" s="36"/>
      <c r="F26" s="37"/>
    </row>
    <row r="27" spans="1:6">
      <c r="A27" s="22"/>
      <c r="B27" s="41"/>
      <c r="C27" s="12"/>
      <c r="D27" s="35"/>
      <c r="E27" s="36"/>
      <c r="F27" s="37"/>
    </row>
    <row r="28" spans="1:6" ht="34.950000000000003" customHeight="1">
      <c r="A28" s="52"/>
      <c r="B28" s="53" t="s">
        <v>296</v>
      </c>
      <c r="C28" s="54"/>
      <c r="D28" s="55"/>
      <c r="E28" s="56"/>
      <c r="F28" s="63"/>
    </row>
  </sheetData>
  <mergeCells count="4">
    <mergeCell ref="B1:F1"/>
    <mergeCell ref="B2:F2"/>
    <mergeCell ref="B3:F3"/>
    <mergeCell ref="B4:F4"/>
  </mergeCells>
  <pageMargins left="0.7" right="0.7" top="0.75" bottom="0.75" header="0.3" footer="0.3"/>
  <pageSetup paperSize="9" scale="62"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166"/>
  <sheetViews>
    <sheetView view="pageBreakPreview" zoomScaleNormal="100" workbookViewId="0">
      <selection activeCell="F45" sqref="A45:F45"/>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34.950000000000003" customHeight="1">
      <c r="A5" s="49"/>
      <c r="B5" s="64" t="s">
        <v>507</v>
      </c>
      <c r="C5" s="10" t="s">
        <v>508</v>
      </c>
      <c r="D5" s="65" t="s">
        <v>509</v>
      </c>
      <c r="E5" s="66" t="s">
        <v>510</v>
      </c>
      <c r="F5" s="67" t="s">
        <v>511</v>
      </c>
    </row>
    <row r="6" spans="1:6" ht="34.950000000000003" customHeight="1">
      <c r="A6" s="42"/>
      <c r="B6" s="38" t="s">
        <v>297</v>
      </c>
      <c r="C6" s="12"/>
      <c r="D6" s="35"/>
      <c r="E6" s="36"/>
      <c r="F6" s="37"/>
    </row>
    <row r="7" spans="1:6">
      <c r="A7" s="22"/>
      <c r="B7" s="38"/>
      <c r="C7" s="12"/>
      <c r="D7" s="35"/>
      <c r="E7" s="36"/>
      <c r="F7" s="37"/>
    </row>
    <row r="8" spans="1:6">
      <c r="A8" s="22"/>
      <c r="B8" s="38" t="s">
        <v>298</v>
      </c>
      <c r="C8" s="12"/>
      <c r="D8" s="35"/>
      <c r="E8" s="36"/>
      <c r="F8" s="37"/>
    </row>
    <row r="9" spans="1:6">
      <c r="A9" s="22"/>
      <c r="B9" s="38"/>
      <c r="C9" s="12"/>
      <c r="D9" s="35"/>
      <c r="E9" s="36"/>
      <c r="F9" s="37"/>
    </row>
    <row r="10" spans="1:6">
      <c r="A10" s="22"/>
      <c r="B10" s="38" t="s">
        <v>299</v>
      </c>
      <c r="C10" s="12"/>
      <c r="D10" s="35"/>
      <c r="E10" s="36"/>
      <c r="F10" s="37"/>
    </row>
    <row r="11" spans="1:6">
      <c r="A11" s="22"/>
      <c r="B11" s="39"/>
      <c r="C11" s="12"/>
      <c r="D11" s="35"/>
      <c r="E11" s="36"/>
      <c r="F11" s="37"/>
    </row>
    <row r="12" spans="1:6">
      <c r="A12" s="22"/>
      <c r="B12" s="51" t="s">
        <v>300</v>
      </c>
      <c r="C12" s="12"/>
      <c r="D12" s="35"/>
      <c r="E12" s="36"/>
      <c r="F12" s="37"/>
    </row>
    <row r="13" spans="1:6">
      <c r="A13" s="22"/>
      <c r="B13" s="51"/>
      <c r="C13" s="12"/>
      <c r="D13" s="35"/>
      <c r="E13" s="36"/>
      <c r="F13" s="37"/>
    </row>
    <row r="14" spans="1:6" ht="28.2">
      <c r="A14" s="22"/>
      <c r="B14" s="39" t="s">
        <v>301</v>
      </c>
      <c r="C14" s="12" t="s">
        <v>85</v>
      </c>
      <c r="D14" s="35">
        <v>1</v>
      </c>
      <c r="E14" s="36"/>
      <c r="F14" s="37"/>
    </row>
    <row r="15" spans="1:6" ht="42">
      <c r="A15" s="22"/>
      <c r="B15" s="39" t="s">
        <v>302</v>
      </c>
      <c r="C15" s="12" t="s">
        <v>85</v>
      </c>
      <c r="D15" s="35">
        <v>1</v>
      </c>
      <c r="E15" s="36"/>
      <c r="F15" s="37"/>
    </row>
    <row r="16" spans="1:6">
      <c r="A16" s="22"/>
      <c r="B16" s="39"/>
      <c r="C16" s="12"/>
      <c r="D16" s="35"/>
      <c r="E16" s="36"/>
      <c r="F16" s="37"/>
    </row>
    <row r="17" spans="1:6">
      <c r="A17" s="22"/>
      <c r="B17" s="39" t="s">
        <v>303</v>
      </c>
      <c r="C17" s="12"/>
      <c r="D17" s="35"/>
      <c r="E17" s="36"/>
      <c r="F17" s="37"/>
    </row>
    <row r="18" spans="1:6">
      <c r="A18" s="22"/>
      <c r="B18" s="39"/>
      <c r="C18" s="12"/>
      <c r="D18" s="35"/>
      <c r="E18" s="36"/>
      <c r="F18" s="37"/>
    </row>
    <row r="19" spans="1:6" ht="28.2">
      <c r="A19" s="22"/>
      <c r="B19" s="39" t="s">
        <v>304</v>
      </c>
      <c r="C19" s="12" t="s">
        <v>54</v>
      </c>
      <c r="D19" s="35">
        <v>1</v>
      </c>
      <c r="E19" s="36"/>
      <c r="F19" s="37"/>
    </row>
    <row r="20" spans="1:6">
      <c r="A20" s="22"/>
      <c r="B20" s="39"/>
      <c r="C20" s="12"/>
      <c r="D20" s="35"/>
      <c r="E20" s="36"/>
      <c r="F20" s="37"/>
    </row>
    <row r="21" spans="1:6">
      <c r="A21" s="22"/>
      <c r="B21" s="39" t="s">
        <v>305</v>
      </c>
      <c r="C21" s="12"/>
      <c r="D21" s="35"/>
      <c r="E21" s="36"/>
      <c r="F21" s="37"/>
    </row>
    <row r="22" spans="1:6">
      <c r="A22" s="22"/>
      <c r="B22" s="39"/>
      <c r="C22" s="12"/>
      <c r="D22" s="35"/>
      <c r="E22" s="36"/>
      <c r="F22" s="37"/>
    </row>
    <row r="23" spans="1:6">
      <c r="A23" s="22"/>
      <c r="B23" s="39" t="s">
        <v>306</v>
      </c>
      <c r="C23" s="12" t="s">
        <v>54</v>
      </c>
      <c r="D23" s="35">
        <v>1</v>
      </c>
      <c r="E23" s="36"/>
      <c r="F23" s="37"/>
    </row>
    <row r="24" spans="1:6">
      <c r="A24" s="22"/>
      <c r="B24" s="39" t="s">
        <v>307</v>
      </c>
      <c r="C24" s="12" t="s">
        <v>54</v>
      </c>
      <c r="D24" s="35">
        <v>1</v>
      </c>
      <c r="E24" s="36"/>
      <c r="F24" s="37"/>
    </row>
    <row r="25" spans="1:6">
      <c r="A25" s="22"/>
      <c r="B25" s="39"/>
      <c r="C25" s="12"/>
      <c r="D25" s="35"/>
      <c r="E25" s="36"/>
      <c r="F25" s="37"/>
    </row>
    <row r="26" spans="1:6">
      <c r="A26" s="22"/>
      <c r="B26" s="51" t="s">
        <v>308</v>
      </c>
      <c r="C26" s="12"/>
      <c r="D26" s="35"/>
      <c r="E26" s="36"/>
      <c r="F26" s="37"/>
    </row>
    <row r="27" spans="1:6">
      <c r="A27" s="22"/>
      <c r="B27" s="51"/>
      <c r="C27" s="12"/>
      <c r="D27" s="35"/>
      <c r="E27" s="36"/>
      <c r="F27" s="37"/>
    </row>
    <row r="28" spans="1:6" ht="55.8">
      <c r="A28" s="22"/>
      <c r="B28" s="39" t="s">
        <v>579</v>
      </c>
      <c r="C28" s="12" t="s">
        <v>54</v>
      </c>
      <c r="D28" s="35">
        <v>1</v>
      </c>
      <c r="E28" s="36"/>
      <c r="F28" s="37"/>
    </row>
    <row r="29" spans="1:6" ht="28.2">
      <c r="A29" s="22"/>
      <c r="B29" s="39" t="s">
        <v>580</v>
      </c>
      <c r="C29" s="12" t="s">
        <v>54</v>
      </c>
      <c r="D29" s="35">
        <v>1</v>
      </c>
      <c r="E29" s="36"/>
      <c r="F29" s="37"/>
    </row>
    <row r="30" spans="1:6">
      <c r="A30" s="22"/>
      <c r="B30" s="39" t="s">
        <v>581</v>
      </c>
      <c r="C30" s="12" t="s">
        <v>54</v>
      </c>
      <c r="D30" s="35">
        <v>1</v>
      </c>
      <c r="E30" s="36"/>
      <c r="F30" s="37"/>
    </row>
    <row r="31" spans="1:6">
      <c r="A31" s="22"/>
      <c r="B31" s="39"/>
      <c r="C31" s="12"/>
      <c r="D31" s="35"/>
      <c r="E31" s="36"/>
      <c r="F31" s="37"/>
    </row>
    <row r="32" spans="1:6">
      <c r="A32" s="22"/>
      <c r="B32" s="51" t="s">
        <v>310</v>
      </c>
      <c r="C32" s="12"/>
      <c r="D32" s="35"/>
      <c r="E32" s="36"/>
      <c r="F32" s="37"/>
    </row>
    <row r="33" spans="1:6">
      <c r="A33" s="22"/>
      <c r="B33" s="51"/>
      <c r="C33" s="12"/>
      <c r="D33" s="35"/>
      <c r="E33" s="36"/>
      <c r="F33" s="37"/>
    </row>
    <row r="34" spans="1:6">
      <c r="A34" s="22"/>
      <c r="B34" s="39" t="s">
        <v>311</v>
      </c>
      <c r="C34" s="12"/>
      <c r="D34" s="35"/>
      <c r="E34" s="36"/>
      <c r="F34" s="37"/>
    </row>
    <row r="35" spans="1:6">
      <c r="A35" s="22"/>
      <c r="B35" s="39"/>
      <c r="C35" s="12"/>
      <c r="D35" s="35"/>
      <c r="E35" s="36"/>
      <c r="F35" s="37"/>
    </row>
    <row r="36" spans="1:6" ht="42">
      <c r="A36" s="22"/>
      <c r="B36" s="39" t="s">
        <v>312</v>
      </c>
      <c r="C36" s="12" t="s">
        <v>54</v>
      </c>
      <c r="D36" s="35">
        <v>1</v>
      </c>
      <c r="E36" s="36"/>
      <c r="F36" s="37"/>
    </row>
    <row r="37" spans="1:6">
      <c r="A37" s="22"/>
      <c r="B37" s="39"/>
      <c r="C37" s="12"/>
      <c r="D37" s="35"/>
      <c r="E37" s="36"/>
      <c r="F37" s="37"/>
    </row>
    <row r="38" spans="1:6" ht="42">
      <c r="A38" s="22"/>
      <c r="B38" s="39" t="s">
        <v>313</v>
      </c>
      <c r="C38" s="12" t="s">
        <v>54</v>
      </c>
      <c r="D38" s="35">
        <v>1</v>
      </c>
      <c r="E38" s="36"/>
      <c r="F38" s="37"/>
    </row>
    <row r="39" spans="1:6">
      <c r="A39" s="22"/>
      <c r="B39" s="39"/>
      <c r="C39" s="12"/>
      <c r="D39" s="35"/>
      <c r="E39" s="36"/>
      <c r="F39" s="37"/>
    </row>
    <row r="40" spans="1:6">
      <c r="A40" s="22"/>
      <c r="B40" s="41" t="s">
        <v>582</v>
      </c>
      <c r="C40" s="12" t="s">
        <v>54</v>
      </c>
      <c r="D40" s="35">
        <v>1</v>
      </c>
      <c r="E40" s="36"/>
      <c r="F40" s="37"/>
    </row>
    <row r="41" spans="1:6">
      <c r="A41" s="69"/>
      <c r="B41" s="41" t="s">
        <v>583</v>
      </c>
      <c r="C41" s="12" t="s">
        <v>54</v>
      </c>
      <c r="D41" s="35">
        <v>1</v>
      </c>
      <c r="E41" s="36"/>
      <c r="F41" s="37"/>
    </row>
    <row r="42" spans="1:6">
      <c r="A42" s="69"/>
      <c r="B42" s="41" t="s">
        <v>584</v>
      </c>
      <c r="C42" s="12" t="s">
        <v>54</v>
      </c>
      <c r="D42" s="35">
        <v>1</v>
      </c>
      <c r="E42" s="36"/>
      <c r="F42" s="37"/>
    </row>
    <row r="43" spans="1:6">
      <c r="A43" s="70"/>
      <c r="B43" s="41"/>
      <c r="C43" s="12"/>
      <c r="D43" s="35"/>
      <c r="E43" s="36"/>
      <c r="F43" s="37"/>
    </row>
    <row r="44" spans="1:6" ht="34.950000000000003" customHeight="1">
      <c r="A44" s="52"/>
      <c r="B44" s="53" t="s">
        <v>314</v>
      </c>
      <c r="C44" s="71"/>
      <c r="D44" s="72"/>
      <c r="E44" s="47"/>
      <c r="F44" s="48"/>
    </row>
    <row r="45" spans="1:6">
      <c r="A45" s="73"/>
      <c r="B45" s="74"/>
      <c r="C45" s="45"/>
      <c r="D45" s="72"/>
      <c r="E45" s="47"/>
      <c r="F45" s="75"/>
    </row>
    <row r="46" spans="1:6" ht="69.599999999999994">
      <c r="A46" s="22"/>
      <c r="B46" s="39" t="s">
        <v>315</v>
      </c>
      <c r="C46" s="12" t="s">
        <v>54</v>
      </c>
      <c r="D46" s="35">
        <v>1</v>
      </c>
      <c r="E46" s="36"/>
      <c r="F46" s="36"/>
    </row>
    <row r="47" spans="1:6">
      <c r="A47" s="22"/>
      <c r="B47" s="39"/>
      <c r="C47" s="12"/>
      <c r="D47" s="35"/>
      <c r="E47" s="36"/>
      <c r="F47" s="37"/>
    </row>
    <row r="48" spans="1:6" ht="55.8">
      <c r="A48" s="22"/>
      <c r="B48" s="39" t="s">
        <v>316</v>
      </c>
      <c r="C48" s="12" t="s">
        <v>54</v>
      </c>
      <c r="D48" s="35">
        <v>1</v>
      </c>
      <c r="E48" s="36"/>
      <c r="F48" s="37"/>
    </row>
    <row r="49" spans="1:6">
      <c r="A49" s="22"/>
      <c r="B49" s="39"/>
      <c r="C49" s="12"/>
      <c r="D49" s="35"/>
      <c r="E49" s="36"/>
      <c r="F49" s="37"/>
    </row>
    <row r="50" spans="1:6" ht="55.8">
      <c r="A50" s="22"/>
      <c r="B50" s="39" t="s">
        <v>317</v>
      </c>
      <c r="C50" s="12" t="s">
        <v>54</v>
      </c>
      <c r="D50" s="35">
        <v>1</v>
      </c>
      <c r="E50" s="36"/>
      <c r="F50" s="37"/>
    </row>
    <row r="51" spans="1:6">
      <c r="A51" s="22"/>
      <c r="B51" s="39"/>
      <c r="C51" s="12"/>
      <c r="D51" s="35"/>
      <c r="E51" s="36"/>
      <c r="F51" s="37"/>
    </row>
    <row r="52" spans="1:6">
      <c r="A52" s="22"/>
      <c r="B52" s="39" t="s">
        <v>585</v>
      </c>
      <c r="C52" s="12" t="s">
        <v>54</v>
      </c>
      <c r="D52" s="35">
        <v>1</v>
      </c>
      <c r="E52" s="36"/>
      <c r="F52" s="37"/>
    </row>
    <row r="53" spans="1:6">
      <c r="A53" s="22"/>
      <c r="B53" s="39"/>
      <c r="C53" s="12"/>
      <c r="D53" s="35"/>
      <c r="E53" s="36"/>
      <c r="F53" s="37"/>
    </row>
    <row r="54" spans="1:6" ht="28.2">
      <c r="A54" s="22"/>
      <c r="B54" s="39" t="s">
        <v>318</v>
      </c>
      <c r="C54" s="12" t="s">
        <v>54</v>
      </c>
      <c r="D54" s="35">
        <v>1</v>
      </c>
      <c r="E54" s="36"/>
      <c r="F54" s="37"/>
    </row>
    <row r="55" spans="1:6">
      <c r="A55" s="22"/>
      <c r="B55" s="39"/>
      <c r="C55" s="12"/>
      <c r="D55" s="35"/>
      <c r="E55" s="36"/>
      <c r="F55" s="37"/>
    </row>
    <row r="56" spans="1:6">
      <c r="A56" s="22"/>
      <c r="B56" s="39" t="s">
        <v>586</v>
      </c>
      <c r="C56" s="12" t="s">
        <v>54</v>
      </c>
      <c r="D56" s="35">
        <v>1</v>
      </c>
      <c r="E56" s="36"/>
      <c r="F56" s="37"/>
    </row>
    <row r="57" spans="1:6">
      <c r="A57" s="22"/>
      <c r="B57" s="39" t="s">
        <v>587</v>
      </c>
      <c r="C57" s="12" t="s">
        <v>54</v>
      </c>
      <c r="D57" s="35">
        <v>1</v>
      </c>
      <c r="E57" s="36"/>
      <c r="F57" s="37"/>
    </row>
    <row r="58" spans="1:6">
      <c r="A58" s="22"/>
      <c r="B58" s="39" t="s">
        <v>588</v>
      </c>
      <c r="C58" s="12" t="s">
        <v>54</v>
      </c>
      <c r="D58" s="35">
        <v>1</v>
      </c>
      <c r="E58" s="36"/>
      <c r="F58" s="37"/>
    </row>
    <row r="59" spans="1:6">
      <c r="A59" s="22"/>
      <c r="B59" s="39"/>
      <c r="C59" s="12"/>
      <c r="D59" s="35"/>
      <c r="E59" s="36"/>
      <c r="F59" s="37"/>
    </row>
    <row r="60" spans="1:6" ht="28.2">
      <c r="A60" s="22"/>
      <c r="B60" s="39" t="s">
        <v>589</v>
      </c>
      <c r="C60" s="12" t="s">
        <v>54</v>
      </c>
      <c r="D60" s="35">
        <v>1</v>
      </c>
      <c r="E60" s="36"/>
      <c r="F60" s="37"/>
    </row>
    <row r="61" spans="1:6">
      <c r="A61" s="22"/>
      <c r="B61" s="39" t="s">
        <v>590</v>
      </c>
      <c r="C61" s="12" t="s">
        <v>54</v>
      </c>
      <c r="D61" s="35">
        <v>1</v>
      </c>
      <c r="E61" s="76"/>
      <c r="F61" s="36"/>
    </row>
    <row r="62" spans="1:6">
      <c r="A62" s="22"/>
      <c r="B62" s="39" t="s">
        <v>591</v>
      </c>
      <c r="C62" s="12" t="s">
        <v>54</v>
      </c>
      <c r="D62" s="35">
        <v>1</v>
      </c>
      <c r="E62" s="76"/>
      <c r="F62" s="36"/>
    </row>
    <row r="63" spans="1:6">
      <c r="A63" s="22"/>
      <c r="B63" s="39"/>
      <c r="C63" s="12"/>
      <c r="D63" s="35"/>
      <c r="E63" s="36"/>
      <c r="F63" s="37"/>
    </row>
    <row r="64" spans="1:6">
      <c r="A64" s="22"/>
      <c r="B64" s="39"/>
      <c r="C64" s="12"/>
      <c r="D64" s="35"/>
      <c r="E64" s="36"/>
      <c r="F64" s="37"/>
    </row>
    <row r="65" spans="1:6" ht="28.2">
      <c r="A65" s="22"/>
      <c r="B65" s="51" t="s">
        <v>319</v>
      </c>
      <c r="C65" s="12"/>
      <c r="D65" s="35"/>
      <c r="E65" s="36"/>
      <c r="F65" s="37"/>
    </row>
    <row r="66" spans="1:6">
      <c r="A66" s="22"/>
      <c r="B66" s="51"/>
      <c r="C66" s="12"/>
      <c r="D66" s="35"/>
      <c r="E66" s="36"/>
      <c r="F66" s="37"/>
    </row>
    <row r="67" spans="1:6">
      <c r="A67" s="22"/>
      <c r="B67" s="39" t="s">
        <v>320</v>
      </c>
      <c r="C67" s="12" t="s">
        <v>54</v>
      </c>
      <c r="D67" s="35">
        <v>1</v>
      </c>
      <c r="E67" s="36"/>
      <c r="F67" s="37"/>
    </row>
    <row r="68" spans="1:6">
      <c r="A68" s="22"/>
      <c r="B68" s="39" t="s">
        <v>321</v>
      </c>
      <c r="C68" s="12" t="s">
        <v>54</v>
      </c>
      <c r="D68" s="35">
        <v>1</v>
      </c>
      <c r="E68" s="36"/>
      <c r="F68" s="37"/>
    </row>
    <row r="69" spans="1:6">
      <c r="A69" s="22"/>
      <c r="B69" s="39" t="s">
        <v>592</v>
      </c>
      <c r="C69" s="12" t="s">
        <v>54</v>
      </c>
      <c r="D69" s="35">
        <v>1</v>
      </c>
      <c r="E69" s="36"/>
      <c r="F69" s="37"/>
    </row>
    <row r="70" spans="1:6">
      <c r="A70" s="22"/>
      <c r="B70" s="39" t="s">
        <v>593</v>
      </c>
      <c r="C70" s="12" t="s">
        <v>54</v>
      </c>
      <c r="D70" s="35">
        <v>1</v>
      </c>
      <c r="E70" s="36"/>
      <c r="F70" s="37"/>
    </row>
    <row r="71" spans="1:6">
      <c r="A71" s="22"/>
      <c r="B71" s="39"/>
      <c r="C71" s="12"/>
      <c r="D71" s="35"/>
      <c r="E71" s="36"/>
      <c r="F71" s="37"/>
    </row>
    <row r="72" spans="1:6" ht="28.2">
      <c r="A72" s="22"/>
      <c r="B72" s="51" t="s">
        <v>322</v>
      </c>
      <c r="C72" s="12"/>
      <c r="D72" s="35"/>
      <c r="E72" s="36"/>
      <c r="F72" s="37"/>
    </row>
    <row r="73" spans="1:6">
      <c r="A73" s="22"/>
      <c r="B73" s="51"/>
      <c r="C73" s="12"/>
      <c r="D73" s="35"/>
      <c r="E73" s="36"/>
      <c r="F73" s="37"/>
    </row>
    <row r="74" spans="1:6">
      <c r="A74" s="22"/>
      <c r="B74" s="39" t="s">
        <v>323</v>
      </c>
      <c r="C74" s="12" t="s">
        <v>54</v>
      </c>
      <c r="D74" s="35">
        <v>1</v>
      </c>
      <c r="E74" s="36"/>
      <c r="F74" s="37"/>
    </row>
    <row r="75" spans="1:6">
      <c r="A75" s="22"/>
      <c r="B75" s="39" t="s">
        <v>324</v>
      </c>
      <c r="C75" s="12" t="s">
        <v>54</v>
      </c>
      <c r="D75" s="35">
        <v>1</v>
      </c>
      <c r="E75" s="36"/>
      <c r="F75" s="37"/>
    </row>
    <row r="76" spans="1:6">
      <c r="A76" s="22"/>
      <c r="B76" s="39" t="s">
        <v>594</v>
      </c>
      <c r="C76" s="12" t="s">
        <v>54</v>
      </c>
      <c r="D76" s="35">
        <v>1</v>
      </c>
      <c r="E76" s="36"/>
      <c r="F76" s="37"/>
    </row>
    <row r="77" spans="1:6">
      <c r="A77" s="22"/>
      <c r="B77" s="39"/>
      <c r="C77" s="12"/>
      <c r="D77" s="35"/>
      <c r="E77" s="36"/>
      <c r="F77" s="37"/>
    </row>
    <row r="78" spans="1:6">
      <c r="A78" s="22"/>
      <c r="B78" s="38" t="s">
        <v>325</v>
      </c>
      <c r="C78" s="12"/>
      <c r="D78" s="35"/>
      <c r="E78" s="36"/>
      <c r="F78" s="37"/>
    </row>
    <row r="79" spans="1:6">
      <c r="A79" s="22"/>
      <c r="B79" s="38"/>
      <c r="C79" s="12"/>
      <c r="D79" s="35"/>
      <c r="E79" s="36"/>
      <c r="F79" s="37"/>
    </row>
    <row r="80" spans="1:6">
      <c r="A80" s="22"/>
      <c r="B80" s="51" t="s">
        <v>326</v>
      </c>
      <c r="C80" s="12"/>
      <c r="D80" s="35"/>
      <c r="E80" s="36"/>
      <c r="F80" s="37"/>
    </row>
    <row r="81" spans="1:6">
      <c r="A81" s="22"/>
      <c r="B81" s="51"/>
      <c r="C81" s="12"/>
      <c r="D81" s="35"/>
      <c r="E81" s="36"/>
      <c r="F81" s="37"/>
    </row>
    <row r="82" spans="1:6">
      <c r="A82" s="22"/>
      <c r="B82" s="39" t="s">
        <v>327</v>
      </c>
      <c r="C82" s="12" t="s">
        <v>85</v>
      </c>
      <c r="D82" s="35">
        <v>1</v>
      </c>
      <c r="E82" s="36"/>
      <c r="F82" s="37"/>
    </row>
    <row r="83" spans="1:6">
      <c r="A83" s="22"/>
      <c r="B83" s="39" t="s">
        <v>328</v>
      </c>
      <c r="C83" s="12" t="s">
        <v>85</v>
      </c>
      <c r="D83" s="35">
        <v>1</v>
      </c>
      <c r="E83" s="36"/>
      <c r="F83" s="37"/>
    </row>
    <row r="84" spans="1:6">
      <c r="A84" s="22"/>
      <c r="B84" s="39" t="s">
        <v>329</v>
      </c>
      <c r="C84" s="12" t="s">
        <v>85</v>
      </c>
      <c r="D84" s="35">
        <v>1</v>
      </c>
      <c r="E84" s="36"/>
      <c r="F84" s="37"/>
    </row>
    <row r="85" spans="1:6">
      <c r="A85" s="22"/>
      <c r="B85" s="39"/>
      <c r="C85" s="12"/>
      <c r="D85" s="35"/>
      <c r="E85" s="36"/>
      <c r="F85" s="37"/>
    </row>
    <row r="86" spans="1:6">
      <c r="A86" s="77"/>
      <c r="B86" s="41"/>
      <c r="C86" s="12"/>
      <c r="D86" s="35"/>
      <c r="E86" s="36"/>
      <c r="F86" s="37"/>
    </row>
    <row r="87" spans="1:6" ht="34.950000000000003" customHeight="1">
      <c r="A87" s="52"/>
      <c r="B87" s="53" t="s">
        <v>314</v>
      </c>
      <c r="C87" s="71"/>
      <c r="D87" s="72"/>
      <c r="E87" s="47"/>
      <c r="F87" s="48"/>
    </row>
    <row r="88" spans="1:6">
      <c r="A88" s="73"/>
      <c r="B88" s="74"/>
      <c r="C88" s="71"/>
      <c r="D88" s="72"/>
      <c r="E88" s="47"/>
      <c r="F88" s="75"/>
    </row>
    <row r="89" spans="1:6">
      <c r="A89" s="22"/>
      <c r="B89" s="39" t="s">
        <v>330</v>
      </c>
      <c r="C89" s="12" t="s">
        <v>85</v>
      </c>
      <c r="D89" s="35">
        <v>1</v>
      </c>
      <c r="E89" s="36"/>
      <c r="F89" s="37"/>
    </row>
    <row r="90" spans="1:6">
      <c r="A90" s="22"/>
      <c r="B90" s="39"/>
      <c r="C90" s="12"/>
      <c r="D90" s="35"/>
      <c r="E90" s="36"/>
      <c r="F90" s="37"/>
    </row>
    <row r="91" spans="1:6">
      <c r="A91" s="22"/>
      <c r="B91" s="51" t="s">
        <v>331</v>
      </c>
      <c r="C91" s="12"/>
      <c r="D91" s="35"/>
      <c r="E91" s="36"/>
      <c r="F91" s="37"/>
    </row>
    <row r="92" spans="1:6">
      <c r="A92" s="22"/>
      <c r="B92" s="51"/>
      <c r="C92" s="12"/>
      <c r="D92" s="35"/>
      <c r="E92" s="36"/>
      <c r="F92" s="37"/>
    </row>
    <row r="93" spans="1:6">
      <c r="A93" s="22"/>
      <c r="B93" s="39" t="s">
        <v>332</v>
      </c>
      <c r="C93" s="12" t="s">
        <v>54</v>
      </c>
      <c r="D93" s="35">
        <v>1</v>
      </c>
      <c r="E93" s="36"/>
      <c r="F93" s="37"/>
    </row>
    <row r="94" spans="1:6">
      <c r="A94" s="22"/>
      <c r="B94" s="39" t="s">
        <v>333</v>
      </c>
      <c r="C94" s="12" t="s">
        <v>54</v>
      </c>
      <c r="D94" s="35">
        <v>1</v>
      </c>
      <c r="E94" s="36"/>
      <c r="F94" s="37"/>
    </row>
    <row r="95" spans="1:6">
      <c r="A95" s="22"/>
      <c r="B95" s="39" t="s">
        <v>334</v>
      </c>
      <c r="C95" s="12" t="s">
        <v>54</v>
      </c>
      <c r="D95" s="35">
        <v>1</v>
      </c>
      <c r="E95" s="36"/>
      <c r="F95" s="37"/>
    </row>
    <row r="96" spans="1:6">
      <c r="A96" s="22"/>
      <c r="B96" s="39" t="s">
        <v>335</v>
      </c>
      <c r="C96" s="12" t="s">
        <v>54</v>
      </c>
      <c r="D96" s="35">
        <v>1</v>
      </c>
      <c r="E96" s="36"/>
      <c r="F96" s="37"/>
    </row>
    <row r="97" spans="1:6">
      <c r="A97" s="22"/>
      <c r="B97" s="39" t="s">
        <v>336</v>
      </c>
      <c r="C97" s="12" t="s">
        <v>54</v>
      </c>
      <c r="D97" s="35">
        <v>1</v>
      </c>
      <c r="E97" s="36"/>
      <c r="F97" s="37"/>
    </row>
    <row r="98" spans="1:6">
      <c r="A98" s="22"/>
      <c r="B98" s="39" t="s">
        <v>337</v>
      </c>
      <c r="C98" s="12" t="s">
        <v>54</v>
      </c>
      <c r="D98" s="35">
        <v>1</v>
      </c>
      <c r="E98" s="36"/>
      <c r="F98" s="37"/>
    </row>
    <row r="99" spans="1:6">
      <c r="A99" s="22"/>
      <c r="B99" s="39" t="s">
        <v>338</v>
      </c>
      <c r="C99" s="12" t="s">
        <v>54</v>
      </c>
      <c r="D99" s="35">
        <v>1</v>
      </c>
      <c r="E99" s="36"/>
      <c r="F99" s="37"/>
    </row>
    <row r="100" spans="1:6">
      <c r="A100" s="22"/>
      <c r="B100" s="39" t="s">
        <v>339</v>
      </c>
      <c r="C100" s="12" t="s">
        <v>54</v>
      </c>
      <c r="D100" s="35">
        <v>1</v>
      </c>
      <c r="E100" s="36"/>
      <c r="F100" s="37"/>
    </row>
    <row r="101" spans="1:6">
      <c r="A101" s="22"/>
      <c r="B101" s="39" t="s">
        <v>340</v>
      </c>
      <c r="C101" s="12" t="s">
        <v>54</v>
      </c>
      <c r="D101" s="35">
        <v>1</v>
      </c>
      <c r="E101" s="36"/>
      <c r="F101" s="37"/>
    </row>
    <row r="102" spans="1:6">
      <c r="A102" s="22"/>
      <c r="B102" s="39"/>
      <c r="C102" s="12"/>
      <c r="D102" s="35"/>
      <c r="E102" s="36"/>
      <c r="F102" s="37"/>
    </row>
    <row r="103" spans="1:6">
      <c r="A103" s="22"/>
      <c r="B103" s="51" t="s">
        <v>341</v>
      </c>
      <c r="C103" s="12"/>
      <c r="D103" s="35"/>
      <c r="E103" s="36"/>
      <c r="F103" s="37"/>
    </row>
    <row r="104" spans="1:6">
      <c r="A104" s="22"/>
      <c r="B104" s="51"/>
      <c r="C104" s="12"/>
      <c r="D104" s="35"/>
      <c r="E104" s="36"/>
      <c r="F104" s="37"/>
    </row>
    <row r="105" spans="1:6" ht="28.2">
      <c r="A105" s="22"/>
      <c r="B105" s="51" t="s">
        <v>342</v>
      </c>
      <c r="C105" s="12"/>
      <c r="D105" s="35"/>
      <c r="E105" s="36"/>
      <c r="F105" s="37"/>
    </row>
    <row r="106" spans="1:6">
      <c r="A106" s="22"/>
      <c r="B106" s="51"/>
      <c r="C106" s="12"/>
      <c r="D106" s="35"/>
      <c r="E106" s="36"/>
      <c r="F106" s="37"/>
    </row>
    <row r="107" spans="1:6">
      <c r="A107" s="22"/>
      <c r="B107" s="39" t="s">
        <v>343</v>
      </c>
      <c r="C107" s="12" t="s">
        <v>85</v>
      </c>
      <c r="D107" s="35">
        <v>1</v>
      </c>
      <c r="E107" s="36"/>
      <c r="F107" s="37"/>
    </row>
    <row r="108" spans="1:6">
      <c r="A108" s="22"/>
      <c r="B108" s="39" t="s">
        <v>344</v>
      </c>
      <c r="C108" s="12" t="s">
        <v>85</v>
      </c>
      <c r="D108" s="35">
        <v>1</v>
      </c>
      <c r="E108" s="36"/>
      <c r="F108" s="37"/>
    </row>
    <row r="109" spans="1:6">
      <c r="A109" s="22"/>
      <c r="B109" s="39"/>
      <c r="C109" s="12"/>
      <c r="D109" s="35"/>
      <c r="E109" s="36"/>
      <c r="F109" s="37"/>
    </row>
    <row r="110" spans="1:6">
      <c r="A110" s="22"/>
      <c r="B110" s="51" t="s">
        <v>345</v>
      </c>
      <c r="C110" s="12"/>
      <c r="D110" s="35"/>
      <c r="E110" s="36"/>
      <c r="F110" s="37"/>
    </row>
    <row r="111" spans="1:6">
      <c r="A111" s="22"/>
      <c r="B111" s="51"/>
      <c r="C111" s="12"/>
      <c r="D111" s="35"/>
      <c r="E111" s="36"/>
      <c r="F111" s="37"/>
    </row>
    <row r="112" spans="1:6">
      <c r="A112" s="22"/>
      <c r="B112" s="39" t="s">
        <v>346</v>
      </c>
      <c r="C112" s="12" t="s">
        <v>54</v>
      </c>
      <c r="D112" s="35">
        <v>1</v>
      </c>
      <c r="E112" s="36"/>
      <c r="F112" s="37"/>
    </row>
    <row r="113" spans="1:6">
      <c r="A113" s="22"/>
      <c r="B113" s="39" t="s">
        <v>347</v>
      </c>
      <c r="C113" s="12" t="s">
        <v>54</v>
      </c>
      <c r="D113" s="35">
        <v>1</v>
      </c>
      <c r="E113" s="36"/>
      <c r="F113" s="37"/>
    </row>
    <row r="114" spans="1:6">
      <c r="A114" s="22"/>
      <c r="B114" s="39"/>
      <c r="C114" s="12"/>
      <c r="D114" s="35"/>
      <c r="E114" s="36"/>
      <c r="F114" s="37"/>
    </row>
    <row r="115" spans="1:6">
      <c r="A115" s="22"/>
      <c r="B115" s="51" t="s">
        <v>348</v>
      </c>
      <c r="C115" s="12"/>
      <c r="D115" s="35"/>
      <c r="E115" s="36"/>
      <c r="F115" s="37"/>
    </row>
    <row r="116" spans="1:6" ht="28.2">
      <c r="A116" s="22"/>
      <c r="B116" s="39" t="s">
        <v>349</v>
      </c>
      <c r="C116" s="12" t="s">
        <v>85</v>
      </c>
      <c r="D116" s="35">
        <v>1</v>
      </c>
      <c r="E116" s="36"/>
      <c r="F116" s="37"/>
    </row>
    <row r="117" spans="1:6">
      <c r="A117" s="22"/>
      <c r="B117" s="39"/>
      <c r="C117" s="12"/>
      <c r="D117" s="35"/>
      <c r="E117" s="36"/>
      <c r="F117" s="37"/>
    </row>
    <row r="118" spans="1:6">
      <c r="A118" s="22"/>
      <c r="B118" s="51" t="s">
        <v>595</v>
      </c>
      <c r="C118" s="12"/>
      <c r="D118" s="35"/>
      <c r="E118" s="36"/>
      <c r="F118" s="37"/>
    </row>
    <row r="119" spans="1:6">
      <c r="A119" s="22"/>
      <c r="B119" s="39"/>
      <c r="C119" s="12"/>
      <c r="D119" s="35"/>
      <c r="E119" s="36"/>
      <c r="F119" s="37"/>
    </row>
    <row r="120" spans="1:6" ht="28.2">
      <c r="A120" s="22"/>
      <c r="B120" s="39" t="s">
        <v>596</v>
      </c>
      <c r="C120" s="12" t="s">
        <v>54</v>
      </c>
      <c r="D120" s="35">
        <v>1</v>
      </c>
      <c r="E120" s="36"/>
      <c r="F120" s="37"/>
    </row>
    <row r="121" spans="1:6">
      <c r="A121" s="77"/>
      <c r="B121" s="41"/>
      <c r="C121" s="12"/>
      <c r="D121" s="35"/>
      <c r="E121" s="36"/>
      <c r="F121" s="37"/>
    </row>
    <row r="122" spans="1:6" ht="34.950000000000003" customHeight="1">
      <c r="A122" s="52"/>
      <c r="B122" s="53" t="s">
        <v>314</v>
      </c>
      <c r="C122" s="71"/>
      <c r="D122" s="72"/>
      <c r="E122" s="47"/>
      <c r="F122" s="48"/>
    </row>
    <row r="123" spans="1:6">
      <c r="A123" s="52"/>
      <c r="B123" s="74"/>
      <c r="C123" s="71"/>
      <c r="D123" s="72"/>
      <c r="E123" s="47"/>
      <c r="F123" s="75"/>
    </row>
    <row r="124" spans="1:6">
      <c r="A124" s="22"/>
      <c r="B124" s="51" t="s">
        <v>350</v>
      </c>
      <c r="C124" s="12"/>
      <c r="D124" s="35"/>
      <c r="E124" s="36"/>
      <c r="F124" s="37"/>
    </row>
    <row r="125" spans="1:6">
      <c r="A125" s="22"/>
      <c r="B125" s="51"/>
      <c r="C125" s="12"/>
      <c r="D125" s="35"/>
      <c r="E125" s="36"/>
      <c r="F125" s="37"/>
    </row>
    <row r="126" spans="1:6">
      <c r="A126" s="22"/>
      <c r="B126" s="39" t="s">
        <v>351</v>
      </c>
      <c r="C126" s="12" t="s">
        <v>54</v>
      </c>
      <c r="D126" s="35">
        <v>1</v>
      </c>
      <c r="E126" s="36"/>
      <c r="F126" s="37"/>
    </row>
    <row r="127" spans="1:6">
      <c r="A127" s="22"/>
      <c r="B127" s="39" t="s">
        <v>352</v>
      </c>
      <c r="C127" s="12" t="s">
        <v>54</v>
      </c>
      <c r="D127" s="35">
        <v>1</v>
      </c>
      <c r="E127" s="36"/>
      <c r="F127" s="37"/>
    </row>
    <row r="128" spans="1:6">
      <c r="A128" s="22"/>
      <c r="B128" s="39" t="s">
        <v>353</v>
      </c>
      <c r="C128" s="12" t="s">
        <v>54</v>
      </c>
      <c r="D128" s="35">
        <v>1</v>
      </c>
      <c r="E128" s="36"/>
      <c r="F128" s="37"/>
    </row>
    <row r="129" spans="1:6">
      <c r="A129" s="22"/>
      <c r="B129" s="39" t="s">
        <v>354</v>
      </c>
      <c r="C129" s="12" t="s">
        <v>54</v>
      </c>
      <c r="D129" s="35">
        <v>1</v>
      </c>
      <c r="E129" s="36"/>
      <c r="F129" s="37"/>
    </row>
    <row r="130" spans="1:6">
      <c r="A130" s="22"/>
      <c r="B130" s="39"/>
      <c r="C130" s="12"/>
      <c r="D130" s="35"/>
      <c r="E130" s="36"/>
      <c r="F130" s="37"/>
    </row>
    <row r="131" spans="1:6">
      <c r="A131" s="22"/>
      <c r="B131" s="51" t="s">
        <v>355</v>
      </c>
      <c r="C131" s="12"/>
      <c r="D131" s="35"/>
      <c r="E131" s="36"/>
      <c r="F131" s="37"/>
    </row>
    <row r="132" spans="1:6">
      <c r="A132" s="22"/>
      <c r="B132" s="51"/>
      <c r="C132" s="12"/>
      <c r="D132" s="35"/>
      <c r="E132" s="36"/>
      <c r="F132" s="37"/>
    </row>
    <row r="133" spans="1:6" ht="55.8">
      <c r="A133" s="22"/>
      <c r="B133" s="39" t="s">
        <v>356</v>
      </c>
      <c r="C133" s="12" t="s">
        <v>27</v>
      </c>
      <c r="D133" s="35">
        <v>1</v>
      </c>
      <c r="E133" s="36"/>
      <c r="F133" s="37"/>
    </row>
    <row r="134" spans="1:6">
      <c r="A134" s="22"/>
      <c r="B134" s="39"/>
      <c r="C134" s="12"/>
      <c r="D134" s="35"/>
      <c r="E134" s="36"/>
      <c r="F134" s="37"/>
    </row>
    <row r="135" spans="1:6">
      <c r="A135" s="22"/>
      <c r="B135" s="38" t="s">
        <v>357</v>
      </c>
      <c r="C135" s="12"/>
      <c r="D135" s="35"/>
      <c r="E135" s="36"/>
      <c r="F135" s="37"/>
    </row>
    <row r="136" spans="1:6">
      <c r="A136" s="22"/>
      <c r="B136" s="38"/>
      <c r="C136" s="12"/>
      <c r="D136" s="35"/>
      <c r="E136" s="36"/>
      <c r="F136" s="37"/>
    </row>
    <row r="137" spans="1:6" ht="28.2">
      <c r="A137" s="22"/>
      <c r="B137" s="39" t="s">
        <v>358</v>
      </c>
      <c r="C137" s="12" t="s">
        <v>54</v>
      </c>
      <c r="D137" s="35">
        <v>1</v>
      </c>
      <c r="E137" s="36"/>
      <c r="F137" s="37"/>
    </row>
    <row r="138" spans="1:6">
      <c r="A138" s="22"/>
      <c r="B138" s="39"/>
      <c r="C138" s="12"/>
      <c r="D138" s="35"/>
      <c r="E138" s="36"/>
      <c r="F138" s="37"/>
    </row>
    <row r="139" spans="1:6" ht="69.599999999999994">
      <c r="A139" s="22"/>
      <c r="B139" s="39" t="s">
        <v>597</v>
      </c>
      <c r="C139" s="12" t="s">
        <v>54</v>
      </c>
      <c r="D139" s="35">
        <v>1</v>
      </c>
      <c r="E139" s="36"/>
      <c r="F139" s="37"/>
    </row>
    <row r="140" spans="1:6">
      <c r="A140" s="22"/>
      <c r="B140" s="39"/>
      <c r="C140" s="12"/>
      <c r="D140" s="35"/>
      <c r="E140" s="36"/>
      <c r="F140" s="37"/>
    </row>
    <row r="141" spans="1:6" ht="69.599999999999994">
      <c r="A141" s="22"/>
      <c r="B141" s="39" t="s">
        <v>598</v>
      </c>
      <c r="C141" s="12" t="s">
        <v>54</v>
      </c>
      <c r="D141" s="35">
        <v>1</v>
      </c>
      <c r="E141" s="36"/>
      <c r="F141" s="37"/>
    </row>
    <row r="142" spans="1:6">
      <c r="A142" s="22"/>
      <c r="B142" s="39"/>
      <c r="C142" s="12"/>
      <c r="D142" s="35"/>
      <c r="E142" s="36"/>
      <c r="F142" s="37"/>
    </row>
    <row r="143" spans="1:6">
      <c r="A143" s="22"/>
      <c r="B143" s="38" t="s">
        <v>360</v>
      </c>
      <c r="C143" s="12"/>
      <c r="D143" s="35"/>
      <c r="E143" s="36"/>
      <c r="F143" s="37"/>
    </row>
    <row r="144" spans="1:6">
      <c r="A144" s="22"/>
      <c r="B144" s="38" t="s">
        <v>361</v>
      </c>
      <c r="C144" s="12"/>
      <c r="D144" s="35"/>
      <c r="E144" s="36"/>
      <c r="F144" s="37"/>
    </row>
    <row r="145" spans="1:6">
      <c r="A145" s="22"/>
      <c r="B145" s="39"/>
      <c r="C145" s="12"/>
      <c r="D145" s="35"/>
      <c r="E145" s="36"/>
      <c r="F145" s="37"/>
    </row>
    <row r="146" spans="1:6">
      <c r="A146" s="22"/>
      <c r="B146" s="39" t="s">
        <v>362</v>
      </c>
      <c r="C146" s="12" t="s">
        <v>85</v>
      </c>
      <c r="D146" s="35">
        <v>1</v>
      </c>
      <c r="E146" s="36"/>
      <c r="F146" s="37"/>
    </row>
    <row r="147" spans="1:6">
      <c r="A147" s="22"/>
      <c r="B147" s="39"/>
      <c r="C147" s="12"/>
      <c r="D147" s="35"/>
      <c r="E147" s="36"/>
      <c r="F147" s="37"/>
    </row>
    <row r="148" spans="1:6">
      <c r="A148" s="22"/>
      <c r="B148" s="51" t="s">
        <v>363</v>
      </c>
      <c r="C148" s="12"/>
      <c r="D148" s="35"/>
      <c r="E148" s="36"/>
      <c r="F148" s="37"/>
    </row>
    <row r="149" spans="1:6">
      <c r="A149" s="22"/>
      <c r="B149" s="51"/>
      <c r="C149" s="12"/>
      <c r="D149" s="35"/>
      <c r="E149" s="36"/>
      <c r="F149" s="37"/>
    </row>
    <row r="150" spans="1:6">
      <c r="A150" s="22"/>
      <c r="B150" s="39" t="s">
        <v>364</v>
      </c>
      <c r="C150" s="12" t="s">
        <v>54</v>
      </c>
      <c r="D150" s="35">
        <v>1</v>
      </c>
      <c r="E150" s="36"/>
      <c r="F150" s="37"/>
    </row>
    <row r="151" spans="1:6">
      <c r="A151" s="22"/>
      <c r="B151" s="38" t="s">
        <v>366</v>
      </c>
      <c r="C151" s="12"/>
      <c r="D151" s="35"/>
      <c r="E151" s="36"/>
      <c r="F151" s="37"/>
    </row>
    <row r="152" spans="1:6">
      <c r="A152" s="22"/>
      <c r="B152" s="39"/>
      <c r="C152" s="12"/>
      <c r="D152" s="35"/>
      <c r="E152" s="36"/>
      <c r="F152" s="37"/>
    </row>
    <row r="153" spans="1:6" ht="28.2">
      <c r="A153" s="22"/>
      <c r="B153" s="51" t="s">
        <v>367</v>
      </c>
      <c r="C153" s="12"/>
      <c r="D153" s="35"/>
      <c r="E153" s="36"/>
      <c r="F153" s="37"/>
    </row>
    <row r="154" spans="1:6">
      <c r="A154" s="22"/>
      <c r="B154" s="51"/>
      <c r="C154" s="12"/>
      <c r="D154" s="35"/>
      <c r="E154" s="36"/>
      <c r="F154" s="37"/>
    </row>
    <row r="155" spans="1:6">
      <c r="A155" s="22"/>
      <c r="B155" s="39" t="s">
        <v>368</v>
      </c>
      <c r="C155" s="12" t="s">
        <v>85</v>
      </c>
      <c r="D155" s="35">
        <v>1</v>
      </c>
      <c r="E155" s="36"/>
      <c r="F155" s="37"/>
    </row>
    <row r="156" spans="1:6">
      <c r="A156" s="22"/>
      <c r="B156" s="39"/>
      <c r="C156" s="12"/>
      <c r="D156" s="35"/>
      <c r="E156" s="36"/>
      <c r="F156" s="37"/>
    </row>
    <row r="157" spans="1:6" ht="28.2">
      <c r="A157" s="22"/>
      <c r="B157" s="39" t="s">
        <v>369</v>
      </c>
      <c r="C157" s="12"/>
      <c r="D157" s="35"/>
      <c r="E157" s="36"/>
      <c r="F157" s="37"/>
    </row>
    <row r="158" spans="1:6">
      <c r="A158" s="22"/>
      <c r="B158" s="39" t="s">
        <v>370</v>
      </c>
      <c r="C158" s="12" t="s">
        <v>85</v>
      </c>
      <c r="D158" s="35">
        <v>1</v>
      </c>
      <c r="E158" s="36"/>
      <c r="F158" s="37"/>
    </row>
    <row r="159" spans="1:6">
      <c r="A159" s="22"/>
      <c r="B159" s="39" t="s">
        <v>371</v>
      </c>
      <c r="C159" s="12" t="s">
        <v>85</v>
      </c>
      <c r="D159" s="35">
        <v>1</v>
      </c>
      <c r="E159" s="36"/>
      <c r="F159" s="37"/>
    </row>
    <row r="160" spans="1:6">
      <c r="A160" s="22"/>
      <c r="B160" s="39"/>
      <c r="C160" s="12"/>
      <c r="D160" s="35"/>
      <c r="E160" s="36"/>
      <c r="F160" s="37"/>
    </row>
    <row r="161" spans="1:6">
      <c r="A161" s="22"/>
      <c r="B161" s="51" t="s">
        <v>372</v>
      </c>
      <c r="C161" s="12"/>
      <c r="D161" s="35"/>
      <c r="E161" s="36"/>
      <c r="F161" s="37"/>
    </row>
    <row r="162" spans="1:6">
      <c r="A162" s="22"/>
      <c r="B162" s="39" t="s">
        <v>373</v>
      </c>
      <c r="C162" s="12" t="s">
        <v>27</v>
      </c>
      <c r="D162" s="35">
        <v>1</v>
      </c>
      <c r="E162" s="36"/>
      <c r="F162" s="37"/>
    </row>
    <row r="163" spans="1:6">
      <c r="A163" s="22"/>
      <c r="B163" s="41"/>
      <c r="C163" s="12"/>
      <c r="D163" s="35"/>
      <c r="E163" s="36"/>
      <c r="F163" s="37"/>
    </row>
    <row r="164" spans="1:6">
      <c r="A164" s="22"/>
      <c r="B164" s="41"/>
      <c r="C164" s="12"/>
      <c r="D164" s="35"/>
      <c r="E164" s="36"/>
      <c r="F164" s="37"/>
    </row>
    <row r="165" spans="1:6" ht="34.950000000000003" customHeight="1">
      <c r="A165" s="52"/>
      <c r="B165" s="53" t="s">
        <v>314</v>
      </c>
      <c r="C165" s="54"/>
      <c r="D165" s="55"/>
      <c r="E165" s="56"/>
      <c r="F165" s="57"/>
    </row>
    <row r="166" spans="1:6" ht="34.950000000000003" customHeight="1">
      <c r="A166" s="73"/>
      <c r="B166" s="53" t="s">
        <v>374</v>
      </c>
      <c r="C166" s="71"/>
      <c r="D166" s="72"/>
      <c r="E166" s="47"/>
      <c r="F166" s="48"/>
    </row>
  </sheetData>
  <mergeCells count="4">
    <mergeCell ref="B1:F1"/>
    <mergeCell ref="B2:F2"/>
    <mergeCell ref="B3:F3"/>
    <mergeCell ref="B4:F4"/>
  </mergeCells>
  <pageMargins left="0.7" right="0.7" top="0.75" bottom="0.75" header="0.3" footer="0.3"/>
  <pageSetup paperSize="9" scale="62" orientation="portrait" r:id="rId1"/>
  <rowBreaks count="3" manualBreakCount="3">
    <brk id="44" max="5" man="1"/>
    <brk id="87" max="5" man="1"/>
    <brk id="122" max="5"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24"/>
  <sheetViews>
    <sheetView view="pageBreakPreview" zoomScaleNormal="100" workbookViewId="0">
      <selection activeCell="F18" sqref="F18"/>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41.4" customHeight="1">
      <c r="A5" s="49"/>
      <c r="B5" s="64" t="s">
        <v>507</v>
      </c>
      <c r="C5" s="10" t="s">
        <v>508</v>
      </c>
      <c r="D5" s="65" t="s">
        <v>509</v>
      </c>
      <c r="E5" s="66" t="s">
        <v>510</v>
      </c>
      <c r="F5" s="67" t="s">
        <v>511</v>
      </c>
    </row>
    <row r="6" spans="1:6">
      <c r="A6" s="22"/>
      <c r="B6" s="38" t="s">
        <v>375</v>
      </c>
      <c r="C6" s="12"/>
      <c r="D6" s="35"/>
      <c r="E6" s="36"/>
      <c r="F6" s="37"/>
    </row>
    <row r="7" spans="1:6">
      <c r="A7" s="22"/>
      <c r="B7" s="39"/>
      <c r="C7" s="12"/>
      <c r="D7" s="35"/>
      <c r="E7" s="36"/>
      <c r="F7" s="37"/>
    </row>
    <row r="8" spans="1:6">
      <c r="A8" s="22"/>
      <c r="B8" s="38" t="s">
        <v>376</v>
      </c>
      <c r="C8" s="12"/>
      <c r="D8" s="35"/>
      <c r="E8" s="36"/>
      <c r="F8" s="37"/>
    </row>
    <row r="9" spans="1:6">
      <c r="A9" s="22"/>
      <c r="B9" s="38"/>
      <c r="C9" s="12"/>
      <c r="D9" s="35"/>
      <c r="E9" s="36"/>
      <c r="F9" s="37"/>
    </row>
    <row r="10" spans="1:6">
      <c r="A10" s="22"/>
      <c r="B10" s="51" t="s">
        <v>377</v>
      </c>
      <c r="C10" s="12"/>
      <c r="D10" s="35"/>
      <c r="E10" s="36"/>
      <c r="F10" s="37"/>
    </row>
    <row r="11" spans="1:6">
      <c r="A11" s="22"/>
      <c r="B11" s="39"/>
      <c r="C11" s="12"/>
      <c r="D11" s="35"/>
      <c r="E11" s="36"/>
      <c r="F11" s="37"/>
    </row>
    <row r="12" spans="1:6" ht="28.2">
      <c r="A12" s="22"/>
      <c r="B12" s="39" t="s">
        <v>378</v>
      </c>
      <c r="C12" s="12" t="s">
        <v>519</v>
      </c>
      <c r="D12" s="35">
        <v>1</v>
      </c>
      <c r="E12" s="36"/>
      <c r="F12" s="37"/>
    </row>
    <row r="13" spans="1:6" ht="28.2">
      <c r="A13" s="22"/>
      <c r="B13" s="39" t="s">
        <v>379</v>
      </c>
      <c r="C13" s="12" t="s">
        <v>519</v>
      </c>
      <c r="D13" s="35">
        <v>1</v>
      </c>
      <c r="E13" s="36"/>
      <c r="F13" s="37"/>
    </row>
    <row r="14" spans="1:6">
      <c r="A14" s="22"/>
      <c r="B14" s="39"/>
      <c r="C14" s="12"/>
      <c r="D14" s="35"/>
      <c r="E14" s="36"/>
      <c r="F14" s="37"/>
    </row>
    <row r="15" spans="1:6">
      <c r="A15" s="22"/>
      <c r="B15" s="51" t="s">
        <v>380</v>
      </c>
      <c r="C15" s="12"/>
      <c r="D15" s="35"/>
      <c r="E15" s="36"/>
      <c r="F15" s="37"/>
    </row>
    <row r="16" spans="1:6">
      <c r="A16" s="22"/>
      <c r="B16" s="51"/>
      <c r="C16" s="12"/>
      <c r="D16" s="35"/>
      <c r="E16" s="36"/>
      <c r="F16" s="37"/>
    </row>
    <row r="17" spans="1:6" ht="42">
      <c r="A17" s="22"/>
      <c r="B17" s="39" t="s">
        <v>381</v>
      </c>
      <c r="C17" s="12" t="s">
        <v>54</v>
      </c>
      <c r="D17" s="35">
        <v>1</v>
      </c>
      <c r="E17" s="36"/>
      <c r="F17" s="37"/>
    </row>
    <row r="18" spans="1:6">
      <c r="A18" s="22"/>
      <c r="B18" s="39"/>
      <c r="C18" s="12"/>
      <c r="D18" s="35"/>
      <c r="E18" s="36"/>
      <c r="F18" s="37"/>
    </row>
    <row r="19" spans="1:6">
      <c r="A19" s="22"/>
      <c r="B19" s="39"/>
      <c r="C19" s="12"/>
      <c r="D19" s="35"/>
      <c r="E19" s="36"/>
      <c r="F19" s="37"/>
    </row>
    <row r="20" spans="1:6">
      <c r="A20" s="22"/>
      <c r="B20" s="39"/>
      <c r="C20" s="12"/>
      <c r="D20" s="35"/>
      <c r="E20" s="36"/>
      <c r="F20" s="37"/>
    </row>
    <row r="21" spans="1:6">
      <c r="A21" s="22"/>
      <c r="B21" s="39"/>
      <c r="C21" s="12"/>
      <c r="D21" s="35"/>
      <c r="E21" s="36"/>
      <c r="F21" s="37"/>
    </row>
    <row r="22" spans="1:6">
      <c r="A22" s="22"/>
      <c r="B22" s="41"/>
      <c r="C22" s="12"/>
      <c r="D22" s="68"/>
      <c r="E22" s="36"/>
      <c r="F22" s="37"/>
    </row>
    <row r="23" spans="1:6">
      <c r="A23" s="22"/>
      <c r="B23" s="41"/>
      <c r="C23" s="12"/>
      <c r="D23" s="35"/>
      <c r="E23" s="36"/>
      <c r="F23" s="37"/>
    </row>
    <row r="24" spans="1:6" ht="34.950000000000003" customHeight="1">
      <c r="A24" s="52"/>
      <c r="B24" s="53" t="s">
        <v>383</v>
      </c>
      <c r="C24" s="54"/>
      <c r="D24" s="55"/>
      <c r="E24" s="56"/>
      <c r="F24" s="63"/>
    </row>
  </sheetData>
  <mergeCells count="4">
    <mergeCell ref="B1:F1"/>
    <mergeCell ref="B2:F2"/>
    <mergeCell ref="B3:F3"/>
    <mergeCell ref="B4:F4"/>
  </mergeCells>
  <pageMargins left="0.7" right="0.7" top="0.75" bottom="0.75" header="0.3" footer="0.3"/>
  <pageSetup paperSize="9" scale="62"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38"/>
  <sheetViews>
    <sheetView view="pageBreakPreview" topLeftCell="A22" zoomScaleNormal="100" workbookViewId="0">
      <selection activeCell="E45" sqref="E45"/>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7" ht="17.399999999999999">
      <c r="A1" s="4"/>
      <c r="B1" s="195" t="s">
        <v>505</v>
      </c>
      <c r="C1" s="196"/>
      <c r="D1" s="196"/>
      <c r="E1" s="196"/>
      <c r="F1" s="197"/>
    </row>
    <row r="2" spans="1:7" ht="17.399999999999999">
      <c r="A2" s="5"/>
      <c r="B2" s="198"/>
      <c r="C2" s="199"/>
      <c r="D2" s="199"/>
      <c r="E2" s="199"/>
      <c r="F2" s="200"/>
    </row>
    <row r="3" spans="1:7" ht="17.399999999999999">
      <c r="A3" s="5"/>
      <c r="B3" s="201" t="s">
        <v>506</v>
      </c>
      <c r="C3" s="202"/>
      <c r="D3" s="202"/>
      <c r="E3" s="202"/>
      <c r="F3" s="203"/>
    </row>
    <row r="4" spans="1:7" ht="21">
      <c r="A4" s="5"/>
      <c r="B4" s="204"/>
      <c r="C4" s="205"/>
      <c r="D4" s="205"/>
      <c r="E4" s="205"/>
      <c r="F4" s="206"/>
    </row>
    <row r="5" spans="1:7" ht="34.950000000000003" customHeight="1">
      <c r="A5" s="49"/>
      <c r="B5" s="64" t="s">
        <v>507</v>
      </c>
      <c r="C5" s="10" t="s">
        <v>508</v>
      </c>
      <c r="D5" s="65" t="s">
        <v>509</v>
      </c>
      <c r="E5" s="66" t="s">
        <v>510</v>
      </c>
      <c r="F5" s="67" t="s">
        <v>511</v>
      </c>
    </row>
    <row r="6" spans="1:7" ht="34.950000000000003" customHeight="1">
      <c r="A6" s="22"/>
      <c r="B6" s="38" t="s">
        <v>384</v>
      </c>
      <c r="C6" s="12"/>
      <c r="D6" s="35"/>
      <c r="E6" s="36"/>
      <c r="F6" s="37"/>
    </row>
    <row r="7" spans="1:7">
      <c r="A7" s="22"/>
      <c r="B7" s="38"/>
      <c r="C7" s="12"/>
      <c r="D7" s="35"/>
      <c r="E7" s="36"/>
      <c r="F7" s="37"/>
    </row>
    <row r="8" spans="1:7">
      <c r="A8" s="22"/>
      <c r="B8" s="38" t="s">
        <v>385</v>
      </c>
      <c r="C8" s="12"/>
      <c r="D8" s="35"/>
      <c r="E8" s="36"/>
      <c r="F8" s="37"/>
    </row>
    <row r="9" spans="1:7">
      <c r="A9" s="22"/>
      <c r="B9" s="38"/>
      <c r="C9" s="12"/>
      <c r="D9" s="35"/>
      <c r="E9" s="36"/>
      <c r="F9" s="37"/>
    </row>
    <row r="10" spans="1:7">
      <c r="A10" s="22"/>
      <c r="B10" s="38" t="s">
        <v>386</v>
      </c>
      <c r="C10" s="12"/>
      <c r="D10" s="35"/>
      <c r="E10" s="36"/>
    </row>
    <row r="11" spans="1:7">
      <c r="A11" s="22"/>
      <c r="B11" s="38"/>
      <c r="C11" s="12"/>
      <c r="D11" s="35"/>
      <c r="E11" s="36"/>
      <c r="F11" s="37"/>
    </row>
    <row r="12" spans="1:7">
      <c r="A12" s="22"/>
      <c r="B12" s="38" t="s">
        <v>387</v>
      </c>
      <c r="C12" s="12"/>
      <c r="D12" s="35"/>
      <c r="E12" s="36"/>
      <c r="F12" s="37"/>
    </row>
    <row r="13" spans="1:7">
      <c r="A13" s="22"/>
      <c r="B13" s="38"/>
      <c r="C13" s="12"/>
      <c r="D13" s="35"/>
      <c r="E13" s="36"/>
      <c r="F13" s="37"/>
    </row>
    <row r="14" spans="1:7">
      <c r="A14" s="22"/>
      <c r="B14" s="38" t="s">
        <v>388</v>
      </c>
      <c r="C14" s="12"/>
      <c r="D14" s="35"/>
      <c r="E14" s="36"/>
      <c r="F14" s="37"/>
    </row>
    <row r="15" spans="1:7">
      <c r="A15" s="22"/>
      <c r="B15" s="39"/>
      <c r="C15" s="12"/>
      <c r="D15" s="35"/>
      <c r="E15" s="36"/>
      <c r="F15" s="37"/>
    </row>
    <row r="16" spans="1:7" ht="28.2">
      <c r="A16" s="22"/>
      <c r="B16" s="51" t="s">
        <v>389</v>
      </c>
      <c r="C16" s="12"/>
      <c r="D16" s="35"/>
      <c r="E16" s="36"/>
      <c r="F16" s="37"/>
      <c r="G16" s="37"/>
    </row>
    <row r="17" spans="1:6">
      <c r="A17" s="22"/>
      <c r="B17" s="51"/>
      <c r="C17" s="12"/>
      <c r="D17" s="35"/>
      <c r="E17" s="36"/>
      <c r="F17" s="37"/>
    </row>
    <row r="18" spans="1:6">
      <c r="A18" s="22"/>
      <c r="B18" s="39" t="s">
        <v>390</v>
      </c>
      <c r="C18" s="12" t="s">
        <v>519</v>
      </c>
      <c r="D18" s="35">
        <v>1</v>
      </c>
      <c r="E18" s="36"/>
      <c r="F18" s="37"/>
    </row>
    <row r="19" spans="1:6">
      <c r="A19" s="22"/>
      <c r="B19" s="39"/>
      <c r="C19" s="12"/>
      <c r="D19" s="35"/>
      <c r="E19" s="36"/>
      <c r="F19" s="37"/>
    </row>
    <row r="20" spans="1:6">
      <c r="A20" s="22"/>
      <c r="B20" s="51" t="s">
        <v>391</v>
      </c>
      <c r="C20" s="12"/>
      <c r="D20" s="35"/>
      <c r="E20" s="36"/>
      <c r="F20" s="37"/>
    </row>
    <row r="21" spans="1:6">
      <c r="A21" s="22"/>
      <c r="B21" s="51"/>
      <c r="C21" s="12"/>
      <c r="D21" s="35"/>
      <c r="E21" s="36"/>
      <c r="F21" s="37"/>
    </row>
    <row r="22" spans="1:6" ht="28.2">
      <c r="A22" s="22"/>
      <c r="B22" s="51" t="s">
        <v>392</v>
      </c>
      <c r="C22" s="12"/>
      <c r="D22" s="35"/>
      <c r="E22" s="36"/>
      <c r="F22" s="37"/>
    </row>
    <row r="23" spans="1:6">
      <c r="A23" s="22"/>
      <c r="B23" s="51"/>
      <c r="C23" s="12"/>
      <c r="D23" s="35"/>
      <c r="E23" s="36"/>
      <c r="F23" s="37"/>
    </row>
    <row r="24" spans="1:6">
      <c r="A24" s="22"/>
      <c r="B24" s="39" t="s">
        <v>393</v>
      </c>
      <c r="C24" s="12" t="s">
        <v>519</v>
      </c>
      <c r="D24" s="35">
        <v>1</v>
      </c>
      <c r="E24" s="36"/>
      <c r="F24" s="37"/>
    </row>
    <row r="25" spans="1:6" ht="29.4" customHeight="1">
      <c r="A25" s="22"/>
      <c r="B25" s="39" t="s">
        <v>599</v>
      </c>
      <c r="C25" s="12" t="s">
        <v>519</v>
      </c>
      <c r="D25" s="35">
        <v>1</v>
      </c>
      <c r="E25" s="36"/>
      <c r="F25" s="37"/>
    </row>
    <row r="26" spans="1:6">
      <c r="A26" s="22"/>
      <c r="B26" s="39"/>
      <c r="C26" s="12"/>
      <c r="D26" s="35"/>
      <c r="E26" s="36"/>
      <c r="F26" s="37"/>
    </row>
    <row r="27" spans="1:6">
      <c r="A27" s="22"/>
      <c r="B27" s="51" t="s">
        <v>600</v>
      </c>
      <c r="C27" s="12"/>
      <c r="D27" s="35"/>
      <c r="E27" s="36"/>
      <c r="F27" s="37"/>
    </row>
    <row r="28" spans="1:6">
      <c r="A28" s="22"/>
      <c r="B28" s="51"/>
      <c r="C28" s="12"/>
      <c r="D28" s="35"/>
      <c r="E28" s="36"/>
      <c r="F28" s="37"/>
    </row>
    <row r="29" spans="1:6" ht="28.2">
      <c r="A29" s="22"/>
      <c r="B29" s="39" t="s">
        <v>601</v>
      </c>
      <c r="C29" s="12" t="s">
        <v>519</v>
      </c>
      <c r="D29" s="35">
        <v>1</v>
      </c>
      <c r="E29" s="36"/>
      <c r="F29" s="37"/>
    </row>
    <row r="30" spans="1:6">
      <c r="A30" s="22"/>
      <c r="B30" s="39"/>
      <c r="C30" s="12"/>
      <c r="D30" s="35"/>
      <c r="E30" s="36"/>
      <c r="F30" s="37"/>
    </row>
    <row r="31" spans="1:6">
      <c r="A31" s="22"/>
      <c r="B31" s="51" t="s">
        <v>397</v>
      </c>
      <c r="C31" s="12"/>
      <c r="D31" s="35"/>
      <c r="E31" s="36"/>
      <c r="F31" s="37"/>
    </row>
    <row r="32" spans="1:6">
      <c r="A32" s="22"/>
      <c r="B32" s="51"/>
      <c r="C32" s="12"/>
      <c r="D32" s="35"/>
      <c r="E32" s="36"/>
      <c r="F32" s="37"/>
    </row>
    <row r="33" spans="1:6" ht="28.2">
      <c r="A33" s="22"/>
      <c r="B33" s="51" t="s">
        <v>398</v>
      </c>
      <c r="C33" s="12"/>
      <c r="D33" s="35"/>
      <c r="E33" s="36"/>
      <c r="F33" s="37"/>
    </row>
    <row r="34" spans="1:6">
      <c r="A34" s="22"/>
      <c r="B34" s="51"/>
      <c r="C34" s="12"/>
      <c r="D34" s="35"/>
      <c r="E34" s="36"/>
      <c r="F34" s="37"/>
    </row>
    <row r="35" spans="1:6">
      <c r="A35" s="22"/>
      <c r="B35" s="39" t="s">
        <v>399</v>
      </c>
      <c r="C35" s="12" t="s">
        <v>519</v>
      </c>
      <c r="D35" s="35">
        <v>1</v>
      </c>
      <c r="E35" s="36"/>
      <c r="F35" s="37"/>
    </row>
    <row r="36" spans="1:6">
      <c r="A36" s="22"/>
      <c r="B36" s="39" t="s">
        <v>400</v>
      </c>
      <c r="C36" s="12" t="s">
        <v>519</v>
      </c>
      <c r="D36" s="35">
        <v>1</v>
      </c>
      <c r="E36" s="36"/>
      <c r="F36" s="37"/>
    </row>
    <row r="37" spans="1:6">
      <c r="A37" s="22"/>
      <c r="B37" s="41"/>
      <c r="C37" s="12"/>
      <c r="D37" s="35"/>
      <c r="E37" s="36"/>
      <c r="F37" s="37"/>
    </row>
    <row r="38" spans="1:6" ht="34.950000000000003" customHeight="1">
      <c r="A38" s="52"/>
      <c r="B38" s="53" t="s">
        <v>402</v>
      </c>
      <c r="C38" s="54"/>
      <c r="D38" s="55"/>
      <c r="E38" s="56"/>
      <c r="F38" s="63"/>
    </row>
  </sheetData>
  <mergeCells count="4">
    <mergeCell ref="B1:F1"/>
    <mergeCell ref="B2:F2"/>
    <mergeCell ref="B3:F3"/>
    <mergeCell ref="B4:F4"/>
  </mergeCells>
  <pageMargins left="0.7" right="0.7" top="0.75" bottom="0.75" header="0.3" footer="0.3"/>
  <pageSetup paperSize="9" scale="62"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F33"/>
  <sheetViews>
    <sheetView view="pageBreakPreview" topLeftCell="A23" zoomScaleNormal="100" workbookViewId="0">
      <selection activeCell="F42" sqref="F42"/>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34.950000000000003" customHeight="1">
      <c r="A5" s="49"/>
      <c r="B5" s="23" t="s">
        <v>507</v>
      </c>
      <c r="C5" s="24" t="s">
        <v>508</v>
      </c>
      <c r="D5" s="25" t="s">
        <v>509</v>
      </c>
      <c r="E5" s="26" t="s">
        <v>510</v>
      </c>
      <c r="F5" s="27" t="s">
        <v>511</v>
      </c>
    </row>
    <row r="6" spans="1:6" ht="34.950000000000003" customHeight="1">
      <c r="A6" s="28"/>
      <c r="B6" s="50" t="s">
        <v>403</v>
      </c>
      <c r="C6" s="30"/>
      <c r="D6" s="31"/>
      <c r="E6" s="32"/>
      <c r="F6" s="33"/>
    </row>
    <row r="7" spans="1:6">
      <c r="A7" s="22"/>
      <c r="B7" s="38"/>
      <c r="C7" s="12"/>
      <c r="D7" s="35"/>
      <c r="E7" s="36"/>
      <c r="F7" s="37"/>
    </row>
    <row r="8" spans="1:6">
      <c r="A8" s="22"/>
      <c r="B8" s="38" t="s">
        <v>404</v>
      </c>
      <c r="C8" s="12"/>
      <c r="D8" s="35"/>
      <c r="E8" s="36"/>
      <c r="F8" s="37"/>
    </row>
    <row r="9" spans="1:6">
      <c r="A9" s="22"/>
      <c r="B9" s="38"/>
      <c r="C9" s="12"/>
      <c r="D9" s="35"/>
      <c r="E9" s="36"/>
      <c r="F9" s="37"/>
    </row>
    <row r="10" spans="1:6">
      <c r="A10" s="22"/>
      <c r="B10" s="38" t="s">
        <v>405</v>
      </c>
      <c r="C10" s="12"/>
      <c r="D10" s="35"/>
      <c r="E10" s="36"/>
      <c r="F10" s="37"/>
    </row>
    <row r="11" spans="1:6">
      <c r="A11" s="22"/>
      <c r="B11" s="38"/>
      <c r="C11" s="12"/>
      <c r="D11" s="35"/>
      <c r="E11" s="36"/>
      <c r="F11" s="37"/>
    </row>
    <row r="12" spans="1:6">
      <c r="A12" s="22"/>
      <c r="B12" s="38" t="s">
        <v>406</v>
      </c>
      <c r="C12" s="12"/>
      <c r="D12" s="35"/>
      <c r="E12" s="36"/>
      <c r="F12" s="37"/>
    </row>
    <row r="13" spans="1:6">
      <c r="A13" s="22"/>
      <c r="B13" s="39"/>
      <c r="C13" s="12"/>
      <c r="D13" s="35"/>
      <c r="E13" s="36"/>
      <c r="F13" s="37"/>
    </row>
    <row r="14" spans="1:6" ht="55.8">
      <c r="A14" s="22"/>
      <c r="B14" s="39" t="s">
        <v>602</v>
      </c>
      <c r="C14" s="12" t="s">
        <v>54</v>
      </c>
      <c r="D14" s="35">
        <v>1</v>
      </c>
      <c r="E14" s="36"/>
      <c r="F14" s="37"/>
    </row>
    <row r="15" spans="1:6">
      <c r="A15" s="22"/>
      <c r="B15" s="39"/>
      <c r="C15" s="12"/>
      <c r="D15" s="35"/>
      <c r="E15" s="36"/>
      <c r="F15" s="37"/>
    </row>
    <row r="16" spans="1:6" ht="55.8">
      <c r="A16" s="22"/>
      <c r="B16" s="39" t="s">
        <v>408</v>
      </c>
      <c r="C16" s="12" t="s">
        <v>54</v>
      </c>
      <c r="D16" s="35">
        <v>1</v>
      </c>
      <c r="E16" s="36"/>
      <c r="F16" s="37"/>
    </row>
    <row r="17" spans="1:6">
      <c r="A17" s="22"/>
      <c r="B17" s="39"/>
      <c r="C17" s="12"/>
      <c r="D17" s="35"/>
      <c r="E17" s="36"/>
      <c r="F17" s="37"/>
    </row>
    <row r="18" spans="1:6" ht="55.8">
      <c r="A18" s="22"/>
      <c r="B18" s="39" t="s">
        <v>603</v>
      </c>
      <c r="C18" s="12" t="s">
        <v>54</v>
      </c>
      <c r="D18" s="35">
        <v>1</v>
      </c>
      <c r="E18" s="36"/>
      <c r="F18" s="37"/>
    </row>
    <row r="19" spans="1:6">
      <c r="A19" s="22"/>
      <c r="B19" s="39"/>
      <c r="C19" s="12"/>
      <c r="D19" s="35"/>
      <c r="E19" s="36"/>
      <c r="F19" s="37"/>
    </row>
    <row r="20" spans="1:6" ht="28.2">
      <c r="A20" s="22"/>
      <c r="B20" s="51" t="s">
        <v>409</v>
      </c>
      <c r="C20" s="12"/>
      <c r="D20" s="35"/>
      <c r="E20" s="36"/>
      <c r="F20" s="37"/>
    </row>
    <row r="21" spans="1:6">
      <c r="A21" s="22"/>
      <c r="B21" s="51"/>
      <c r="C21" s="12"/>
      <c r="D21" s="35"/>
      <c r="E21" s="36"/>
      <c r="F21" s="37"/>
    </row>
    <row r="22" spans="1:6" ht="28.2">
      <c r="A22" s="22"/>
      <c r="B22" s="39" t="s">
        <v>604</v>
      </c>
      <c r="C22" s="12" t="s">
        <v>85</v>
      </c>
      <c r="D22" s="35">
        <v>1</v>
      </c>
      <c r="E22" s="36"/>
      <c r="F22" s="37"/>
    </row>
    <row r="23" spans="1:6">
      <c r="A23" s="22"/>
      <c r="B23" s="58"/>
      <c r="C23" s="12"/>
      <c r="D23" s="35"/>
      <c r="E23" s="36"/>
      <c r="F23" s="37"/>
    </row>
    <row r="24" spans="1:6" ht="28.2">
      <c r="A24" s="22"/>
      <c r="B24" s="59" t="s">
        <v>605</v>
      </c>
      <c r="C24" s="60" t="s">
        <v>85</v>
      </c>
      <c r="D24" s="35">
        <v>1</v>
      </c>
      <c r="E24" s="36"/>
      <c r="F24" s="37"/>
    </row>
    <row r="25" spans="1:6">
      <c r="A25" s="22"/>
      <c r="B25" s="59"/>
      <c r="C25" s="60"/>
      <c r="D25" s="12"/>
      <c r="E25" s="36"/>
      <c r="F25" s="37"/>
    </row>
    <row r="26" spans="1:6" ht="28.2">
      <c r="A26" s="22"/>
      <c r="B26" s="59" t="s">
        <v>606</v>
      </c>
      <c r="C26" s="35" t="s">
        <v>85</v>
      </c>
      <c r="D26" s="12">
        <v>1</v>
      </c>
      <c r="E26" s="36"/>
      <c r="F26" s="37"/>
    </row>
    <row r="27" spans="1:6">
      <c r="A27" s="22"/>
      <c r="B27" s="5"/>
      <c r="C27" s="35"/>
      <c r="D27" s="61"/>
      <c r="E27" s="36"/>
      <c r="F27" s="37"/>
    </row>
    <row r="28" spans="1:6">
      <c r="A28" s="22"/>
      <c r="B28" s="39" t="s">
        <v>607</v>
      </c>
      <c r="C28" s="12" t="s">
        <v>54</v>
      </c>
      <c r="D28" s="35">
        <v>1</v>
      </c>
      <c r="E28" s="36"/>
      <c r="F28" s="37"/>
    </row>
    <row r="29" spans="1:6" ht="28.2">
      <c r="A29" s="22"/>
      <c r="B29" s="39" t="s">
        <v>608</v>
      </c>
      <c r="C29" s="12" t="s">
        <v>54</v>
      </c>
      <c r="D29" s="35">
        <v>1</v>
      </c>
      <c r="E29" s="36"/>
      <c r="F29" s="37"/>
    </row>
    <row r="30" spans="1:6">
      <c r="A30" s="22"/>
      <c r="B30" s="39"/>
      <c r="C30" s="12"/>
      <c r="D30" s="35"/>
      <c r="E30" s="36"/>
      <c r="F30" s="37"/>
    </row>
    <row r="31" spans="1:6" ht="28.2">
      <c r="A31" s="22"/>
      <c r="B31" s="62" t="s">
        <v>609</v>
      </c>
      <c r="C31" s="12" t="s">
        <v>85</v>
      </c>
      <c r="D31" s="35">
        <v>1</v>
      </c>
      <c r="E31" s="36"/>
      <c r="F31" s="37"/>
    </row>
    <row r="32" spans="1:6">
      <c r="A32" s="22"/>
      <c r="B32" s="41"/>
      <c r="C32" s="12"/>
      <c r="D32" s="35"/>
      <c r="E32" s="36"/>
      <c r="F32" s="37"/>
    </row>
    <row r="33" spans="1:6" ht="34.950000000000003" customHeight="1">
      <c r="A33" s="52"/>
      <c r="B33" s="53" t="s">
        <v>415</v>
      </c>
      <c r="C33" s="54"/>
      <c r="D33" s="55"/>
      <c r="E33" s="56"/>
      <c r="F33" s="63"/>
    </row>
  </sheetData>
  <mergeCells count="4">
    <mergeCell ref="B1:F1"/>
    <mergeCell ref="B2:F2"/>
    <mergeCell ref="B3:F3"/>
    <mergeCell ref="B4:F4"/>
  </mergeCells>
  <pageMargins left="0.7" right="0.7" top="0.75" bottom="0.75" header="0.3" footer="0.3"/>
  <pageSetup paperSize="9" scale="62"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F33"/>
  <sheetViews>
    <sheetView view="pageBreakPreview" zoomScaleNormal="100" workbookViewId="0">
      <selection activeCell="C45" sqref="C45"/>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5"/>
      <c r="B4" s="204"/>
      <c r="C4" s="205"/>
      <c r="D4" s="205"/>
      <c r="E4" s="205"/>
      <c r="F4" s="206"/>
    </row>
    <row r="5" spans="1:6" ht="34.950000000000003" customHeight="1">
      <c r="A5" s="49"/>
      <c r="B5" s="23" t="s">
        <v>507</v>
      </c>
      <c r="C5" s="24" t="s">
        <v>508</v>
      </c>
      <c r="D5" s="25" t="s">
        <v>509</v>
      </c>
      <c r="E5" s="26" t="s">
        <v>510</v>
      </c>
      <c r="F5" s="27" t="s">
        <v>511</v>
      </c>
    </row>
    <row r="6" spans="1:6" ht="34.950000000000003" customHeight="1">
      <c r="A6" s="28"/>
      <c r="B6" s="50" t="s">
        <v>416</v>
      </c>
      <c r="C6" s="30"/>
      <c r="D6" s="31"/>
      <c r="E6" s="32"/>
      <c r="F6" s="33"/>
    </row>
    <row r="7" spans="1:6">
      <c r="A7" s="22"/>
      <c r="B7" s="38"/>
      <c r="C7" s="12"/>
      <c r="D7" s="35"/>
      <c r="E7" s="36"/>
      <c r="F7" s="37"/>
    </row>
    <row r="8" spans="1:6">
      <c r="A8" s="22"/>
      <c r="B8" s="38" t="s">
        <v>429</v>
      </c>
      <c r="C8" s="12"/>
      <c r="D8" s="35"/>
      <c r="E8" s="36"/>
      <c r="F8" s="37"/>
    </row>
    <row r="9" spans="1:6">
      <c r="A9" s="22"/>
      <c r="B9" s="38"/>
      <c r="C9" s="12"/>
      <c r="D9" s="35"/>
      <c r="E9" s="36"/>
      <c r="F9" s="37"/>
    </row>
    <row r="10" spans="1:6">
      <c r="A10" s="22"/>
      <c r="B10" s="38" t="s">
        <v>430</v>
      </c>
      <c r="C10" s="12"/>
      <c r="D10" s="35"/>
      <c r="E10" s="36"/>
      <c r="F10" s="37"/>
    </row>
    <row r="11" spans="1:6">
      <c r="A11" s="22"/>
      <c r="B11" s="38"/>
      <c r="C11" s="12"/>
      <c r="D11" s="35"/>
      <c r="E11" s="36"/>
      <c r="F11" s="37"/>
    </row>
    <row r="12" spans="1:6">
      <c r="A12" s="22"/>
      <c r="B12" s="38" t="s">
        <v>431</v>
      </c>
      <c r="C12" s="12"/>
      <c r="D12" s="35"/>
      <c r="E12" s="36"/>
      <c r="F12" s="37"/>
    </row>
    <row r="13" spans="1:6">
      <c r="A13" s="22"/>
      <c r="B13" s="38"/>
      <c r="C13" s="12"/>
      <c r="D13" s="35"/>
      <c r="E13" s="36"/>
      <c r="F13" s="37"/>
    </row>
    <row r="14" spans="1:6">
      <c r="A14" s="22"/>
      <c r="B14" s="51" t="s">
        <v>432</v>
      </c>
      <c r="C14" s="12"/>
      <c r="D14" s="35"/>
      <c r="E14" s="36"/>
      <c r="F14" s="37"/>
    </row>
    <row r="15" spans="1:6">
      <c r="A15" s="22"/>
      <c r="B15" s="51"/>
      <c r="C15" s="12"/>
      <c r="D15" s="35"/>
      <c r="E15" s="36"/>
      <c r="F15" s="37"/>
    </row>
    <row r="16" spans="1:6">
      <c r="A16" s="22"/>
      <c r="B16" s="51" t="s">
        <v>433</v>
      </c>
      <c r="C16" s="12"/>
      <c r="D16" s="35"/>
      <c r="E16" s="36"/>
      <c r="F16" s="37"/>
    </row>
    <row r="17" spans="1:6">
      <c r="A17" s="22"/>
      <c r="B17" s="39"/>
      <c r="C17" s="12"/>
      <c r="D17" s="35"/>
      <c r="E17" s="36"/>
      <c r="F17" s="37"/>
    </row>
    <row r="18" spans="1:6" ht="28.2">
      <c r="A18" s="22"/>
      <c r="B18" s="39" t="s">
        <v>434</v>
      </c>
      <c r="C18" s="12" t="s">
        <v>85</v>
      </c>
      <c r="D18" s="35">
        <v>1</v>
      </c>
      <c r="E18" s="36"/>
      <c r="F18" s="37"/>
    </row>
    <row r="19" spans="1:6" ht="28.2">
      <c r="A19" s="22"/>
      <c r="B19" s="39" t="s">
        <v>435</v>
      </c>
      <c r="C19" s="12" t="s">
        <v>85</v>
      </c>
      <c r="D19" s="35">
        <v>1</v>
      </c>
      <c r="E19" s="36"/>
      <c r="F19" s="37"/>
    </row>
    <row r="20" spans="1:6">
      <c r="A20" s="22"/>
      <c r="B20" s="39"/>
      <c r="C20" s="12"/>
      <c r="D20" s="35"/>
      <c r="E20" s="36"/>
      <c r="F20" s="37"/>
    </row>
    <row r="21" spans="1:6">
      <c r="A21" s="22"/>
      <c r="B21" s="51" t="s">
        <v>436</v>
      </c>
      <c r="C21" s="12"/>
      <c r="D21" s="35"/>
      <c r="E21" s="36"/>
      <c r="F21" s="37"/>
    </row>
    <row r="22" spans="1:6">
      <c r="A22" s="22"/>
      <c r="B22" s="51"/>
      <c r="C22" s="12"/>
      <c r="D22" s="35"/>
      <c r="E22" s="36"/>
      <c r="F22" s="37"/>
    </row>
    <row r="23" spans="1:6">
      <c r="A23" s="22"/>
      <c r="B23" s="39" t="s">
        <v>437</v>
      </c>
      <c r="C23" s="12" t="s">
        <v>54</v>
      </c>
      <c r="D23" s="35">
        <v>1</v>
      </c>
      <c r="E23" s="36"/>
      <c r="F23" s="37"/>
    </row>
    <row r="24" spans="1:6">
      <c r="A24" s="22"/>
      <c r="B24" s="39" t="s">
        <v>438</v>
      </c>
      <c r="C24" s="12" t="s">
        <v>54</v>
      </c>
      <c r="D24" s="35">
        <v>1</v>
      </c>
      <c r="E24" s="36"/>
      <c r="F24" s="37"/>
    </row>
    <row r="25" spans="1:6">
      <c r="A25" s="22"/>
      <c r="B25" s="39"/>
      <c r="C25" s="12"/>
      <c r="D25" s="35"/>
      <c r="E25" s="36"/>
      <c r="F25" s="37"/>
    </row>
    <row r="26" spans="1:6">
      <c r="A26" s="22"/>
      <c r="B26" s="51" t="s">
        <v>31</v>
      </c>
      <c r="C26" s="12"/>
      <c r="D26" s="35"/>
      <c r="E26" s="36"/>
      <c r="F26" s="37"/>
    </row>
    <row r="27" spans="1:6">
      <c r="A27" s="22"/>
      <c r="B27" s="51" t="s">
        <v>439</v>
      </c>
      <c r="C27" s="12"/>
      <c r="D27" s="35"/>
      <c r="E27" s="36"/>
      <c r="F27" s="37"/>
    </row>
    <row r="28" spans="1:6">
      <c r="A28" s="22"/>
      <c r="B28" s="51"/>
      <c r="C28" s="12"/>
      <c r="D28" s="35"/>
      <c r="E28" s="36"/>
      <c r="F28" s="37"/>
    </row>
    <row r="29" spans="1:6">
      <c r="A29" s="22"/>
      <c r="B29" s="39" t="s">
        <v>440</v>
      </c>
      <c r="C29" s="12" t="s">
        <v>54</v>
      </c>
      <c r="D29" s="35">
        <v>1</v>
      </c>
      <c r="E29" s="36"/>
      <c r="F29" s="37"/>
    </row>
    <row r="30" spans="1:6">
      <c r="A30" s="22"/>
      <c r="B30" s="39" t="s">
        <v>441</v>
      </c>
      <c r="C30" s="12" t="s">
        <v>54</v>
      </c>
      <c r="D30" s="35">
        <v>1</v>
      </c>
      <c r="E30" s="36"/>
      <c r="F30" s="37"/>
    </row>
    <row r="31" spans="1:6">
      <c r="A31" s="22"/>
      <c r="B31" s="41"/>
      <c r="C31" s="12"/>
      <c r="D31" s="35"/>
      <c r="E31" s="36"/>
      <c r="F31" s="37"/>
    </row>
    <row r="32" spans="1:6">
      <c r="A32" s="22"/>
      <c r="B32" s="41"/>
      <c r="C32" s="12"/>
      <c r="D32" s="35"/>
      <c r="E32" s="36"/>
      <c r="F32" s="37"/>
    </row>
    <row r="33" spans="1:6" ht="34.950000000000003" customHeight="1">
      <c r="A33" s="52"/>
      <c r="B33" s="53" t="s">
        <v>427</v>
      </c>
      <c r="C33" s="54"/>
      <c r="D33" s="55"/>
      <c r="E33" s="56"/>
      <c r="F33" s="57"/>
    </row>
  </sheetData>
  <mergeCells count="4">
    <mergeCell ref="B1:F1"/>
    <mergeCell ref="B2:F2"/>
    <mergeCell ref="B3:F3"/>
    <mergeCell ref="B4:F4"/>
  </mergeCells>
  <pageMargins left="0.7" right="0.7" top="0.75" bottom="0.75" header="0.3" footer="0.3"/>
  <pageSetup paperSize="9" scale="62"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F60"/>
  <sheetViews>
    <sheetView view="pageBreakPreview" topLeftCell="A23" zoomScaleNormal="100" workbookViewId="0">
      <selection activeCell="B53" sqref="B53"/>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6" ht="17.399999999999999">
      <c r="A1" s="4"/>
      <c r="B1" s="195" t="s">
        <v>505</v>
      </c>
      <c r="C1" s="196"/>
      <c r="D1" s="196"/>
      <c r="E1" s="196"/>
      <c r="F1" s="197"/>
    </row>
    <row r="2" spans="1:6" ht="17.399999999999999">
      <c r="A2" s="5"/>
      <c r="B2" s="198"/>
      <c r="C2" s="199"/>
      <c r="D2" s="199"/>
      <c r="E2" s="199"/>
      <c r="F2" s="200"/>
    </row>
    <row r="3" spans="1:6" ht="17.399999999999999">
      <c r="A3" s="5"/>
      <c r="B3" s="201" t="s">
        <v>506</v>
      </c>
      <c r="C3" s="202"/>
      <c r="D3" s="202"/>
      <c r="E3" s="202"/>
      <c r="F3" s="203"/>
    </row>
    <row r="4" spans="1:6" ht="21">
      <c r="A4" s="19"/>
      <c r="B4" s="210"/>
      <c r="C4" s="211"/>
      <c r="D4" s="211"/>
      <c r="E4" s="211"/>
      <c r="F4" s="212"/>
    </row>
    <row r="5" spans="1:6" ht="34.950000000000003" customHeight="1">
      <c r="A5" s="22"/>
      <c r="B5" s="23" t="s">
        <v>507</v>
      </c>
      <c r="C5" s="24" t="s">
        <v>508</v>
      </c>
      <c r="D5" s="25" t="s">
        <v>509</v>
      </c>
      <c r="E5" s="26" t="s">
        <v>510</v>
      </c>
      <c r="F5" s="27" t="s">
        <v>511</v>
      </c>
    </row>
    <row r="6" spans="1:6">
      <c r="A6" s="28"/>
      <c r="B6" s="29" t="s">
        <v>428</v>
      </c>
      <c r="C6" s="30"/>
      <c r="D6" s="31"/>
      <c r="E6" s="32"/>
      <c r="F6" s="33"/>
    </row>
    <row r="7" spans="1:6">
      <c r="A7" s="22"/>
      <c r="B7" s="34"/>
      <c r="C7" s="12"/>
      <c r="D7" s="35"/>
      <c r="E7" s="36"/>
      <c r="F7" s="37"/>
    </row>
    <row r="8" spans="1:6">
      <c r="A8" s="22"/>
      <c r="B8" s="38" t="s">
        <v>447</v>
      </c>
      <c r="C8" s="12"/>
      <c r="D8" s="35"/>
      <c r="E8" s="36"/>
      <c r="F8" s="37"/>
    </row>
    <row r="9" spans="1:6">
      <c r="A9" s="22"/>
      <c r="B9" s="38"/>
      <c r="C9" s="12"/>
      <c r="D9" s="35"/>
      <c r="E9" s="36"/>
      <c r="F9" s="37"/>
    </row>
    <row r="10" spans="1:6">
      <c r="A10" s="22"/>
      <c r="B10" s="34"/>
      <c r="C10" s="12"/>
      <c r="D10" s="35"/>
      <c r="E10" s="36"/>
      <c r="F10" s="37"/>
    </row>
    <row r="11" spans="1:6">
      <c r="A11" s="22"/>
      <c r="B11" s="38" t="s">
        <v>448</v>
      </c>
      <c r="C11" s="12"/>
      <c r="D11" s="35"/>
      <c r="E11" s="36"/>
      <c r="F11" s="37"/>
    </row>
    <row r="12" spans="1:6">
      <c r="A12" s="22"/>
      <c r="B12" s="38"/>
      <c r="C12" s="12"/>
      <c r="D12" s="35"/>
      <c r="E12" s="36"/>
      <c r="F12" s="37"/>
    </row>
    <row r="13" spans="1:6" ht="28.2">
      <c r="A13" s="22"/>
      <c r="B13" s="39" t="s">
        <v>610</v>
      </c>
      <c r="C13" s="12"/>
      <c r="D13" s="35"/>
      <c r="E13" s="36"/>
      <c r="F13" s="37"/>
    </row>
    <row r="14" spans="1:6">
      <c r="A14" s="22"/>
      <c r="B14" s="39"/>
      <c r="C14" s="12"/>
      <c r="D14" s="35"/>
      <c r="E14" s="36"/>
      <c r="F14" s="37"/>
    </row>
    <row r="15" spans="1:6">
      <c r="A15" s="22"/>
      <c r="B15" s="38" t="s">
        <v>450</v>
      </c>
      <c r="C15" s="12"/>
      <c r="D15" s="35"/>
      <c r="E15" s="36"/>
      <c r="F15" s="37"/>
    </row>
    <row r="16" spans="1:6">
      <c r="A16" s="22"/>
      <c r="B16" s="39"/>
      <c r="C16" s="12"/>
      <c r="D16" s="35"/>
      <c r="E16" s="36"/>
      <c r="F16" s="37"/>
    </row>
    <row r="17" spans="1:6" ht="55.8">
      <c r="A17" s="22"/>
      <c r="B17" s="39" t="s">
        <v>622</v>
      </c>
      <c r="C17" s="35" t="s">
        <v>6</v>
      </c>
      <c r="D17" s="35">
        <v>1</v>
      </c>
      <c r="E17" s="36">
        <v>100000</v>
      </c>
      <c r="F17" s="37"/>
    </row>
    <row r="18" spans="1:6">
      <c r="A18" s="22"/>
      <c r="B18" s="39"/>
      <c r="C18" s="12"/>
      <c r="D18" s="35"/>
      <c r="E18" s="36"/>
      <c r="F18" s="37"/>
    </row>
    <row r="19" spans="1:6">
      <c r="A19" s="22"/>
      <c r="B19" s="39" t="s">
        <v>611</v>
      </c>
      <c r="C19" s="12" t="s">
        <v>454</v>
      </c>
      <c r="D19" s="35"/>
      <c r="E19" s="40"/>
      <c r="F19" s="37"/>
    </row>
    <row r="20" spans="1:6">
      <c r="A20" s="22"/>
      <c r="B20" s="39"/>
      <c r="C20" s="12"/>
      <c r="D20" s="35"/>
      <c r="E20" s="40"/>
      <c r="F20" s="37"/>
    </row>
    <row r="21" spans="1:6">
      <c r="A21" s="22"/>
      <c r="B21" s="38" t="s">
        <v>456</v>
      </c>
      <c r="C21" s="12"/>
      <c r="D21" s="35"/>
      <c r="E21" s="36"/>
      <c r="F21" s="37"/>
    </row>
    <row r="22" spans="1:6">
      <c r="A22" s="22"/>
      <c r="B22" s="39"/>
      <c r="C22" s="12"/>
      <c r="D22" s="35"/>
      <c r="E22" s="36"/>
      <c r="F22" s="37"/>
    </row>
    <row r="23" spans="1:6" ht="69.599999999999994">
      <c r="A23" s="22"/>
      <c r="B23" s="39" t="s">
        <v>621</v>
      </c>
      <c r="C23" s="35" t="s">
        <v>6</v>
      </c>
      <c r="D23" s="35">
        <v>1</v>
      </c>
      <c r="E23" s="36">
        <v>100000</v>
      </c>
      <c r="F23" s="37"/>
    </row>
    <row r="24" spans="1:6" hidden="1">
      <c r="A24" s="22"/>
      <c r="B24" s="39"/>
      <c r="C24" s="12"/>
      <c r="D24" s="35"/>
      <c r="E24" s="36"/>
      <c r="F24" s="37"/>
    </row>
    <row r="25" spans="1:6" hidden="1">
      <c r="A25" s="22"/>
      <c r="B25" s="39" t="s">
        <v>453</v>
      </c>
      <c r="C25" s="12" t="s">
        <v>454</v>
      </c>
      <c r="D25" s="35"/>
      <c r="E25" s="36"/>
      <c r="F25" s="37"/>
    </row>
    <row r="26" spans="1:6" hidden="1">
      <c r="A26" s="22"/>
      <c r="B26" s="39"/>
      <c r="C26" s="12"/>
      <c r="D26" s="35"/>
      <c r="E26" s="36"/>
      <c r="F26" s="37"/>
    </row>
    <row r="27" spans="1:6" hidden="1">
      <c r="A27" s="22"/>
      <c r="B27" s="39" t="s">
        <v>455</v>
      </c>
      <c r="C27" s="12" t="s">
        <v>454</v>
      </c>
      <c r="D27" s="35"/>
      <c r="E27" s="36"/>
      <c r="F27" s="37"/>
    </row>
    <row r="28" spans="1:6" hidden="1">
      <c r="A28" s="22"/>
      <c r="B28" s="41"/>
      <c r="C28" s="12"/>
      <c r="D28" s="35"/>
      <c r="E28" s="36"/>
      <c r="F28" s="37"/>
    </row>
    <row r="29" spans="1:6" hidden="1">
      <c r="A29" s="22"/>
      <c r="B29" s="41"/>
      <c r="C29" s="12"/>
      <c r="D29" s="35"/>
      <c r="E29" s="36"/>
      <c r="F29" s="37"/>
    </row>
    <row r="30" spans="1:6" hidden="1">
      <c r="A30" s="22"/>
      <c r="B30" s="41"/>
      <c r="C30" s="12"/>
      <c r="D30" s="35"/>
      <c r="E30" s="36"/>
      <c r="F30" s="37"/>
    </row>
    <row r="31" spans="1:6" hidden="1">
      <c r="A31" s="22"/>
      <c r="B31" s="41"/>
      <c r="C31" s="12"/>
      <c r="D31" s="35"/>
      <c r="E31" s="36"/>
      <c r="F31" s="37"/>
    </row>
    <row r="32" spans="1:6" hidden="1">
      <c r="A32" s="22"/>
      <c r="B32" s="41"/>
      <c r="C32" s="12"/>
      <c r="D32" s="35"/>
      <c r="E32" s="36"/>
      <c r="F32" s="37"/>
    </row>
    <row r="33" spans="1:6" hidden="1">
      <c r="A33" s="22"/>
      <c r="B33" s="41"/>
      <c r="C33" s="12"/>
      <c r="D33" s="35"/>
      <c r="E33" s="36"/>
      <c r="F33" s="37"/>
    </row>
    <row r="34" spans="1:6" hidden="1">
      <c r="A34" s="22"/>
      <c r="B34" s="41"/>
      <c r="C34" s="12"/>
      <c r="D34" s="35"/>
      <c r="E34" s="36"/>
      <c r="F34" s="37"/>
    </row>
    <row r="35" spans="1:6" hidden="1">
      <c r="A35" s="22"/>
      <c r="B35" s="41"/>
      <c r="C35" s="12"/>
      <c r="D35" s="35"/>
      <c r="E35" s="36"/>
      <c r="F35" s="37"/>
    </row>
    <row r="36" spans="1:6" hidden="1">
      <c r="A36" s="22"/>
      <c r="B36" s="41"/>
      <c r="C36" s="12"/>
      <c r="D36" s="35"/>
      <c r="E36" s="36"/>
      <c r="F36" s="37"/>
    </row>
    <row r="37" spans="1:6" hidden="1">
      <c r="A37" s="22"/>
      <c r="B37" s="41"/>
      <c r="C37" s="12"/>
      <c r="D37" s="35"/>
      <c r="E37" s="36"/>
      <c r="F37" s="37"/>
    </row>
    <row r="38" spans="1:6" hidden="1">
      <c r="A38" s="22"/>
      <c r="B38" s="41"/>
      <c r="C38" s="12"/>
      <c r="D38" s="35"/>
      <c r="E38" s="36"/>
      <c r="F38" s="37"/>
    </row>
    <row r="39" spans="1:6" hidden="1">
      <c r="A39" s="22"/>
      <c r="B39" s="41"/>
      <c r="C39" s="12"/>
      <c r="D39" s="35"/>
      <c r="E39" s="36"/>
      <c r="F39" s="37"/>
    </row>
    <row r="40" spans="1:6" hidden="1">
      <c r="A40" s="22"/>
      <c r="B40" s="41"/>
      <c r="C40" s="12"/>
      <c r="D40" s="35"/>
      <c r="E40" s="36"/>
      <c r="F40" s="37"/>
    </row>
    <row r="41" spans="1:6" hidden="1">
      <c r="A41" s="22"/>
      <c r="B41" s="41"/>
      <c r="C41" s="12"/>
      <c r="D41" s="35"/>
      <c r="E41" s="36"/>
      <c r="F41" s="37"/>
    </row>
    <row r="42" spans="1:6" hidden="1">
      <c r="A42" s="22"/>
      <c r="B42" s="41"/>
      <c r="C42" s="12"/>
      <c r="D42" s="35"/>
      <c r="E42" s="36"/>
      <c r="F42" s="37"/>
    </row>
    <row r="43" spans="1:6">
      <c r="A43" s="22"/>
      <c r="B43" s="41"/>
      <c r="C43" s="12"/>
      <c r="D43" s="35"/>
      <c r="E43" s="36"/>
      <c r="F43" s="37"/>
    </row>
    <row r="44" spans="1:6">
      <c r="A44" s="22"/>
      <c r="B44" s="39" t="s">
        <v>611</v>
      </c>
      <c r="C44" s="12" t="s">
        <v>454</v>
      </c>
      <c r="D44" s="35"/>
      <c r="E44" s="40"/>
      <c r="F44" s="37"/>
    </row>
    <row r="45" spans="1:6">
      <c r="A45" s="22"/>
      <c r="B45" s="39"/>
      <c r="C45" s="12"/>
      <c r="D45" s="35"/>
      <c r="E45" s="40"/>
      <c r="F45" s="37"/>
    </row>
    <row r="46" spans="1:6">
      <c r="A46" s="22"/>
      <c r="B46" s="41"/>
      <c r="C46" s="35"/>
      <c r="D46" s="35"/>
      <c r="E46" s="36"/>
      <c r="F46" s="37"/>
    </row>
    <row r="47" spans="1:6">
      <c r="A47" s="22"/>
      <c r="B47" s="38" t="s">
        <v>460</v>
      </c>
      <c r="C47" s="12"/>
      <c r="D47" s="35"/>
      <c r="E47" s="36"/>
      <c r="F47" s="37"/>
    </row>
    <row r="48" spans="1:6">
      <c r="A48" s="22"/>
      <c r="B48" s="38"/>
      <c r="C48" s="12"/>
      <c r="D48" s="35"/>
      <c r="E48" s="36"/>
      <c r="F48" s="37"/>
    </row>
    <row r="49" spans="1:6" ht="55.8">
      <c r="A49" s="22"/>
      <c r="B49" s="39" t="s">
        <v>623</v>
      </c>
      <c r="C49" s="35" t="s">
        <v>6</v>
      </c>
      <c r="D49" s="35">
        <v>1</v>
      </c>
      <c r="E49" s="36">
        <v>70000</v>
      </c>
      <c r="F49" s="37"/>
    </row>
    <row r="50" spans="1:6">
      <c r="A50" s="22"/>
      <c r="B50" s="39"/>
      <c r="C50" s="12"/>
      <c r="D50" s="35"/>
      <c r="E50" s="36"/>
      <c r="F50" s="37"/>
    </row>
    <row r="51" spans="1:6">
      <c r="A51" s="22"/>
      <c r="B51" s="39" t="s">
        <v>611</v>
      </c>
      <c r="C51" s="12" t="s">
        <v>454</v>
      </c>
      <c r="D51" s="35"/>
      <c r="E51" s="40"/>
      <c r="F51" s="37"/>
    </row>
    <row r="52" spans="1:6">
      <c r="A52" s="22"/>
      <c r="B52" s="39"/>
      <c r="C52" s="12"/>
      <c r="D52" s="35"/>
      <c r="E52" s="40"/>
      <c r="F52" s="37"/>
    </row>
    <row r="53" spans="1:6">
      <c r="A53" s="22"/>
      <c r="B53" s="39"/>
      <c r="C53" s="12"/>
      <c r="D53" s="35"/>
      <c r="E53" s="36"/>
      <c r="F53" s="37"/>
    </row>
    <row r="54" spans="1:6">
      <c r="A54" s="22"/>
      <c r="B54" s="38" t="s">
        <v>463</v>
      </c>
      <c r="C54" s="12"/>
      <c r="D54" s="35"/>
      <c r="E54" s="36"/>
      <c r="F54" s="37"/>
    </row>
    <row r="55" spans="1:6">
      <c r="A55" s="42"/>
      <c r="B55" s="38"/>
      <c r="C55" s="12"/>
      <c r="D55" s="35"/>
      <c r="E55" s="36"/>
      <c r="F55" s="36"/>
    </row>
    <row r="56" spans="1:6" ht="69.599999999999994">
      <c r="A56" s="22"/>
      <c r="B56" s="39" t="s">
        <v>624</v>
      </c>
      <c r="C56" s="35" t="s">
        <v>6</v>
      </c>
      <c r="D56" s="35">
        <v>1</v>
      </c>
      <c r="E56" s="36">
        <v>120000</v>
      </c>
      <c r="F56" s="37"/>
    </row>
    <row r="57" spans="1:6">
      <c r="A57" s="22"/>
      <c r="B57" s="39"/>
      <c r="C57" s="12"/>
      <c r="D57" s="35"/>
      <c r="E57" s="36"/>
      <c r="F57" s="37"/>
    </row>
    <row r="58" spans="1:6">
      <c r="A58" s="22"/>
      <c r="B58" s="39" t="s">
        <v>611</v>
      </c>
      <c r="C58" s="12" t="s">
        <v>454</v>
      </c>
      <c r="D58" s="35"/>
      <c r="E58" s="40"/>
      <c r="F58" s="37"/>
    </row>
    <row r="59" spans="1:6" ht="34.950000000000003" customHeight="1">
      <c r="A59" s="5"/>
      <c r="B59" s="39"/>
      <c r="C59" s="12"/>
      <c r="D59" s="35"/>
      <c r="E59" s="36"/>
      <c r="F59" s="37"/>
    </row>
    <row r="60" spans="1:6" ht="30" customHeight="1">
      <c r="A60" s="43"/>
      <c r="B60" s="44" t="s">
        <v>427</v>
      </c>
      <c r="C60" s="45"/>
      <c r="D60" s="46"/>
      <c r="E60" s="47"/>
      <c r="F60" s="48"/>
    </row>
  </sheetData>
  <mergeCells count="4">
    <mergeCell ref="B1:F1"/>
    <mergeCell ref="B2:F2"/>
    <mergeCell ref="B3:F3"/>
    <mergeCell ref="B4:F4"/>
  </mergeCells>
  <pageMargins left="0.7" right="0.7" top="0.75" bottom="0.75" header="0.3" footer="0.3"/>
  <pageSetup paperSize="9" scale="62"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J36"/>
  <sheetViews>
    <sheetView view="pageBreakPreview" topLeftCell="A22" zoomScaleNormal="100" zoomScaleSheetLayoutView="100" workbookViewId="0">
      <selection activeCell="B31" sqref="B31:D31"/>
    </sheetView>
  </sheetViews>
  <sheetFormatPr defaultColWidth="9" defaultRowHeight="14.4"/>
  <cols>
    <col min="1" max="1" width="7.33203125" style="1" customWidth="1"/>
    <col min="2" max="2" width="59.33203125" style="1" customWidth="1"/>
    <col min="3" max="3" width="13.5546875" style="1" customWidth="1"/>
    <col min="4" max="4" width="13.21875" style="1" customWidth="1"/>
    <col min="5" max="5" width="16" style="2" customWidth="1"/>
    <col min="6" max="6" width="30.88671875" style="3" customWidth="1"/>
  </cols>
  <sheetData>
    <row r="1" spans="1:10" ht="17.399999999999999">
      <c r="A1" s="4"/>
      <c r="B1" s="195" t="s">
        <v>505</v>
      </c>
      <c r="C1" s="196"/>
      <c r="D1" s="196"/>
      <c r="E1" s="196"/>
      <c r="F1" s="197"/>
    </row>
    <row r="2" spans="1:10" ht="17.399999999999999">
      <c r="A2" s="5"/>
      <c r="B2" s="198"/>
      <c r="C2" s="199"/>
      <c r="D2" s="199"/>
      <c r="E2" s="199"/>
      <c r="F2" s="200"/>
    </row>
    <row r="3" spans="1:10" ht="17.399999999999999">
      <c r="A3" s="5"/>
      <c r="B3" s="201" t="s">
        <v>506</v>
      </c>
      <c r="C3" s="202"/>
      <c r="D3" s="202"/>
      <c r="E3" s="202"/>
      <c r="F3" s="203"/>
    </row>
    <row r="4" spans="1:10" ht="21">
      <c r="A4" s="5"/>
      <c r="B4" s="204"/>
      <c r="C4" s="205"/>
      <c r="D4" s="205"/>
      <c r="E4" s="205"/>
      <c r="F4" s="206"/>
    </row>
    <row r="5" spans="1:10" ht="34.950000000000003" customHeight="1">
      <c r="A5" s="9"/>
      <c r="B5" s="213" t="s">
        <v>612</v>
      </c>
      <c r="C5" s="214"/>
      <c r="D5" s="214"/>
      <c r="E5" s="214"/>
      <c r="F5" s="215"/>
    </row>
    <row r="6" spans="1:10" ht="34.950000000000003" customHeight="1">
      <c r="A6" s="5"/>
      <c r="B6" s="216" t="s">
        <v>507</v>
      </c>
      <c r="C6" s="217"/>
      <c r="D6" s="218"/>
      <c r="E6" s="10" t="s">
        <v>508</v>
      </c>
      <c r="F6" s="11" t="s">
        <v>511</v>
      </c>
    </row>
    <row r="7" spans="1:10" ht="34.950000000000003" customHeight="1">
      <c r="A7" s="5"/>
      <c r="B7" s="207" t="s">
        <v>0</v>
      </c>
      <c r="C7" s="208"/>
      <c r="D7" s="209"/>
      <c r="E7" s="12" t="s">
        <v>475</v>
      </c>
      <c r="F7" s="13" t="s">
        <v>473</v>
      </c>
      <c r="J7" s="21" t="s">
        <v>160</v>
      </c>
    </row>
    <row r="8" spans="1:10" ht="34.950000000000003" customHeight="1">
      <c r="A8" s="5"/>
      <c r="B8" s="219" t="s">
        <v>474</v>
      </c>
      <c r="C8" s="220"/>
      <c r="D8" s="221"/>
      <c r="E8" s="12" t="s">
        <v>475</v>
      </c>
      <c r="F8" s="13" t="s">
        <v>473</v>
      </c>
    </row>
    <row r="9" spans="1:10" ht="34.950000000000003" customHeight="1">
      <c r="A9" s="5"/>
      <c r="B9" s="219" t="s">
        <v>476</v>
      </c>
      <c r="C9" s="220"/>
      <c r="D9" s="221"/>
      <c r="E9" s="12" t="s">
        <v>475</v>
      </c>
      <c r="F9" s="13" t="s">
        <v>473</v>
      </c>
    </row>
    <row r="10" spans="1:10" ht="34.950000000000003" customHeight="1">
      <c r="A10" s="5"/>
      <c r="B10" s="219" t="s">
        <v>477</v>
      </c>
      <c r="C10" s="220"/>
      <c r="D10" s="221"/>
      <c r="E10" s="12" t="s">
        <v>475</v>
      </c>
      <c r="F10" s="13" t="s">
        <v>473</v>
      </c>
    </row>
    <row r="11" spans="1:10" ht="34.950000000000003" customHeight="1">
      <c r="A11" s="5"/>
      <c r="B11" s="219" t="s">
        <v>478</v>
      </c>
      <c r="C11" s="220"/>
      <c r="D11" s="221"/>
      <c r="E11" s="12" t="s">
        <v>475</v>
      </c>
      <c r="F11" s="13" t="s">
        <v>473</v>
      </c>
    </row>
    <row r="12" spans="1:10" ht="34.950000000000003" customHeight="1">
      <c r="A12" s="5"/>
      <c r="B12" s="219" t="s">
        <v>479</v>
      </c>
      <c r="C12" s="220"/>
      <c r="D12" s="221"/>
      <c r="E12" s="12" t="s">
        <v>475</v>
      </c>
      <c r="F12" s="13" t="s">
        <v>473</v>
      </c>
    </row>
    <row r="13" spans="1:10" ht="34.950000000000003" customHeight="1">
      <c r="A13" s="5"/>
      <c r="B13" s="219" t="s">
        <v>480</v>
      </c>
      <c r="C13" s="220"/>
      <c r="D13" s="221"/>
      <c r="E13" s="12" t="s">
        <v>475</v>
      </c>
      <c r="F13" s="13" t="s">
        <v>473</v>
      </c>
    </row>
    <row r="14" spans="1:10" ht="34.950000000000003" customHeight="1">
      <c r="A14" s="5"/>
      <c r="B14" s="219" t="s">
        <v>481</v>
      </c>
      <c r="C14" s="220"/>
      <c r="D14" s="221"/>
      <c r="E14" s="12" t="s">
        <v>475</v>
      </c>
      <c r="F14" s="13" t="s">
        <v>473</v>
      </c>
    </row>
    <row r="15" spans="1:10" ht="34.950000000000003" customHeight="1">
      <c r="A15" s="5"/>
      <c r="B15" s="219" t="s">
        <v>482</v>
      </c>
      <c r="C15" s="220"/>
      <c r="D15" s="221"/>
      <c r="E15" s="12" t="s">
        <v>475</v>
      </c>
      <c r="F15" s="13" t="s">
        <v>473</v>
      </c>
    </row>
    <row r="16" spans="1:10" ht="34.950000000000003" customHeight="1">
      <c r="A16" s="5"/>
      <c r="B16" s="219" t="s">
        <v>483</v>
      </c>
      <c r="C16" s="220"/>
      <c r="D16" s="221"/>
      <c r="E16" s="12" t="s">
        <v>475</v>
      </c>
      <c r="F16" s="13" t="s">
        <v>473</v>
      </c>
    </row>
    <row r="17" spans="1:6" ht="34.950000000000003" customHeight="1">
      <c r="A17" s="5"/>
      <c r="B17" s="219" t="s">
        <v>484</v>
      </c>
      <c r="C17" s="220"/>
      <c r="D17" s="221"/>
      <c r="E17" s="12" t="s">
        <v>475</v>
      </c>
      <c r="F17" s="13" t="s">
        <v>473</v>
      </c>
    </row>
    <row r="18" spans="1:6" ht="34.950000000000003" customHeight="1">
      <c r="A18" s="5"/>
      <c r="B18" s="219" t="s">
        <v>485</v>
      </c>
      <c r="C18" s="220"/>
      <c r="D18" s="221"/>
      <c r="E18" s="12" t="s">
        <v>475</v>
      </c>
      <c r="F18" s="13" t="s">
        <v>473</v>
      </c>
    </row>
    <row r="19" spans="1:6" ht="34.950000000000003" customHeight="1">
      <c r="A19" s="5"/>
      <c r="B19" s="219" t="s">
        <v>486</v>
      </c>
      <c r="C19" s="220"/>
      <c r="D19" s="221"/>
      <c r="E19" s="12" t="s">
        <v>475</v>
      </c>
      <c r="F19" s="13" t="s">
        <v>473</v>
      </c>
    </row>
    <row r="20" spans="1:6" ht="34.950000000000003" customHeight="1">
      <c r="A20" s="5"/>
      <c r="B20" s="219" t="s">
        <v>487</v>
      </c>
      <c r="C20" s="220"/>
      <c r="D20" s="221"/>
      <c r="E20" s="12" t="s">
        <v>475</v>
      </c>
      <c r="F20" s="13" t="s">
        <v>473</v>
      </c>
    </row>
    <row r="21" spans="1:6" ht="34.950000000000003" customHeight="1">
      <c r="A21" s="5"/>
      <c r="B21" s="219" t="s">
        <v>488</v>
      </c>
      <c r="C21" s="220"/>
      <c r="D21" s="221"/>
      <c r="E21" s="12" t="s">
        <v>475</v>
      </c>
      <c r="F21" s="13" t="s">
        <v>473</v>
      </c>
    </row>
    <row r="22" spans="1:6" ht="34.950000000000003" customHeight="1">
      <c r="A22" s="5"/>
      <c r="B22" s="219" t="s">
        <v>489</v>
      </c>
      <c r="C22" s="220"/>
      <c r="D22" s="221"/>
      <c r="E22" s="12" t="s">
        <v>475</v>
      </c>
      <c r="F22" s="13" t="s">
        <v>473</v>
      </c>
    </row>
    <row r="23" spans="1:6" ht="34.950000000000003" customHeight="1">
      <c r="A23" s="5"/>
      <c r="B23" s="219" t="s">
        <v>491</v>
      </c>
      <c r="C23" s="220"/>
      <c r="D23" s="221"/>
      <c r="E23" s="12" t="s">
        <v>475</v>
      </c>
      <c r="F23" s="13" t="s">
        <v>473</v>
      </c>
    </row>
    <row r="24" spans="1:6" ht="34.950000000000003" customHeight="1">
      <c r="A24" s="5"/>
      <c r="B24" s="219" t="s">
        <v>492</v>
      </c>
      <c r="C24" s="220"/>
      <c r="D24" s="221"/>
      <c r="E24" s="12" t="s">
        <v>475</v>
      </c>
      <c r="F24" s="13" t="s">
        <v>473</v>
      </c>
    </row>
    <row r="25" spans="1:6" ht="34.950000000000003" customHeight="1">
      <c r="A25" s="5"/>
      <c r="B25" s="219" t="s">
        <v>613</v>
      </c>
      <c r="C25" s="220"/>
      <c r="D25" s="221"/>
      <c r="E25" s="12" t="s">
        <v>475</v>
      </c>
      <c r="F25" s="13" t="s">
        <v>473</v>
      </c>
    </row>
    <row r="26" spans="1:6" ht="34.950000000000003" customHeight="1">
      <c r="A26" s="5"/>
      <c r="B26" s="219" t="s">
        <v>614</v>
      </c>
      <c r="C26" s="220"/>
      <c r="D26" s="221"/>
      <c r="E26" s="12" t="s">
        <v>475</v>
      </c>
      <c r="F26" s="13" t="s">
        <v>473</v>
      </c>
    </row>
    <row r="27" spans="1:6" ht="34.950000000000003" customHeight="1">
      <c r="A27" s="5"/>
      <c r="B27" s="229" t="s">
        <v>615</v>
      </c>
      <c r="C27" s="230"/>
      <c r="D27" s="231"/>
      <c r="E27" s="14"/>
      <c r="F27" s="15" t="s">
        <v>473</v>
      </c>
    </row>
    <row r="28" spans="1:6" ht="34.950000000000003" customHeight="1">
      <c r="A28" s="5"/>
      <c r="B28" s="232" t="s">
        <v>616</v>
      </c>
      <c r="C28" s="233"/>
      <c r="D28" s="234"/>
      <c r="E28" s="16">
        <v>0.05</v>
      </c>
      <c r="F28" s="17" t="s">
        <v>473</v>
      </c>
    </row>
    <row r="29" spans="1:6" ht="34.950000000000003" customHeight="1">
      <c r="A29" s="5"/>
      <c r="B29" s="235" t="s">
        <v>617</v>
      </c>
      <c r="C29" s="236"/>
      <c r="D29" s="237"/>
      <c r="E29" s="14"/>
      <c r="F29" s="15" t="s">
        <v>473</v>
      </c>
    </row>
    <row r="30" spans="1:6" ht="34.950000000000003" customHeight="1" thickBot="1">
      <c r="A30" s="5"/>
      <c r="B30" s="238" t="s">
        <v>618</v>
      </c>
      <c r="C30" s="239"/>
      <c r="D30" s="240"/>
      <c r="E30" s="18">
        <v>0.15</v>
      </c>
      <c r="F30" s="17" t="s">
        <v>473</v>
      </c>
    </row>
    <row r="31" spans="1:6" ht="34.950000000000003" customHeight="1">
      <c r="A31" s="5"/>
      <c r="B31" s="222" t="s">
        <v>619</v>
      </c>
      <c r="C31" s="223"/>
      <c r="D31" s="224"/>
      <c r="E31" s="175"/>
      <c r="F31" s="176" t="s">
        <v>473</v>
      </c>
    </row>
    <row r="32" spans="1:6">
      <c r="A32" s="225"/>
      <c r="B32" s="226"/>
      <c r="C32" s="226"/>
      <c r="D32" s="226"/>
      <c r="E32" s="226"/>
      <c r="F32" s="227"/>
    </row>
    <row r="33" spans="1:8" ht="14.4" customHeight="1">
      <c r="A33" s="228" t="s">
        <v>620</v>
      </c>
      <c r="B33" s="228"/>
      <c r="C33" s="228"/>
      <c r="D33" s="228"/>
      <c r="E33" s="228"/>
      <c r="F33" s="228"/>
    </row>
    <row r="34" spans="1:8" ht="14.4" customHeight="1">
      <c r="A34" s="228"/>
      <c r="B34" s="228"/>
      <c r="C34" s="228"/>
      <c r="D34" s="228"/>
      <c r="E34" s="228"/>
      <c r="F34" s="228"/>
    </row>
    <row r="35" spans="1:8" ht="14.4" customHeight="1">
      <c r="A35" s="228"/>
      <c r="B35" s="228"/>
      <c r="C35" s="228"/>
      <c r="D35" s="228"/>
      <c r="E35" s="228"/>
      <c r="F35" s="228"/>
      <c r="H35" s="177"/>
    </row>
    <row r="36" spans="1:8" ht="14.4" customHeight="1">
      <c r="A36" s="228"/>
      <c r="B36" s="228"/>
      <c r="C36" s="228"/>
      <c r="D36" s="228"/>
      <c r="E36" s="228"/>
      <c r="F36" s="228"/>
    </row>
  </sheetData>
  <mergeCells count="33">
    <mergeCell ref="B31:D31"/>
    <mergeCell ref="A32:F32"/>
    <mergeCell ref="A33:F36"/>
    <mergeCell ref="B26:D26"/>
    <mergeCell ref="B27:D27"/>
    <mergeCell ref="B28:D28"/>
    <mergeCell ref="B29:D29"/>
    <mergeCell ref="B30:D30"/>
    <mergeCell ref="B21:D21"/>
    <mergeCell ref="B22:D22"/>
    <mergeCell ref="B23:D23"/>
    <mergeCell ref="B24:D24"/>
    <mergeCell ref="B25:D25"/>
    <mergeCell ref="B16:D16"/>
    <mergeCell ref="B17:D17"/>
    <mergeCell ref="B18:D18"/>
    <mergeCell ref="B19:D19"/>
    <mergeCell ref="B20:D20"/>
    <mergeCell ref="B11:D11"/>
    <mergeCell ref="B12:D12"/>
    <mergeCell ref="B13:D13"/>
    <mergeCell ref="B14:D14"/>
    <mergeCell ref="B15:D15"/>
    <mergeCell ref="B6:D6"/>
    <mergeCell ref="B7:D7"/>
    <mergeCell ref="B8:D8"/>
    <mergeCell ref="B9:D9"/>
    <mergeCell ref="B10:D10"/>
    <mergeCell ref="B1:F1"/>
    <mergeCell ref="B2:F2"/>
    <mergeCell ref="B3:F3"/>
    <mergeCell ref="B4:F4"/>
    <mergeCell ref="B5:F5"/>
  </mergeCells>
  <pageMargins left="0.7" right="0.7" top="0.75" bottom="0.75" header="0.3" footer="0.3"/>
  <pageSetup paperSize="9" scale="62" orientation="portrait" r:id="rId1"/>
  <rowBreaks count="1" manualBreakCount="1">
    <brk id="36" max="16383" man="1"/>
  </rowBreaks>
  <colBreaks count="1" manualBreakCount="1">
    <brk id="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22</vt:i4>
      </vt:variant>
      <vt:variant>
        <vt:lpstr>Named Ranges</vt:lpstr>
      </vt:variant>
      <vt:variant>
        <vt:i4>22</vt:i4>
      </vt:variant>
    </vt:vector>
  </HeadingPairs>
  <TitlesOfParts>
    <vt:vector size="44" baseType="lpstr">
      <vt:lpstr>MUNICIPAL BUILDING PANEL BoQ</vt:lpstr>
      <vt:lpstr>Preliminaries</vt:lpstr>
      <vt:lpstr>Bill 1</vt:lpstr>
      <vt:lpstr>Bill 2</vt:lpstr>
      <vt:lpstr>Bill 3</vt:lpstr>
      <vt:lpstr>Bill 4</vt:lpstr>
      <vt:lpstr>Bill 5</vt:lpstr>
      <vt:lpstr>Bill 6</vt:lpstr>
      <vt:lpstr>Bill 7</vt:lpstr>
      <vt:lpstr>Bill 8</vt:lpstr>
      <vt:lpstr>Bill 9</vt:lpstr>
      <vt:lpstr>Bill 10</vt:lpstr>
      <vt:lpstr>Bill 11</vt:lpstr>
      <vt:lpstr>Bill 12</vt:lpstr>
      <vt:lpstr>Bill 13</vt:lpstr>
      <vt:lpstr>Bill 14</vt:lpstr>
      <vt:lpstr>Bill 15</vt:lpstr>
      <vt:lpstr>Bill 16</vt:lpstr>
      <vt:lpstr>Bill 17</vt:lpstr>
      <vt:lpstr>Bill 18</vt:lpstr>
      <vt:lpstr>Bill 19</vt:lpstr>
      <vt:lpstr>Summary</vt:lpstr>
      <vt:lpstr>'Bill 1'!Print_Area</vt:lpstr>
      <vt:lpstr>'Bill 10'!Print_Area</vt:lpstr>
      <vt:lpstr>'Bill 11'!Print_Area</vt:lpstr>
      <vt:lpstr>'Bill 12'!Print_Area</vt:lpstr>
      <vt:lpstr>'Bill 13'!Print_Area</vt:lpstr>
      <vt:lpstr>'Bill 14'!Print_Area</vt:lpstr>
      <vt:lpstr>'Bill 15'!Print_Area</vt:lpstr>
      <vt:lpstr>'Bill 16'!Print_Area</vt:lpstr>
      <vt:lpstr>'Bill 17'!Print_Area</vt:lpstr>
      <vt:lpstr>'Bill 18'!Print_Area</vt:lpstr>
      <vt:lpstr>'Bill 19'!Print_Area</vt:lpstr>
      <vt:lpstr>'Bill 2'!Print_Area</vt:lpstr>
      <vt:lpstr>'Bill 3'!Print_Area</vt:lpstr>
      <vt:lpstr>'Bill 4'!Print_Area</vt:lpstr>
      <vt:lpstr>'Bill 5'!Print_Area</vt:lpstr>
      <vt:lpstr>'Bill 6'!Print_Area</vt:lpstr>
      <vt:lpstr>'Bill 7'!Print_Area</vt:lpstr>
      <vt:lpstr>'Bill 8'!Print_Area</vt:lpstr>
      <vt:lpstr>'Bill 9'!Print_Area</vt:lpstr>
      <vt:lpstr>'MUNICIPAL BUILDING PANEL BoQ'!Print_Area</vt:lpstr>
      <vt:lpstr>Preliminaries!Print_Area</vt:lpstr>
      <vt:lpstr>Summary!Print_Area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Buddy</dc:creator>
  <cp:lastModifiedBy>Mmatshemo Mokgahlane</cp:lastModifiedBy>
  <cp:lastPrinted>2022-07-26T13:37:00Z</cp:lastPrinted>
  <dcterms:created xsi:type="dcterms:W3CDTF">2017-04-09T11:26:00Z</dcterms:created>
  <dcterms:modified xsi:type="dcterms:W3CDTF">2025-12-12T05:15:48Z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6c7d02b-784c-4743-8e38-cb3d4d1fb4ac_Enabled">
    <vt:lpwstr>true</vt:lpwstr>
  </property>
  <property fmtid="{D5CDD505-2E9C-101B-9397-08002B2CF9AE}" pid="3" name="MSIP_Label_66c7d02b-784c-4743-8e38-cb3d4d1fb4ac_SetDate">
    <vt:lpwstr>2021-09-01T12:23:07Z</vt:lpwstr>
  </property>
  <property fmtid="{D5CDD505-2E9C-101B-9397-08002B2CF9AE}" pid="4" name="MSIP_Label_66c7d02b-784c-4743-8e38-cb3d4d1fb4ac_Method">
    <vt:lpwstr>Privileged</vt:lpwstr>
  </property>
  <property fmtid="{D5CDD505-2E9C-101B-9397-08002B2CF9AE}" pid="5" name="MSIP_Label_66c7d02b-784c-4743-8e38-cb3d4d1fb4ac_Name">
    <vt:lpwstr>General Information</vt:lpwstr>
  </property>
  <property fmtid="{D5CDD505-2E9C-101B-9397-08002B2CF9AE}" pid="6" name="MSIP_Label_66c7d02b-784c-4743-8e38-cb3d4d1fb4ac_SiteId">
    <vt:lpwstr>e858e8dd-6a47-41a5-a409-16895dfdfe09</vt:lpwstr>
  </property>
  <property fmtid="{D5CDD505-2E9C-101B-9397-08002B2CF9AE}" pid="7" name="MSIP_Label_66c7d02b-784c-4743-8e38-cb3d4d1fb4ac_ActionId">
    <vt:lpwstr>957b024b-b36f-4408-94d6-51cbee76a6c8</vt:lpwstr>
  </property>
  <property fmtid="{D5CDD505-2E9C-101B-9397-08002B2CF9AE}" pid="8" name="MSIP_Label_66c7d02b-784c-4743-8e38-cb3d4d1fb4ac_ContentBits">
    <vt:lpwstr>0</vt:lpwstr>
  </property>
  <property fmtid="{D5CDD505-2E9C-101B-9397-08002B2CF9AE}" pid="9" name="KSOProductBuildVer">
    <vt:lpwstr>1033-11.2.0.11417</vt:lpwstr>
  </property>
  <property fmtid="{D5CDD505-2E9C-101B-9397-08002B2CF9AE}" pid="10" name="ICV">
    <vt:lpwstr>36B1877EA36E4845B48C6CB9240DEF32</vt:lpwstr>
  </property>
</Properties>
</file>