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0"/>
  <workbookPr/>
  <mc:AlternateContent xmlns:mc="http://schemas.openxmlformats.org/markup-compatibility/2006">
    <mc:Choice Requires="x15">
      <x15ac:absPath xmlns:x15ac="http://schemas.microsoft.com/office/spreadsheetml/2010/11/ac" url="C:\Users\ruthm\AppData\Local\Microsoft\Windows\INetCache\Content.Outlook\D0Y3109P\"/>
    </mc:Choice>
  </mc:AlternateContent>
  <xr:revisionPtr revIDLastSave="0" documentId="13_ncr:1_{D3432F4A-1182-408C-91D0-82808E1EFAE9}" xr6:coauthVersionLast="36" xr6:coauthVersionMax="36" xr10:uidLastSave="{00000000-0000-0000-0000-000000000000}"/>
  <bookViews>
    <workbookView xWindow="-22536" yWindow="1368" windowWidth="21600" windowHeight="11376" xr2:uid="{00000000-000D-0000-FFFF-FFFF00000000}"/>
  </bookViews>
  <sheets>
    <sheet name="PRICING SCHEDULE" sheetId="6" r:id="rId1"/>
  </sheets>
  <definedNames>
    <definedName name="_xlnm.Print_Area" localSheetId="0">'PRICING SCHEDULE'!$A:$Q</definedName>
    <definedName name="_xlnm.Print_Titles" localSheetId="0">'PRICING SCHEDULE'!$1:$5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6" l="1"/>
  <c r="M19" i="6"/>
  <c r="G19" i="6"/>
  <c r="N19" i="6"/>
  <c r="O19" i="6"/>
  <c r="J20" i="6"/>
  <c r="M20" i="6"/>
  <c r="G20" i="6"/>
  <c r="N20" i="6"/>
  <c r="O20" i="6"/>
  <c r="J21" i="6"/>
  <c r="M21" i="6"/>
  <c r="G21" i="6"/>
  <c r="N21" i="6"/>
  <c r="O21" i="6"/>
  <c r="J22" i="6"/>
  <c r="M22" i="6"/>
  <c r="J23" i="6"/>
  <c r="M23" i="6"/>
  <c r="J24" i="6"/>
  <c r="M24" i="6"/>
  <c r="N24" i="6"/>
  <c r="O24" i="6"/>
  <c r="J26" i="6"/>
  <c r="M26" i="6"/>
  <c r="G22" i="6"/>
  <c r="N22" i="6"/>
  <c r="O22" i="6"/>
  <c r="G23" i="6"/>
  <c r="G26" i="6"/>
  <c r="N26" i="6"/>
  <c r="O26" i="6"/>
  <c r="N23" i="6"/>
  <c r="O23" i="6"/>
  <c r="G30" i="6"/>
  <c r="N30" i="6"/>
  <c r="M30" i="6"/>
  <c r="J30" i="6"/>
  <c r="J31" i="6"/>
  <c r="J32" i="6"/>
  <c r="G31" i="6"/>
  <c r="G32" i="6"/>
  <c r="M31" i="6"/>
  <c r="M32" i="6"/>
  <c r="N31" i="6"/>
  <c r="N32" i="6"/>
  <c r="O30" i="6"/>
</calcChain>
</file>

<file path=xl/sharedStrings.xml><?xml version="1.0" encoding="utf-8"?>
<sst xmlns="http://schemas.openxmlformats.org/spreadsheetml/2006/main" count="65" uniqueCount="56">
  <si>
    <t>Item No</t>
  </si>
  <si>
    <t>Unit of measure</t>
  </si>
  <si>
    <t>VAT (@15%)</t>
  </si>
  <si>
    <t>Foreign currency</t>
  </si>
  <si>
    <t xml:space="preserve">South African Rand (ZAR) exchange rate </t>
  </si>
  <si>
    <t>1 US Dollar</t>
  </si>
  <si>
    <t>1 Euro</t>
  </si>
  <si>
    <t>1. INSTRUCTION FOR COMPLETING THE PRICING SCHEDULE</t>
  </si>
  <si>
    <t>1 Pound (UK)</t>
  </si>
  <si>
    <t>YEAR 1</t>
  </si>
  <si>
    <t>YEAR 2</t>
  </si>
  <si>
    <t>YEAR 3</t>
  </si>
  <si>
    <t xml:space="preserve">Qty </t>
  </si>
  <si>
    <t>TOTAL</t>
  </si>
  <si>
    <t>Qty</t>
  </si>
  <si>
    <t>RFx No</t>
  </si>
  <si>
    <t>RFx Title</t>
  </si>
  <si>
    <t>Unit Price 
(Excl VAT)</t>
  </si>
  <si>
    <t>Line Price Term 
(Excl VAT)</t>
  </si>
  <si>
    <t>Forex %</t>
  </si>
  <si>
    <t>Forex Price portion</t>
  </si>
  <si>
    <t>SUPPLY CHAIN MANAGEMENT</t>
  </si>
  <si>
    <t xml:space="preserve">Bidder Name </t>
  </si>
  <si>
    <t>Goods/Service description</t>
  </si>
  <si>
    <t>TOTAL BID PRICE  (EXCL VAT)</t>
  </si>
  <si>
    <t>TOTAL  BID PRICE (INCL VAT)</t>
  </si>
  <si>
    <t>Name</t>
  </si>
  <si>
    <t>Date</t>
  </si>
  <si>
    <t>Capacity</t>
  </si>
  <si>
    <t>Mark with an X, which ROE is applicable</t>
  </si>
  <si>
    <t>Line Price Y2</t>
  </si>
  <si>
    <t>Line Price Y3</t>
  </si>
  <si>
    <t>Line Price Y1</t>
  </si>
  <si>
    <t>I, the bidder, confirm that the price(s) and rate(s) quoted cover all the goods and/or works specified in the bidding documents; that the price(s) or rate(s) cover all my obligations and I accept that any mistakes regarding price(s), rate(s) or calculations will be at my own risk.
[Note: First convert to PDF, then add signature]</t>
  </si>
  <si>
    <t>BRAND / MODEL</t>
  </si>
  <si>
    <t>Price clarification comment</t>
  </si>
  <si>
    <t>Signature (above)</t>
  </si>
  <si>
    <t>Pricing schedule</t>
  </si>
  <si>
    <t xml:space="preserve">each </t>
  </si>
  <si>
    <r>
      <t xml:space="preserve">(a)  Bidder must complete/enter </t>
    </r>
    <r>
      <rPr>
        <b/>
        <sz val="12"/>
        <color theme="1"/>
        <rFont val="Calibri"/>
        <family val="2"/>
        <scheme val="minor"/>
      </rPr>
      <t xml:space="preserve">YELLOW </t>
    </r>
    <r>
      <rPr>
        <sz val="12"/>
        <color theme="1"/>
        <rFont val="Calibri"/>
        <family val="2"/>
        <scheme val="minor"/>
      </rPr>
      <t>cells only</t>
    </r>
  </si>
  <si>
    <t>(b)  Unit and Line prices must be VAT EXCLUSIVE and in South African Rand (ZAR) currency.</t>
  </si>
  <si>
    <t>(c) The price must include all cost to deliver the goods or render the service, including all applicable taxes, duty fees, logistics/delivery, storage, labour, overtime and subsistance and travel</t>
  </si>
  <si>
    <r>
      <t xml:space="preserve">(d)  Prices that are dependent on </t>
    </r>
    <r>
      <rPr>
        <b/>
        <sz val="12"/>
        <color theme="1"/>
        <rFont val="Calibri"/>
        <family val="2"/>
        <scheme val="minor"/>
      </rPr>
      <t xml:space="preserve">Rate of Exchange (ROE) </t>
    </r>
    <r>
      <rPr>
        <sz val="12"/>
        <color theme="1"/>
        <rFont val="Calibri"/>
        <family val="2"/>
        <scheme val="minor"/>
      </rPr>
      <t>must use ROE indicated below, then enter in Column "Forex %" the percentage of the price that is ROE dependent (0% means the price is not ROE dependent)</t>
    </r>
  </si>
  <si>
    <t>500 Dell VXrail ad-hoc hours (professional services) for a period of 36 months</t>
  </si>
  <si>
    <t>1.1</t>
  </si>
  <si>
    <t>1.2</t>
  </si>
  <si>
    <t>1.3</t>
  </si>
  <si>
    <t>1.4</t>
  </si>
  <si>
    <t>2.1</t>
  </si>
  <si>
    <t>Renewal of VMware licenses including maintenance and support for 36 month(s)</t>
  </si>
  <si>
    <t xml:space="preserve">VMware vSAN Enterprise (CPU)                                              </t>
  </si>
  <si>
    <t>VMware vSphere 7 Enterprise Plus (Per CPU)</t>
  </si>
  <si>
    <t xml:space="preserve">VMware vCenter Server 7 Standard (Per instance)                             </t>
  </si>
  <si>
    <t xml:space="preserve">VMware vRealize Operations 8 Standard (Per CPU)           </t>
  </si>
  <si>
    <t xml:space="preserve">Service Level Agreement for Support and Maintenance VMware </t>
  </si>
  <si>
    <t>RFB 2755-2023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</si>
</sst>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&quot;* #,##0.00_-;\-&quot;R&quot;* #,##0.00_-;_-&quot;R&quot;* &quot;-&quot;??_-;_-@_-"/>
    <numFmt numFmtId="43" formatCode="_-* #,##0.00_-;\-* #,##0.00_-;_-* &quot;-&quot;??_-;_-@_-"/>
    <numFmt numFmtId="164" formatCode="_-[$R-1C09]* #,##0.00_-;\-[$R-1C09]* #,##0.00_-;_-[$R-1C09]* &quot;-&quot;??_-;_-@_-"/>
    <numFmt numFmtId="165" formatCode="0.0"/>
  </numFmts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24"/>
      <color theme="1"/>
      <name val="Calibri"/>
      <family val="2"/>
      <scheme val="minor"/>
    </font>
    <font>
      <sz val="24"/>
      <color rgb="FF002060"/>
      <name val="Calibri"/>
      <family val="2"/>
      <scheme val="minor"/>
    </font>
    <font>
      <sz val="18"/>
      <color rgb="FF002060"/>
      <name val="Calibri"/>
      <family val="2"/>
      <scheme val="minor"/>
    </font>
    <font>
      <b/>
      <sz val="12"/>
      <color rgb="FF000066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2"/>
      <color rgb="FFFF0000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theme="9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</fills>
  <borders count="29">
    <border>
      <left/>
      <right/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medium">
        <color theme="4"/>
      </left>
      <right style="medium">
        <color theme="4"/>
      </right>
      <top style="medium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medium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  <border>
      <left style="thin">
        <color theme="8"/>
      </left>
      <right/>
      <top/>
      <bottom/>
      <diagonal/>
    </border>
    <border>
      <left style="thin">
        <color theme="8"/>
      </left>
      <right/>
      <top style="thin">
        <color theme="8"/>
      </top>
      <bottom style="thin">
        <color theme="8"/>
      </bottom>
      <diagonal/>
    </border>
    <border>
      <left/>
      <right style="thin">
        <color theme="8"/>
      </right>
      <top style="thin">
        <color theme="8"/>
      </top>
      <bottom style="thin">
        <color theme="8"/>
      </bottom>
      <diagonal/>
    </border>
    <border>
      <left/>
      <right style="medium">
        <color theme="8"/>
      </right>
      <top style="thin">
        <color theme="8"/>
      </top>
      <bottom/>
      <diagonal/>
    </border>
    <border>
      <left/>
      <right style="medium">
        <color theme="8"/>
      </right>
      <top style="thin">
        <color theme="8"/>
      </top>
      <bottom style="medium">
        <color theme="8"/>
      </bottom>
      <diagonal/>
    </border>
    <border>
      <left style="thin">
        <color theme="8"/>
      </left>
      <right/>
      <top style="medium">
        <color theme="8"/>
      </top>
      <bottom style="thin">
        <color theme="8"/>
      </bottom>
      <diagonal/>
    </border>
    <border>
      <left/>
      <right style="thin">
        <color theme="8"/>
      </right>
      <top style="medium">
        <color theme="8"/>
      </top>
      <bottom style="thin">
        <color theme="8"/>
      </bottom>
      <diagonal/>
    </border>
    <border>
      <left/>
      <right/>
      <top style="medium">
        <color theme="8"/>
      </top>
      <bottom style="thin">
        <color theme="8"/>
      </bottom>
      <diagonal/>
    </border>
    <border>
      <left style="thin">
        <color theme="8"/>
      </left>
      <right/>
      <top style="thin">
        <color theme="8"/>
      </top>
      <bottom style="medium">
        <color theme="8"/>
      </bottom>
      <diagonal/>
    </border>
    <border>
      <left/>
      <right style="medium">
        <color theme="8"/>
      </right>
      <top style="thin">
        <color theme="8"/>
      </top>
      <bottom style="thin">
        <color theme="8"/>
      </bottom>
      <diagonal/>
    </border>
    <border>
      <left/>
      <right style="medium">
        <color theme="8"/>
      </right>
      <top style="medium">
        <color theme="8"/>
      </top>
      <bottom style="thin">
        <color theme="8"/>
      </bottom>
      <diagonal/>
    </border>
    <border>
      <left style="medium">
        <color theme="8"/>
      </left>
      <right style="thin">
        <color theme="8"/>
      </right>
      <top style="medium">
        <color theme="8"/>
      </top>
      <bottom/>
      <diagonal/>
    </border>
    <border>
      <left style="medium">
        <color theme="8"/>
      </left>
      <right style="thin">
        <color theme="8"/>
      </right>
      <top/>
      <bottom/>
      <diagonal/>
    </border>
    <border>
      <left style="medium">
        <color theme="8"/>
      </left>
      <right style="thin">
        <color theme="8"/>
      </right>
      <top/>
      <bottom style="medium">
        <color theme="8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/>
      <top/>
      <bottom style="thin">
        <color theme="4"/>
      </bottom>
      <diagonal/>
    </border>
    <border>
      <left style="medium">
        <color theme="8"/>
      </left>
      <right/>
      <top style="thin">
        <color theme="8"/>
      </top>
      <bottom style="medium">
        <color theme="8"/>
      </bottom>
      <diagonal/>
    </border>
    <border>
      <left/>
      <right/>
      <top/>
      <bottom style="thin">
        <color theme="4"/>
      </bottom>
      <diagonal/>
    </border>
    <border>
      <left style="medium">
        <color theme="4"/>
      </left>
      <right style="medium">
        <color theme="4"/>
      </right>
      <top style="medium">
        <color theme="4"/>
      </top>
      <bottom style="medium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</cellStyleXfs>
  <cellXfs count="122">
    <xf numFmtId="0" fontId="0" fillId="0" borderId="0" xfId="0"/>
    <xf numFmtId="0" fontId="6" fillId="2" borderId="0" xfId="0" applyFont="1" applyFill="1"/>
    <xf numFmtId="0" fontId="7" fillId="2" borderId="0" xfId="0" applyFont="1" applyFill="1" applyAlignment="1">
      <alignment horizontal="left" vertical="top"/>
    </xf>
    <xf numFmtId="0" fontId="7" fillId="2" borderId="0" xfId="0" applyFont="1" applyFill="1" applyAlignment="1">
      <alignment horizontal="center" vertical="top"/>
    </xf>
    <xf numFmtId="0" fontId="8" fillId="2" borderId="0" xfId="0" applyFont="1" applyFill="1" applyAlignment="1">
      <alignment horizontal="center" vertical="top"/>
    </xf>
    <xf numFmtId="0" fontId="6" fillId="2" borderId="0" xfId="0" applyFont="1" applyFill="1" applyAlignment="1">
      <alignment vertical="top"/>
    </xf>
    <xf numFmtId="0" fontId="2" fillId="3" borderId="0" xfId="0" applyFont="1" applyFill="1"/>
    <xf numFmtId="0" fontId="6" fillId="2" borderId="0" xfId="0" applyFont="1" applyFill="1" applyAlignment="1">
      <alignment horizontal="left" vertical="top"/>
    </xf>
    <xf numFmtId="0" fontId="4" fillId="2" borderId="1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vertical="top" wrapText="1"/>
    </xf>
    <xf numFmtId="0" fontId="3" fillId="4" borderId="1" xfId="0" applyFont="1" applyFill="1" applyBorder="1" applyAlignment="1">
      <alignment horizontal="left" vertical="top" wrapText="1"/>
    </xf>
    <xf numFmtId="0" fontId="3" fillId="4" borderId="1" xfId="0" applyFont="1" applyFill="1" applyBorder="1" applyAlignment="1">
      <alignment horizontal="right" vertical="top" wrapText="1"/>
    </xf>
    <xf numFmtId="164" fontId="4" fillId="2" borderId="1" xfId="0" applyNumberFormat="1" applyFont="1" applyFill="1" applyBorder="1" applyAlignment="1">
      <alignment horizontal="center" vertical="top" wrapText="1"/>
    </xf>
    <xf numFmtId="164" fontId="5" fillId="4" borderId="1" xfId="0" applyNumberFormat="1" applyFont="1" applyFill="1" applyBorder="1" applyAlignment="1">
      <alignment horizontal="left" vertical="top" wrapText="1"/>
    </xf>
    <xf numFmtId="0" fontId="3" fillId="4" borderId="1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top" wrapText="1"/>
    </xf>
    <xf numFmtId="44" fontId="3" fillId="4" borderId="4" xfId="0" applyNumberFormat="1" applyFont="1" applyFill="1" applyBorder="1" applyAlignment="1">
      <alignment vertical="top" wrapText="1"/>
    </xf>
    <xf numFmtId="0" fontId="4" fillId="3" borderId="0" xfId="0" applyFont="1" applyFill="1" applyAlignment="1">
      <alignment wrapText="1"/>
    </xf>
    <xf numFmtId="0" fontId="4" fillId="3" borderId="0" xfId="0" applyFont="1" applyFill="1"/>
    <xf numFmtId="0" fontId="9" fillId="3" borderId="0" xfId="0" applyFont="1" applyFill="1" applyAlignment="1">
      <alignment horizontal="left" vertical="center"/>
    </xf>
    <xf numFmtId="0" fontId="2" fillId="3" borderId="0" xfId="0" applyFont="1" applyFill="1" applyAlignment="1">
      <alignment horizontal="left" vertical="center" wrapText="1"/>
    </xf>
    <xf numFmtId="44" fontId="2" fillId="3" borderId="0" xfId="0" applyNumberFormat="1" applyFont="1" applyFill="1" applyAlignment="1">
      <alignment horizontal="center" vertical="center" wrapText="1"/>
    </xf>
    <xf numFmtId="0" fontId="5" fillId="3" borderId="0" xfId="0" applyFont="1" applyFill="1"/>
    <xf numFmtId="0" fontId="5" fillId="3" borderId="0" xfId="0" applyFont="1" applyFill="1" applyAlignment="1">
      <alignment vertical="top"/>
    </xf>
    <xf numFmtId="0" fontId="5" fillId="3" borderId="0" xfId="0" applyFont="1" applyFill="1" applyAlignment="1">
      <alignment horizontal="left" vertical="top"/>
    </xf>
    <xf numFmtId="0" fontId="5" fillId="4" borderId="1" xfId="0" applyFont="1" applyFill="1" applyBorder="1" applyAlignment="1">
      <alignment horizontal="right" vertical="top"/>
    </xf>
    <xf numFmtId="0" fontId="2" fillId="0" borderId="1" xfId="1" applyNumberFormat="1" applyFont="1" applyFill="1" applyBorder="1" applyAlignment="1">
      <alignment horizontal="right" vertical="top" wrapText="1"/>
    </xf>
    <xf numFmtId="165" fontId="2" fillId="4" borderId="2" xfId="1" applyNumberFormat="1" applyFont="1" applyFill="1" applyBorder="1" applyAlignment="1">
      <alignment horizontal="right" vertical="top" wrapText="1"/>
    </xf>
    <xf numFmtId="165" fontId="2" fillId="4" borderId="7" xfId="1" applyNumberFormat="1" applyFont="1" applyFill="1" applyBorder="1" applyAlignment="1">
      <alignment horizontal="right" vertical="top" wrapText="1"/>
    </xf>
    <xf numFmtId="0" fontId="2" fillId="4" borderId="2" xfId="0" applyFont="1" applyFill="1" applyBorder="1" applyAlignment="1">
      <alignment horizontal="center" vertical="top" wrapText="1"/>
    </xf>
    <xf numFmtId="164" fontId="4" fillId="4" borderId="5" xfId="0" applyNumberFormat="1" applyFont="1" applyFill="1" applyBorder="1" applyAlignment="1">
      <alignment horizontal="left" vertical="top" wrapText="1"/>
    </xf>
    <xf numFmtId="164" fontId="4" fillId="4" borderId="6" xfId="0" applyNumberFormat="1" applyFont="1" applyFill="1" applyBorder="1" applyAlignment="1">
      <alignment horizontal="left" vertical="top" wrapText="1"/>
    </xf>
    <xf numFmtId="0" fontId="2" fillId="3" borderId="0" xfId="0" applyFont="1" applyFill="1" applyAlignment="1">
      <alignment vertical="center"/>
    </xf>
    <xf numFmtId="0" fontId="2" fillId="3" borderId="0" xfId="0" applyFont="1" applyFill="1" applyAlignment="1">
      <alignment horizontal="left" vertical="center"/>
    </xf>
    <xf numFmtId="0" fontId="4" fillId="3" borderId="0" xfId="0" applyFont="1" applyFill="1" applyAlignment="1">
      <alignment vertical="top"/>
    </xf>
    <xf numFmtId="0" fontId="4" fillId="3" borderId="0" xfId="0" applyFont="1" applyFill="1" applyAlignment="1">
      <alignment horizontal="center" vertical="top" wrapText="1"/>
    </xf>
    <xf numFmtId="44" fontId="3" fillId="4" borderId="2" xfId="0" applyNumberFormat="1" applyFont="1" applyFill="1" applyBorder="1" applyAlignment="1">
      <alignment vertical="top" wrapText="1"/>
    </xf>
    <xf numFmtId="0" fontId="8" fillId="2" borderId="0" xfId="0" applyFont="1" applyFill="1" applyAlignment="1">
      <alignment horizontal="left" vertical="top" wrapText="1"/>
    </xf>
    <xf numFmtId="0" fontId="4" fillId="3" borderId="0" xfId="0" applyFont="1" applyFill="1" applyAlignment="1">
      <alignment vertical="top" wrapText="1"/>
    </xf>
    <xf numFmtId="0" fontId="2" fillId="4" borderId="1" xfId="0" applyFont="1" applyFill="1" applyBorder="1" applyAlignment="1">
      <alignment vertical="center" wrapText="1"/>
    </xf>
    <xf numFmtId="0" fontId="2" fillId="4" borderId="3" xfId="0" applyFont="1" applyFill="1" applyBorder="1" applyAlignment="1">
      <alignment vertical="center" wrapText="1"/>
    </xf>
    <xf numFmtId="0" fontId="6" fillId="0" borderId="0" xfId="0" applyFont="1"/>
    <xf numFmtId="0" fontId="1" fillId="3" borderId="12" xfId="0" applyFont="1" applyFill="1" applyBorder="1" applyAlignment="1">
      <alignment vertical="top"/>
    </xf>
    <xf numFmtId="0" fontId="4" fillId="2" borderId="8" xfId="0" applyFont="1" applyFill="1" applyBorder="1" applyAlignment="1">
      <alignment horizontal="center" vertical="top" wrapText="1"/>
    </xf>
    <xf numFmtId="164" fontId="4" fillId="2" borderId="24" xfId="0" applyNumberFormat="1" applyFont="1" applyFill="1" applyBorder="1" applyAlignment="1">
      <alignment horizontal="center" vertical="top" wrapText="1"/>
    </xf>
    <xf numFmtId="164" fontId="4" fillId="2" borderId="8" xfId="0" applyNumberFormat="1" applyFont="1" applyFill="1" applyBorder="1" applyAlignment="1">
      <alignment horizontal="center" vertical="top" wrapText="1"/>
    </xf>
    <xf numFmtId="164" fontId="4" fillId="2" borderId="8" xfId="0" applyNumberFormat="1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center" vertical="top" wrapText="1"/>
    </xf>
    <xf numFmtId="0" fontId="1" fillId="3" borderId="10" xfId="0" applyFont="1" applyFill="1" applyBorder="1" applyAlignment="1">
      <alignment horizontal="center" vertical="top"/>
    </xf>
    <xf numFmtId="0" fontId="4" fillId="0" borderId="1" xfId="0" applyFont="1" applyBorder="1" applyAlignment="1">
      <alignment horizontal="left" vertical="top"/>
    </xf>
    <xf numFmtId="0" fontId="0" fillId="2" borderId="0" xfId="0" applyFill="1" applyAlignment="1">
      <alignment horizontal="left" vertical="top"/>
    </xf>
    <xf numFmtId="0" fontId="0" fillId="2" borderId="0" xfId="0" applyFill="1"/>
    <xf numFmtId="0" fontId="0" fillId="2" borderId="0" xfId="0" applyFill="1" applyAlignment="1">
      <alignment vertical="top"/>
    </xf>
    <xf numFmtId="0" fontId="0" fillId="3" borderId="0" xfId="0" applyFill="1"/>
    <xf numFmtId="0" fontId="0" fillId="0" borderId="0" xfId="0" applyAlignment="1">
      <alignment vertical="top"/>
    </xf>
    <xf numFmtId="44" fontId="0" fillId="4" borderId="2" xfId="0" applyNumberFormat="1" applyFill="1" applyBorder="1" applyAlignment="1">
      <alignment vertical="top"/>
    </xf>
    <xf numFmtId="0" fontId="0" fillId="4" borderId="7" xfId="0" applyFill="1" applyBorder="1" applyAlignment="1">
      <alignment vertical="top"/>
    </xf>
    <xf numFmtId="0" fontId="0" fillId="0" borderId="0" xfId="0" applyAlignment="1">
      <alignment horizontal="left" vertical="top"/>
    </xf>
    <xf numFmtId="0" fontId="0" fillId="0" borderId="0" xfId="0" applyAlignment="1">
      <alignment horizontal="center" vertical="top"/>
    </xf>
    <xf numFmtId="0" fontId="4" fillId="0" borderId="0" xfId="0" applyFont="1"/>
    <xf numFmtId="0" fontId="3" fillId="2" borderId="2" xfId="0" applyFont="1" applyFill="1" applyBorder="1" applyAlignment="1">
      <alignment vertical="center" wrapText="1"/>
    </xf>
    <xf numFmtId="0" fontId="5" fillId="4" borderId="3" xfId="0" applyFont="1" applyFill="1" applyBorder="1" applyAlignment="1">
      <alignment horizontal="right" vertical="top"/>
    </xf>
    <xf numFmtId="0" fontId="5" fillId="0" borderId="0" xfId="0" applyFont="1" applyAlignment="1">
      <alignment horizontal="right" vertical="top"/>
    </xf>
    <xf numFmtId="0" fontId="4" fillId="0" borderId="0" xfId="0" applyFont="1" applyAlignment="1">
      <alignment wrapText="1"/>
    </xf>
    <xf numFmtId="164" fontId="2" fillId="5" borderId="1" xfId="0" applyNumberFormat="1" applyFont="1" applyFill="1" applyBorder="1" applyAlignment="1">
      <alignment vertical="top" wrapText="1"/>
    </xf>
    <xf numFmtId="9" fontId="2" fillId="5" borderId="1" xfId="2" applyFont="1" applyFill="1" applyBorder="1" applyAlignment="1">
      <alignment horizontal="right" vertical="top" wrapText="1"/>
    </xf>
    <xf numFmtId="0" fontId="4" fillId="5" borderId="8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left" vertical="top" wrapText="1"/>
    </xf>
    <xf numFmtId="0" fontId="2" fillId="3" borderId="0" xfId="0" applyFont="1" applyFill="1" applyAlignment="1">
      <alignment horizontal="left" vertical="top"/>
    </xf>
    <xf numFmtId="0" fontId="12" fillId="5" borderId="23" xfId="0" applyFont="1" applyFill="1" applyBorder="1" applyAlignment="1">
      <alignment horizontal="left" vertical="top" wrapText="1"/>
    </xf>
    <xf numFmtId="0" fontId="12" fillId="5" borderId="1" xfId="0" applyFont="1" applyFill="1" applyBorder="1" applyAlignment="1">
      <alignment horizontal="left" vertical="top" wrapText="1"/>
    </xf>
    <xf numFmtId="0" fontId="0" fillId="3" borderId="0" xfId="0" applyFill="1" applyAlignment="1">
      <alignment horizontal="left" vertical="top"/>
    </xf>
    <xf numFmtId="0" fontId="0" fillId="3" borderId="0" xfId="0" applyFill="1" applyAlignment="1">
      <alignment horizontal="right" vertical="top"/>
    </xf>
    <xf numFmtId="0" fontId="0" fillId="3" borderId="0" xfId="0" applyFill="1" applyAlignment="1">
      <alignment horizontal="center" vertical="top"/>
    </xf>
    <xf numFmtId="0" fontId="0" fillId="3" borderId="0" xfId="0" applyFill="1" applyAlignment="1">
      <alignment vertical="top"/>
    </xf>
    <xf numFmtId="0" fontId="5" fillId="4" borderId="8" xfId="0" applyFont="1" applyFill="1" applyBorder="1" applyAlignment="1">
      <alignment horizontal="right" vertical="top" wrapText="1"/>
    </xf>
    <xf numFmtId="0" fontId="12" fillId="5" borderId="7" xfId="0" applyFont="1" applyFill="1" applyBorder="1" applyAlignment="1">
      <alignment horizontal="left" vertical="top" wrapText="1"/>
    </xf>
    <xf numFmtId="0" fontId="0" fillId="4" borderId="26" xfId="0" applyFill="1" applyBorder="1" applyAlignment="1">
      <alignment vertical="top"/>
    </xf>
    <xf numFmtId="44" fontId="3" fillId="4" borderId="27" xfId="0" applyNumberFormat="1" applyFont="1" applyFill="1" applyBorder="1" applyAlignment="1">
      <alignment vertical="top" wrapText="1"/>
    </xf>
    <xf numFmtId="0" fontId="1" fillId="5" borderId="16" xfId="0" applyFont="1" applyFill="1" applyBorder="1" applyAlignment="1">
      <alignment horizontal="left" vertical="center" wrapText="1"/>
    </xf>
    <xf numFmtId="0" fontId="1" fillId="5" borderId="15" xfId="0" applyFont="1" applyFill="1" applyBorder="1" applyAlignment="1">
      <alignment horizontal="left" vertical="center" wrapText="1"/>
    </xf>
    <xf numFmtId="0" fontId="1" fillId="3" borderId="10" xfId="0" applyFont="1" applyFill="1" applyBorder="1" applyAlignment="1">
      <alignment horizontal="left" vertical="top"/>
    </xf>
    <xf numFmtId="0" fontId="1" fillId="3" borderId="11" xfId="0" applyFont="1" applyFill="1" applyBorder="1" applyAlignment="1">
      <alignment horizontal="left" vertical="top"/>
    </xf>
    <xf numFmtId="0" fontId="1" fillId="3" borderId="11" xfId="0" applyFont="1" applyFill="1" applyBorder="1" applyAlignment="1">
      <alignment horizontal="center" vertical="top"/>
    </xf>
    <xf numFmtId="0" fontId="1" fillId="5" borderId="17" xfId="0" applyFont="1" applyFill="1" applyBorder="1" applyAlignment="1">
      <alignment horizontal="left"/>
    </xf>
    <xf numFmtId="0" fontId="1" fillId="5" borderId="13" xfId="0" applyFont="1" applyFill="1" applyBorder="1" applyAlignment="1">
      <alignment horizontal="left"/>
    </xf>
    <xf numFmtId="0" fontId="2" fillId="0" borderId="2" xfId="0" quotePrefix="1" applyFont="1" applyBorder="1" applyAlignment="1">
      <alignment horizontal="left" vertical="top" wrapText="1"/>
    </xf>
    <xf numFmtId="0" fontId="2" fillId="0" borderId="7" xfId="0" applyFont="1" applyBorder="1" applyAlignment="1">
      <alignment horizontal="center" vertical="top" wrapText="1"/>
    </xf>
    <xf numFmtId="0" fontId="3" fillId="4" borderId="23" xfId="0" applyFont="1" applyFill="1" applyBorder="1" applyAlignment="1">
      <alignment horizontal="right" vertical="top" wrapText="1"/>
    </xf>
    <xf numFmtId="0" fontId="15" fillId="0" borderId="28" xfId="0" applyFont="1" applyBorder="1" applyAlignment="1">
      <alignment vertical="center" wrapText="1"/>
    </xf>
    <xf numFmtId="0" fontId="14" fillId="0" borderId="28" xfId="0" applyFont="1" applyBorder="1" applyAlignment="1">
      <alignment vertical="center" wrapText="1"/>
    </xf>
    <xf numFmtId="0" fontId="3" fillId="0" borderId="2" xfId="0" quotePrefix="1" applyFont="1" applyBorder="1" applyAlignment="1">
      <alignment horizontal="left" vertical="top" wrapText="1"/>
    </xf>
    <xf numFmtId="0" fontId="3" fillId="0" borderId="1" xfId="1" applyNumberFormat="1" applyFont="1" applyFill="1" applyBorder="1" applyAlignment="1">
      <alignment horizontal="right" vertical="top" wrapText="1"/>
    </xf>
    <xf numFmtId="0" fontId="16" fillId="5" borderId="1" xfId="0" applyFont="1" applyFill="1" applyBorder="1" applyAlignment="1">
      <alignment horizontal="left" vertical="top" wrapText="1"/>
    </xf>
    <xf numFmtId="0" fontId="16" fillId="5" borderId="23" xfId="0" applyFont="1" applyFill="1" applyBorder="1" applyAlignment="1">
      <alignment horizontal="left" vertical="top" wrapText="1"/>
    </xf>
    <xf numFmtId="0" fontId="1" fillId="0" borderId="0" xfId="0" applyFont="1" applyAlignment="1">
      <alignment vertical="top"/>
    </xf>
    <xf numFmtId="0" fontId="14" fillId="0" borderId="28" xfId="0" applyFont="1" applyBorder="1" applyAlignment="1">
      <alignment wrapText="1"/>
    </xf>
    <xf numFmtId="0" fontId="3" fillId="0" borderId="7" xfId="0" applyFont="1" applyBorder="1" applyAlignment="1">
      <alignment horizontal="center" vertical="top" wrapText="1"/>
    </xf>
    <xf numFmtId="9" fontId="3" fillId="5" borderId="1" xfId="2" applyFont="1" applyFill="1" applyBorder="1" applyAlignment="1">
      <alignment horizontal="right" vertical="top" wrapText="1"/>
    </xf>
    <xf numFmtId="164" fontId="3" fillId="5" borderId="1" xfId="0" applyNumberFormat="1" applyFont="1" applyFill="1" applyBorder="1" applyAlignment="1">
      <alignment vertical="top" wrapText="1"/>
    </xf>
    <xf numFmtId="164" fontId="4" fillId="4" borderId="1" xfId="0" applyNumberFormat="1" applyFont="1" applyFill="1" applyBorder="1" applyAlignment="1">
      <alignment horizontal="left" vertical="top" wrapText="1"/>
    </xf>
    <xf numFmtId="44" fontId="1" fillId="4" borderId="2" xfId="0" applyNumberFormat="1" applyFont="1" applyFill="1" applyBorder="1" applyAlignment="1">
      <alignment vertical="top"/>
    </xf>
    <xf numFmtId="0" fontId="18" fillId="0" borderId="0" xfId="0" applyFont="1" applyAlignment="1">
      <alignment vertical="top"/>
    </xf>
    <xf numFmtId="0" fontId="17" fillId="0" borderId="0" xfId="0" applyFont="1" applyAlignment="1">
      <alignment vertical="top"/>
    </xf>
    <xf numFmtId="0" fontId="3" fillId="0" borderId="0" xfId="0" applyFont="1" applyAlignment="1">
      <alignment wrapText="1"/>
    </xf>
    <xf numFmtId="0" fontId="4" fillId="2" borderId="1" xfId="0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horizontal="center" vertical="top" wrapText="1"/>
    </xf>
    <xf numFmtId="0" fontId="2" fillId="3" borderId="20" xfId="0" applyFont="1" applyFill="1" applyBorder="1" applyAlignment="1">
      <alignment horizontal="left" vertical="top" wrapText="1"/>
    </xf>
    <xf numFmtId="0" fontId="2" fillId="3" borderId="21" xfId="0" applyFont="1" applyFill="1" applyBorder="1" applyAlignment="1">
      <alignment horizontal="left" vertical="top" wrapText="1"/>
    </xf>
    <xf numFmtId="0" fontId="2" fillId="3" borderId="22" xfId="0" applyFont="1" applyFill="1" applyBorder="1" applyAlignment="1">
      <alignment horizontal="left" vertical="top" wrapText="1"/>
    </xf>
    <xf numFmtId="14" fontId="1" fillId="5" borderId="10" xfId="0" applyNumberFormat="1" applyFont="1" applyFill="1" applyBorder="1" applyAlignment="1">
      <alignment horizontal="left" vertical="center"/>
    </xf>
    <xf numFmtId="14" fontId="1" fillId="5" borderId="18" xfId="0" applyNumberFormat="1" applyFont="1" applyFill="1" applyBorder="1" applyAlignment="1">
      <alignment horizontal="left" vertical="center"/>
    </xf>
    <xf numFmtId="0" fontId="1" fillId="5" borderId="14" xfId="0" applyFont="1" applyFill="1" applyBorder="1" applyAlignment="1">
      <alignment horizontal="left" vertical="center" wrapText="1"/>
    </xf>
    <xf numFmtId="0" fontId="1" fillId="5" borderId="19" xfId="0" applyFont="1" applyFill="1" applyBorder="1" applyAlignment="1">
      <alignment horizontal="left" vertical="center" wrapText="1"/>
    </xf>
    <xf numFmtId="0" fontId="1" fillId="3" borderId="25" xfId="0" applyFont="1" applyFill="1" applyBorder="1" applyAlignment="1">
      <alignment horizontal="left" vertical="top"/>
    </xf>
    <xf numFmtId="0" fontId="1" fillId="3" borderId="13" xfId="0" applyFont="1" applyFill="1" applyBorder="1" applyAlignment="1">
      <alignment horizontal="left" vertical="top"/>
    </xf>
    <xf numFmtId="0" fontId="3" fillId="2" borderId="8" xfId="0" applyFont="1" applyFill="1" applyBorder="1" applyAlignment="1">
      <alignment horizontal="center" vertical="center" wrapText="1"/>
    </xf>
    <xf numFmtId="44" fontId="13" fillId="3" borderId="23" xfId="0" applyNumberFormat="1" applyFont="1" applyFill="1" applyBorder="1" applyAlignment="1">
      <alignment horizontal="center" vertical="center" wrapText="1"/>
    </xf>
    <xf numFmtId="44" fontId="13" fillId="3" borderId="24" xfId="0" applyNumberFormat="1" applyFont="1" applyFill="1" applyBorder="1" applyAlignment="1">
      <alignment horizontal="center" vertical="center" wrapText="1"/>
    </xf>
    <xf numFmtId="44" fontId="13" fillId="3" borderId="1" xfId="0" applyNumberFormat="1" applyFont="1" applyFill="1" applyBorder="1" applyAlignment="1">
      <alignment horizontal="center" vertical="center" wrapText="1"/>
    </xf>
    <xf numFmtId="44" fontId="13" fillId="3" borderId="2" xfId="0" applyNumberFormat="1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FFFF99"/>
      <color rgb="FFFFFF00"/>
      <color rgb="FFCC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222573</xdr:colOff>
      <xdr:row>0</xdr:row>
      <xdr:rowOff>71016</xdr:rowOff>
    </xdr:from>
    <xdr:to>
      <xdr:col>0</xdr:col>
      <xdr:colOff>695648</xdr:colOff>
      <xdr:row>1</xdr:row>
      <xdr:rowOff>278752</xdr:rowOff>
    </xdr:to>
    <xdr:pic>
      <xdr:nvPicPr>
        <xdr:cNvPr id="2" name="Picture 1" descr="SITA Log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573" y="71016"/>
          <a:ext cx="466725" cy="6042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152"/>
  <sheetViews>
    <sheetView tabSelected="1" zoomScale="112" zoomScaleNormal="100" workbookViewId="0">
      <selection activeCell="G15" sqref="G15"/>
    </sheetView>
  </sheetViews>
  <sheetFormatPr defaultColWidth="9.33203125" defaultRowHeight="14.4" x14ac:dyDescent="0.3"/>
  <cols>
    <col min="1" max="1" width="13.5546875" style="57" customWidth="1"/>
    <col min="2" max="2" width="59.5546875" style="54" customWidth="1"/>
    <col min="3" max="3" width="13.44140625" style="58" customWidth="1"/>
    <col min="4" max="4" width="9.5546875" style="58" customWidth="1"/>
    <col min="5" max="5" width="7.5546875" style="58" customWidth="1"/>
    <col min="6" max="7" width="19.5546875" style="54" customWidth="1"/>
    <col min="8" max="8" width="7.44140625" style="54" customWidth="1"/>
    <col min="9" max="10" width="19.5546875" style="54" customWidth="1"/>
    <col min="11" max="11" width="7.44140625" style="54" customWidth="1"/>
    <col min="12" max="13" width="19.5546875" style="54" customWidth="1"/>
    <col min="14" max="14" width="21.44140625" style="54" customWidth="1"/>
    <col min="15" max="15" width="17.44140625" style="54" customWidth="1"/>
    <col min="16" max="16" width="32.5546875" style="54" customWidth="1"/>
    <col min="17" max="17" width="36.5546875" style="54" customWidth="1"/>
    <col min="18" max="16384" width="9.33203125" style="54"/>
  </cols>
  <sheetData>
    <row r="1" spans="1:22" s="41" customFormat="1" ht="31.2" x14ac:dyDescent="0.6">
      <c r="A1" s="7"/>
      <c r="B1" s="2" t="s">
        <v>21</v>
      </c>
      <c r="C1" s="3"/>
      <c r="D1" s="3"/>
      <c r="E1" s="1"/>
      <c r="F1" s="1"/>
      <c r="G1" s="1"/>
      <c r="H1" s="1"/>
      <c r="I1" s="1"/>
      <c r="J1" s="1"/>
      <c r="K1" s="1"/>
      <c r="L1" s="1"/>
      <c r="M1" s="5"/>
      <c r="N1" s="1"/>
      <c r="O1" s="1"/>
      <c r="P1" s="1"/>
      <c r="Q1" s="1"/>
    </row>
    <row r="2" spans="1:22" customFormat="1" ht="29.1" customHeight="1" x14ac:dyDescent="0.3">
      <c r="A2" s="50"/>
      <c r="B2" s="37" t="s">
        <v>37</v>
      </c>
      <c r="C2" s="4"/>
      <c r="D2" s="4"/>
      <c r="E2" s="51"/>
      <c r="F2" s="51"/>
      <c r="G2" s="51"/>
      <c r="H2" s="51"/>
      <c r="I2" s="51"/>
      <c r="J2" s="51"/>
      <c r="K2" s="51"/>
      <c r="L2" s="51"/>
      <c r="M2" s="52"/>
      <c r="N2" s="51"/>
      <c r="O2" s="51"/>
      <c r="P2" s="51"/>
      <c r="Q2" s="51"/>
    </row>
    <row r="3" spans="1:22" customFormat="1" ht="15.6" x14ac:dyDescent="0.3">
      <c r="A3" s="25" t="s">
        <v>15</v>
      </c>
      <c r="B3" s="49" t="s">
        <v>55</v>
      </c>
      <c r="C3" s="35"/>
      <c r="D3" s="35"/>
      <c r="E3" s="34"/>
      <c r="F3" s="34"/>
      <c r="G3" s="34"/>
      <c r="H3" s="34"/>
      <c r="I3" s="34"/>
      <c r="J3" s="34"/>
      <c r="K3" s="34"/>
      <c r="L3" s="34"/>
      <c r="M3" s="34"/>
      <c r="N3" s="53"/>
      <c r="O3" s="53"/>
      <c r="P3" s="53"/>
      <c r="Q3" s="53"/>
      <c r="R3" s="53"/>
      <c r="S3" s="53"/>
      <c r="T3" s="53"/>
      <c r="U3" s="53"/>
      <c r="V3" s="53"/>
    </row>
    <row r="4" spans="1:22" customFormat="1" ht="31.2" x14ac:dyDescent="0.3">
      <c r="A4" s="61" t="s">
        <v>16</v>
      </c>
      <c r="B4" s="104" t="s">
        <v>49</v>
      </c>
      <c r="C4" s="35"/>
      <c r="D4" s="35"/>
      <c r="E4" s="38"/>
      <c r="F4" s="38"/>
      <c r="G4" s="38"/>
      <c r="H4" s="38"/>
      <c r="I4" s="38"/>
      <c r="J4" s="38"/>
      <c r="K4" s="38"/>
      <c r="L4" s="38"/>
      <c r="M4" s="34"/>
      <c r="N4" s="53"/>
      <c r="O4" s="53"/>
      <c r="P4" s="53"/>
      <c r="Q4" s="53"/>
      <c r="R4" s="53"/>
      <c r="S4" s="53"/>
      <c r="T4" s="53"/>
      <c r="U4" s="53"/>
      <c r="V4" s="53"/>
    </row>
    <row r="5" spans="1:22" customFormat="1" ht="15.6" x14ac:dyDescent="0.3">
      <c r="A5" s="75" t="s">
        <v>22</v>
      </c>
      <c r="B5" s="67"/>
      <c r="C5" s="35"/>
      <c r="D5" s="35"/>
      <c r="E5" s="18"/>
      <c r="F5" s="18"/>
      <c r="G5" s="18"/>
      <c r="H5" s="18"/>
      <c r="I5" s="18"/>
      <c r="J5" s="18"/>
      <c r="K5" s="18"/>
      <c r="L5" s="18"/>
      <c r="M5" s="34"/>
      <c r="N5" s="53"/>
      <c r="O5" s="53"/>
      <c r="P5" s="53"/>
      <c r="Q5" s="53"/>
      <c r="R5" s="53"/>
      <c r="S5" s="53"/>
      <c r="T5" s="53"/>
      <c r="U5" s="53"/>
      <c r="V5" s="53"/>
    </row>
    <row r="6" spans="1:22" customFormat="1" ht="15.6" x14ac:dyDescent="0.3">
      <c r="A6" s="62"/>
      <c r="B6" s="63"/>
      <c r="C6" s="35"/>
      <c r="D6" s="35"/>
      <c r="E6" s="18"/>
      <c r="F6" s="18"/>
      <c r="G6" s="18"/>
      <c r="H6" s="18"/>
      <c r="I6" s="18"/>
      <c r="J6" s="18"/>
      <c r="K6" s="18"/>
      <c r="L6" s="18"/>
      <c r="M6" s="34"/>
      <c r="N6" s="53"/>
      <c r="O6" s="53"/>
      <c r="P6" s="53"/>
      <c r="Q6" s="53"/>
      <c r="R6" s="53"/>
      <c r="S6" s="53"/>
      <c r="T6" s="53"/>
      <c r="U6" s="53"/>
      <c r="V6" s="53"/>
    </row>
    <row r="7" spans="1:22" s="53" customFormat="1" ht="15.6" x14ac:dyDescent="0.3">
      <c r="A7" s="19" t="s">
        <v>7</v>
      </c>
      <c r="B7" s="20"/>
      <c r="C7" s="20"/>
      <c r="D7" s="21"/>
      <c r="E7" s="18"/>
      <c r="F7" s="18"/>
      <c r="G7" s="18"/>
      <c r="H7" s="18"/>
      <c r="I7" s="18"/>
      <c r="J7" s="18"/>
      <c r="K7" s="18"/>
      <c r="L7" s="18"/>
      <c r="M7" s="34"/>
    </row>
    <row r="8" spans="1:22" s="53" customFormat="1" ht="15.6" x14ac:dyDescent="0.3">
      <c r="A8" s="68" t="s">
        <v>39</v>
      </c>
      <c r="B8" s="22"/>
      <c r="C8" s="23"/>
      <c r="D8" s="23"/>
      <c r="E8" s="18"/>
      <c r="F8" s="18"/>
      <c r="G8" s="18"/>
      <c r="H8" s="18"/>
      <c r="I8" s="18"/>
      <c r="J8" s="18"/>
      <c r="K8" s="18"/>
      <c r="L8" s="18"/>
      <c r="M8" s="34"/>
    </row>
    <row r="9" spans="1:22" s="53" customFormat="1" ht="15.6" x14ac:dyDescent="0.3">
      <c r="A9" s="33" t="s">
        <v>40</v>
      </c>
      <c r="B9" s="6"/>
      <c r="C9" s="6"/>
      <c r="D9" s="6"/>
      <c r="E9" s="18"/>
      <c r="F9" s="18"/>
      <c r="G9" s="18"/>
      <c r="H9" s="18"/>
      <c r="I9" s="18"/>
      <c r="J9" s="18"/>
      <c r="K9" s="18"/>
      <c r="L9" s="18"/>
      <c r="M9" s="34"/>
    </row>
    <row r="10" spans="1:22" s="53" customFormat="1" ht="15.6" x14ac:dyDescent="0.3">
      <c r="A10" s="33" t="s">
        <v>41</v>
      </c>
      <c r="B10" s="6"/>
      <c r="C10" s="6"/>
      <c r="D10" s="6"/>
      <c r="E10" s="18"/>
      <c r="F10" s="18"/>
      <c r="G10" s="18"/>
      <c r="H10" s="18"/>
      <c r="I10" s="18"/>
      <c r="J10" s="18"/>
      <c r="K10" s="18"/>
      <c r="L10" s="18"/>
      <c r="M10" s="34"/>
    </row>
    <row r="11" spans="1:22" s="53" customFormat="1" ht="15.6" x14ac:dyDescent="0.3">
      <c r="A11" s="32" t="s">
        <v>42</v>
      </c>
      <c r="B11" s="6"/>
      <c r="C11" s="6"/>
      <c r="D11" s="6"/>
      <c r="E11" s="18"/>
      <c r="F11" s="18"/>
      <c r="G11" s="18"/>
      <c r="H11" s="18"/>
      <c r="I11" s="18"/>
      <c r="J11" s="18"/>
      <c r="K11" s="18"/>
      <c r="L11" s="18"/>
      <c r="M11" s="34"/>
    </row>
    <row r="12" spans="1:22" s="53" customFormat="1" ht="15.6" x14ac:dyDescent="0.3">
      <c r="A12" s="6"/>
      <c r="B12" s="60" t="s">
        <v>3</v>
      </c>
      <c r="C12" s="116" t="s">
        <v>4</v>
      </c>
      <c r="D12" s="116"/>
      <c r="E12" s="59"/>
      <c r="F12" s="18"/>
      <c r="G12" s="18"/>
      <c r="H12" s="18"/>
      <c r="I12" s="18"/>
      <c r="J12" s="18"/>
      <c r="K12" s="18"/>
      <c r="L12" s="18"/>
      <c r="M12" s="34"/>
    </row>
    <row r="13" spans="1:22" s="53" customFormat="1" ht="15.6" x14ac:dyDescent="0.3">
      <c r="A13" s="6"/>
      <c r="B13" s="39" t="s">
        <v>5</v>
      </c>
      <c r="C13" s="117">
        <v>19.7</v>
      </c>
      <c r="D13" s="118"/>
      <c r="E13" s="66"/>
      <c r="F13" s="121" t="s">
        <v>29</v>
      </c>
      <c r="G13" s="18"/>
      <c r="H13" s="18"/>
      <c r="I13" s="18"/>
      <c r="J13" s="18"/>
      <c r="K13" s="18"/>
      <c r="L13" s="18"/>
      <c r="M13" s="34"/>
    </row>
    <row r="14" spans="1:22" s="53" customFormat="1" ht="15.6" customHeight="1" x14ac:dyDescent="0.3">
      <c r="A14" s="6"/>
      <c r="B14" s="39" t="s">
        <v>6</v>
      </c>
      <c r="C14" s="119">
        <v>21.16</v>
      </c>
      <c r="D14" s="120"/>
      <c r="E14" s="66"/>
      <c r="F14" s="121"/>
      <c r="G14" s="18"/>
      <c r="H14" s="18"/>
      <c r="I14" s="18"/>
      <c r="J14" s="18"/>
      <c r="K14" s="18"/>
      <c r="L14" s="18"/>
      <c r="M14" s="34"/>
    </row>
    <row r="15" spans="1:22" s="53" customFormat="1" ht="15.6" x14ac:dyDescent="0.3">
      <c r="A15" s="6"/>
      <c r="B15" s="40" t="s">
        <v>8</v>
      </c>
      <c r="C15" s="119">
        <v>24.32</v>
      </c>
      <c r="D15" s="120"/>
      <c r="E15" s="66"/>
      <c r="F15" s="121"/>
      <c r="G15" s="18"/>
      <c r="H15" s="18"/>
      <c r="I15" s="18"/>
      <c r="J15" s="18"/>
      <c r="K15" s="18"/>
      <c r="L15" s="18"/>
      <c r="M15" s="34"/>
    </row>
    <row r="16" spans="1:22" s="53" customFormat="1" ht="15.6" x14ac:dyDescent="0.3">
      <c r="A16" s="24"/>
      <c r="B16" s="17"/>
      <c r="C16" s="35"/>
      <c r="D16" s="35"/>
      <c r="E16" s="18"/>
      <c r="F16" s="18"/>
      <c r="G16" s="18"/>
      <c r="H16" s="18"/>
      <c r="I16" s="18"/>
      <c r="J16" s="18"/>
      <c r="K16" s="18"/>
      <c r="L16" s="18"/>
      <c r="M16" s="34"/>
    </row>
    <row r="17" spans="1:17" customFormat="1" ht="15.6" x14ac:dyDescent="0.3">
      <c r="A17" s="8"/>
      <c r="B17" s="9"/>
      <c r="C17" s="47"/>
      <c r="D17" s="47"/>
      <c r="E17" s="105" t="s">
        <v>9</v>
      </c>
      <c r="F17" s="105"/>
      <c r="G17" s="105"/>
      <c r="H17" s="105" t="s">
        <v>10</v>
      </c>
      <c r="I17" s="105"/>
      <c r="J17" s="105"/>
      <c r="K17" s="105" t="s">
        <v>11</v>
      </c>
      <c r="L17" s="105"/>
      <c r="M17" s="106"/>
      <c r="N17" s="43" t="s">
        <v>13</v>
      </c>
      <c r="O17" s="53"/>
      <c r="P17" s="53"/>
    </row>
    <row r="18" spans="1:17" ht="31.2" x14ac:dyDescent="0.3">
      <c r="A18" s="8" t="s">
        <v>0</v>
      </c>
      <c r="B18" s="9" t="s">
        <v>23</v>
      </c>
      <c r="C18" s="47" t="s">
        <v>1</v>
      </c>
      <c r="D18" s="47" t="s">
        <v>19</v>
      </c>
      <c r="E18" s="47" t="s">
        <v>12</v>
      </c>
      <c r="F18" s="12" t="s">
        <v>17</v>
      </c>
      <c r="G18" s="12" t="s">
        <v>32</v>
      </c>
      <c r="H18" s="47" t="s">
        <v>14</v>
      </c>
      <c r="I18" s="12" t="s">
        <v>17</v>
      </c>
      <c r="J18" s="12" t="s">
        <v>30</v>
      </c>
      <c r="K18" s="47" t="s">
        <v>14</v>
      </c>
      <c r="L18" s="12" t="s">
        <v>17</v>
      </c>
      <c r="M18" s="12" t="s">
        <v>31</v>
      </c>
      <c r="N18" s="44" t="s">
        <v>18</v>
      </c>
      <c r="O18" s="45" t="s">
        <v>20</v>
      </c>
      <c r="P18" s="46" t="s">
        <v>34</v>
      </c>
      <c r="Q18" s="46" t="s">
        <v>35</v>
      </c>
    </row>
    <row r="19" spans="1:17" s="95" customFormat="1" ht="26.4" x14ac:dyDescent="0.3">
      <c r="A19" s="91">
        <v>1</v>
      </c>
      <c r="B19" s="89" t="s">
        <v>49</v>
      </c>
      <c r="C19" s="97" t="s">
        <v>38</v>
      </c>
      <c r="D19" s="98">
        <v>0</v>
      </c>
      <c r="E19" s="92"/>
      <c r="F19" s="99">
        <v>0</v>
      </c>
      <c r="G19" s="100">
        <f t="shared" ref="G19:G26" si="0">F19*E19</f>
        <v>0</v>
      </c>
      <c r="H19" s="92">
        <v>0</v>
      </c>
      <c r="I19" s="99">
        <v>0</v>
      </c>
      <c r="J19" s="100">
        <f t="shared" ref="J19:J26" si="1">I19*H19</f>
        <v>0</v>
      </c>
      <c r="K19" s="92">
        <v>0</v>
      </c>
      <c r="L19" s="99">
        <v>0</v>
      </c>
      <c r="M19" s="100">
        <f t="shared" ref="M19:M26" si="2">L19*K19</f>
        <v>0</v>
      </c>
      <c r="N19" s="36">
        <f t="shared" ref="N19:N26" si="3">M19+J19+G19</f>
        <v>0</v>
      </c>
      <c r="O19" s="101">
        <f>D54*N19</f>
        <v>0</v>
      </c>
      <c r="P19" s="93"/>
      <c r="Q19" s="94"/>
    </row>
    <row r="20" spans="1:17" ht="15.6" x14ac:dyDescent="0.3">
      <c r="A20" s="86" t="s">
        <v>44</v>
      </c>
      <c r="B20" s="90" t="s">
        <v>50</v>
      </c>
      <c r="C20" s="87" t="s">
        <v>38</v>
      </c>
      <c r="D20" s="65">
        <v>0</v>
      </c>
      <c r="E20" s="26">
        <v>12</v>
      </c>
      <c r="F20" s="64">
        <v>0</v>
      </c>
      <c r="G20" s="13">
        <f t="shared" si="0"/>
        <v>0</v>
      </c>
      <c r="H20" s="26">
        <v>0</v>
      </c>
      <c r="I20" s="64">
        <v>0</v>
      </c>
      <c r="J20" s="13">
        <f t="shared" si="1"/>
        <v>0</v>
      </c>
      <c r="K20" s="26">
        <v>0</v>
      </c>
      <c r="L20" s="64">
        <v>0</v>
      </c>
      <c r="M20" s="13">
        <f t="shared" si="2"/>
        <v>0</v>
      </c>
      <c r="N20" s="36">
        <f t="shared" si="3"/>
        <v>0</v>
      </c>
      <c r="O20" s="55">
        <f>D55*N20</f>
        <v>0</v>
      </c>
      <c r="P20" s="70"/>
      <c r="Q20" s="69"/>
    </row>
    <row r="21" spans="1:17" ht="15.6" x14ac:dyDescent="0.3">
      <c r="A21" s="86" t="s">
        <v>45</v>
      </c>
      <c r="B21" s="90" t="s">
        <v>51</v>
      </c>
      <c r="C21" s="87" t="s">
        <v>38</v>
      </c>
      <c r="D21" s="65">
        <v>0</v>
      </c>
      <c r="E21" s="26">
        <v>12</v>
      </c>
      <c r="F21" s="64">
        <v>0</v>
      </c>
      <c r="G21" s="13">
        <f t="shared" si="0"/>
        <v>0</v>
      </c>
      <c r="H21" s="26">
        <v>0</v>
      </c>
      <c r="I21" s="64">
        <v>0</v>
      </c>
      <c r="J21" s="13">
        <f t="shared" si="1"/>
        <v>0</v>
      </c>
      <c r="K21" s="26">
        <v>0</v>
      </c>
      <c r="L21" s="64">
        <v>0</v>
      </c>
      <c r="M21" s="13">
        <f t="shared" si="2"/>
        <v>0</v>
      </c>
      <c r="N21" s="36">
        <f t="shared" si="3"/>
        <v>0</v>
      </c>
      <c r="O21" s="55">
        <f>D56*N21</f>
        <v>0</v>
      </c>
      <c r="P21" s="70"/>
      <c r="Q21" s="69"/>
    </row>
    <row r="22" spans="1:17" ht="15.6" x14ac:dyDescent="0.3">
      <c r="A22" s="86" t="s">
        <v>46</v>
      </c>
      <c r="B22" s="90" t="s">
        <v>52</v>
      </c>
      <c r="C22" s="87" t="s">
        <v>38</v>
      </c>
      <c r="D22" s="65">
        <v>0</v>
      </c>
      <c r="E22" s="26">
        <v>2</v>
      </c>
      <c r="F22" s="64">
        <v>0</v>
      </c>
      <c r="G22" s="13">
        <f t="shared" si="0"/>
        <v>0</v>
      </c>
      <c r="H22" s="26">
        <v>0</v>
      </c>
      <c r="I22" s="64">
        <v>0</v>
      </c>
      <c r="J22" s="13">
        <f t="shared" si="1"/>
        <v>0</v>
      </c>
      <c r="K22" s="26">
        <v>0</v>
      </c>
      <c r="L22" s="64">
        <v>0</v>
      </c>
      <c r="M22" s="13">
        <f t="shared" si="2"/>
        <v>0</v>
      </c>
      <c r="N22" s="36">
        <f t="shared" si="3"/>
        <v>0</v>
      </c>
      <c r="O22" s="55">
        <f>D57*N22</f>
        <v>0</v>
      </c>
      <c r="P22" s="70"/>
      <c r="Q22" s="69"/>
    </row>
    <row r="23" spans="1:17" ht="15.6" x14ac:dyDescent="0.3">
      <c r="A23" s="86" t="s">
        <v>47</v>
      </c>
      <c r="B23" s="90" t="s">
        <v>53</v>
      </c>
      <c r="C23" s="87" t="s">
        <v>38</v>
      </c>
      <c r="D23" s="65">
        <v>0</v>
      </c>
      <c r="E23" s="26">
        <v>12</v>
      </c>
      <c r="F23" s="64">
        <v>0</v>
      </c>
      <c r="G23" s="13">
        <f t="shared" si="0"/>
        <v>0</v>
      </c>
      <c r="H23" s="26">
        <v>0</v>
      </c>
      <c r="I23" s="64">
        <v>0</v>
      </c>
      <c r="J23" s="13">
        <f t="shared" si="1"/>
        <v>0</v>
      </c>
      <c r="K23" s="26">
        <v>0</v>
      </c>
      <c r="L23" s="64">
        <v>0</v>
      </c>
      <c r="M23" s="13">
        <f t="shared" si="2"/>
        <v>0</v>
      </c>
      <c r="N23" s="36">
        <f t="shared" si="3"/>
        <v>0</v>
      </c>
      <c r="O23" s="55">
        <f>D58*N23</f>
        <v>0</v>
      </c>
      <c r="P23" s="70"/>
      <c r="Q23" s="69"/>
    </row>
    <row r="24" spans="1:17" ht="15.6" x14ac:dyDescent="0.3">
      <c r="A24" s="86"/>
      <c r="B24" s="90"/>
      <c r="C24" s="87"/>
      <c r="D24" s="65"/>
      <c r="E24" s="26"/>
      <c r="F24" s="64"/>
      <c r="G24" s="13"/>
      <c r="H24" s="26"/>
      <c r="I24" s="64">
        <v>0</v>
      </c>
      <c r="J24" s="13">
        <f t="shared" si="1"/>
        <v>0</v>
      </c>
      <c r="K24" s="26">
        <v>0</v>
      </c>
      <c r="L24" s="64">
        <v>0</v>
      </c>
      <c r="M24" s="13">
        <f t="shared" si="2"/>
        <v>0</v>
      </c>
      <c r="N24" s="36">
        <f t="shared" si="3"/>
        <v>0</v>
      </c>
      <c r="O24" s="55">
        <f t="shared" ref="O24:O26" si="4">D67*N24</f>
        <v>0</v>
      </c>
      <c r="P24" s="70"/>
      <c r="Q24" s="69"/>
    </row>
    <row r="25" spans="1:17" ht="31.2" x14ac:dyDescent="0.3">
      <c r="A25" s="91">
        <v>2</v>
      </c>
      <c r="B25" s="104" t="s">
        <v>54</v>
      </c>
      <c r="C25" s="87"/>
      <c r="D25" s="65"/>
      <c r="E25" s="92"/>
      <c r="F25" s="64"/>
      <c r="G25" s="13"/>
      <c r="H25" s="26"/>
      <c r="I25" s="64"/>
      <c r="J25" s="13"/>
      <c r="K25" s="26"/>
      <c r="L25" s="64"/>
      <c r="M25" s="13"/>
      <c r="N25" s="36"/>
      <c r="O25" s="55"/>
      <c r="P25" s="93"/>
      <c r="Q25" s="94"/>
    </row>
    <row r="26" spans="1:17" ht="26.4" x14ac:dyDescent="0.25">
      <c r="A26" s="86" t="s">
        <v>48</v>
      </c>
      <c r="B26" s="96" t="s">
        <v>43</v>
      </c>
      <c r="C26" s="87" t="s">
        <v>38</v>
      </c>
      <c r="D26" s="65">
        <v>0</v>
      </c>
      <c r="E26" s="26">
        <v>500</v>
      </c>
      <c r="F26" s="64">
        <v>0</v>
      </c>
      <c r="G26" s="13">
        <f t="shared" si="0"/>
        <v>0</v>
      </c>
      <c r="H26" s="26">
        <v>0</v>
      </c>
      <c r="I26" s="64">
        <v>0</v>
      </c>
      <c r="J26" s="13">
        <f t="shared" si="1"/>
        <v>0</v>
      </c>
      <c r="K26" s="26">
        <v>0</v>
      </c>
      <c r="L26" s="64">
        <v>0</v>
      </c>
      <c r="M26" s="13">
        <f t="shared" si="2"/>
        <v>0</v>
      </c>
      <c r="N26" s="36">
        <f t="shared" si="3"/>
        <v>0</v>
      </c>
      <c r="O26" s="55">
        <f t="shared" si="4"/>
        <v>0</v>
      </c>
      <c r="P26" s="70"/>
      <c r="Q26" s="69"/>
    </row>
    <row r="27" spans="1:17" ht="15.6" x14ac:dyDescent="0.3">
      <c r="A27" s="86"/>
      <c r="B27" s="90"/>
      <c r="C27" s="87"/>
      <c r="D27" s="65"/>
      <c r="E27" s="26"/>
      <c r="F27" s="64"/>
      <c r="G27" s="13"/>
      <c r="H27" s="26"/>
      <c r="I27" s="64"/>
      <c r="J27" s="13"/>
      <c r="K27" s="26"/>
      <c r="L27" s="64"/>
      <c r="M27" s="13"/>
      <c r="N27" s="36"/>
      <c r="O27" s="55"/>
      <c r="P27" s="70"/>
      <c r="Q27" s="69"/>
    </row>
    <row r="28" spans="1:17" ht="15.6" x14ac:dyDescent="0.3">
      <c r="A28" s="86"/>
      <c r="B28" s="90"/>
      <c r="C28" s="87"/>
      <c r="D28" s="65"/>
      <c r="E28" s="26"/>
      <c r="F28" s="64"/>
      <c r="G28" s="13"/>
      <c r="H28" s="26"/>
      <c r="I28" s="64"/>
      <c r="J28" s="13"/>
      <c r="K28" s="26"/>
      <c r="L28" s="64"/>
      <c r="M28" s="13"/>
      <c r="N28" s="36"/>
      <c r="O28" s="55"/>
      <c r="P28" s="70"/>
      <c r="Q28" s="69"/>
    </row>
    <row r="29" spans="1:17" ht="16.2" thickBot="1" x14ac:dyDescent="0.35">
      <c r="A29" s="86"/>
      <c r="B29" s="90"/>
      <c r="C29" s="87"/>
      <c r="D29" s="65"/>
      <c r="E29" s="26"/>
      <c r="F29" s="64"/>
      <c r="G29" s="13"/>
      <c r="H29" s="26"/>
      <c r="I29" s="64"/>
      <c r="J29" s="13"/>
      <c r="K29" s="26"/>
      <c r="L29" s="64"/>
      <c r="M29" s="13"/>
      <c r="N29" s="36"/>
      <c r="O29" s="55"/>
      <c r="P29" s="70"/>
      <c r="Q29" s="69"/>
    </row>
    <row r="30" spans="1:17" ht="16.2" thickBot="1" x14ac:dyDescent="0.35">
      <c r="A30" s="10"/>
      <c r="B30" s="88" t="s">
        <v>24</v>
      </c>
      <c r="C30" s="14"/>
      <c r="D30" s="65"/>
      <c r="E30" s="15"/>
      <c r="F30" s="29"/>
      <c r="G30" s="16">
        <f>SUM(G19:G29)</f>
        <v>0</v>
      </c>
      <c r="H30" s="28"/>
      <c r="I30" s="28"/>
      <c r="J30" s="16">
        <f>SUM(J19:J29)</f>
        <v>0</v>
      </c>
      <c r="K30" s="28"/>
      <c r="L30" s="28"/>
      <c r="M30" s="16">
        <f>SUM(M19:M29)</f>
        <v>0</v>
      </c>
      <c r="N30" s="16">
        <f>SUM(N19:N29)</f>
        <v>0</v>
      </c>
      <c r="O30" s="78">
        <f>SUBTOTAL(9,O19:O29)</f>
        <v>0</v>
      </c>
      <c r="P30" s="76"/>
      <c r="Q30" s="69"/>
    </row>
    <row r="31" spans="1:17" ht="15.6" x14ac:dyDescent="0.3">
      <c r="A31" s="10"/>
      <c r="B31" s="11" t="s">
        <v>2</v>
      </c>
      <c r="C31" s="14"/>
      <c r="D31" s="65"/>
      <c r="E31" s="15"/>
      <c r="F31" s="29"/>
      <c r="G31" s="30">
        <f>G30*0.15</f>
        <v>0</v>
      </c>
      <c r="H31" s="28"/>
      <c r="I31" s="27"/>
      <c r="J31" s="30">
        <f>J30*0.15</f>
        <v>0</v>
      </c>
      <c r="K31" s="28"/>
      <c r="L31" s="27"/>
      <c r="M31" s="30">
        <f>M30*0.15</f>
        <v>0</v>
      </c>
      <c r="N31" s="30">
        <f>N30*0.15</f>
        <v>0</v>
      </c>
      <c r="O31" s="77"/>
      <c r="P31" s="70"/>
      <c r="Q31" s="69"/>
    </row>
    <row r="32" spans="1:17" ht="16.2" thickBot="1" x14ac:dyDescent="0.35">
      <c r="A32" s="10"/>
      <c r="B32" s="11" t="s">
        <v>25</v>
      </c>
      <c r="C32" s="14"/>
      <c r="D32" s="14"/>
      <c r="E32" s="15"/>
      <c r="F32" s="29"/>
      <c r="G32" s="31">
        <f>G30+G31</f>
        <v>0</v>
      </c>
      <c r="H32" s="28"/>
      <c r="I32" s="27"/>
      <c r="J32" s="31">
        <f>J30+J31</f>
        <v>0</v>
      </c>
      <c r="K32" s="28"/>
      <c r="L32" s="27"/>
      <c r="M32" s="31">
        <f>M30+M31</f>
        <v>0</v>
      </c>
      <c r="N32" s="31">
        <f>N30+N31</f>
        <v>0</v>
      </c>
      <c r="O32" s="56"/>
      <c r="P32" s="70"/>
      <c r="Q32" s="69"/>
    </row>
    <row r="33" spans="1:17" ht="15.6" x14ac:dyDescent="0.3">
      <c r="A33" s="71"/>
      <c r="B33" s="72"/>
      <c r="C33" s="73"/>
      <c r="D33" s="14"/>
      <c r="E33" s="73"/>
      <c r="F33" s="74"/>
      <c r="G33" s="74"/>
      <c r="H33" s="74"/>
      <c r="I33" s="74"/>
      <c r="J33" s="74"/>
      <c r="K33" s="74"/>
      <c r="L33" s="74"/>
      <c r="M33" s="74"/>
      <c r="N33" s="74"/>
      <c r="O33" s="74"/>
      <c r="P33" s="74"/>
      <c r="Q33" s="74"/>
    </row>
    <row r="34" spans="1:17" ht="16.2" thickBot="1" x14ac:dyDescent="0.35">
      <c r="A34" s="71"/>
      <c r="B34" s="74"/>
      <c r="C34" s="73"/>
      <c r="D34" s="14"/>
      <c r="E34" s="73"/>
      <c r="F34" s="74"/>
      <c r="G34" s="74"/>
      <c r="H34" s="74"/>
      <c r="I34" s="74"/>
      <c r="J34" s="74"/>
      <c r="K34" s="74"/>
      <c r="L34" s="74"/>
      <c r="M34" s="74"/>
      <c r="N34" s="74"/>
      <c r="O34" s="74"/>
      <c r="P34" s="74"/>
      <c r="Q34" s="74"/>
    </row>
    <row r="35" spans="1:17" x14ac:dyDescent="0.3">
      <c r="A35" s="71"/>
      <c r="B35" s="107" t="s">
        <v>33</v>
      </c>
      <c r="C35" s="79"/>
      <c r="D35" s="73"/>
      <c r="E35" s="112"/>
      <c r="F35" s="113"/>
      <c r="G35" s="74"/>
      <c r="H35" s="74"/>
      <c r="I35" s="74"/>
      <c r="J35" s="74"/>
      <c r="K35" s="74"/>
      <c r="L35" s="74"/>
      <c r="M35" s="74"/>
      <c r="N35" s="74"/>
      <c r="O35" s="74"/>
      <c r="P35" s="74"/>
      <c r="Q35" s="74"/>
    </row>
    <row r="36" spans="1:17" ht="15" thickBot="1" x14ac:dyDescent="0.35">
      <c r="A36" s="71"/>
      <c r="B36" s="108"/>
      <c r="C36" s="81" t="s">
        <v>26</v>
      </c>
      <c r="D36" s="73"/>
      <c r="E36" s="48" t="s">
        <v>28</v>
      </c>
      <c r="F36" s="42"/>
      <c r="G36" s="74"/>
      <c r="H36" s="74"/>
      <c r="I36" s="74"/>
      <c r="J36" s="74"/>
      <c r="K36" s="74"/>
      <c r="L36" s="74"/>
      <c r="M36" s="74"/>
      <c r="N36" s="74"/>
      <c r="O36" s="74"/>
      <c r="P36" s="74"/>
      <c r="Q36" s="74"/>
    </row>
    <row r="37" spans="1:17" x14ac:dyDescent="0.3">
      <c r="A37" s="71"/>
      <c r="B37" s="108"/>
      <c r="C37" s="48"/>
      <c r="D37" s="80"/>
      <c r="E37" s="110"/>
      <c r="F37" s="111"/>
      <c r="G37" s="74"/>
      <c r="H37" s="74"/>
      <c r="I37" s="74"/>
      <c r="J37" s="74"/>
      <c r="K37" s="74"/>
      <c r="L37" s="74"/>
      <c r="M37" s="74"/>
      <c r="N37" s="74"/>
      <c r="O37" s="74"/>
      <c r="P37" s="74"/>
      <c r="Q37" s="74"/>
    </row>
    <row r="38" spans="1:17" ht="15" thickBot="1" x14ac:dyDescent="0.35">
      <c r="A38" s="71"/>
      <c r="B38" s="109"/>
      <c r="C38" s="84" t="s">
        <v>36</v>
      </c>
      <c r="D38" s="82"/>
      <c r="E38" s="114" t="s">
        <v>27</v>
      </c>
      <c r="F38" s="115"/>
      <c r="G38" s="74"/>
      <c r="H38" s="74"/>
      <c r="I38" s="74"/>
      <c r="J38" s="74"/>
      <c r="K38" s="74"/>
      <c r="L38" s="74"/>
      <c r="M38" s="74"/>
      <c r="N38" s="74"/>
      <c r="O38" s="74"/>
      <c r="P38" s="74"/>
      <c r="Q38" s="74"/>
    </row>
    <row r="39" spans="1:17" x14ac:dyDescent="0.3">
      <c r="A39" s="71"/>
      <c r="B39" s="74"/>
      <c r="C39" s="73"/>
      <c r="D39" s="83"/>
      <c r="E39" s="73"/>
      <c r="F39" s="74"/>
      <c r="G39" s="74"/>
      <c r="H39" s="74"/>
      <c r="I39" s="74"/>
      <c r="J39" s="74"/>
      <c r="K39" s="74"/>
      <c r="L39" s="74"/>
      <c r="M39" s="74"/>
      <c r="N39" s="74"/>
      <c r="O39" s="74"/>
      <c r="P39" s="74"/>
      <c r="Q39" s="74"/>
    </row>
    <row r="40" spans="1:17" ht="15" thickBot="1" x14ac:dyDescent="0.35">
      <c r="A40" s="71"/>
      <c r="B40" s="74"/>
      <c r="C40" s="73"/>
      <c r="D40" s="85"/>
      <c r="E40" s="73"/>
      <c r="F40" s="74"/>
      <c r="G40" s="74"/>
      <c r="H40" s="74"/>
      <c r="I40" s="74"/>
      <c r="J40" s="74"/>
      <c r="K40" s="74"/>
      <c r="L40" s="74"/>
      <c r="M40" s="74"/>
      <c r="N40" s="74"/>
      <c r="O40" s="74"/>
      <c r="P40" s="74"/>
      <c r="Q40" s="74"/>
    </row>
    <row r="41" spans="1:17" x14ac:dyDescent="0.3">
      <c r="D41" s="73"/>
    </row>
    <row r="42" spans="1:17" x14ac:dyDescent="0.3">
      <c r="D42" s="73"/>
    </row>
    <row r="75" spans="1:17" s="95" customFormat="1" x14ac:dyDescent="0.3">
      <c r="A75" s="57"/>
      <c r="B75" s="54"/>
      <c r="C75" s="58"/>
      <c r="D75" s="58"/>
      <c r="E75" s="58"/>
      <c r="F75" s="54"/>
      <c r="G75" s="54"/>
      <c r="H75" s="54"/>
      <c r="I75" s="54"/>
      <c r="J75" s="54"/>
      <c r="K75" s="54"/>
      <c r="L75" s="54"/>
      <c r="M75" s="54"/>
      <c r="N75" s="54"/>
      <c r="O75" s="54"/>
      <c r="P75" s="54"/>
      <c r="Q75" s="54"/>
    </row>
    <row r="76" spans="1:17" s="102" customFormat="1" x14ac:dyDescent="0.3">
      <c r="A76" s="57"/>
      <c r="B76" s="54"/>
      <c r="C76" s="58"/>
      <c r="D76" s="58"/>
      <c r="E76" s="58"/>
      <c r="F76" s="54"/>
      <c r="G76" s="54"/>
      <c r="H76" s="54"/>
      <c r="I76" s="54"/>
      <c r="J76" s="54"/>
      <c r="K76" s="54"/>
      <c r="L76" s="54"/>
      <c r="M76" s="54"/>
      <c r="N76" s="54"/>
      <c r="O76" s="54"/>
      <c r="P76" s="54"/>
      <c r="Q76" s="54"/>
    </row>
    <row r="79" spans="1:17" s="95" customFormat="1" x14ac:dyDescent="0.3">
      <c r="A79" s="57"/>
      <c r="B79" s="54"/>
      <c r="C79" s="58"/>
      <c r="D79" s="58"/>
      <c r="E79" s="58"/>
      <c r="F79" s="54"/>
      <c r="G79" s="54"/>
      <c r="H79" s="54"/>
      <c r="I79" s="54"/>
      <c r="J79" s="54"/>
      <c r="K79" s="54"/>
      <c r="L79" s="54"/>
      <c r="M79" s="54"/>
      <c r="N79" s="54"/>
      <c r="O79" s="54"/>
      <c r="P79" s="54"/>
      <c r="Q79" s="54"/>
    </row>
    <row r="83" spans="1:17" s="95" customFormat="1" x14ac:dyDescent="0.3">
      <c r="A83" s="57"/>
      <c r="B83" s="54"/>
      <c r="C83" s="58"/>
      <c r="D83" s="58"/>
      <c r="E83" s="58"/>
      <c r="F83" s="54"/>
      <c r="G83" s="54"/>
      <c r="H83" s="54"/>
      <c r="I83" s="54"/>
      <c r="J83" s="54"/>
      <c r="K83" s="54"/>
      <c r="L83" s="54"/>
      <c r="M83" s="54"/>
      <c r="N83" s="54"/>
      <c r="O83" s="54"/>
      <c r="P83" s="54"/>
      <c r="Q83" s="54"/>
    </row>
    <row r="87" spans="1:17" s="95" customFormat="1" x14ac:dyDescent="0.3">
      <c r="A87" s="57"/>
      <c r="B87" s="54"/>
      <c r="C87" s="58"/>
      <c r="D87" s="58"/>
      <c r="E87" s="58"/>
      <c r="F87" s="54"/>
      <c r="G87" s="54"/>
      <c r="H87" s="54"/>
      <c r="I87" s="54"/>
      <c r="J87" s="54"/>
      <c r="K87" s="54"/>
      <c r="L87" s="54"/>
      <c r="M87" s="54"/>
      <c r="N87" s="54"/>
      <c r="O87" s="54"/>
      <c r="P87" s="54"/>
      <c r="Q87" s="54"/>
    </row>
    <row r="88" spans="1:17" s="95" customFormat="1" x14ac:dyDescent="0.3">
      <c r="A88" s="57"/>
      <c r="B88" s="54"/>
      <c r="C88" s="58"/>
      <c r="D88" s="58"/>
      <c r="E88" s="58"/>
      <c r="F88" s="54"/>
      <c r="G88" s="54"/>
      <c r="H88" s="54"/>
      <c r="I88" s="54"/>
      <c r="J88" s="54"/>
      <c r="K88" s="54"/>
      <c r="L88" s="54"/>
      <c r="M88" s="54"/>
      <c r="N88" s="54"/>
      <c r="O88" s="54"/>
      <c r="P88" s="54"/>
      <c r="Q88" s="54"/>
    </row>
    <row r="98" spans="1:17" s="103" customFormat="1" x14ac:dyDescent="0.3">
      <c r="A98" s="57"/>
      <c r="B98" s="54"/>
      <c r="C98" s="58"/>
      <c r="D98" s="58"/>
      <c r="E98" s="58"/>
      <c r="F98" s="54"/>
      <c r="G98" s="54"/>
      <c r="H98" s="54"/>
      <c r="I98" s="54"/>
      <c r="J98" s="54"/>
      <c r="K98" s="54"/>
      <c r="L98" s="54"/>
      <c r="M98" s="54"/>
      <c r="N98" s="54"/>
      <c r="O98" s="54"/>
      <c r="P98" s="54"/>
      <c r="Q98" s="54"/>
    </row>
    <row r="116" spans="1:17" s="102" customFormat="1" x14ac:dyDescent="0.3">
      <c r="A116" s="57"/>
      <c r="B116" s="54"/>
      <c r="C116" s="58"/>
      <c r="D116" s="58"/>
      <c r="E116" s="58"/>
      <c r="F116" s="54"/>
      <c r="G116" s="54"/>
      <c r="H116" s="54"/>
      <c r="I116" s="54"/>
      <c r="J116" s="54"/>
      <c r="K116" s="54"/>
      <c r="L116" s="54"/>
      <c r="M116" s="54"/>
      <c r="N116" s="54"/>
      <c r="O116" s="54"/>
      <c r="P116" s="54"/>
      <c r="Q116" s="54"/>
    </row>
    <row r="139" spans="1:17" s="95" customFormat="1" x14ac:dyDescent="0.3">
      <c r="A139" s="57"/>
      <c r="B139" s="54"/>
      <c r="C139" s="58"/>
      <c r="D139" s="58"/>
      <c r="E139" s="58"/>
      <c r="F139" s="54"/>
      <c r="G139" s="54"/>
      <c r="H139" s="54"/>
      <c r="I139" s="54"/>
      <c r="J139" s="54"/>
      <c r="K139" s="54"/>
      <c r="L139" s="54"/>
      <c r="M139" s="54"/>
      <c r="N139" s="54"/>
      <c r="O139" s="54"/>
      <c r="P139" s="54"/>
      <c r="Q139" s="54"/>
    </row>
    <row r="149" ht="26.1" customHeight="1" x14ac:dyDescent="0.3"/>
    <row r="150" ht="17.7" customHeight="1" x14ac:dyDescent="0.3"/>
    <row r="151" ht="35.1" customHeight="1" x14ac:dyDescent="0.3"/>
    <row r="152" ht="19.350000000000001" customHeight="1" x14ac:dyDescent="0.3"/>
  </sheetData>
  <sheetProtection formatCells="0" formatColumns="0" formatRows="0" insertRows="0" deleteRows="0"/>
  <protectedRanges>
    <protectedRange sqref="D37:D39 C35:C37 E35:F37" name="Range7"/>
    <protectedRange sqref="P19:Q32" name="Range6"/>
    <protectedRange sqref="K19:K29" name="Range5"/>
    <protectedRange sqref="H19:H29" name="Range4"/>
    <protectedRange sqref="C27:C29 D27:D31 E27:F29 C24:F26 A24:B29 I24:I29 L24:L29 L19:L23 I19:I23 A19:B23 C19:F23" name="Range3"/>
    <protectedRange sqref="C13:E15" name="Range2"/>
    <protectedRange sqref="B3:B5" name="Range1"/>
  </protectedRanges>
  <mergeCells count="12">
    <mergeCell ref="C12:D12"/>
    <mergeCell ref="C13:D13"/>
    <mergeCell ref="C14:D14"/>
    <mergeCell ref="C15:D15"/>
    <mergeCell ref="E17:G17"/>
    <mergeCell ref="F13:F15"/>
    <mergeCell ref="H17:J17"/>
    <mergeCell ref="K17:M17"/>
    <mergeCell ref="B35:B38"/>
    <mergeCell ref="E37:F37"/>
    <mergeCell ref="E35:F35"/>
    <mergeCell ref="E38:F38"/>
  </mergeCells>
  <phoneticPr fontId="11" type="noConversion"/>
  <dataValidations count="2">
    <dataValidation type="decimal" operator="greaterThanOrEqual" allowBlank="1" showInputMessage="1" showErrorMessage="1" sqref="C13:D15 H19:I29 E19:F29 K19:L29" xr:uid="{00000000-0002-0000-0000-000000000000}">
      <formula1>0</formula1>
    </dataValidation>
    <dataValidation type="list" allowBlank="1" showInputMessage="1" showErrorMessage="1" sqref="E13:E15" xr:uid="{00000000-0002-0000-0000-000001000000}">
      <formula1>" ,X"</formula1>
    </dataValidation>
  </dataValidations>
  <pageMargins left="0.70866141732283472" right="0.70866141732283472" top="0.74803149606299213" bottom="0.74803149606299213" header="0.31496062992125984" footer="0.31496062992125984"/>
  <pageSetup paperSize="8" scale="56" fitToHeight="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PRICING SCHEDULE</vt:lpstr>
      <vt:lpstr>'PRICING SCHEDULE'!Print_Area</vt:lpstr>
      <vt:lpstr>'PRICING SCHEDULE'!Print_Titles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Willie Needham</dc:creator>
  <cp:lastModifiedBy>Ruth Galane</cp:lastModifiedBy>
  <cp:lastPrinted>2020-07-02T18:44:36Z</cp:lastPrinted>
  <dcterms:created xsi:type="dcterms:W3CDTF">2017-06-15T23:28:53Z</dcterms:created>
  <dcterms:modified xsi:type="dcterms:W3CDTF">2023-05-29T11:02:41Z</dcterms:modified>
</cp:coreProperties>
</file>