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
    </mc:Choice>
  </mc:AlternateContent>
  <xr:revisionPtr revIDLastSave="0" documentId="13_ncr:1_{A005ABB7-F3D3-495E-B291-536F3FD24956}" xr6:coauthVersionLast="47" xr6:coauthVersionMax="47" xr10:uidLastSave="{00000000-0000-0000-0000-000000000000}"/>
  <bookViews>
    <workbookView xWindow="-110" yWindow="-110" windowWidth="19420" windowHeight="10300" firstSheet="2" activeTab="4" xr2:uid="{A73335BB-5EAB-42C9-82A8-EFDFEBA067E5}"/>
  </bookViews>
  <sheets>
    <sheet name="C2.2_Notes to QS Prelims &amp; Gen" sheetId="4" r:id="rId1"/>
    <sheet name="T2.22_Final BOQ" sheetId="1" r:id="rId2"/>
    <sheet name="FINAL SUMMARY" sheetId="2" r:id="rId3"/>
    <sheet name="C2_Pricing Data-fly" sheetId="7" r:id="rId4"/>
    <sheet name="C2.1 Pricing Instructions" sheetId="9" r:id="rId5"/>
    <sheet name="C2.2_Prelim Fly" sheetId="3" r:id="rId6"/>
    <sheet name="C2.3_BOQ - Fly" sheetId="5" r:id="rId7"/>
    <sheet name="BOQ" sheetId="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TOT1">[1]ENTRY!$A$13</definedName>
    <definedName name="CashFlow" localSheetId="2">#REF!</definedName>
    <definedName name="CashFlow">#REF!</definedName>
    <definedName name="CIDB" localSheetId="2">#REF!</definedName>
    <definedName name="CIDB">#REF!</definedName>
    <definedName name="CIDB2" localSheetId="2">#REF!</definedName>
    <definedName name="CIDB2">#REF!</definedName>
    <definedName name="Contract_Period" localSheetId="2">#REF!</definedName>
    <definedName name="Contract_Period">#REF!</definedName>
    <definedName name="equity">[1]ENTRY!$A$13</definedName>
    <definedName name="gh">[2]ENTRY!$A$13</definedName>
    <definedName name="PAGE5" localSheetId="2">#REF!</definedName>
    <definedName name="PAGE5">#REF!</definedName>
    <definedName name="_xlnm.Print_Area" localSheetId="4">'C2.1 Pricing Instructions'!$B$1:$L$89</definedName>
    <definedName name="_xlnm.Print_Area" localSheetId="0">'C2.2_Notes to QS Prelims &amp; Gen'!$A$1:$F$634</definedName>
    <definedName name="_xlnm.Print_Area" localSheetId="5">'C2.2_Prelim Fly'!$A$1:$K$37</definedName>
    <definedName name="_xlnm.Print_Area" localSheetId="6">'C2.3_BOQ - Fly'!$A$1:$K$41</definedName>
    <definedName name="_xlnm.Print_Area" localSheetId="3">'C2_Pricing Data-fly'!$A$1:$K$41</definedName>
    <definedName name="_xlnm.Print_Area" localSheetId="1">'T2.22_Final BOQ'!$B$2:$J$43</definedName>
    <definedName name="_xlnm.Print_Titles" localSheetId="7">BOQ!$1:$4</definedName>
    <definedName name="RAN" localSheetId="2">#REF!</definedName>
    <definedName name="RAN">#REF!</definedName>
    <definedName name="Retention_Period" localSheetId="2">#REF!</definedName>
    <definedName name="Retention_Period">#REF!</definedName>
    <definedName name="RP" localSheetId="2">#REF!</definedName>
    <definedName name="RP">#REF!</definedName>
    <definedName name="Text01" localSheetId="4">'C2.1 Pricing Instructions'!$E$4</definedName>
    <definedName name="TOT">[3]ENTRY!$A$13</definedName>
    <definedName name="TOTT">[4]ENTRY!$A$13</definedName>
    <definedName name="ttt" localSheetId="2">#REF!</definedName>
    <definedName name="ttt">#REF!</definedName>
    <definedName name="ww" localSheetId="2">#REF!</definedName>
    <definedName name="ww">#REF!</definedName>
    <definedName name="www" localSheetId="2">#REF!</definedName>
    <definedName name="www">#REF!</definedName>
    <definedName name="x" localSheetId="2">#REF!</definedName>
    <definedName name="x">#REF!</definedName>
    <definedName name="xx" localSheetId="2">#REF!</definedName>
    <definedName name="xx">#REF!</definedName>
    <definedName name="xxx">[4]ENTRY!$A$13</definedName>
    <definedName name="ZNT30">[5]ENTRY!$A$13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3" i="9" l="1"/>
  <c r="E4" i="9"/>
  <c r="K4" i="9"/>
  <c r="C46" i="9"/>
  <c r="C80" i="9"/>
  <c r="C84" i="9"/>
  <c r="C88" i="9"/>
  <c r="A2" i="7"/>
  <c r="D19" i="6" l="1"/>
  <c r="B11" i="6"/>
  <c r="A2" i="5"/>
  <c r="B438" i="4"/>
  <c r="B437" i="4"/>
  <c r="B434" i="4"/>
  <c r="B433" i="4"/>
  <c r="B432" i="4"/>
  <c r="B431" i="4"/>
  <c r="B430" i="4"/>
  <c r="B429" i="4"/>
  <c r="B428" i="4"/>
  <c r="B427" i="4"/>
  <c r="B422" i="4"/>
  <c r="B421" i="4"/>
  <c r="B420" i="4"/>
  <c r="B417" i="4"/>
  <c r="B415" i="4"/>
  <c r="B413" i="4"/>
  <c r="B412" i="4"/>
  <c r="B409" i="4"/>
  <c r="B408" i="4"/>
  <c r="B406" i="4"/>
  <c r="B405" i="4"/>
  <c r="B404" i="4"/>
  <c r="B403" i="4"/>
  <c r="B402" i="4"/>
  <c r="B401" i="4"/>
  <c r="B400" i="4"/>
  <c r="B399" i="4"/>
  <c r="B392" i="4"/>
  <c r="B390" i="4"/>
  <c r="B389" i="4"/>
  <c r="B388" i="4"/>
  <c r="B387" i="4"/>
  <c r="B386" i="4"/>
  <c r="B384" i="4"/>
  <c r="B383" i="4"/>
  <c r="B380" i="4"/>
  <c r="B379" i="4"/>
  <c r="B377" i="4"/>
  <c r="B376" i="4"/>
  <c r="B373" i="4"/>
  <c r="B372" i="4"/>
  <c r="B371" i="4"/>
  <c r="B370" i="4"/>
  <c r="B366" i="4"/>
  <c r="B365" i="4"/>
  <c r="B364" i="4"/>
  <c r="B363" i="4"/>
  <c r="B362" i="4"/>
  <c r="B361" i="4"/>
  <c r="B360" i="4"/>
  <c r="B359" i="4"/>
  <c r="B358" i="4"/>
  <c r="B356" i="4"/>
  <c r="B354" i="4"/>
  <c r="B353" i="4"/>
  <c r="B350" i="4"/>
  <c r="B349" i="4"/>
  <c r="B348" i="4"/>
  <c r="B345" i="4"/>
  <c r="B344" i="4"/>
  <c r="B343" i="4"/>
  <c r="B340" i="4"/>
  <c r="B339" i="4"/>
  <c r="B333" i="4"/>
  <c r="B332" i="4"/>
  <c r="B329" i="4"/>
  <c r="B328" i="4"/>
  <c r="B325" i="4"/>
  <c r="B323" i="4"/>
  <c r="B322" i="4"/>
  <c r="B318" i="4"/>
  <c r="B317" i="4"/>
  <c r="B316" i="4"/>
  <c r="B315" i="4"/>
  <c r="B310" i="4"/>
  <c r="B309" i="4"/>
  <c r="B308" i="4"/>
  <c r="B307" i="4"/>
  <c r="B300" i="4"/>
  <c r="B299" i="4"/>
  <c r="B298" i="4"/>
  <c r="B297" i="4"/>
  <c r="B295" i="4"/>
  <c r="B294" i="4"/>
  <c r="B293" i="4"/>
  <c r="B286" i="4"/>
  <c r="B285" i="4"/>
  <c r="B283" i="4"/>
  <c r="A1" i="4"/>
  <c r="A2" i="3"/>
  <c r="H7" i="2"/>
  <c r="D4" i="1"/>
  <c r="C3" i="2" s="1"/>
  <c r="F7" i="2"/>
  <c r="A7" i="2"/>
  <c r="A3" i="2"/>
  <c r="I8" i="1"/>
  <c r="D8" i="1"/>
  <c r="C7" i="2" s="1"/>
</calcChain>
</file>

<file path=xl/sharedStrings.xml><?xml version="1.0" encoding="utf-8"?>
<sst xmlns="http://schemas.openxmlformats.org/spreadsheetml/2006/main" count="924" uniqueCount="436">
  <si>
    <t>T2.22 - FINAL BILL OF QUANTITY SUMMARY</t>
  </si>
  <si>
    <t>Project title:</t>
  </si>
  <si>
    <t xml:space="preserve">Tender no:         </t>
  </si>
  <si>
    <t>Project Code:</t>
  </si>
  <si>
    <t>ATTACH SUMMARY PAGE OF THE BILL OF QUANTITIES</t>
  </si>
  <si>
    <t>CONCRETE, FORMWORK AND REINFORCEMENT</t>
  </si>
  <si>
    <t xml:space="preserve">DRILLING </t>
  </si>
  <si>
    <t>PUMP TESTING</t>
  </si>
  <si>
    <t>WATER TREATMENT PLANT</t>
  </si>
  <si>
    <t>PUMP INSTALLATION</t>
  </si>
  <si>
    <t>WATER PURIFICATION</t>
  </si>
  <si>
    <t>SUB TOTAL</t>
  </si>
  <si>
    <t xml:space="preserve">C2.2 - Preliminaries for GCC for Construction works - 2nd Edition 2010 </t>
  </si>
  <si>
    <t xml:space="preserve">BILL NO. 1  </t>
  </si>
  <si>
    <t>C2 .2 PRELIMINARY AND GENERAL</t>
  </si>
  <si>
    <t xml:space="preserve">NOTES  </t>
  </si>
  <si>
    <t>UNIT</t>
  </si>
  <si>
    <t>QUANTITY</t>
  </si>
  <si>
    <t>RATE</t>
  </si>
  <si>
    <t>AMOUNT</t>
  </si>
  <si>
    <t>i)</t>
  </si>
  <si>
    <t>The agreement is to be the General Conditions of Contract for Works of Civil Engineering Construction (2010) (Second Edition) , published by the S. A. Institution Of Civil Engineering.</t>
  </si>
  <si>
    <t>ii)</t>
  </si>
  <si>
    <t>The Preliminaries are to be the Construction and management requirements for works contracts - Part 1: General engineering and construction works (SANS 1921-1: 2004 Edition 1) prepared by Standards South Africa and shall be deemed  to be incorporated herein.</t>
  </si>
  <si>
    <t>iii)</t>
  </si>
  <si>
    <t>Tenderers are referred to the abovementioned  documents for the full intent and meaning of each  clause thereof (hereinafter referred to by heading and  clause number only) for which such allowance must be  made as may be considered necessary.</t>
  </si>
  <si>
    <t>iv)</t>
  </si>
  <si>
    <t>Where standard clauses or alternatives are not  entirely applicable to this contract such modifications,  corrections or supplements as will apply are given  under each relevant clause heading.</t>
  </si>
  <si>
    <t xml:space="preserve">v) </t>
  </si>
  <si>
    <t>Where any item is not relevant to this specific  contract such item is marked N/A (signifying "not  applicable").</t>
  </si>
  <si>
    <t>vi)</t>
  </si>
  <si>
    <t>Adjustment of the preliminaries:  each item priced, is to be allocated to one or more of  the three categories, where "F" denotes a fixed amount  (amount not to be varied), "V" denotes an amount  variable in proportion to value and "T" denotes an  amount in proportion to time.</t>
  </si>
  <si>
    <t>vii)</t>
  </si>
  <si>
    <r>
      <t xml:space="preserve">Time (T) related Preliminaries will only be adjusted for omissions or additions, issued by the Employer, or delays caused by the Employer, for which variation and extension of time has been granted. </t>
    </r>
    <r>
      <rPr>
        <b/>
        <i/>
        <sz val="10"/>
        <color theme="1"/>
        <rFont val="Arial"/>
        <family val="2"/>
      </rPr>
      <t>See Contract Data</t>
    </r>
    <r>
      <rPr>
        <sz val="10"/>
        <color theme="1"/>
        <rFont val="Arial"/>
        <family val="2"/>
      </rPr>
      <t>.</t>
    </r>
  </si>
  <si>
    <t>SECTION A:  GENERAL CONDITIONS OF CONTRACT</t>
  </si>
  <si>
    <t>A1</t>
  </si>
  <si>
    <t xml:space="preserve">General (clause 1) </t>
  </si>
  <si>
    <t xml:space="preserve">F:............................. V:............................ T:............................ </t>
  </si>
  <si>
    <t>Item</t>
  </si>
  <si>
    <t>A2</t>
  </si>
  <si>
    <t xml:space="preserve">Basis of Contract (clause 2) </t>
  </si>
  <si>
    <t>A3</t>
  </si>
  <si>
    <t xml:space="preserve">Engineer (clause 3) </t>
  </si>
  <si>
    <t>A4</t>
  </si>
  <si>
    <t xml:space="preserve">Contractor's General Obligation (clause 4) </t>
  </si>
  <si>
    <t xml:space="preserve"> </t>
  </si>
  <si>
    <t>A5</t>
  </si>
  <si>
    <r>
      <t>Time and Related Matters (clause 5) - As referred to in the Contract Data under Special Condition of Contract.</t>
    </r>
    <r>
      <rPr>
        <sz val="10"/>
        <color rgb="FFFF0000"/>
        <rFont val="Arial"/>
        <family val="2"/>
      </rPr>
      <t xml:space="preserve"> The Contract Period shall be deemed to include all Non – Working Days, Special Non – Working Days and the year-end Builders Annual Industry Holiday Periods. </t>
    </r>
  </si>
  <si>
    <t xml:space="preserve">
F:............................. V:............................ T:............................ 
</t>
  </si>
  <si>
    <t>Carried forward to collection</t>
  </si>
  <si>
    <t>R</t>
  </si>
  <si>
    <t>A6</t>
  </si>
  <si>
    <t xml:space="preserve">Payment and Related Matters (clause 6) </t>
  </si>
  <si>
    <t>A7</t>
  </si>
  <si>
    <t xml:space="preserve">Quality and Related Matters (clause 7) </t>
  </si>
  <si>
    <t>A8</t>
  </si>
  <si>
    <t xml:space="preserve">Risk and Related Matters (clause 8) </t>
  </si>
  <si>
    <t>A9</t>
  </si>
  <si>
    <t xml:space="preserve">Termination of Contract (clause 9) </t>
  </si>
  <si>
    <t>A10</t>
  </si>
  <si>
    <t xml:space="preserve">Claims and Disputes (clause 10) </t>
  </si>
  <si>
    <t>SECTION B:   SANS 1921-1:2004 (Edition 1):  CONSTRUCTION AND MANAGEMENT REQUIREMENTS FOR WORKS CONTRACTS:  PART 1</t>
  </si>
  <si>
    <t>Refer to  the  SCOPE OF WORK for detail requirements:</t>
  </si>
  <si>
    <t>B1</t>
  </si>
  <si>
    <t>Scope</t>
  </si>
  <si>
    <t>B2</t>
  </si>
  <si>
    <t>Normative references</t>
  </si>
  <si>
    <t>B3</t>
  </si>
  <si>
    <t>Definitions</t>
  </si>
  <si>
    <t>B4</t>
  </si>
  <si>
    <t>Requirements for construction and management</t>
  </si>
  <si>
    <t>F:............................. V:............................ T:............................</t>
  </si>
  <si>
    <t>B4.1</t>
  </si>
  <si>
    <t>General</t>
  </si>
  <si>
    <t>B4.2</t>
  </si>
  <si>
    <t>Responsibilities for design and construction</t>
  </si>
  <si>
    <t>B4.3</t>
  </si>
  <si>
    <t>Planning, programme and method statements</t>
  </si>
  <si>
    <t>B4.4</t>
  </si>
  <si>
    <t>Quality assurance</t>
  </si>
  <si>
    <t>B4.5</t>
  </si>
  <si>
    <t>Setting out</t>
  </si>
  <si>
    <t>B4.6</t>
  </si>
  <si>
    <t>Management and disposal of water</t>
  </si>
  <si>
    <t>B4.7</t>
  </si>
  <si>
    <t>Blasting</t>
  </si>
  <si>
    <t>B4.8</t>
  </si>
  <si>
    <t>Works adjacent to services and structures</t>
  </si>
  <si>
    <t>B4.9</t>
  </si>
  <si>
    <t>Management of the Works and site</t>
  </si>
  <si>
    <t>B4.10</t>
  </si>
  <si>
    <t>Earthworks</t>
  </si>
  <si>
    <t>B4.11</t>
  </si>
  <si>
    <t>Testing</t>
  </si>
  <si>
    <t>B4.12</t>
  </si>
  <si>
    <t>Materials, samples and fabrication drawings</t>
  </si>
  <si>
    <t>B4.13</t>
  </si>
  <si>
    <t>Equipment</t>
  </si>
  <si>
    <t>B4.14</t>
  </si>
  <si>
    <t>Site establishment</t>
  </si>
  <si>
    <t>B4.15</t>
  </si>
  <si>
    <t>Survey control</t>
  </si>
  <si>
    <t>B4.16</t>
  </si>
  <si>
    <t>Temporary works</t>
  </si>
  <si>
    <t>B4.17</t>
  </si>
  <si>
    <t>Existing services</t>
  </si>
  <si>
    <t>B4.18</t>
  </si>
  <si>
    <t>Health and safety</t>
  </si>
  <si>
    <t>B4.19</t>
  </si>
  <si>
    <t>Environmental requirements</t>
  </si>
  <si>
    <t>B4.20</t>
  </si>
  <si>
    <t>Alterations, additions, extensions and modifications to existing works</t>
  </si>
  <si>
    <t>B4.21</t>
  </si>
  <si>
    <t>Inspection of adjoining structures, services, buildings and property</t>
  </si>
  <si>
    <t>B4.22</t>
  </si>
  <si>
    <t>Attendance on nominated and selected subcontractors</t>
  </si>
  <si>
    <t>SECTION C: SCOPE OF WORK in accordance with SANS 10403</t>
  </si>
  <si>
    <t>(The reference to Clauses refer to Table B.1 of SANS 1921-1:2004)</t>
  </si>
  <si>
    <t>C1</t>
  </si>
  <si>
    <t>Certification by recognised bodies - CLAUSE 4.4</t>
  </si>
  <si>
    <t>C2</t>
  </si>
  <si>
    <r>
      <t>Agr</t>
    </r>
    <r>
      <rPr>
        <sz val="10"/>
        <rFont val="Arial"/>
        <family val="2"/>
      </rPr>
      <t>é</t>
    </r>
    <r>
      <rPr>
        <sz val="10"/>
        <rFont val="Arial"/>
        <family val="2"/>
      </rPr>
      <t>ment certificates - CLAUSE 4.5</t>
    </r>
  </si>
  <si>
    <t>N/A</t>
  </si>
  <si>
    <t>C3</t>
  </si>
  <si>
    <t>Other services and facilities - CLAUSE 4.8</t>
  </si>
  <si>
    <t>C4</t>
  </si>
  <si>
    <t>Recording of weather - CLAUSE 5.2</t>
  </si>
  <si>
    <t>C5</t>
  </si>
  <si>
    <t>Management meetings - CLAUSE 5.3</t>
  </si>
  <si>
    <t>C6</t>
  </si>
  <si>
    <t>Daily records CLAUSE 5.6</t>
  </si>
  <si>
    <t>C7</t>
  </si>
  <si>
    <t>Bond and guarantees - CLAUSE 5.7</t>
  </si>
  <si>
    <t>C8</t>
  </si>
  <si>
    <t>Permits - CLAUSE 5.9</t>
  </si>
  <si>
    <t>C9</t>
  </si>
  <si>
    <t>Proof of compliance with the law - CLAUSE 5.10</t>
  </si>
  <si>
    <t xml:space="preserve"> SECTION D: SPECIFICATION DATA ASSOCIATED WITH SANS 1921-1:2004 (Table A.1)</t>
  </si>
  <si>
    <t>D1</t>
  </si>
  <si>
    <t>Requirements for drawings, information and calculations for which the contractor is responsible CLAUSE 4.1.7</t>
  </si>
  <si>
    <t>D2</t>
  </si>
  <si>
    <t>The responsibility strategy assigned to the contractor for the works  CLAUSE 4.2.1</t>
  </si>
  <si>
    <t>D3</t>
  </si>
  <si>
    <t>The planning, programme and method statements - CLAUSE 4.3</t>
  </si>
  <si>
    <t>D4</t>
  </si>
  <si>
    <t>Samples of materials, workmanship and finishes - CLAUSE 4.12.1</t>
  </si>
  <si>
    <t>D5</t>
  </si>
  <si>
    <t>Fabrication drawings that the contractor is to provide and deliver to the employer  - CLAUSE 4.12.2</t>
  </si>
  <si>
    <t>D6</t>
  </si>
  <si>
    <t>Office for the foreman CLAUSE 4.14.3</t>
  </si>
  <si>
    <t>D7</t>
  </si>
  <si>
    <t>Telephone -  CLAUSE 4.14.3</t>
  </si>
  <si>
    <t>D8</t>
  </si>
  <si>
    <t>Office for inspector of works  -  CLAUSE 4.14.3</t>
  </si>
  <si>
    <t>D9</t>
  </si>
  <si>
    <t>Telephone in office for inspector of works  -  CLAUSE 4.14.3</t>
  </si>
  <si>
    <t>D10</t>
  </si>
  <si>
    <t>Sheds  -  CLAUSE 4.14.3</t>
  </si>
  <si>
    <t>D11</t>
  </si>
  <si>
    <t>Provision and erection of signboards - CLAUSE 4.14.6</t>
  </si>
  <si>
    <t>D12</t>
  </si>
  <si>
    <t>Termination, diversion or maintenance of existing services - CLAUSE4.17.1</t>
  </si>
  <si>
    <t>D13</t>
  </si>
  <si>
    <t>Services which are known to exist - CLAUSE 4.17.3</t>
  </si>
  <si>
    <t>D14</t>
  </si>
  <si>
    <t>Detection apparatus - CLAUSE 4.17.4</t>
  </si>
  <si>
    <t>D15</t>
  </si>
  <si>
    <t>Additional health and safety requirements - CLAUSE 4.18</t>
  </si>
  <si>
    <t xml:space="preserve">
F:............................. V:............................ T:............................ </t>
  </si>
  <si>
    <t>SECTION E: SPECIFIC PRELIMINARIES</t>
  </si>
  <si>
    <t>Section E contains Specific Preliminary items which apply to this contract except where "N/A" (Not Applicable) appears against the item.</t>
  </si>
  <si>
    <t>E1</t>
  </si>
  <si>
    <t xml:space="preserve">PROPRIETARY BRANDED PRODUCTS </t>
  </si>
  <si>
    <t>The contractor shall take delivery of, handle, store, use apply and/or fix all proprietary branded products in strict accordance with the manufacturers' instruction after consultation with the manufacturer's authorised representative.</t>
  </si>
  <si>
    <t>E2</t>
  </si>
  <si>
    <t xml:space="preserve">OVERTIME </t>
  </si>
  <si>
    <t>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t>
  </si>
  <si>
    <t>E3</t>
  </si>
  <si>
    <t xml:space="preserve">AS BUILT DRAWINGS </t>
  </si>
  <si>
    <t xml:space="preserve">The position of construction breaks and the extent of individual concrete pours are to be recorded by the Contractor on the Structural Engineer's drawings and are to be submitted to the Engineer/Principal Agent and the Structural Engineer for their records. </t>
  </si>
  <si>
    <t>SECTION  E: SPECIFIC PRELIMINARIES</t>
  </si>
  <si>
    <t>E4</t>
  </si>
  <si>
    <t xml:space="preserve">SITE INSTRUCTIONS </t>
  </si>
  <si>
    <t>Site Instructions issued on site are to be recorded in triplicate in a Site Instruction book which is to be maintained on site by the Contractor.</t>
  </si>
  <si>
    <t>E5</t>
  </si>
  <si>
    <t xml:space="preserve">LABOUR RECORD </t>
  </si>
  <si>
    <t>At the end of each week the Contractor shall provide the Engineer/Principal Agent with a written record, in schedule form, reflecting the number and description of tradesmen and labourers employed by him and all sub-contractors on the works each day.</t>
  </si>
  <si>
    <r>
      <rPr>
        <i/>
        <u/>
        <sz val="10"/>
        <color theme="1"/>
        <rFont val="Arial"/>
        <family val="2"/>
      </rPr>
      <t>Note</t>
    </r>
    <r>
      <rPr>
        <i/>
        <sz val="10"/>
        <color theme="1"/>
        <rFont val="Arial"/>
        <family val="2"/>
      </rPr>
      <t>: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r>
  </si>
  <si>
    <t>E6</t>
  </si>
  <si>
    <t xml:space="preserve">PLANT RECORD </t>
  </si>
  <si>
    <t>At the end of each week the Contractor shall provide the Engineer/Principal Agent with a written record, in schedule form, reflecting the number, type and capacity of all plant, excluding hand tools,  currently used on the works.</t>
  </si>
  <si>
    <t>E7</t>
  </si>
  <si>
    <t xml:space="preserve">NON CESSION OF MONIES </t>
  </si>
  <si>
    <t>The Contractor shall not cede nor assign his rights or claims to any monies due or to become due under this contract.</t>
  </si>
  <si>
    <t>E8</t>
  </si>
  <si>
    <t xml:space="preserve">SECTIONAL COMPLETION </t>
  </si>
  <si>
    <t>When it is required that the contract be executed in sections or portions, the tenderer shall allow for all costs in this regard as no claim for additional costs will be entertained.</t>
  </si>
  <si>
    <t>E9</t>
  </si>
  <si>
    <t>LOCAL LABOUR</t>
  </si>
  <si>
    <t>It is a general requirement of this contract that persons normally resident in the locality of the works (Local Labour)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t>
  </si>
  <si>
    <t>E10</t>
  </si>
  <si>
    <t>IMPORT PERMITS AND DUTIES</t>
  </si>
  <si>
    <t>The responsibility for obtaining the necessary import permits shall rest with the successful Tenderer.  No foreign exchange will be arranged or provided by the Administration.</t>
  </si>
  <si>
    <t>Tenderers are to allow in their tenders and pay the ordinary levy imposed on imported items in terms of item 196.10 of Part 8 of Schedule No. 1 of the Customs and Excise Act, 1964 with effect from 1 October 1989.</t>
  </si>
  <si>
    <t>E11</t>
  </si>
  <si>
    <t>CONTRACT PRICE ADJUSTMENT PROVISIONS (CPAP)</t>
  </si>
  <si>
    <r>
      <t xml:space="preserve">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t>
    </r>
    <r>
      <rPr>
        <b/>
        <i/>
        <u/>
        <sz val="10"/>
        <color theme="1"/>
        <rFont val="Arial"/>
        <family val="2"/>
      </rPr>
      <t>will not accept the submission by Tenderers of lists of  additional items.</t>
    </r>
  </si>
  <si>
    <t>Contract Price Adjustment Provisions (CPAP) Indices Application Manual for use with P0151 indices   (Revised 1 January 2013)" as published by Statistics South Africa. The Contract Price Adjustment Provision (CPAP) will be subject to the most recently released indices by Statistic South Africa. Tenderders are advised that with reference to Clause 3.4.6 of the Contract Price Adjustment Provisions (CPAP) Indices Applications Manual, the Head: Public Works will not accept the submission by Tenderders of lists of additional items."</t>
  </si>
  <si>
    <t>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t>
  </si>
  <si>
    <t/>
  </si>
  <si>
    <t>E12</t>
  </si>
  <si>
    <t>12.1 EMPLOYMENT TARGETS</t>
  </si>
  <si>
    <r>
      <t xml:space="preserve">No of jobs to be created = ………. </t>
    </r>
    <r>
      <rPr>
        <i/>
        <sz val="8"/>
        <rFont val="Arial"/>
        <family val="2"/>
      </rPr>
      <t>[Contractor to fill in an estimated number]</t>
    </r>
  </si>
  <si>
    <t>12.2 LABOUR INTENSIVE CONSTRUCTION METHOD</t>
  </si>
  <si>
    <t xml:space="preserve">In addition to the requirements of Clause E9, contained in this document; </t>
  </si>
  <si>
    <t>In the interest of providing a sound service to both the community and the Contractor, a CLO may only manage one project at a given time.</t>
  </si>
  <si>
    <t xml:space="preserve">Payment for the labour-intensive component of the works </t>
  </si>
  <si>
    <t>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t>
  </si>
  <si>
    <t>Linkage of payment for labour-intensive component of works to submission of project data</t>
  </si>
  <si>
    <t>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t>
  </si>
  <si>
    <t>Applicable labour laws</t>
  </si>
  <si>
    <r>
      <t xml:space="preserve">The current Ministerial Determination (also downloadable at </t>
    </r>
    <r>
      <rPr>
        <u/>
        <sz val="10"/>
        <color theme="1"/>
        <rFont val="Arial"/>
        <family val="2"/>
      </rPr>
      <t>www.epwp.gov.za</t>
    </r>
    <r>
      <rPr>
        <sz val="10"/>
        <color theme="1"/>
        <rFont val="Arial"/>
        <family val="2"/>
      </rPr>
      <t>)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t>
    </r>
  </si>
  <si>
    <t>E13</t>
  </si>
  <si>
    <t>HIV/AIDS AWARENESS</t>
  </si>
  <si>
    <r>
      <t xml:space="preserve">Tenderers are to price against the following items for compliance with the SPECIFICATION FOR HIV/AIDS AWARENESS  bound into this document </t>
    </r>
    <r>
      <rPr>
        <sz val="8"/>
        <color theme="1"/>
        <rFont val="Arial"/>
        <family val="2"/>
      </rPr>
      <t>(The clauses referred to are those of the Specification for HIV/AIDS)</t>
    </r>
  </si>
  <si>
    <t>E13.1</t>
  </si>
  <si>
    <t xml:space="preserve">Provide and maintain a condom dispenser in terms of Clause 5.1a) </t>
  </si>
  <si>
    <t>E13.2</t>
  </si>
  <si>
    <t>Provide and maintain HIV/AIDS awareness posters  terms of Clause 5.1b)</t>
  </si>
  <si>
    <t>E13.3</t>
  </si>
  <si>
    <t xml:space="preserve">HIV /Aids Awareness Programme on Site for not less than 90% of workers inclusive of all direct and indirect costs; </t>
  </si>
  <si>
    <t xml:space="preserve">Engage a qualified service provider as described in the scope of works to conduct an HIV Awareness Programme  in terms of Clause 5.2.1a) </t>
  </si>
  <si>
    <t>E13.4</t>
  </si>
  <si>
    <t xml:space="preserve">Arrange for workers to attend the HIV Awareness Programme in terms of Clause 5.2.1b) </t>
  </si>
  <si>
    <t>E13.5</t>
  </si>
  <si>
    <t>Reporting</t>
  </si>
  <si>
    <t>Prepare and attach to claims for payment a brief report in terms of Clause 5.3 (see also HIV/STI Compliance Report included with this document).</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</si>
  <si>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</si>
  <si>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t>
  </si>
  <si>
    <t>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</si>
  <si>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t>
  </si>
  <si>
    <t>E15</t>
  </si>
  <si>
    <t>NOTICE BOARD, SITE OFFICE, ETC.</t>
  </si>
  <si>
    <t>Tenderers are to allow for the provision and removal of a project notice board and a site office in accordance with the Principal Agent's requirements.</t>
  </si>
  <si>
    <t>E16</t>
  </si>
  <si>
    <t>IMPORTED MATERIALS AND EQUIPMENT</t>
  </si>
  <si>
    <r>
      <t>Where imported items are listed in the tender documents, the tenderer shall provide all information called for, failing which the price of any such item, material or equipment shall be excluded from currency fluctuations. (</t>
    </r>
    <r>
      <rPr>
        <b/>
        <i/>
        <sz val="10"/>
        <rFont val="Arial"/>
        <family val="2"/>
      </rPr>
      <t>Refer to T2.14 - Schedule of Imported Materials and Equipment</t>
    </r>
    <r>
      <rPr>
        <sz val="10"/>
        <rFont val="Arial"/>
        <family val="2"/>
      </rPr>
      <t>.</t>
    </r>
  </si>
  <si>
    <t>E17</t>
  </si>
  <si>
    <t>CONTRACT DOCUMENTS</t>
  </si>
  <si>
    <t>The drawings issues with these Tender documents do not comprise the complete set but serves as a guide only for tendering purposes and for indicating the scope of works to enable the Tenderer to acquaint him with the nature and extent of the works and the manner in which they are to be executed.</t>
  </si>
  <si>
    <t xml:space="preserve">Should any part of the drawings not be clearly legible to the Tenderer he shall, before submitting his Tender, obtain clarification in writing from the principal agent. </t>
  </si>
  <si>
    <t>E18</t>
  </si>
  <si>
    <t>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</si>
  <si>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t>
  </si>
  <si>
    <t>E19</t>
  </si>
  <si>
    <t>TRADE NAMES</t>
  </si>
  <si>
    <t>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t>
  </si>
  <si>
    <t>E20</t>
  </si>
  <si>
    <t>EXISTING PREMISES OCCUPIED</t>
  </si>
  <si>
    <t>Refer to Scope of Works  Part C3 of this Tender Document for information on the occupation of existing buildings.</t>
  </si>
  <si>
    <t>E21</t>
  </si>
  <si>
    <t>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</si>
  <si>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t>
  </si>
  <si>
    <t>Should any inaccurate or defective work be found, the contractor shall immediately notify the principal agent in writing requesting his instructions with regard thereto and afford every facility to those rectifying such inaccurate or defective work.</t>
  </si>
  <si>
    <t>E22</t>
  </si>
  <si>
    <t>VIEWING THE SITE IN SECURITY AREAS</t>
  </si>
  <si>
    <t>If the site is situated in a security area and the Tenderder must arrange with the Authorities to obtain permission to enter the site for Tenderding purposes.</t>
  </si>
  <si>
    <t>E23</t>
  </si>
  <si>
    <t>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</si>
  <si>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t>
  </si>
  <si>
    <t>E24</t>
  </si>
  <si>
    <t>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</si>
  <si>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t>
  </si>
  <si>
    <t>E25</t>
  </si>
  <si>
    <t>SECURITY CHECK OF PERSONNEL</t>
  </si>
  <si>
    <t>The principal agent may require the contractor to have his personnel and workmen, or a certain number of them, security classified.</t>
  </si>
  <si>
    <t>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t>
  </si>
  <si>
    <t>E26</t>
  </si>
  <si>
    <t>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</si>
  <si>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t>
  </si>
  <si>
    <t>The same prohibition is also applicable to all Correctional Institutions in terms of article 44.1(e) of the Correctional Services Act 8 of 1959.</t>
  </si>
  <si>
    <t>E27</t>
  </si>
  <si>
    <t xml:space="preserve">Management of Water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water,etc. The alternative water source shall not be of an inferior quality / standard than that required for construction purposes. The client reserves the rigfht through his agents to test such supplies or request certificates confirming the grade and nature of the water supply. Relevant knowledge of the respective area will be an advantage. </t>
  </si>
  <si>
    <t>SECTION 1</t>
  </si>
  <si>
    <t>SUMMARY – PRELIMINARY &amp; GENERAL</t>
  </si>
  <si>
    <t>Collection</t>
  </si>
  <si>
    <t>Page No.</t>
  </si>
  <si>
    <t>Amount</t>
  </si>
  <si>
    <t>Carried forward to Final Summary</t>
  </si>
  <si>
    <t>Section No. 1</t>
  </si>
  <si>
    <t>Preliminary &amp; General</t>
  </si>
  <si>
    <t>Summary</t>
  </si>
  <si>
    <t>PART C2.3  BILL OF QUANTITIES</t>
  </si>
  <si>
    <t>BILL  OF  QUANTITIES  FOR  BOREHOLE DRILLING</t>
  </si>
  <si>
    <t>Client Name:</t>
  </si>
  <si>
    <t>Department of Health</t>
  </si>
  <si>
    <t>B/Hole Contract:</t>
  </si>
  <si>
    <t>Description</t>
  </si>
  <si>
    <t>Unit</t>
  </si>
  <si>
    <t>Qty</t>
  </si>
  <si>
    <t>Rate</t>
  </si>
  <si>
    <t>Total</t>
  </si>
  <si>
    <t xml:space="preserve">SECTION NO.2 </t>
  </si>
  <si>
    <t>SECTION NO. 2</t>
  </si>
  <si>
    <t>BILL NO.1</t>
  </si>
  <si>
    <t>BOREHOLE INSTALLATION (PROVISIONAL)</t>
  </si>
  <si>
    <t>The Tenderer is referred to the "KwaZulu Natal: Department of Health Standard Preambles to all Trades - January 2009 (Rev 3)" for supplementary and comprehensive expansion of descriptions, appropriate provision for which shall be deemed to have been included in all relevant rates</t>
  </si>
  <si>
    <t>Registration with the Borehole Water Association of South Africa (BWA) AND Ground Water Association of KwaZulu-Natal (GAKZN) is required</t>
  </si>
  <si>
    <t xml:space="preserve">Unit </t>
  </si>
  <si>
    <t>NOTE:</t>
  </si>
  <si>
    <t>For preambles see Standard Preambles to All Trades - WB20 and Supplementary Preambles - pages SUP1 to SUP6.</t>
  </si>
  <si>
    <t>Tenderers are to allow in the rates tendered for all concrete with a compression strength equal to or greater than 20 MPa, for all concrete testing as specified in TESTS on page SP13 of the Standard Preambles to all Trades.</t>
  </si>
  <si>
    <t>No separate item against which any allowance for costs, in connection with the tests, has been included in this document.</t>
  </si>
  <si>
    <t>VIBRATED REINFORCED CONCRETE</t>
  </si>
  <si>
    <t>25 MPa / 19mm Concrete:</t>
  </si>
  <si>
    <t>Strip footings, bases, etc., cast against excavated surfaces.</t>
  </si>
  <si>
    <t>DRILLING</t>
  </si>
  <si>
    <t>Drilling with foam from 0 to 100m</t>
  </si>
  <si>
    <t>Drilling 165mm diameter</t>
  </si>
  <si>
    <t>m</t>
  </si>
  <si>
    <t>Drilling 203mm diameter</t>
  </si>
  <si>
    <t>Drilling exceeding 254m to not exceeding 305 diameter</t>
  </si>
  <si>
    <t>-</t>
  </si>
  <si>
    <t>Rate Only</t>
  </si>
  <si>
    <t>Drilling with foam from 101 to 150m</t>
  </si>
  <si>
    <t>Drilling with foam from 151 to 300m</t>
  </si>
  <si>
    <t>Mud Flush up to 100m</t>
  </si>
  <si>
    <t>Drilling with foams (Highly abrasive rocks)</t>
  </si>
  <si>
    <t>Supply and Install 152mm dia plain steel casings</t>
  </si>
  <si>
    <t>Supply and Install 152mm dia plasma cut steel  casings</t>
  </si>
  <si>
    <t>Supply and Install gravel pack in the borehole</t>
  </si>
  <si>
    <t>Ton</t>
  </si>
  <si>
    <t>Reaming of Borehole</t>
  </si>
  <si>
    <t>For 165mm diameter</t>
  </si>
  <si>
    <t>For 203mm diameter</t>
  </si>
  <si>
    <t>For 254m to not exceeding 305 diameter</t>
  </si>
  <si>
    <t>Allowance for sanitary seal of the borehole</t>
  </si>
  <si>
    <t>No</t>
  </si>
  <si>
    <t>Allowance for disinfection of the borehole tanks, water injection systems and useage of drilling foam</t>
  </si>
  <si>
    <t>Allowance for data recording and report complete, water chemical report</t>
  </si>
  <si>
    <t>Allowance for standing time</t>
  </si>
  <si>
    <t>Hour</t>
  </si>
  <si>
    <t>Allowance for Borehole rehabilitation drilling rig with foam</t>
  </si>
  <si>
    <t>Allow for borehole development work (surging by air of completed well until the water is clean (Approx. 4 hrs)</t>
  </si>
  <si>
    <t>Hr</t>
  </si>
  <si>
    <t>Allow to the cost of:-</t>
  </si>
  <si>
    <t>(a) Reaming and boring.</t>
  </si>
  <si>
    <t>M</t>
  </si>
  <si>
    <t>(b) Insert, remove temporary casing etc.</t>
  </si>
  <si>
    <t>(c) Insert 9" of temporary casing permanently.</t>
  </si>
  <si>
    <t>(d) Setting time.</t>
  </si>
  <si>
    <t>Ls</t>
  </si>
  <si>
    <t>(e) Bentonite seal.</t>
  </si>
  <si>
    <t>Pump testing completed well.  Time taken to install and remove pump, will be charged at same hourly rate</t>
  </si>
  <si>
    <t>Standby charges for reasons beyond the Contractor's control excluding force majeure conditions</t>
  </si>
  <si>
    <t>Borehole Completion Data and Water Chemical Analysis Report</t>
  </si>
  <si>
    <t>Supply and installation of one submersible pump capable of pumping 3m3/hr at a head of 90m including control panel, electrodes, electrode cable, underground cables float switch and various installation accessories</t>
  </si>
  <si>
    <t xml:space="preserve">Water treatment plant </t>
  </si>
  <si>
    <t>Allow for water treatment plant including positioning on a100mm thick 10 x 3m 20 MPa concrete slab casted on a 50mm excavated and compacted surface. Covered with a steel cage which is roofed with corrugated iron and 4 x 2500l storage tank.</t>
  </si>
  <si>
    <t xml:space="preserve">Geohydrological Specialist to assist with all Geohydrological work </t>
  </si>
  <si>
    <t>Single phase submersible pump minimum of 1.5kW – 230Volts motor capable of pumping a minimum 2000l/h at a head of 90m</t>
  </si>
  <si>
    <t>Allow connection to existing Main DB board including 15 Amp isolator, lightning arrestors and labelling</t>
  </si>
  <si>
    <t>Pump control panel complete with circuit breaker, lightning arrestors, starter, overload protection, low and high level sensor protection for borehole and tank (inter phasing) complete installed in a galvanised steel lockable box.</t>
  </si>
  <si>
    <t>6mm² x 4 core Submersible pump cable</t>
  </si>
  <si>
    <t xml:space="preserve">m </t>
  </si>
  <si>
    <t>6mm² x 4 core 600/1000V VC/SWA/PVC/PVC grade copper cable in ground including 1000mm excavation, back filling, compaction, etc.</t>
  </si>
  <si>
    <t>Cable termination of 6mm² x 4 core cable</t>
  </si>
  <si>
    <t>No.</t>
  </si>
  <si>
    <t>Isolator with enclosure installed in manhole at borehole</t>
  </si>
  <si>
    <t>Allow for level control probes (high/low) complete installed in water tank inter phased with level protector of pump installation including all wiring etc</t>
  </si>
  <si>
    <t>Allow for earthing installation including 2m earth spike and 3m 16mm PVC wire to minimize lightning attacks.</t>
  </si>
  <si>
    <t>Provide certificate of compliance for electrical installation</t>
  </si>
  <si>
    <t>Provide the allowance not exceeding R220 500.00 nett for water purification Treatment inclucive of all required connections. NOTE: These quantities are provisional and all works will be re-measured after completion.</t>
  </si>
  <si>
    <t>Allow for profit and attendance if required</t>
  </si>
  <si>
    <t>Carried to final summary</t>
  </si>
  <si>
    <t>carried to final summary</t>
  </si>
  <si>
    <t>PART C2 - PRICING DATA</t>
  </si>
  <si>
    <t>FIXED PRICE CONTRACT</t>
  </si>
  <si>
    <t>The following items must be Included in this Pricing Instruction. Any additional items deemed necessary must be included herein</t>
  </si>
  <si>
    <t>VALUE ADDED TAX</t>
  </si>
  <si>
    <t>The consultant(s)/project manager must acquaint themselves fully with all relevant matters pertaining to this section in order to enable prospective Tenderders to price for all eventualities.</t>
  </si>
  <si>
    <t>The latest Standard for Uniformity in Construction Procurement published in terms of the Construction Industry Development Board (CIDB) Act, 2000 (Act no. 38 of 2000), the Standardized Construction Procurement Documents for Engineering and Construction Works as issued by the CIDB and any other relevant documentation pertaining thereto must be studied and all principles in this regard must be applied to all procurement documentation, practices and procedures.</t>
  </si>
  <si>
    <t>BILLS OF QUANTITIES/LUMP SUM DOCUMENT</t>
  </si>
  <si>
    <t>Company / Entity Tax Reference Number</t>
  </si>
  <si>
    <t>Security PIN Number</t>
  </si>
  <si>
    <t>Tax Clearance Certificates may be printed via eFiling. In order to use this provision, taxpayers will need to register with SARS as eFilers through the website www.sars.gov.za.</t>
  </si>
  <si>
    <t>Application for Tax Compliance Status (TCS) PIN can be done via e-filing at any SARS branch office nationally or on the website www.sars.gov.za.</t>
  </si>
  <si>
    <t>In tenders where Consortia / Joint Ventures / Sub-contractors are involved, each party must submit a separate Tax Compliance Status (TCS) PIN.</t>
  </si>
  <si>
    <t>SARS will then furnish the Tenderder with a Tax Compliance Status (TCS) PIN that will be valid for a period of 1 (one) year from the date of approval.</t>
  </si>
  <si>
    <t>In order to meet this requirement tenderers are required to apply via e-filing at any SARS branch office nationally. The Tax Complance Status (TCS)  requirements are also applicable to foreign Tenderders / individuals who wish to submit Tenders.</t>
  </si>
  <si>
    <t>It is a condition of tender that the taxes of the successful tenderer must be in order, or that satisfactory arrangements have been made with South African Revenue Service (SARS) to meet the Tenderder’s tax obligations. It is a condition of this Offer of Commission that your practice remains in good standing with SARS (South African Revenue Services) in terms of its tax clearance, during the project, which is required to process your payment certificates.</t>
  </si>
  <si>
    <t>TAX CLEARANCE REQUIREMENTS</t>
  </si>
  <si>
    <t>Central Supplier Database (CSD) Supplier Number:</t>
  </si>
  <si>
    <t>Name of Supplier</t>
  </si>
  <si>
    <t>Tenderers are required to fill in clearly, legibly, in bold print and black ink their CSD supplier number in the space hereunder:</t>
  </si>
  <si>
    <t>Suppliers can provide their CSD supplier number and unique security code to organs of state to view their varified CSD information.</t>
  </si>
  <si>
    <t xml:space="preserve">4.                   </t>
  </si>
  <si>
    <t>Once the supplier information has been varified with external data sources by National Treasury a unique supplier number and security code will be allocated  and communicated to the supplier. Suppliers will be required to keep their data updated regularly and should confirm at least once a year that their data is still current and updated.</t>
  </si>
  <si>
    <t xml:space="preserve">3.                   </t>
  </si>
  <si>
    <t>Prospective suppliers will be able to self - register on the CSD website: www.csd.gov.za</t>
  </si>
  <si>
    <t xml:space="preserve">2.                   </t>
  </si>
  <si>
    <t>In terms of the Public Finance Management Act (PFMA), 1999 (Act No 1 of 1999) Section 38 (1) (a) (iii) and 51 (1) (iii) and Section 76 (4) of PFMA National Treasury developed a single platform, The Central Supplier Database (CSD) for the registration of prospective suppliers including the varification functionality of key supplier information.</t>
  </si>
  <si>
    <t xml:space="preserve">1.                   </t>
  </si>
  <si>
    <t>REGISTRATION ON THE CENTRAL SUPPLIERS DATABASE</t>
  </si>
  <si>
    <t>The foregoing enunciations of this policy are not intended to be prescriptive nor to preclude any individual or operation from responding to this tender.</t>
  </si>
  <si>
    <t>In responding to this tender you are therefore encouraged to devote attention to these two subjects of Affirmative Action and Economic Empowerment. In addition, in considering the appointment of sub-contractors, you are requested to extend the spirit of these policies.</t>
  </si>
  <si>
    <t xml:space="preserve">It is the deliberate policy of the Provincial Administration of KwaZulu-Natal to foster and to encourage the economic empowerment of Black South Africans. This policy will be implemented without prescription and without prejudicing the principles and the integrity of the Provincial Administration of KwaZulu-Natal. Subject to these constraints and also subject to good business practise and commercial consideration, it is therefore considered appropriate that the Provincial Administration of KwaZulu-Natal should encourage business relationships with companies which actively pursue Affirmative Action and Black Economic Empowerment Programmes. </t>
  </si>
  <si>
    <t>BROAD BASED BLACK ECONOMIC EMPOWERMENT</t>
  </si>
  <si>
    <t>It is a condition of this tender that should the tenderer elect to price the Rock Excavation included in this tender, the rates must be market related and should be identically priced for the same classification of excavations and not vary for similar billed items in the different sections.</t>
  </si>
  <si>
    <t>PRICING OF ROCK EXCAVATIONS</t>
  </si>
  <si>
    <t>including all amendments unless descriptions of items indicate a deviation and it shall be understood that the system of measurement which is herein adopted is the only system of measurement which will be recognised in connection with this contract. Any contradictions to this system of measurement contained in the “Model Preambles for Trades 2008” shall be disregarded (unless same have been accommodated in the system of measurement) but applicable rates shall be included for all requirements stated and not measured separately in compliance with this system.</t>
  </si>
  <si>
    <t>The work executed under this Contract has been measured in accordance with the;</t>
  </si>
  <si>
    <t>STANDARD SYSTEM OF MEASUREMENT WHERE BILLS OF QUANTITIES FORM PART OF THE TENDER DOCUMENTS</t>
  </si>
  <si>
    <t>Together with this, the Tenderer must confirm that the tender price relating to an imported product, was based on the rate of exchange 14 days prior to the closing date as mentioned above.</t>
  </si>
  <si>
    <t>Furthermore, Tenderers must submit documentary proof (in the form of a certified copy) from their bank or legally recognised financial institution, clearly indicating what the rate of exchange was 14 days prior to the closing date, as mentioned above.</t>
  </si>
  <si>
    <t>All tenders by means of which imported products are being called for, must use the rate of exchange 14 days prior to the closing date indicated in the tender documents.  If this day falls on a weekend or public holiday, the next working day must be used.</t>
  </si>
  <si>
    <t>IMPORT PERMITS, DUTIES AND SURCHARGES.</t>
  </si>
  <si>
    <t>Tenderers are advised that the permanent light fittings and water points of any kind installed in the Works are not to be used to provide temporary lighting and supplement water requirements for construction purposes.</t>
  </si>
  <si>
    <t>The Contractor shall give all notices and pay all fees in connection with temporary electrical and water connections and shall connect temporary Electrical and Water meters for and pay for all current and water consumed.</t>
  </si>
  <si>
    <t>The Contractor shall provide any artificial lighting which may be necessary or required for the proper execution of the works, and provide electric power and water required by all Sub-Contractors, Nominated Sub-Contractors and Sub-Contractors appointed directly by the Employer.</t>
  </si>
  <si>
    <t>ELECTRICAL LIGHTING, POWER AND WATER REQUIREMENTS</t>
  </si>
  <si>
    <t>The Contractor is warned to place all orders for materials or special articles as early as possible, as he will be held solely responsible for any delay in the delivery of such goods.
Nevertheless this tender is conditional upon no liability being attached to the Contractor if delivery of materials is rendered impossible by reason of any act of the Government.</t>
  </si>
  <si>
    <t>TIMELY ORDERING OF MATERIALS</t>
  </si>
  <si>
    <t>All items described as "Provisional" shall be used as directed by the Employer and measured and valued or paid for. 
No work for which "Provisional" items are allowed shall be commenced without written instructions from the Head : Public Works.</t>
  </si>
  <si>
    <t>PROVISIONAL ITEMS</t>
  </si>
  <si>
    <t>The scale to which the Drawings are made is only to be made use of when no figured dimensions are given either on the Drawings or in the tender documents and the figured dimensions are always to be followed though they may not coincide with the scale of the Drawings, but dimensions where possible are to be taken from the buildings.</t>
  </si>
  <si>
    <t>SCALE</t>
  </si>
  <si>
    <t>Where prices or quotations for variations are submitted by the Contractor during the currency of the Contract, it is to be clearly understood that these are for the purpose of consideration by the Head : Public Works and that there is no assumption of acceptance.  The Contractor will be notified of acceptance of prices or quotations either by insertion of the amount on the variation order or by written intimation.</t>
  </si>
  <si>
    <t>PRICES FOR VARIATIONS</t>
  </si>
  <si>
    <t>These shall be in accordance with the Measuring Units and National Measuring Standards Act No. 76 of 1973 and amendments thereto.
The pages of each of these documents are numbered consecutively and before the Tenderer submits his tender he should check the number of pages, and if any are found missing or duplicated, or the figures or writing indistinct, or the documents contain any obvious error, he should apply to the Head : Public Works AT ONCE and have same rectified as no liability whatsoever will be admitted by the Administration in respect of errors in Tender due to the foregoing.</t>
  </si>
  <si>
    <t>MASSES AND MEASURING UNITS</t>
  </si>
  <si>
    <t>The adjustment of the preliminaries each item  priced is to be allocated to one or more of the three categories by insertion of “F”, “V”, “T” as the case may be against the price in the “rate” column immediately preceding the “amount” column, where “F” denotes a fixed amount (amount not varied), “V” denotes an amount variable in proportion to value and “T” denotes an amount variable in proportion to time.</t>
  </si>
  <si>
    <t>Where any item is not relevant to this specific contract, such item is marked N/A (signifying “not applicable”)</t>
  </si>
  <si>
    <t>C2.1 Pricing Instructions</t>
  </si>
  <si>
    <t>Tender no:</t>
  </si>
  <si>
    <r>
      <t xml:space="preserve">C2.1 PRICING INSTRUCTIONS
</t>
    </r>
    <r>
      <rPr>
        <b/>
        <sz val="12"/>
        <rFont val="Arial"/>
        <family val="2"/>
      </rPr>
      <t>GCC FOR CONSTRUCTION WORKS (Second Edition  2010)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</si>
</sst>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4" x14ac:knownFonts="1">
    <font>
      <sz val="10"/>
      <name val="Arial"/>
      <family val="2"/>
    </font>
    <font>
      <sz val="11"/>
      <color theme="1"/>
      <name val="Calibri"/>
      <family val="2"/>
      <scheme val="minor"/>
    </font>
    <font>
      <b/>
      <sz val="10"/>
      <color rgb="FF000000"/>
      <name val="Arial"/>
      <family val="2"/>
    </font>
    <font>
      <sz val="10"/>
      <name val="Times New Roman"/>
      <family val="1"/>
    </font>
    <font>
      <b/>
      <sz val="14"/>
      <name val="Arial"/>
      <family val="2"/>
    </font>
    <font>
      <sz val="8"/>
      <name val="Arial"/>
      <family val="2"/>
    </font>
    <font>
      <sz val="10"/>
      <name val="Arial"/>
      <family val="2"/>
    </font>
    <font>
      <b/>
      <sz val="12"/>
      <name val="Arial"/>
      <family val="2"/>
    </font>
    <font>
      <b/>
      <sz val="10"/>
      <name val="Arial"/>
      <family val="2"/>
    </font>
    <font>
      <b/>
      <sz val="11"/>
      <name val="Arial"/>
      <family val="2"/>
    </font>
    <font>
      <sz val="18"/>
      <name val="Arial"/>
      <family val="2"/>
    </font>
    <font>
      <b/>
      <u/>
      <sz val="12"/>
      <name val="Arial"/>
      <family val="2"/>
    </font>
    <font>
      <sz val="11"/>
      <name val="Arial"/>
      <family val="2"/>
    </font>
    <font>
      <sz val="11"/>
      <name val="Times New Roman"/>
      <family val="1"/>
    </font>
    <font>
      <b/>
      <sz val="10"/>
      <name val="Times New Roman"/>
      <family val="1"/>
    </font>
    <font>
      <sz val="10"/>
      <color theme="1"/>
      <name val="Arial"/>
      <family val="2"/>
    </font>
    <font>
      <b/>
      <sz val="12"/>
      <color indexed="8"/>
      <name val="Arial"/>
      <family val="2"/>
    </font>
    <font>
      <b/>
      <sz val="16"/>
      <name val="Arial"/>
      <family val="2"/>
    </font>
    <font>
      <sz val="9"/>
      <name val="Arial"/>
      <family val="2"/>
    </font>
    <font>
      <b/>
      <sz val="24"/>
      <name val="Arial"/>
      <family val="2"/>
    </font>
    <font>
      <b/>
      <sz val="9"/>
      <name val="Arial"/>
      <family val="2"/>
    </font>
    <font>
      <b/>
      <i/>
      <sz val="10"/>
      <name val="Arial"/>
      <family val="2"/>
    </font>
    <font>
      <b/>
      <sz val="9"/>
      <color theme="1"/>
      <name val="Arial"/>
      <family val="2"/>
    </font>
    <font>
      <b/>
      <i/>
      <sz val="10"/>
      <color theme="1"/>
      <name val="Arial"/>
      <family val="2"/>
    </font>
    <font>
      <sz val="10"/>
      <color rgb="FFFF0000"/>
      <name val="Arial"/>
      <family val="2"/>
    </font>
    <font>
      <sz val="9"/>
      <color theme="1"/>
      <name val="Arial"/>
      <family val="2"/>
    </font>
    <font>
      <b/>
      <sz val="10"/>
      <color theme="1"/>
      <name val="Arial"/>
      <family val="2"/>
    </font>
    <font>
      <i/>
      <sz val="8"/>
      <name val="Arial"/>
      <family val="2"/>
    </font>
    <font>
      <u/>
      <sz val="9"/>
      <name val="Arial"/>
      <family val="2"/>
    </font>
    <font>
      <i/>
      <sz val="10"/>
      <color theme="1"/>
      <name val="Arial"/>
      <family val="2"/>
    </font>
    <font>
      <i/>
      <u/>
      <sz val="10"/>
      <color theme="1"/>
      <name val="Arial"/>
      <family val="2"/>
    </font>
    <font>
      <b/>
      <i/>
      <u/>
      <sz val="10"/>
      <color theme="1"/>
      <name val="Arial"/>
      <family val="2"/>
    </font>
    <font>
      <b/>
      <i/>
      <sz val="10"/>
      <name val="Arial Narrow"/>
      <family val="2"/>
    </font>
    <font>
      <u/>
      <sz val="10"/>
      <name val="Arial"/>
      <family val="2"/>
    </font>
    <font>
      <u/>
      <sz val="10"/>
      <color theme="1"/>
      <name val="Arial"/>
      <family val="2"/>
    </font>
    <font>
      <sz val="8"/>
      <color theme="1"/>
      <name val="Arial"/>
      <family val="2"/>
    </font>
    <font>
      <b/>
      <i/>
      <sz val="10"/>
      <color theme="1"/>
      <name val="Arial Narrow"/>
      <family val="2"/>
    </font>
    <font>
      <sz val="14"/>
      <name val="Arial"/>
      <family val="2"/>
    </font>
    <font>
      <u/>
      <sz val="12"/>
      <name val="Arial"/>
      <family val="2"/>
    </font>
    <font>
      <b/>
      <u/>
      <sz val="11"/>
      <name val="Arial"/>
      <family val="2"/>
    </font>
    <font>
      <sz val="12"/>
      <name val="Arial"/>
      <family val="2"/>
    </font>
    <font>
      <sz val="10"/>
      <color rgb="FF000000"/>
      <name val="Times New Roman"/>
      <family val="1"/>
    </font>
    <font>
      <sz val="10"/>
      <color rgb="FF000000"/>
      <name val="Arial"/>
      <family val="2"/>
    </font>
    <font>
      <b/>
      <u/>
      <sz val="10"/>
      <color indexed="8"/>
      <name val="Arial"/>
      <family val="2"/>
    </font>
    <font>
      <b/>
      <sz val="10"/>
      <color indexed="8"/>
      <name val="Arial"/>
      <family val="2"/>
    </font>
    <font>
      <sz val="10"/>
      <color indexed="8"/>
      <name val="Arial"/>
      <family val="2"/>
    </font>
    <font>
      <b/>
      <i/>
      <u/>
      <sz val="10"/>
      <color indexed="8"/>
      <name val="Arial"/>
      <family val="2"/>
    </font>
    <font>
      <b/>
      <u/>
      <sz val="10"/>
      <name val="Arial"/>
      <family val="2"/>
    </font>
    <font>
      <i/>
      <sz val="12"/>
      <name val="Arial"/>
      <family val="2"/>
    </font>
    <font>
      <i/>
      <sz val="9"/>
      <name val="Arial"/>
      <family val="2"/>
    </font>
    <font>
      <b/>
      <sz val="11"/>
      <color theme="1"/>
      <name val="Arial"/>
      <family val="2"/>
    </font>
    <font>
      <u/>
      <sz val="10"/>
      <color indexed="12"/>
      <name val="Arial"/>
      <family val="2"/>
    </font>
    <font>
      <b/>
      <sz val="12"/>
      <name val="Times New Roman"/>
      <family val="1"/>
    </font>
    <font>
      <b/>
      <i/>
      <sz val="12"/>
      <name val="Arial"/>
      <family val="2"/>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hair">
        <color indexed="64"/>
      </left>
      <right/>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hair">
        <color indexed="64"/>
      </right>
      <top style="hair">
        <color indexed="64"/>
      </top>
      <bottom style="hair">
        <color indexed="64"/>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1">
    <xf numFmtId="0" fontId="0" fillId="0" borderId="0"/>
    <xf numFmtId="0" fontId="3" fillId="0" borderId="0"/>
    <xf numFmtId="0" fontId="3" fillId="0" borderId="0"/>
    <xf numFmtId="0" fontId="6" fillId="0" borderId="0"/>
    <xf numFmtId="0" fontId="6" fillId="0" borderId="0">
      <alignment horizontal="justify" vertical="top"/>
    </xf>
    <xf numFmtId="0" fontId="1" fillId="0" borderId="0"/>
    <xf numFmtId="0" fontId="41" fillId="0" borderId="0"/>
    <xf numFmtId="43" fontId="41" fillId="0" borderId="0" applyFont="0" applyFill="0" applyBorder="0" applyAlignment="0" applyProtection="0"/>
    <xf numFmtId="0" fontId="6" fillId="0" borderId="0"/>
    <xf numFmtId="0" fontId="51" fillId="0" borderId="0" applyNumberFormat="0" applyFill="0" applyBorder="0" applyAlignment="0" applyProtection="0">
      <alignment vertical="top"/>
      <protection locked="0"/>
    </xf>
    <xf numFmtId="0" fontId="6" fillId="0" borderId="0">
      <alignment horizontal="justify" vertical="top" wrapText="1"/>
    </xf>
  </cellStyleXfs>
  <cellXfs count="540">
    <xf numFmtId="0" fontId="0" fillId="0" borderId="0" xfId="0"/>
    <xf numFmtId="0" fontId="3" fillId="0" borderId="0" xfId="1"/>
    <xf numFmtId="49" fontId="5" fillId="0" borderId="0" xfId="1" applyNumberFormat="1" applyFont="1" applyAlignment="1">
      <alignment horizontal="center" vertical="center" wrapText="1"/>
    </xf>
    <xf numFmtId="0" fontId="7" fillId="0" borderId="0" xfId="0" applyFont="1" applyAlignment="1">
      <alignment vertical="center" wrapText="1"/>
    </xf>
    <xf numFmtId="0" fontId="6" fillId="0" borderId="0" xfId="0" applyFont="1" applyAlignment="1">
      <alignment vertical="top" wrapText="1"/>
    </xf>
    <xf numFmtId="0" fontId="9" fillId="0" borderId="0" xfId="1" applyFont="1"/>
    <xf numFmtId="0" fontId="10" fillId="0" borderId="0" xfId="0" applyFont="1" applyAlignment="1">
      <alignment vertical="center" wrapText="1"/>
    </xf>
    <xf numFmtId="0" fontId="3" fillId="0" borderId="0" xfId="1" applyAlignment="1">
      <alignment vertical="center"/>
    </xf>
    <xf numFmtId="0" fontId="6" fillId="0" borderId="0" xfId="1" applyFont="1" applyAlignment="1">
      <alignment horizontal="center"/>
    </xf>
    <xf numFmtId="0" fontId="6" fillId="0" borderId="0" xfId="1" applyFont="1" applyAlignment="1">
      <alignment vertical="center"/>
    </xf>
    <xf numFmtId="0" fontId="6" fillId="0" borderId="0" xfId="3"/>
    <xf numFmtId="0" fontId="3" fillId="0" borderId="0" xfId="2"/>
    <xf numFmtId="0" fontId="6" fillId="0" borderId="0" xfId="3" applyAlignment="1">
      <alignment vertical="top" wrapText="1"/>
    </xf>
    <xf numFmtId="0" fontId="9" fillId="0" borderId="0" xfId="2" applyFont="1" applyAlignment="1">
      <alignment horizontal="center"/>
    </xf>
    <xf numFmtId="0" fontId="9" fillId="0" borderId="4" xfId="2" applyFont="1" applyBorder="1" applyAlignment="1">
      <alignment horizontal="center"/>
    </xf>
    <xf numFmtId="0" fontId="9" fillId="0" borderId="5" xfId="2" applyFont="1" applyBorder="1" applyAlignment="1">
      <alignment horizontal="center"/>
    </xf>
    <xf numFmtId="0" fontId="9" fillId="0" borderId="13"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9" fillId="0" borderId="14" xfId="2" applyFont="1" applyBorder="1" applyAlignment="1">
      <alignment horizontal="center"/>
    </xf>
    <xf numFmtId="0" fontId="9" fillId="0" borderId="8" xfId="2" applyFont="1" applyBorder="1" applyAlignment="1">
      <alignment horizontal="right"/>
    </xf>
    <xf numFmtId="0" fontId="9" fillId="0" borderId="8" xfId="2" applyFont="1" applyBorder="1" applyAlignment="1">
      <alignment horizontal="center"/>
    </xf>
    <xf numFmtId="0" fontId="9" fillId="0" borderId="7" xfId="2" applyFont="1" applyBorder="1" applyAlignment="1">
      <alignment horizontal="left"/>
    </xf>
    <xf numFmtId="0" fontId="12" fillId="0" borderId="7" xfId="2" applyFont="1" applyBorder="1" applyAlignment="1">
      <alignment horizontal="left"/>
    </xf>
    <xf numFmtId="0" fontId="12" fillId="0" borderId="0" xfId="2" applyFont="1" applyAlignment="1">
      <alignment horizontal="center"/>
    </xf>
    <xf numFmtId="0" fontId="12" fillId="0" borderId="0" xfId="2" applyFont="1" applyAlignment="1">
      <alignment horizontal="right"/>
    </xf>
    <xf numFmtId="0" fontId="12" fillId="0" borderId="14" xfId="2" applyFont="1" applyBorder="1" applyAlignment="1">
      <alignment horizontal="center"/>
    </xf>
    <xf numFmtId="0" fontId="12" fillId="0" borderId="8" xfId="2" applyFont="1" applyBorder="1" applyAlignment="1">
      <alignment horizontal="center"/>
    </xf>
    <xf numFmtId="0" fontId="9" fillId="0" borderId="0" xfId="2" applyFont="1" applyAlignment="1">
      <alignment horizontal="right"/>
    </xf>
    <xf numFmtId="0" fontId="12" fillId="0" borderId="13" xfId="2" applyFont="1" applyBorder="1" applyAlignment="1">
      <alignment horizontal="right"/>
    </xf>
    <xf numFmtId="0" fontId="12" fillId="0" borderId="6" xfId="2" applyFont="1" applyBorder="1" applyAlignment="1">
      <alignment horizontal="center"/>
    </xf>
    <xf numFmtId="0" fontId="13" fillId="0" borderId="7" xfId="2" applyFont="1" applyBorder="1" applyAlignment="1">
      <alignment horizontal="left"/>
    </xf>
    <xf numFmtId="0" fontId="13" fillId="0" borderId="0" xfId="2" applyFont="1"/>
    <xf numFmtId="0" fontId="13" fillId="0" borderId="14" xfId="2" applyFont="1" applyBorder="1" applyAlignment="1">
      <alignment horizontal="right"/>
    </xf>
    <xf numFmtId="0" fontId="13" fillId="0" borderId="8" xfId="2" applyFont="1" applyBorder="1"/>
    <xf numFmtId="0" fontId="3" fillId="0" borderId="7" xfId="2" applyBorder="1"/>
    <xf numFmtId="0" fontId="3" fillId="0" borderId="0" xfId="2" applyAlignment="1">
      <alignment horizontal="right"/>
    </xf>
    <xf numFmtId="0" fontId="3" fillId="0" borderId="14" xfId="2" applyBorder="1" applyAlignment="1">
      <alignment horizontal="right"/>
    </xf>
    <xf numFmtId="0" fontId="3" fillId="0" borderId="8" xfId="2" applyBorder="1"/>
    <xf numFmtId="0" fontId="3" fillId="0" borderId="15" xfId="2" applyBorder="1" applyAlignment="1">
      <alignment horizontal="right"/>
    </xf>
    <xf numFmtId="0" fontId="3" fillId="0" borderId="11" xfId="2" applyBorder="1"/>
    <xf numFmtId="0" fontId="14" fillId="0" borderId="0" xfId="2" applyFont="1" applyAlignment="1">
      <alignment horizontal="right"/>
    </xf>
    <xf numFmtId="0" fontId="3" fillId="0" borderId="14" xfId="2" applyBorder="1"/>
    <xf numFmtId="0" fontId="3" fillId="0" borderId="9" xfId="2" applyBorder="1"/>
    <xf numFmtId="0" fontId="3" fillId="0" borderId="10" xfId="2" applyBorder="1"/>
    <xf numFmtId="0" fontId="3" fillId="0" borderId="15" xfId="2" applyBorder="1"/>
    <xf numFmtId="0" fontId="8" fillId="0" borderId="0" xfId="0" applyFont="1" applyAlignment="1">
      <alignment horizontal="justify"/>
    </xf>
    <xf numFmtId="0" fontId="17" fillId="0" borderId="0" xfId="0" applyFont="1" applyAlignment="1">
      <alignment horizontal="center"/>
    </xf>
    <xf numFmtId="0" fontId="6" fillId="0" borderId="0" xfId="0" applyFont="1" applyAlignment="1">
      <alignment horizontal="justify"/>
    </xf>
    <xf numFmtId="49" fontId="5" fillId="0" borderId="19" xfId="1" applyNumberFormat="1" applyFont="1" applyBorder="1" applyAlignment="1">
      <alignment horizontal="right" vertical="top" wrapText="1"/>
    </xf>
    <xf numFmtId="0" fontId="0" fillId="0" borderId="0" xfId="0" applyAlignment="1">
      <alignment vertical="top" wrapText="1"/>
    </xf>
    <xf numFmtId="0" fontId="18" fillId="0" borderId="20" xfId="0" applyFont="1" applyBorder="1" applyAlignment="1" applyProtection="1">
      <alignment vertical="top"/>
      <protection locked="0"/>
    </xf>
    <xf numFmtId="0" fontId="8" fillId="0" borderId="0" xfId="0" applyFont="1" applyAlignment="1" applyProtection="1">
      <alignment horizontal="center" vertical="top"/>
      <protection locked="0"/>
    </xf>
    <xf numFmtId="0" fontId="0" fillId="0" borderId="21" xfId="0" applyBorder="1" applyAlignment="1">
      <alignment vertical="top"/>
    </xf>
    <xf numFmtId="0" fontId="18" fillId="0" borderId="22" xfId="0" applyFont="1" applyBorder="1" applyAlignment="1" applyProtection="1">
      <alignment vertical="top"/>
      <protection locked="0"/>
    </xf>
    <xf numFmtId="0" fontId="8" fillId="0" borderId="23" xfId="0" applyFont="1" applyBorder="1" applyAlignment="1" applyProtection="1">
      <alignment horizontal="center" vertical="center"/>
      <protection locked="0"/>
    </xf>
    <xf numFmtId="0" fontId="0" fillId="0" borderId="23" xfId="0" applyBorder="1" applyAlignment="1" applyProtection="1">
      <alignment vertical="top"/>
      <protection locked="0"/>
    </xf>
    <xf numFmtId="0" fontId="0" fillId="0" borderId="24" xfId="0" applyBorder="1" applyAlignment="1">
      <alignment vertical="top"/>
    </xf>
    <xf numFmtId="0" fontId="18" fillId="0" borderId="15" xfId="0" applyFont="1" applyBorder="1" applyAlignment="1">
      <alignment vertical="center"/>
    </xf>
    <xf numFmtId="0" fontId="8" fillId="0" borderId="10"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8" fillId="0" borderId="14" xfId="0" applyFont="1" applyBorder="1" applyAlignment="1">
      <alignment vertical="top"/>
    </xf>
    <xf numFmtId="0" fontId="0" fillId="0" borderId="0" xfId="0" applyAlignment="1">
      <alignment vertical="top"/>
    </xf>
    <xf numFmtId="0" fontId="0" fillId="0" borderId="14" xfId="0" applyBorder="1" applyAlignment="1" applyProtection="1">
      <alignment horizontal="center" vertical="top"/>
      <protection locked="0"/>
    </xf>
    <xf numFmtId="0" fontId="0" fillId="0" borderId="14" xfId="0" applyBorder="1" applyAlignment="1" applyProtection="1">
      <alignment vertical="top"/>
      <protection locked="0"/>
    </xf>
    <xf numFmtId="0" fontId="0" fillId="0" borderId="7" xfId="0" applyBorder="1" applyAlignment="1" applyProtection="1">
      <alignment vertical="top"/>
      <protection locked="0"/>
    </xf>
    <xf numFmtId="0" fontId="0" fillId="0" borderId="26" xfId="0" applyBorder="1" applyAlignment="1" applyProtection="1">
      <alignment vertical="top"/>
      <protection locked="0"/>
    </xf>
    <xf numFmtId="0" fontId="20" fillId="0" borderId="14" xfId="0" applyFont="1" applyBorder="1" applyAlignment="1">
      <alignment horizontal="center" vertical="top"/>
    </xf>
    <xf numFmtId="0" fontId="6" fillId="0" borderId="0" xfId="0" applyFont="1" applyAlignment="1">
      <alignment horizontal="justify" vertical="top" wrapText="1"/>
    </xf>
    <xf numFmtId="0" fontId="0" fillId="0" borderId="14" xfId="0" applyBorder="1" applyAlignment="1" applyProtection="1">
      <alignment horizontal="center" vertical="top" wrapText="1"/>
      <protection locked="0"/>
    </xf>
    <xf numFmtId="0" fontId="0" fillId="0" borderId="1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21" fillId="0" borderId="26" xfId="0" applyFont="1" applyBorder="1" applyAlignment="1" applyProtection="1">
      <alignment horizontal="left" vertical="top"/>
      <protection locked="0"/>
    </xf>
    <xf numFmtId="0" fontId="0" fillId="0" borderId="0" xfId="0" applyAlignment="1">
      <alignment horizontal="justify" vertical="top" wrapText="1"/>
    </xf>
    <xf numFmtId="0" fontId="21" fillId="0" borderId="14" xfId="0" applyFont="1" applyBorder="1" applyAlignment="1" applyProtection="1">
      <alignment horizontal="left" vertical="top"/>
      <protection locked="0"/>
    </xf>
    <xf numFmtId="0" fontId="21" fillId="0" borderId="7" xfId="0" applyFont="1" applyBorder="1" applyAlignment="1" applyProtection="1">
      <alignment horizontal="left" vertical="top"/>
      <protection locked="0"/>
    </xf>
    <xf numFmtId="0" fontId="0" fillId="0" borderId="0" xfId="0" applyAlignment="1">
      <alignment horizontal="left" vertical="top" wrapText="1"/>
    </xf>
    <xf numFmtId="0" fontId="0" fillId="0" borderId="14" xfId="0" applyBorder="1" applyAlignment="1" applyProtection="1">
      <alignment horizontal="justify" vertical="top" wrapText="1"/>
      <protection locked="0"/>
    </xf>
    <xf numFmtId="0" fontId="0" fillId="0" borderId="7" xfId="0" applyBorder="1" applyAlignment="1" applyProtection="1">
      <alignment horizontal="justify" vertical="top" wrapText="1"/>
      <protection locked="0"/>
    </xf>
    <xf numFmtId="0" fontId="20" fillId="0" borderId="14" xfId="0" applyFont="1" applyBorder="1" applyAlignment="1">
      <alignment vertical="top"/>
    </xf>
    <xf numFmtId="0" fontId="22" fillId="0" borderId="14" xfId="0" applyFont="1" applyBorder="1" applyAlignment="1">
      <alignment horizontal="center" vertical="top"/>
    </xf>
    <xf numFmtId="0" fontId="15" fillId="0" borderId="0" xfId="0" applyFont="1" applyAlignment="1">
      <alignment horizontal="justify" vertical="top" wrapText="1"/>
    </xf>
    <xf numFmtId="0" fontId="22" fillId="0" borderId="14" xfId="0" applyFont="1" applyBorder="1" applyAlignment="1">
      <alignment vertical="top"/>
    </xf>
    <xf numFmtId="0" fontId="15" fillId="0" borderId="0" xfId="0" applyFont="1" applyAlignment="1">
      <alignment vertical="top"/>
    </xf>
    <xf numFmtId="0" fontId="22" fillId="0" borderId="0" xfId="0" applyFont="1" applyAlignment="1">
      <alignment vertical="top"/>
    </xf>
    <xf numFmtId="0" fontId="15" fillId="0" borderId="0" xfId="0" applyFont="1" applyAlignment="1">
      <alignment vertical="center"/>
    </xf>
    <xf numFmtId="0" fontId="15" fillId="0" borderId="0" xfId="0" applyFont="1" applyAlignment="1">
      <alignment vertical="center" wrapText="1"/>
    </xf>
    <xf numFmtId="0" fontId="0" fillId="0" borderId="14" xfId="0" applyBorder="1" applyAlignment="1">
      <alignment vertical="top" wrapText="1"/>
    </xf>
    <xf numFmtId="0" fontId="22" fillId="0" borderId="12" xfId="0" applyFont="1" applyBorder="1" applyAlignment="1">
      <alignment vertical="center"/>
    </xf>
    <xf numFmtId="0" fontId="15" fillId="0" borderId="2" xfId="0" applyFont="1" applyBorder="1" applyAlignment="1">
      <alignment horizontal="right" vertical="center"/>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Alignment="1" applyProtection="1">
      <alignment horizontal="right" vertical="center"/>
      <protection locked="0"/>
    </xf>
    <xf numFmtId="0" fontId="0" fillId="0" borderId="27" xfId="0" applyBorder="1" applyAlignment="1" applyProtection="1">
      <alignment vertical="center"/>
      <protection locked="0"/>
    </xf>
    <xf numFmtId="0" fontId="22" fillId="0" borderId="13" xfId="0" applyFont="1" applyBorder="1" applyAlignment="1">
      <alignment vertical="top"/>
    </xf>
    <xf numFmtId="0" fontId="15" fillId="0" borderId="5" xfId="0" applyFont="1" applyBorder="1" applyAlignment="1">
      <alignment vertical="top"/>
    </xf>
    <xf numFmtId="0" fontId="0" fillId="0" borderId="13" xfId="0" applyBorder="1" applyAlignment="1" applyProtection="1">
      <alignment horizontal="center" vertical="top"/>
      <protection locked="0"/>
    </xf>
    <xf numFmtId="0" fontId="0" fillId="0" borderId="13" xfId="0" applyBorder="1" applyAlignment="1" applyProtection="1">
      <alignment vertical="top"/>
      <protection locked="0"/>
    </xf>
    <xf numFmtId="0" fontId="0" fillId="0" borderId="4" xfId="0" applyBorder="1" applyAlignment="1" applyProtection="1">
      <alignment vertical="top"/>
      <protection locked="0"/>
    </xf>
    <xf numFmtId="0" fontId="0" fillId="0" borderId="28" xfId="0" applyBorder="1" applyAlignment="1" applyProtection="1">
      <alignment vertical="top"/>
      <protection locked="0"/>
    </xf>
    <xf numFmtId="0" fontId="22" fillId="0" borderId="15" xfId="0" applyFont="1" applyBorder="1" applyAlignment="1">
      <alignment vertical="top"/>
    </xf>
    <xf numFmtId="0" fontId="15" fillId="0" borderId="10" xfId="0" applyFont="1" applyBorder="1" applyAlignment="1">
      <alignment vertical="top"/>
    </xf>
    <xf numFmtId="0" fontId="5" fillId="0" borderId="15"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5" fillId="0" borderId="25" xfId="0" applyFont="1" applyBorder="1" applyAlignment="1" applyProtection="1">
      <alignment horizontal="center" vertical="top"/>
      <protection locked="0"/>
    </xf>
    <xf numFmtId="0" fontId="0" fillId="0" borderId="7" xfId="0" applyBorder="1" applyAlignment="1" applyProtection="1">
      <alignment horizontal="center" vertical="top"/>
      <protection locked="0"/>
    </xf>
    <xf numFmtId="0" fontId="25" fillId="0" borderId="14" xfId="0" applyFont="1" applyBorder="1" applyAlignment="1">
      <alignment vertical="top"/>
    </xf>
    <xf numFmtId="0" fontId="26" fillId="0" borderId="0" xfId="0" applyFont="1" applyAlignment="1">
      <alignment horizontal="left" vertical="top" wrapText="1"/>
    </xf>
    <xf numFmtId="0" fontId="6" fillId="0" borderId="14" xfId="0" applyFont="1" applyBorder="1" applyAlignment="1" applyProtection="1">
      <alignment horizontal="center" vertical="top"/>
      <protection locked="0"/>
    </xf>
    <xf numFmtId="0" fontId="22" fillId="0" borderId="0" xfId="0" applyFont="1" applyAlignment="1" applyProtection="1">
      <alignment vertical="top"/>
      <protection locked="0"/>
    </xf>
    <xf numFmtId="0" fontId="0" fillId="0" borderId="7" xfId="0" applyBorder="1" applyAlignment="1">
      <alignment vertical="top" wrapText="1"/>
    </xf>
    <xf numFmtId="0" fontId="0" fillId="0" borderId="26" xfId="0" applyBorder="1" applyAlignment="1">
      <alignment vertical="top" wrapText="1"/>
    </xf>
    <xf numFmtId="0" fontId="5" fillId="0" borderId="14" xfId="0" applyFont="1" applyBorder="1" applyAlignment="1" applyProtection="1">
      <alignment horizontal="center" vertical="top"/>
      <protection locked="0"/>
    </xf>
    <xf numFmtId="0" fontId="15" fillId="0" borderId="13" xfId="0" applyFont="1" applyBorder="1" applyAlignment="1">
      <alignment vertical="top" wrapText="1"/>
    </xf>
    <xf numFmtId="0" fontId="15" fillId="0" borderId="5" xfId="0" applyFont="1" applyBorder="1" applyAlignment="1">
      <alignment vertical="top" wrapText="1"/>
    </xf>
    <xf numFmtId="0" fontId="0" fillId="0" borderId="5" xfId="0" applyBorder="1" applyAlignment="1">
      <alignment vertical="top" wrapText="1"/>
    </xf>
    <xf numFmtId="0" fontId="0" fillId="0" borderId="28" xfId="0" applyBorder="1" applyAlignment="1">
      <alignment vertical="top" wrapText="1"/>
    </xf>
    <xf numFmtId="0" fontId="15" fillId="0" borderId="15" xfId="0" applyFont="1" applyBorder="1" applyAlignment="1">
      <alignment vertical="top" wrapText="1"/>
    </xf>
    <xf numFmtId="0" fontId="15" fillId="0" borderId="10" xfId="0" applyFont="1" applyBorder="1" applyAlignment="1">
      <alignment vertical="top" wrapText="1"/>
    </xf>
    <xf numFmtId="0" fontId="5" fillId="0" borderId="7" xfId="0" applyFont="1" applyBorder="1" applyAlignment="1" applyProtection="1">
      <alignment horizontal="center" vertical="top"/>
      <protection locked="0"/>
    </xf>
    <xf numFmtId="0" fontId="5" fillId="0" borderId="26" xfId="0" applyFont="1" applyBorder="1" applyAlignment="1" applyProtection="1">
      <alignment horizontal="center" vertical="top"/>
      <protection locked="0"/>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right" vertical="top"/>
    </xf>
    <xf numFmtId="0" fontId="0" fillId="0" borderId="13" xfId="0" applyBorder="1" applyAlignment="1">
      <alignment vertical="top" wrapText="1"/>
    </xf>
    <xf numFmtId="0" fontId="18" fillId="0" borderId="15" xfId="0" applyFont="1" applyBorder="1" applyAlignment="1">
      <alignment vertical="top"/>
    </xf>
    <xf numFmtId="0" fontId="0" fillId="0" borderId="10" xfId="0" applyBorder="1" applyAlignment="1">
      <alignment vertical="top"/>
    </xf>
    <xf numFmtId="0" fontId="8" fillId="0" borderId="0" xfId="0" applyFont="1" applyAlignment="1">
      <alignment horizontal="left" vertical="top"/>
    </xf>
    <xf numFmtId="0" fontId="27" fillId="0" borderId="0" xfId="0" quotePrefix="1" applyFont="1" applyAlignment="1">
      <alignment horizontal="left" vertical="top"/>
    </xf>
    <xf numFmtId="0" fontId="6" fillId="0" borderId="0" xfId="0" applyFont="1" applyAlignment="1">
      <alignment vertical="center"/>
    </xf>
    <xf numFmtId="0" fontId="8" fillId="0" borderId="0" xfId="0" applyFont="1" applyAlignment="1">
      <alignment horizontal="left" vertical="top" wrapText="1"/>
    </xf>
    <xf numFmtId="0" fontId="0" fillId="0" borderId="0" xfId="0" applyAlignment="1">
      <alignment vertical="center" wrapText="1"/>
    </xf>
    <xf numFmtId="0" fontId="18" fillId="0" borderId="13" xfId="0" applyFont="1" applyBorder="1" applyAlignment="1">
      <alignment vertical="top"/>
    </xf>
    <xf numFmtId="0" fontId="0" fillId="0" borderId="5" xfId="0" applyBorder="1" applyAlignment="1">
      <alignment horizontal="right" vertical="top"/>
    </xf>
    <xf numFmtId="0" fontId="0" fillId="0" borderId="5" xfId="0" applyBorder="1" applyAlignment="1" applyProtection="1">
      <alignment horizontal="right" vertical="top"/>
      <protection locked="0"/>
    </xf>
    <xf numFmtId="0" fontId="0" fillId="0" borderId="10" xfId="0" applyBorder="1" applyAlignment="1">
      <alignment horizontal="right" vertical="top"/>
    </xf>
    <xf numFmtId="0" fontId="6" fillId="0" borderId="0" xfId="0" applyFont="1" applyAlignment="1">
      <alignment horizontal="left" vertical="center" wrapText="1"/>
    </xf>
    <xf numFmtId="0" fontId="6" fillId="0" borderId="0" xfId="0" applyFont="1" applyAlignment="1">
      <alignment horizontal="left" vertical="top" wrapText="1"/>
    </xf>
    <xf numFmtId="0" fontId="7" fillId="0" borderId="0" xfId="0" applyFont="1" applyAlignment="1">
      <alignment horizontal="left" vertical="top" wrapText="1"/>
    </xf>
    <xf numFmtId="0" fontId="28" fillId="0" borderId="0" xfId="0" applyFont="1" applyAlignment="1">
      <alignment horizontal="left" vertical="top" wrapText="1"/>
    </xf>
    <xf numFmtId="0" fontId="6" fillId="0" borderId="14" xfId="0" applyFont="1" applyBorder="1" applyAlignment="1">
      <alignment vertical="top"/>
    </xf>
    <xf numFmtId="0" fontId="8" fillId="0" borderId="0" xfId="0" applyFont="1" applyAlignment="1">
      <alignment vertical="top"/>
    </xf>
    <xf numFmtId="0" fontId="0" fillId="0" borderId="14" xfId="0" applyBorder="1" applyAlignment="1">
      <alignment vertical="top"/>
    </xf>
    <xf numFmtId="0" fontId="8" fillId="0" borderId="5" xfId="0" applyFont="1" applyBorder="1" applyAlignment="1">
      <alignment horizontal="left" vertical="top"/>
    </xf>
    <xf numFmtId="0" fontId="5" fillId="0" borderId="13" xfId="0" applyFont="1" applyBorder="1" applyAlignment="1" applyProtection="1">
      <alignment horizontal="center" vertical="top"/>
      <protection locked="0"/>
    </xf>
    <xf numFmtId="0" fontId="5" fillId="0" borderId="4" xfId="0" applyFont="1" applyBorder="1" applyAlignment="1" applyProtection="1">
      <alignment horizontal="center" vertical="top"/>
      <protection locked="0"/>
    </xf>
    <xf numFmtId="0" fontId="5" fillId="0" borderId="28" xfId="0" applyFont="1" applyBorder="1" applyAlignment="1" applyProtection="1">
      <alignment horizontal="center" vertical="top"/>
      <protection locked="0"/>
    </xf>
    <xf numFmtId="0" fontId="6" fillId="0" borderId="0" xfId="0" applyFont="1" applyAlignment="1">
      <alignment vertical="center" wrapText="1"/>
    </xf>
    <xf numFmtId="0" fontId="8" fillId="0" borderId="0" xfId="0" applyFont="1" applyAlignment="1">
      <alignment vertical="center"/>
    </xf>
    <xf numFmtId="0" fontId="6" fillId="0" borderId="0" xfId="0" applyFont="1" applyAlignment="1">
      <alignment horizontal="justify" vertical="center" wrapText="1"/>
    </xf>
    <xf numFmtId="0" fontId="29" fillId="0" borderId="0" xfId="3" applyFont="1" applyAlignment="1">
      <alignment horizontal="left" vertical="top" wrapText="1"/>
    </xf>
    <xf numFmtId="0" fontId="8" fillId="0" borderId="0" xfId="4" applyFont="1" applyAlignment="1">
      <alignment horizontal="justify" vertical="center" wrapText="1"/>
    </xf>
    <xf numFmtId="0" fontId="15" fillId="0" borderId="0" xfId="0" applyFont="1" applyAlignment="1">
      <alignment horizontal="justify" vertical="center" wrapText="1"/>
    </xf>
    <xf numFmtId="0" fontId="8" fillId="0" borderId="5" xfId="0" applyFont="1" applyBorder="1" applyAlignment="1">
      <alignment vertical="top"/>
    </xf>
    <xf numFmtId="0" fontId="6" fillId="0" borderId="0" xfId="4" applyAlignment="1">
      <alignment horizontal="justify" vertical="center" wrapText="1"/>
    </xf>
    <xf numFmtId="0" fontId="15" fillId="0" borderId="14" xfId="0" applyFont="1" applyBorder="1" applyAlignment="1">
      <alignment vertical="top"/>
    </xf>
    <xf numFmtId="0" fontId="26" fillId="0" borderId="0" xfId="4" applyFont="1" applyAlignment="1">
      <alignment horizontal="justify" vertical="top" wrapText="1"/>
    </xf>
    <xf numFmtId="0" fontId="25" fillId="0" borderId="0" xfId="4" applyFont="1">
      <alignment horizontal="justify" vertical="top"/>
    </xf>
    <xf numFmtId="0" fontId="15" fillId="0" borderId="0" xfId="0" applyFont="1" applyAlignment="1">
      <alignment horizontal="justify" vertical="top"/>
    </xf>
    <xf numFmtId="0" fontId="6" fillId="0" borderId="0" xfId="0" applyFont="1" applyAlignment="1">
      <alignment horizontal="justify" vertical="top"/>
    </xf>
    <xf numFmtId="0" fontId="0" fillId="0" borderId="14" xfId="0" applyBorder="1" applyAlignment="1" applyProtection="1">
      <alignment horizontal="left" vertical="top"/>
      <protection locked="0"/>
    </xf>
    <xf numFmtId="0" fontId="32" fillId="0" borderId="0" xfId="0" applyFont="1" applyAlignment="1">
      <alignment horizontal="justify" vertical="top" wrapText="1"/>
    </xf>
    <xf numFmtId="0" fontId="26" fillId="0" borderId="0" xfId="0" applyFont="1" applyAlignment="1">
      <alignment vertical="top"/>
    </xf>
    <xf numFmtId="0" fontId="33" fillId="0" borderId="14" xfId="0" applyFont="1" applyBorder="1" applyAlignment="1">
      <alignment vertical="top" wrapText="1"/>
    </xf>
    <xf numFmtId="0" fontId="6" fillId="0" borderId="14" xfId="0" applyFont="1" applyBorder="1" applyAlignment="1">
      <alignment vertical="top" wrapText="1"/>
    </xf>
    <xf numFmtId="0" fontId="0" fillId="0" borderId="0" xfId="0" applyAlignment="1">
      <alignment horizontal="justify" vertical="top"/>
    </xf>
    <xf numFmtId="0" fontId="33" fillId="0" borderId="0" xfId="0" applyFont="1" applyAlignment="1">
      <alignment vertical="top"/>
    </xf>
    <xf numFmtId="0" fontId="15" fillId="0" borderId="0" xfId="0" applyFont="1" applyAlignment="1">
      <alignment vertical="top" wrapText="1"/>
    </xf>
    <xf numFmtId="0" fontId="33" fillId="0" borderId="0" xfId="0" applyFont="1" applyAlignment="1">
      <alignment horizontal="justify" vertical="top" wrapText="1"/>
    </xf>
    <xf numFmtId="0" fontId="26" fillId="0" borderId="0" xfId="0" quotePrefix="1" applyFont="1" applyAlignment="1">
      <alignment vertical="top"/>
    </xf>
    <xf numFmtId="0" fontId="26" fillId="0" borderId="0" xfId="0" applyFont="1" applyAlignment="1">
      <alignment vertical="top" wrapText="1"/>
    </xf>
    <xf numFmtId="0" fontId="33" fillId="0" borderId="0" xfId="0" applyFont="1" applyAlignment="1">
      <alignment vertical="top" wrapText="1"/>
    </xf>
    <xf numFmtId="0" fontId="34" fillId="0" borderId="0" xfId="0" applyFont="1" applyAlignment="1">
      <alignment vertical="top" wrapText="1"/>
    </xf>
    <xf numFmtId="0" fontId="0" fillId="0" borderId="14" xfId="0" applyBorder="1"/>
    <xf numFmtId="0" fontId="15" fillId="0" borderId="0" xfId="0" applyFont="1"/>
    <xf numFmtId="0" fontId="0" fillId="0" borderId="14" xfId="0" applyBorder="1" applyAlignment="1" applyProtection="1">
      <alignment horizontal="center"/>
      <protection locked="0"/>
    </xf>
    <xf numFmtId="0" fontId="0" fillId="0" borderId="14" xfId="0" applyBorder="1" applyProtection="1">
      <protection locked="0"/>
    </xf>
    <xf numFmtId="0" fontId="0" fillId="0" borderId="7" xfId="0" applyBorder="1" applyProtection="1">
      <protection locked="0"/>
    </xf>
    <xf numFmtId="0" fontId="0" fillId="0" borderId="26" xfId="0" applyBorder="1" applyProtection="1">
      <protection locked="0"/>
    </xf>
    <xf numFmtId="0" fontId="0" fillId="0" borderId="0" xfId="0" applyAlignment="1">
      <alignment wrapText="1"/>
    </xf>
    <xf numFmtId="0" fontId="1" fillId="0" borderId="0" xfId="5" applyAlignment="1">
      <alignment vertical="top"/>
    </xf>
    <xf numFmtId="0" fontId="34" fillId="0" borderId="0" xfId="0" applyFont="1" applyAlignment="1">
      <alignment vertical="top"/>
    </xf>
    <xf numFmtId="0" fontId="8" fillId="0" borderId="0" xfId="0" applyFont="1" applyAlignment="1">
      <alignment vertical="top" wrapText="1"/>
    </xf>
    <xf numFmtId="0" fontId="0" fillId="0" borderId="29" xfId="0" applyBorder="1" applyAlignment="1" applyProtection="1">
      <alignment vertical="top"/>
      <protection locked="0"/>
    </xf>
    <xf numFmtId="0" fontId="5" fillId="0" borderId="30" xfId="0" applyFont="1" applyBorder="1" applyAlignment="1" applyProtection="1">
      <alignment horizontal="center" vertical="top"/>
      <protection locked="0"/>
    </xf>
    <xf numFmtId="0" fontId="15" fillId="0" borderId="0" xfId="0" applyFont="1" applyAlignment="1">
      <alignment wrapText="1"/>
    </xf>
    <xf numFmtId="0" fontId="15" fillId="0" borderId="5" xfId="0" applyFont="1" applyBorder="1" applyAlignment="1">
      <alignment horizontal="right" vertical="top"/>
    </xf>
    <xf numFmtId="0" fontId="15" fillId="0" borderId="10" xfId="0" applyFont="1" applyBorder="1" applyAlignment="1">
      <alignment horizontal="right" vertical="top"/>
    </xf>
    <xf numFmtId="0" fontId="34" fillId="0" borderId="0" xfId="0" applyFont="1" applyAlignment="1">
      <alignment horizontal="justify" vertical="top"/>
    </xf>
    <xf numFmtId="0" fontId="25" fillId="0" borderId="14" xfId="0" applyFont="1" applyBorder="1" applyAlignment="1">
      <alignment horizontal="right" vertical="top"/>
    </xf>
    <xf numFmtId="0" fontId="25" fillId="0" borderId="14" xfId="0" applyFont="1" applyBorder="1"/>
    <xf numFmtId="0" fontId="25" fillId="0" borderId="0" xfId="0" applyFont="1" applyAlignment="1">
      <alignment horizontal="justify" vertical="top"/>
    </xf>
    <xf numFmtId="0" fontId="15" fillId="0" borderId="14" xfId="0" applyFont="1" applyBorder="1" applyAlignment="1">
      <alignment vertical="top" wrapText="1"/>
    </xf>
    <xf numFmtId="0" fontId="26" fillId="0" borderId="0" xfId="0" applyFont="1" applyAlignment="1">
      <alignment horizontal="justify" vertical="top"/>
    </xf>
    <xf numFmtId="0" fontId="36" fillId="0" borderId="0" xfId="0" applyFont="1" applyAlignment="1">
      <alignment horizontal="justify" vertical="top" wrapText="1"/>
    </xf>
    <xf numFmtId="0" fontId="18" fillId="0" borderId="14" xfId="0" applyFont="1" applyBorder="1"/>
    <xf numFmtId="0" fontId="0" fillId="0" borderId="0" xfId="0" applyAlignment="1" applyProtection="1">
      <alignment vertical="top"/>
      <protection locked="0"/>
    </xf>
    <xf numFmtId="0" fontId="18" fillId="0" borderId="0" xfId="0" applyFont="1" applyAlignment="1">
      <alignment vertical="top"/>
    </xf>
    <xf numFmtId="0" fontId="5" fillId="0" borderId="0" xfId="0" applyFont="1" applyAlignment="1" applyProtection="1">
      <alignment horizontal="center" vertical="top"/>
      <protection locked="0"/>
    </xf>
    <xf numFmtId="0" fontId="37" fillId="0" borderId="7"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center" vertical="top" wrapText="1"/>
    </xf>
    <xf numFmtId="0" fontId="0" fillId="0" borderId="8" xfId="0" applyBorder="1" applyAlignment="1">
      <alignment vertical="top" wrapText="1"/>
    </xf>
    <xf numFmtId="0" fontId="39" fillId="0" borderId="24" xfId="0" applyFont="1" applyBorder="1" applyAlignment="1">
      <alignment horizontal="left" vertical="top" wrapText="1"/>
    </xf>
    <xf numFmtId="0" fontId="9" fillId="0" borderId="22" xfId="0" applyFont="1" applyBorder="1" applyAlignment="1">
      <alignment horizontal="center" vertical="top" wrapText="1"/>
    </xf>
    <xf numFmtId="0" fontId="40" fillId="0" borderId="7" xfId="0" applyFont="1" applyBorder="1" applyAlignment="1">
      <alignment vertical="top" wrapText="1"/>
    </xf>
    <xf numFmtId="0" fontId="40" fillId="0" borderId="0" xfId="0" applyFont="1" applyAlignment="1">
      <alignment vertical="top" wrapText="1"/>
    </xf>
    <xf numFmtId="0" fontId="40" fillId="0" borderId="33" xfId="0" applyFont="1" applyBorder="1" applyAlignment="1">
      <alignment vertical="top" wrapText="1"/>
    </xf>
    <xf numFmtId="0" fontId="40" fillId="0" borderId="34" xfId="0" applyFont="1" applyBorder="1" applyAlignment="1">
      <alignment horizontal="center" vertical="top" wrapText="1"/>
    </xf>
    <xf numFmtId="0" fontId="6" fillId="0" borderId="35" xfId="3" applyBorder="1" applyAlignment="1">
      <alignment vertical="top" wrapText="1"/>
    </xf>
    <xf numFmtId="0" fontId="40" fillId="0" borderId="20" xfId="0" applyFont="1" applyBorder="1" applyAlignment="1">
      <alignment horizontal="center" vertical="top" wrapText="1"/>
    </xf>
    <xf numFmtId="0" fontId="40" fillId="0" borderId="36" xfId="0" applyFont="1" applyBorder="1" applyAlignment="1">
      <alignment horizontal="center" vertical="top" wrapText="1"/>
    </xf>
    <xf numFmtId="0" fontId="40" fillId="0" borderId="7" xfId="0" applyFont="1" applyBorder="1" applyAlignment="1">
      <alignment horizontal="right" vertical="top" wrapText="1"/>
    </xf>
    <xf numFmtId="0" fontId="40" fillId="0" borderId="0" xfId="0" applyFont="1" applyAlignment="1">
      <alignment horizontal="center" vertical="top" wrapText="1"/>
    </xf>
    <xf numFmtId="0" fontId="40" fillId="0" borderId="37" xfId="0" applyFont="1" applyBorder="1" applyAlignment="1">
      <alignment horizontal="center" vertical="top" wrapText="1"/>
    </xf>
    <xf numFmtId="0" fontId="40" fillId="0" borderId="23" xfId="0" applyFont="1" applyBorder="1" applyAlignment="1">
      <alignment horizontal="center" vertical="top" wrapText="1"/>
    </xf>
    <xf numFmtId="0" fontId="40" fillId="0" borderId="24" xfId="0" applyFont="1" applyBorder="1" applyAlignment="1">
      <alignment horizontal="center" vertical="top" wrapText="1"/>
    </xf>
    <xf numFmtId="0" fontId="40" fillId="0" borderId="38" xfId="0" applyFont="1" applyBorder="1" applyAlignment="1">
      <alignment horizontal="center" vertical="top" wrapText="1"/>
    </xf>
    <xf numFmtId="0" fontId="6" fillId="0" borderId="39" xfId="3" applyBorder="1" applyAlignment="1">
      <alignment horizontal="righ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10" xfId="0" applyFont="1" applyBorder="1" applyAlignment="1">
      <alignment horizontal="left" vertical="top" wrapText="1"/>
    </xf>
    <xf numFmtId="0" fontId="40" fillId="0" borderId="10" xfId="0" applyFont="1" applyBorder="1" applyAlignment="1">
      <alignment horizontal="center" vertical="top" wrapText="1"/>
    </xf>
    <xf numFmtId="0" fontId="40" fillId="0" borderId="11" xfId="0" applyFont="1" applyBorder="1" applyAlignment="1">
      <alignment vertical="top" wrapText="1"/>
    </xf>
    <xf numFmtId="0" fontId="0" fillId="0" borderId="20" xfId="0" applyBorder="1" applyAlignment="1">
      <alignment vertical="top" wrapText="1"/>
    </xf>
    <xf numFmtId="0" fontId="42" fillId="0" borderId="0" xfId="6" applyFont="1" applyAlignment="1">
      <alignment horizontal="left" vertical="center"/>
    </xf>
    <xf numFmtId="0" fontId="6" fillId="0" borderId="43" xfId="6" applyFont="1" applyBorder="1" applyAlignment="1">
      <alignment horizontal="left" vertical="center" wrapText="1"/>
    </xf>
    <xf numFmtId="0" fontId="42" fillId="0" borderId="44" xfId="6" applyFont="1" applyBorder="1" applyAlignment="1">
      <alignment horizontal="left" vertical="center" wrapText="1"/>
    </xf>
    <xf numFmtId="0" fontId="42" fillId="0" borderId="0" xfId="6" applyFont="1" applyAlignment="1">
      <alignment horizontal="left" vertical="center" wrapText="1"/>
    </xf>
    <xf numFmtId="0" fontId="21" fillId="0" borderId="45" xfId="6" applyFont="1" applyBorder="1" applyAlignment="1">
      <alignment horizontal="left" vertical="center" wrapText="1"/>
    </xf>
    <xf numFmtId="15" fontId="6" fillId="0" borderId="45" xfId="6" applyNumberFormat="1" applyFont="1" applyBorder="1" applyAlignment="1">
      <alignment horizontal="center" vertical="center" wrapText="1"/>
    </xf>
    <xf numFmtId="0" fontId="6" fillId="0" borderId="46" xfId="6" applyFont="1" applyBorder="1" applyAlignment="1">
      <alignment horizontal="left" vertical="center" wrapText="1"/>
    </xf>
    <xf numFmtId="0" fontId="42" fillId="0" borderId="47" xfId="6" applyFont="1" applyBorder="1" applyAlignment="1">
      <alignment horizontal="left" vertical="center" wrapText="1"/>
    </xf>
    <xf numFmtId="0" fontId="42" fillId="0" borderId="48" xfId="6" applyFont="1" applyBorder="1" applyAlignment="1">
      <alignment horizontal="left" vertical="center" wrapText="1"/>
    </xf>
    <xf numFmtId="0" fontId="21" fillId="0" borderId="49" xfId="6" applyFont="1" applyBorder="1" applyAlignment="1">
      <alignment horizontal="left" vertical="center" wrapText="1"/>
    </xf>
    <xf numFmtId="0" fontId="6" fillId="0" borderId="49" xfId="6" applyFont="1" applyBorder="1" applyAlignment="1">
      <alignment horizontal="left" vertical="center" wrapText="1"/>
    </xf>
    <xf numFmtId="0" fontId="8" fillId="0" borderId="50" xfId="6" applyFont="1" applyBorder="1" applyAlignment="1">
      <alignment horizontal="right" vertical="center" wrapText="1"/>
    </xf>
    <xf numFmtId="0" fontId="8" fillId="0" borderId="50" xfId="6" applyFont="1" applyBorder="1" applyAlignment="1">
      <alignment horizontal="center" vertical="center" wrapText="1"/>
    </xf>
    <xf numFmtId="0" fontId="8" fillId="0" borderId="50" xfId="6" applyFont="1" applyBorder="1" applyAlignment="1">
      <alignment horizontal="left" vertical="center" wrapText="1"/>
    </xf>
    <xf numFmtId="0" fontId="42" fillId="0" borderId="13" xfId="6" applyFont="1" applyBorder="1" applyAlignment="1">
      <alignment horizontal="left" vertical="center"/>
    </xf>
    <xf numFmtId="0" fontId="8" fillId="0" borderId="4" xfId="6" applyFont="1" applyBorder="1" applyAlignment="1">
      <alignment vertical="center"/>
    </xf>
    <xf numFmtId="0" fontId="8" fillId="0" borderId="5" xfId="6" applyFont="1" applyBorder="1" applyAlignment="1">
      <alignment vertical="center"/>
    </xf>
    <xf numFmtId="0" fontId="8" fillId="0" borderId="6" xfId="6" applyFont="1" applyBorder="1" applyAlignment="1">
      <alignment vertical="center"/>
    </xf>
    <xf numFmtId="0" fontId="42" fillId="0" borderId="14" xfId="6" applyFont="1" applyBorder="1" applyAlignment="1">
      <alignment horizontal="left" vertical="center"/>
    </xf>
    <xf numFmtId="0" fontId="8" fillId="0" borderId="7" xfId="6" applyFont="1" applyBorder="1" applyAlignment="1">
      <alignment vertical="center"/>
    </xf>
    <xf numFmtId="0" fontId="8" fillId="0" borderId="0" xfId="6" applyFont="1" applyAlignment="1">
      <alignment vertical="center"/>
    </xf>
    <xf numFmtId="0" fontId="8" fillId="0" borderId="8" xfId="6" applyFont="1" applyBorder="1" applyAlignment="1">
      <alignment vertical="center"/>
    </xf>
    <xf numFmtId="0" fontId="8" fillId="0" borderId="14" xfId="6" applyFont="1" applyBorder="1" applyAlignment="1">
      <alignment horizontal="right" vertical="center" wrapText="1"/>
    </xf>
    <xf numFmtId="0" fontId="6" fillId="0" borderId="7" xfId="6" applyFont="1" applyBorder="1" applyAlignment="1">
      <alignment horizontal="left" vertical="center" wrapText="1"/>
    </xf>
    <xf numFmtId="0" fontId="6" fillId="0" borderId="0" xfId="6" applyFont="1" applyAlignment="1">
      <alignment horizontal="left" vertical="center" wrapText="1"/>
    </xf>
    <xf numFmtId="0" fontId="8" fillId="0" borderId="15" xfId="6" applyFont="1" applyBorder="1" applyAlignment="1">
      <alignment horizontal="right" vertical="center" wrapText="1"/>
    </xf>
    <xf numFmtId="0" fontId="8" fillId="0" borderId="1" xfId="6" applyFont="1" applyBorder="1" applyAlignment="1">
      <alignment horizontal="right" vertical="center" wrapText="1"/>
    </xf>
    <xf numFmtId="0" fontId="8" fillId="0" borderId="1" xfId="6" applyFont="1" applyBorder="1" applyAlignment="1">
      <alignment horizontal="center" vertical="center"/>
    </xf>
    <xf numFmtId="0" fontId="8" fillId="0" borderId="3" xfId="6" applyFont="1" applyBorder="1" applyAlignment="1">
      <alignment horizontal="left" vertical="center" wrapText="1"/>
    </xf>
    <xf numFmtId="0" fontId="8" fillId="0" borderId="53" xfId="6" applyFont="1" applyBorder="1" applyAlignment="1">
      <alignment horizontal="center" vertical="center" wrapText="1"/>
    </xf>
    <xf numFmtId="0" fontId="8" fillId="0" borderId="54" xfId="6" applyFont="1" applyBorder="1" applyAlignment="1">
      <alignment horizontal="left" vertical="center" wrapText="1"/>
    </xf>
    <xf numFmtId="0" fontId="8" fillId="0" borderId="54" xfId="6" applyFont="1" applyBorder="1" applyAlignment="1">
      <alignment horizontal="right" vertical="center" wrapText="1"/>
    </xf>
    <xf numFmtId="0" fontId="8" fillId="0" borderId="55" xfId="6" applyFont="1" applyBorder="1" applyAlignment="1">
      <alignment horizontal="left" vertical="center" wrapText="1"/>
    </xf>
    <xf numFmtId="0" fontId="8" fillId="0" borderId="7" xfId="6" applyFont="1" applyBorder="1" applyAlignment="1">
      <alignment horizontal="left" vertical="center" wrapText="1"/>
    </xf>
    <xf numFmtId="0" fontId="8" fillId="0" borderId="57" xfId="6" applyFont="1" applyBorder="1" applyAlignment="1">
      <alignment horizontal="center" vertical="center" wrapText="1"/>
    </xf>
    <xf numFmtId="0" fontId="8" fillId="0" borderId="45" xfId="6" applyFont="1" applyBorder="1" applyAlignment="1">
      <alignment horizontal="left" vertical="center" wrapText="1"/>
    </xf>
    <xf numFmtId="0" fontId="8" fillId="0" borderId="45" xfId="6" applyFont="1" applyBorder="1" applyAlignment="1">
      <alignment horizontal="right" vertical="center" wrapText="1"/>
    </xf>
    <xf numFmtId="0" fontId="8" fillId="0" borderId="58" xfId="6" applyFont="1" applyBorder="1" applyAlignment="1">
      <alignment horizontal="left" vertical="center" wrapText="1"/>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45" fillId="0" borderId="7" xfId="6" applyFont="1" applyBorder="1" applyAlignment="1" applyProtection="1">
      <alignment horizontal="center"/>
      <protection locked="0"/>
    </xf>
    <xf numFmtId="0" fontId="45" fillId="0" borderId="59" xfId="6" applyFont="1" applyBorder="1" applyAlignment="1" applyProtection="1">
      <alignment horizontal="center"/>
      <protection locked="0"/>
    </xf>
    <xf numFmtId="0" fontId="8" fillId="0" borderId="45" xfId="6" applyFont="1" applyBorder="1" applyAlignment="1">
      <alignment horizontal="left" wrapText="1"/>
    </xf>
    <xf numFmtId="0" fontId="8" fillId="0" borderId="0" xfId="6" applyFont="1" applyAlignment="1">
      <alignment horizontal="left" vertical="center"/>
    </xf>
    <xf numFmtId="1" fontId="42" fillId="0" borderId="14" xfId="6" applyNumberFormat="1" applyFont="1" applyBorder="1" applyAlignment="1">
      <alignment horizontal="left" vertical="center" shrinkToFit="1"/>
    </xf>
    <xf numFmtId="0" fontId="47" fillId="0" borderId="0" xfId="6" applyFont="1" applyAlignment="1">
      <alignment horizontal="left" vertical="center"/>
    </xf>
    <xf numFmtId="0" fontId="6" fillId="0" borderId="44" xfId="6" applyFont="1" applyBorder="1" applyAlignment="1">
      <alignment horizontal="left" vertical="center" wrapText="1"/>
    </xf>
    <xf numFmtId="0" fontId="6" fillId="0" borderId="45" xfId="6" applyFont="1" applyBorder="1" applyAlignment="1">
      <alignment horizontal="center" vertical="center" wrapText="1"/>
    </xf>
    <xf numFmtId="4" fontId="42" fillId="0" borderId="45" xfId="6" applyNumberFormat="1" applyFont="1" applyBorder="1" applyAlignment="1">
      <alignment horizontal="right" vertical="center" shrinkToFit="1"/>
    </xf>
    <xf numFmtId="43" fontId="42" fillId="0" borderId="45" xfId="7" applyFont="1" applyBorder="1" applyAlignment="1">
      <alignment horizontal="right" vertical="center" shrinkToFit="1"/>
    </xf>
    <xf numFmtId="43" fontId="6" fillId="0" borderId="45" xfId="7" applyFont="1" applyBorder="1" applyAlignment="1">
      <alignment horizontal="left" vertical="center" wrapText="1"/>
    </xf>
    <xf numFmtId="0" fontId="6" fillId="0" borderId="0" xfId="6" applyFont="1" applyAlignment="1">
      <alignment horizontal="left" vertical="center"/>
    </xf>
    <xf numFmtId="1" fontId="42" fillId="0" borderId="45" xfId="6" applyNumberFormat="1" applyFont="1" applyBorder="1" applyAlignment="1">
      <alignment horizontal="right" vertical="center" shrinkToFit="1"/>
    </xf>
    <xf numFmtId="43" fontId="6" fillId="0" borderId="60" xfId="7" applyFont="1" applyBorder="1" applyAlignment="1">
      <alignment horizontal="left" vertical="center" wrapText="1"/>
    </xf>
    <xf numFmtId="0" fontId="42" fillId="0" borderId="45" xfId="6" applyFont="1" applyBorder="1" applyAlignment="1">
      <alignment horizontal="left" vertical="center" wrapText="1"/>
    </xf>
    <xf numFmtId="43" fontId="42" fillId="0" borderId="45" xfId="7" applyFont="1" applyBorder="1" applyAlignment="1">
      <alignment horizontal="left" vertical="center" wrapText="1"/>
    </xf>
    <xf numFmtId="0" fontId="42" fillId="0" borderId="14" xfId="6" applyFont="1" applyBorder="1" applyAlignment="1">
      <alignment horizontal="left" vertical="center" wrapText="1"/>
    </xf>
    <xf numFmtId="1" fontId="42" fillId="0" borderId="14" xfId="6" applyNumberFormat="1" applyFont="1" applyBorder="1" applyAlignment="1">
      <alignment horizontal="center" vertical="center" shrinkToFit="1"/>
    </xf>
    <xf numFmtId="4" fontId="42" fillId="0" borderId="61" xfId="6" applyNumberFormat="1" applyFont="1" applyBorder="1" applyAlignment="1">
      <alignment horizontal="right" vertical="center" shrinkToFit="1"/>
    </xf>
    <xf numFmtId="0" fontId="6" fillId="0" borderId="7" xfId="6" applyFont="1" applyBorder="1" applyAlignment="1">
      <alignment horizontal="left" vertical="center" wrapText="1"/>
    </xf>
    <xf numFmtId="0" fontId="6" fillId="0" borderId="44" xfId="6" applyFont="1" applyBorder="1" applyAlignment="1">
      <alignment horizontal="left" vertical="center" wrapText="1"/>
    </xf>
    <xf numFmtId="0" fontId="8" fillId="0" borderId="7" xfId="6" applyFont="1" applyBorder="1" applyAlignment="1">
      <alignment horizontal="right" vertical="center" wrapText="1"/>
    </xf>
    <xf numFmtId="0" fontId="8" fillId="0" borderId="44" xfId="6" applyFont="1" applyBorder="1" applyAlignment="1">
      <alignment horizontal="right" vertical="center" wrapText="1"/>
    </xf>
    <xf numFmtId="0" fontId="8" fillId="0" borderId="7" xfId="6" applyFont="1" applyBorder="1" applyAlignment="1">
      <alignment horizontal="left" vertical="center" wrapText="1"/>
    </xf>
    <xf numFmtId="0" fontId="8" fillId="0" borderId="44" xfId="6" applyFont="1" applyBorder="1" applyAlignment="1">
      <alignment horizontal="left" vertical="center" wrapText="1"/>
    </xf>
    <xf numFmtId="0" fontId="6" fillId="0" borderId="0" xfId="6" applyFont="1" applyAlignment="1">
      <alignment horizontal="left" vertical="center" wrapText="1"/>
    </xf>
    <xf numFmtId="0" fontId="6" fillId="0" borderId="7" xfId="6" applyFont="1" applyBorder="1" applyAlignment="1">
      <alignment horizontal="center" vertical="center" wrapText="1"/>
    </xf>
    <xf numFmtId="0" fontId="6" fillId="0" borderId="44" xfId="6" applyFont="1" applyBorder="1" applyAlignment="1">
      <alignment horizontal="center" vertical="center" wrapText="1"/>
    </xf>
    <xf numFmtId="0" fontId="8" fillId="0" borderId="45" xfId="6" applyFont="1" applyBorder="1" applyAlignment="1">
      <alignment horizontal="left" vertical="center" wrapText="1"/>
    </xf>
    <xf numFmtId="0" fontId="6" fillId="0" borderId="7" xfId="6" applyFont="1" applyBorder="1" applyAlignment="1">
      <alignment horizontal="right" vertical="center" wrapText="1"/>
    </xf>
    <xf numFmtId="0" fontId="6" fillId="0" borderId="44" xfId="6" applyFont="1" applyBorder="1" applyAlignment="1">
      <alignment horizontal="right" vertical="center" wrapText="1"/>
    </xf>
    <xf numFmtId="0" fontId="44" fillId="0" borderId="56" xfId="6" applyFont="1" applyBorder="1" applyAlignment="1" applyProtection="1">
      <alignment horizontal="left" vertical="top" wrapText="1"/>
      <protection locked="0"/>
    </xf>
    <xf numFmtId="0" fontId="44" fillId="0" borderId="0" xfId="6" applyFont="1" applyAlignment="1" applyProtection="1">
      <alignment horizontal="left" vertical="top" wrapText="1"/>
      <protection locked="0"/>
    </xf>
    <xf numFmtId="0" fontId="46" fillId="0" borderId="56" xfId="6" applyFont="1" applyBorder="1" applyAlignment="1" applyProtection="1">
      <alignment horizontal="left" vertical="top" wrapText="1"/>
      <protection locked="0"/>
    </xf>
    <xf numFmtId="0" fontId="46" fillId="0" borderId="0" xfId="6" applyFont="1" applyAlignment="1" applyProtection="1">
      <alignment horizontal="left" vertical="top" wrapText="1"/>
      <protection locked="0"/>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45" fillId="0" borderId="56" xfId="6" applyFont="1" applyBorder="1" applyAlignment="1" applyProtection="1">
      <alignment horizontal="right" vertical="top" wrapText="1"/>
      <protection locked="0"/>
    </xf>
    <xf numFmtId="0" fontId="45" fillId="0" borderId="8" xfId="6" applyFont="1" applyBorder="1" applyAlignment="1" applyProtection="1">
      <alignment horizontal="right" vertical="top" wrapText="1"/>
      <protection locked="0"/>
    </xf>
    <xf numFmtId="0" fontId="8" fillId="0" borderId="0" xfId="6" applyFont="1" applyAlignment="1">
      <alignment horizontal="left" vertical="center"/>
    </xf>
    <xf numFmtId="0" fontId="6" fillId="0" borderId="9" xfId="6" applyFont="1" applyBorder="1" applyAlignment="1">
      <alignment horizontal="left" vertical="center" wrapText="1"/>
    </xf>
    <xf numFmtId="0" fontId="6" fillId="0" borderId="10" xfId="6" applyFont="1" applyBorder="1" applyAlignment="1">
      <alignment horizontal="left" vertical="center" wrapText="1"/>
    </xf>
    <xf numFmtId="0" fontId="6" fillId="0" borderId="11" xfId="6" applyFont="1" applyBorder="1" applyAlignment="1">
      <alignment horizontal="left" vertical="center" wrapText="1"/>
    </xf>
    <xf numFmtId="0" fontId="43" fillId="0" borderId="56" xfId="6" applyFont="1" applyBorder="1" applyAlignment="1" applyProtection="1">
      <alignment horizontal="left" vertical="top" wrapText="1"/>
      <protection locked="0"/>
    </xf>
    <xf numFmtId="0" fontId="43" fillId="0" borderId="0" xfId="6" applyFont="1" applyAlignment="1" applyProtection="1">
      <alignment horizontal="left" vertical="top" wrapText="1"/>
      <protection locked="0"/>
    </xf>
    <xf numFmtId="0" fontId="41" fillId="0" borderId="56" xfId="6" applyBorder="1" applyAlignment="1" applyProtection="1">
      <alignment horizontal="left" vertical="top" wrapText="1"/>
      <protection locked="0"/>
    </xf>
    <xf numFmtId="0" fontId="41" fillId="0" borderId="0" xfId="6" applyAlignment="1" applyProtection="1">
      <alignment horizontal="left" vertical="top" wrapText="1"/>
      <protection locked="0"/>
    </xf>
    <xf numFmtId="0" fontId="8" fillId="0" borderId="1" xfId="6" applyFont="1" applyBorder="1" applyAlignment="1">
      <alignment horizontal="center" vertical="center" wrapText="1"/>
    </xf>
    <xf numFmtId="0" fontId="8" fillId="0" borderId="2" xfId="6" applyFont="1" applyBorder="1" applyAlignment="1">
      <alignment horizontal="center" vertical="center" wrapText="1"/>
    </xf>
    <xf numFmtId="0" fontId="8" fillId="0" borderId="3" xfId="6" applyFont="1" applyBorder="1" applyAlignment="1">
      <alignment horizontal="center" vertical="center" wrapText="1"/>
    </xf>
    <xf numFmtId="0" fontId="21" fillId="0" borderId="43" xfId="6" applyFont="1" applyBorder="1" applyAlignment="1">
      <alignment horizontal="left" vertical="center" wrapText="1"/>
    </xf>
    <xf numFmtId="0" fontId="21" fillId="0" borderId="44" xfId="6" applyFont="1" applyBorder="1" applyAlignment="1">
      <alignment horizontal="left" vertical="center" wrapText="1"/>
    </xf>
    <xf numFmtId="0" fontId="21" fillId="0" borderId="46" xfId="6" applyFont="1" applyBorder="1" applyAlignment="1">
      <alignment horizontal="left" vertical="center" wrapText="1"/>
    </xf>
    <xf numFmtId="0" fontId="21" fillId="0" borderId="47" xfId="6" applyFont="1" applyBorder="1" applyAlignment="1">
      <alignment horizontal="left" vertical="center" wrapText="1"/>
    </xf>
    <xf numFmtId="0" fontId="8" fillId="0" borderId="51" xfId="6" applyFont="1" applyBorder="1" applyAlignment="1">
      <alignment horizontal="left" vertical="center" wrapText="1"/>
    </xf>
    <xf numFmtId="0" fontId="8" fillId="0" borderId="52" xfId="6" applyFont="1" applyBorder="1" applyAlignment="1">
      <alignment horizontal="left" vertical="center" wrapText="1"/>
    </xf>
    <xf numFmtId="0" fontId="6" fillId="0" borderId="8" xfId="6" applyFont="1" applyBorder="1" applyAlignment="1">
      <alignment horizontal="left" vertical="center" wrapText="1"/>
    </xf>
    <xf numFmtId="0" fontId="40" fillId="0" borderId="40" xfId="0" applyFont="1" applyBorder="1" applyAlignment="1">
      <alignment horizontal="left" vertical="top" wrapText="1"/>
    </xf>
    <xf numFmtId="0" fontId="40" fillId="0" borderId="41" xfId="0" applyFont="1" applyBorder="1" applyAlignment="1">
      <alignment horizontal="left" vertical="top" wrapText="1"/>
    </xf>
    <xf numFmtId="0" fontId="40" fillId="0" borderId="42"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9" xfId="0" applyFont="1" applyBorder="1" applyAlignment="1">
      <alignment horizontal="left" vertical="top" wrapText="1"/>
    </xf>
    <xf numFmtId="0" fontId="40" fillId="0" borderId="10" xfId="0" applyFont="1" applyBorder="1" applyAlignment="1">
      <alignment horizontal="left" vertical="top" wrapText="1"/>
    </xf>
    <xf numFmtId="0" fontId="6" fillId="0" borderId="14"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38" fillId="0" borderId="9" xfId="0" applyFont="1" applyBorder="1" applyAlignment="1">
      <alignment horizontal="left" vertical="top" wrapText="1"/>
    </xf>
    <xf numFmtId="0" fontId="38" fillId="0" borderId="10" xfId="0" applyFont="1" applyBorder="1" applyAlignment="1">
      <alignment horizontal="left" vertical="top" wrapText="1"/>
    </xf>
    <xf numFmtId="0" fontId="38" fillId="0" borderId="11" xfId="0" applyFont="1" applyBorder="1" applyAlignment="1">
      <alignment horizontal="left" vertical="top" wrapText="1"/>
    </xf>
    <xf numFmtId="0" fontId="39" fillId="0" borderId="31" xfId="0" applyFont="1" applyBorder="1" applyAlignment="1">
      <alignment horizontal="left" vertical="top" wrapText="1"/>
    </xf>
    <xf numFmtId="0" fontId="39" fillId="0" borderId="23" xfId="0" applyFont="1" applyBorder="1" applyAlignment="1">
      <alignment horizontal="left" vertical="top" wrapText="1"/>
    </xf>
    <xf numFmtId="0" fontId="9" fillId="0" borderId="22" xfId="0" applyFont="1" applyBorder="1" applyAlignment="1">
      <alignment horizontal="center" vertical="top" wrapText="1"/>
    </xf>
    <xf numFmtId="0" fontId="9" fillId="0" borderId="32" xfId="0" applyFont="1" applyBorder="1" applyAlignment="1">
      <alignment horizontal="center" vertical="top" wrapText="1"/>
    </xf>
    <xf numFmtId="0" fontId="40" fillId="0" borderId="31" xfId="0" applyFont="1" applyBorder="1" applyAlignment="1">
      <alignment horizontal="center" vertical="top" wrapText="1"/>
    </xf>
    <xf numFmtId="0" fontId="40" fillId="0" borderId="23" xfId="0" applyFont="1" applyBorder="1" applyAlignment="1">
      <alignment horizontal="center" vertical="top" wrapText="1"/>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17" fillId="0" borderId="0" xfId="0" applyFont="1" applyAlignment="1">
      <alignment horizontal="center" vertical="top"/>
    </xf>
    <xf numFmtId="0" fontId="19" fillId="0" borderId="0" xfId="0" applyFont="1" applyAlignment="1">
      <alignment horizontal="center" vertical="top" wrapText="1"/>
    </xf>
    <xf numFmtId="0" fontId="7" fillId="0" borderId="0" xfId="0" applyFont="1" applyAlignment="1">
      <alignment horizontal="center" vertical="top" wrapText="1"/>
    </xf>
    <xf numFmtId="0" fontId="0" fillId="0" borderId="0" xfId="0" applyAlignment="1">
      <alignment horizontal="left" vertical="top" wrapText="1"/>
    </xf>
    <xf numFmtId="0" fontId="3" fillId="0" borderId="0" xfId="1" applyAlignment="1">
      <alignment horizontal="left" vertical="center"/>
    </xf>
    <xf numFmtId="0" fontId="10" fillId="0" borderId="0" xfId="1" applyFont="1" applyAlignment="1">
      <alignment horizontal="center" vertical="center" wrapText="1"/>
    </xf>
    <xf numFmtId="0" fontId="6" fillId="0" borderId="0" xfId="1" applyFont="1" applyAlignment="1">
      <alignment horizontal="left" vertical="center" wrapText="1"/>
    </xf>
    <xf numFmtId="0" fontId="6" fillId="0" borderId="0" xfId="1" applyFont="1" applyAlignment="1">
      <alignment horizontal="left" vertical="center"/>
    </xf>
    <xf numFmtId="0" fontId="11" fillId="0" borderId="0" xfId="1" applyFont="1" applyAlignment="1">
      <alignment horizontal="center" vertical="center"/>
    </xf>
    <xf numFmtId="0" fontId="6" fillId="0" borderId="0" xfId="1" applyFont="1" applyAlignment="1">
      <alignment horizontal="justify" vertical="top" wrapText="1"/>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0" xfId="0" applyFont="1" applyAlignment="1">
      <alignment horizontal="left" vertical="center" wrapText="1" indent="1"/>
    </xf>
    <xf numFmtId="0" fontId="8" fillId="0" borderId="8"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1" xfId="0" applyFont="1" applyBorder="1" applyAlignment="1">
      <alignment horizontal="left" vertical="center" wrapText="1" indent="1"/>
    </xf>
    <xf numFmtId="0" fontId="7" fillId="0" borderId="1" xfId="0" applyFont="1" applyBorder="1" applyAlignment="1">
      <alignment horizontal="left" wrapText="1"/>
    </xf>
    <xf numFmtId="0" fontId="7" fillId="0" borderId="3" xfId="0" applyFont="1" applyBorder="1" applyAlignment="1">
      <alignment horizontal="left" wrapText="1"/>
    </xf>
    <xf numFmtId="0" fontId="7" fillId="0" borderId="1" xfId="0" applyFont="1" applyBorder="1" applyAlignment="1">
      <alignment horizontal="left" wrapText="1" indent="1"/>
    </xf>
    <xf numFmtId="0" fontId="7" fillId="0" borderId="2" xfId="0" applyFont="1" applyBorder="1" applyAlignment="1">
      <alignment horizontal="left" wrapText="1" indent="1"/>
    </xf>
    <xf numFmtId="0" fontId="7" fillId="0" borderId="3" xfId="0" applyFont="1" applyBorder="1" applyAlignment="1">
      <alignment horizontal="left" wrapText="1" indent="1"/>
    </xf>
    <xf numFmtId="0" fontId="7" fillId="0" borderId="12" xfId="0" applyFont="1" applyBorder="1" applyAlignment="1">
      <alignment horizontal="left"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7" fillId="0" borderId="4" xfId="3" applyFont="1" applyBorder="1" applyAlignment="1">
      <alignment horizontal="left" vertical="center" wrapText="1"/>
    </xf>
    <xf numFmtId="0" fontId="7" fillId="0" borderId="5" xfId="3" applyFont="1" applyBorder="1" applyAlignment="1">
      <alignment horizontal="left" vertical="center" wrapText="1"/>
    </xf>
    <xf numFmtId="0" fontId="7" fillId="0" borderId="7" xfId="3" applyFont="1" applyBorder="1" applyAlignment="1">
      <alignment horizontal="left" vertical="center" wrapText="1"/>
    </xf>
    <xf numFmtId="0" fontId="7" fillId="0" borderId="0" xfId="3" applyFont="1" applyAlignment="1">
      <alignment horizontal="left" vertical="center" wrapText="1"/>
    </xf>
    <xf numFmtId="0" fontId="7" fillId="0" borderId="9" xfId="3" applyFont="1" applyBorder="1" applyAlignment="1">
      <alignment horizontal="left" vertical="center" wrapText="1"/>
    </xf>
    <xf numFmtId="0" fontId="7" fillId="0" borderId="10" xfId="3" applyFont="1" applyBorder="1" applyAlignment="1">
      <alignment horizontal="left" vertical="center" wrapText="1"/>
    </xf>
    <xf numFmtId="0" fontId="8" fillId="0" borderId="4" xfId="3" applyFont="1" applyBorder="1" applyAlignment="1">
      <alignment horizontal="left" vertical="center" wrapText="1" indent="1"/>
    </xf>
    <xf numFmtId="0" fontId="8" fillId="0" borderId="5" xfId="3" applyFont="1" applyBorder="1" applyAlignment="1">
      <alignment horizontal="left" vertical="center" wrapText="1" indent="1"/>
    </xf>
    <xf numFmtId="0" fontId="8" fillId="0" borderId="6" xfId="3" applyFont="1" applyBorder="1" applyAlignment="1">
      <alignment horizontal="left" vertical="center" wrapText="1" indent="1"/>
    </xf>
    <xf numFmtId="0" fontId="8" fillId="0" borderId="7" xfId="3" applyFont="1" applyBorder="1" applyAlignment="1">
      <alignment horizontal="left" vertical="center" wrapText="1" indent="1"/>
    </xf>
    <xf numFmtId="0" fontId="8" fillId="0" borderId="0" xfId="3" applyFont="1" applyAlignment="1">
      <alignment horizontal="left" vertical="center" wrapText="1" indent="1"/>
    </xf>
    <xf numFmtId="0" fontId="8" fillId="0" borderId="8" xfId="3" applyFont="1" applyBorder="1" applyAlignment="1">
      <alignment horizontal="left" vertical="center" wrapText="1" indent="1"/>
    </xf>
    <xf numFmtId="0" fontId="8" fillId="0" borderId="9" xfId="3" applyFont="1" applyBorder="1" applyAlignment="1">
      <alignment horizontal="left" vertical="center" wrapText="1" indent="1"/>
    </xf>
    <xf numFmtId="0" fontId="8" fillId="0" borderId="10" xfId="3" applyFont="1" applyBorder="1" applyAlignment="1">
      <alignment horizontal="left" vertical="center" wrapText="1" indent="1"/>
    </xf>
    <xf numFmtId="0" fontId="8" fillId="0" borderId="11" xfId="3" applyFont="1" applyBorder="1" applyAlignment="1">
      <alignment horizontal="left" vertical="center" wrapText="1" indent="1"/>
    </xf>
    <xf numFmtId="0" fontId="7" fillId="0" borderId="1" xfId="3" applyFont="1" applyBorder="1" applyAlignment="1">
      <alignment horizontal="left" wrapText="1"/>
    </xf>
    <xf numFmtId="0" fontId="7" fillId="0" borderId="3" xfId="3" applyFont="1" applyBorder="1" applyAlignment="1">
      <alignment horizontal="left" wrapText="1"/>
    </xf>
    <xf numFmtId="0" fontId="7" fillId="0" borderId="1" xfId="3" applyFont="1" applyBorder="1" applyAlignment="1">
      <alignment horizontal="left" wrapText="1" indent="1"/>
    </xf>
    <xf numFmtId="0" fontId="7" fillId="0" borderId="2" xfId="3" applyFont="1" applyBorder="1" applyAlignment="1">
      <alignment horizontal="left" wrapText="1" indent="1"/>
    </xf>
    <xf numFmtId="0" fontId="7" fillId="0" borderId="3" xfId="3" applyFont="1" applyBorder="1" applyAlignment="1">
      <alignment horizontal="left" wrapText="1" indent="1"/>
    </xf>
    <xf numFmtId="0" fontId="7" fillId="0" borderId="12" xfId="3" applyFont="1" applyBorder="1" applyAlignment="1">
      <alignment horizontal="left" vertical="center" wrapText="1"/>
    </xf>
    <xf numFmtId="0" fontId="7" fillId="0" borderId="1" xfId="3" applyFont="1" applyBorder="1" applyAlignment="1">
      <alignment horizontal="center" vertical="center" wrapText="1"/>
    </xf>
    <xf numFmtId="0" fontId="7" fillId="0" borderId="3" xfId="3" applyFont="1" applyBorder="1" applyAlignment="1">
      <alignment horizontal="center" vertical="center" wrapText="1"/>
    </xf>
    <xf numFmtId="0" fontId="16" fillId="0" borderId="16" xfId="0" applyFont="1" applyBorder="1" applyAlignment="1">
      <alignment horizontal="center" vertical="center" wrapText="1"/>
    </xf>
    <xf numFmtId="0" fontId="17" fillId="0" borderId="0" xfId="0" applyFont="1" applyAlignment="1">
      <alignment horizontal="center" wrapText="1"/>
    </xf>
    <xf numFmtId="0" fontId="17" fillId="0" borderId="0" xfId="0" applyFont="1" applyAlignment="1">
      <alignment horizontal="center"/>
    </xf>
    <xf numFmtId="0" fontId="0" fillId="0" borderId="10" xfId="0" applyBorder="1"/>
    <xf numFmtId="0" fontId="48" fillId="0" borderId="0" xfId="0" applyFont="1" applyAlignment="1">
      <alignment wrapText="1"/>
    </xf>
    <xf numFmtId="0" fontId="40" fillId="0" borderId="0" xfId="0" applyFont="1" applyAlignment="1">
      <alignment horizontal="left" wrapText="1"/>
    </xf>
    <xf numFmtId="0" fontId="7" fillId="0" borderId="0" xfId="0" applyFont="1" applyAlignment="1">
      <alignment wrapText="1"/>
    </xf>
    <xf numFmtId="0" fontId="40" fillId="0" borderId="11" xfId="0" applyFont="1" applyBorder="1" applyAlignment="1">
      <alignment horizontal="justify" vertical="top" wrapText="1"/>
    </xf>
    <xf numFmtId="0" fontId="40" fillId="0" borderId="10" xfId="0" applyFont="1" applyBorder="1" applyAlignment="1">
      <alignment horizontal="justify" vertical="top" wrapText="1"/>
    </xf>
    <xf numFmtId="0" fontId="40" fillId="0" borderId="15" xfId="0" applyFont="1" applyBorder="1" applyAlignment="1">
      <alignment wrapText="1"/>
    </xf>
    <xf numFmtId="0" fontId="0" fillId="0" borderId="9" xfId="0" applyBorder="1" applyAlignment="1">
      <alignment wrapText="1"/>
    </xf>
    <xf numFmtId="0" fontId="40" fillId="0" borderId="8" xfId="0" applyFont="1" applyBorder="1" applyAlignment="1">
      <alignment wrapText="1"/>
    </xf>
    <xf numFmtId="0" fontId="40" fillId="0" borderId="0" xfId="0" applyFont="1" applyAlignment="1">
      <alignment wrapText="1"/>
    </xf>
    <xf numFmtId="0" fontId="40" fillId="0" borderId="14" xfId="0" applyFont="1" applyBorder="1" applyAlignment="1">
      <alignment wrapText="1"/>
    </xf>
    <xf numFmtId="0" fontId="0" fillId="0" borderId="7" xfId="0" applyBorder="1" applyAlignment="1">
      <alignment wrapText="1"/>
    </xf>
    <xf numFmtId="0" fontId="7" fillId="0" borderId="8" xfId="0" applyFont="1" applyBorder="1" applyAlignment="1">
      <alignment horizontal="left" wrapText="1"/>
    </xf>
    <xf numFmtId="0" fontId="7" fillId="0" borderId="0" xfId="0" applyFont="1" applyAlignment="1">
      <alignment horizontal="left" wrapText="1"/>
    </xf>
    <xf numFmtId="0" fontId="7" fillId="0" borderId="14" xfId="0" applyFont="1" applyBorder="1" applyAlignment="1">
      <alignment horizontal="justify" wrapText="1"/>
    </xf>
    <xf numFmtId="0" fontId="49" fillId="0" borderId="0" xfId="0" applyFont="1" applyAlignment="1">
      <alignment horizontal="left" vertical="top" wrapText="1"/>
    </xf>
    <xf numFmtId="0" fontId="40" fillId="0" borderId="8" xfId="0" applyFont="1" applyBorder="1" applyAlignment="1">
      <alignment horizontal="justify" vertical="top" wrapText="1"/>
    </xf>
    <xf numFmtId="0" fontId="40" fillId="0" borderId="0" xfId="0" applyFont="1" applyAlignment="1">
      <alignment horizontal="justify" vertical="top" wrapText="1"/>
    </xf>
    <xf numFmtId="0" fontId="40" fillId="0" borderId="14" xfId="0" applyFont="1" applyBorder="1" applyAlignment="1">
      <alignment horizontal="justify" wrapText="1"/>
    </xf>
    <xf numFmtId="0" fontId="18" fillId="0" borderId="0" xfId="0" applyFont="1" applyAlignment="1">
      <alignment horizontal="left" vertical="justify" wrapText="1"/>
    </xf>
    <xf numFmtId="0" fontId="40" fillId="0" borderId="8" xfId="0" applyFont="1" applyBorder="1" applyAlignment="1">
      <alignment vertical="justify" wrapText="1"/>
    </xf>
    <xf numFmtId="0" fontId="40" fillId="0" borderId="0" xfId="0" applyFont="1" applyAlignment="1">
      <alignment vertical="justify" wrapText="1"/>
    </xf>
    <xf numFmtId="0" fontId="40" fillId="0" borderId="14" xfId="0" applyFont="1" applyBorder="1" applyAlignment="1">
      <alignment horizontal="left" vertical="top"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justify" vertical="center" wrapText="1"/>
    </xf>
    <xf numFmtId="0" fontId="7" fillId="0" borderId="6" xfId="0" applyFont="1" applyBorder="1" applyAlignment="1">
      <alignment horizontal="left" vertical="center" wrapText="1"/>
    </xf>
    <xf numFmtId="0" fontId="7" fillId="0" borderId="13" xfId="0" applyFont="1" applyBorder="1" applyAlignment="1">
      <alignment horizontal="justify" vertical="center" wrapText="1"/>
    </xf>
    <xf numFmtId="0" fontId="8" fillId="0" borderId="0" xfId="0" applyFont="1" applyAlignment="1">
      <alignment horizontal="left" wrapText="1"/>
    </xf>
    <xf numFmtId="0" fontId="0" fillId="0" borderId="3" xfId="0" applyBorder="1" applyAlignment="1">
      <alignment horizontal="left" wrapText="1"/>
    </xf>
    <xf numFmtId="0" fontId="0" fillId="0" borderId="2" xfId="0" applyBorder="1" applyAlignment="1">
      <alignment horizontal="left" wrapText="1"/>
    </xf>
    <xf numFmtId="0" fontId="0" fillId="0" borderId="1" xfId="0" applyBorder="1" applyAlignment="1">
      <alignment horizontal="left" wrapText="1"/>
    </xf>
    <xf numFmtId="0" fontId="50" fillId="0" borderId="1" xfId="8" applyFont="1" applyBorder="1" applyAlignment="1">
      <alignment horizontal="left" vertical="center" wrapText="1"/>
    </xf>
    <xf numFmtId="0" fontId="0" fillId="0" borderId="3" xfId="0" applyBorder="1"/>
    <xf numFmtId="0" fontId="0" fillId="0" borderId="2" xfId="0" applyBorder="1"/>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8" xfId="0" applyBorder="1" applyAlignment="1">
      <alignment horizontal="justify" vertical="top" wrapText="1"/>
    </xf>
    <xf numFmtId="0" fontId="0" fillId="0" borderId="0" xfId="0" applyAlignment="1">
      <alignment horizontal="justify" vertical="top" wrapText="1"/>
    </xf>
    <xf numFmtId="0" fontId="40" fillId="0" borderId="0" xfId="0" applyFont="1" applyAlignment="1">
      <alignment horizontal="justify" vertical="top" wrapText="1"/>
    </xf>
    <xf numFmtId="0" fontId="7" fillId="0" borderId="8" xfId="0" applyFont="1" applyBorder="1" applyAlignment="1">
      <alignment horizontal="justify" vertical="top" wrapText="1"/>
    </xf>
    <xf numFmtId="0" fontId="7" fillId="0" borderId="0" xfId="0" applyFont="1" applyAlignment="1">
      <alignment horizontal="justify" vertical="top" wrapText="1"/>
    </xf>
    <xf numFmtId="0" fontId="7" fillId="0" borderId="7" xfId="0" applyFont="1" applyBorder="1" applyAlignment="1">
      <alignment horizontal="justify" vertical="top" wrapText="1"/>
    </xf>
    <xf numFmtId="0" fontId="40" fillId="0" borderId="8" xfId="0" applyFont="1" applyBorder="1" applyAlignment="1">
      <alignment horizontal="left" vertical="top" wrapText="1" shrinkToFit="1"/>
    </xf>
    <xf numFmtId="0" fontId="8" fillId="0" borderId="0" xfId="0" applyFont="1" applyAlignment="1">
      <alignment vertical="center" wrapText="1"/>
    </xf>
    <xf numFmtId="0" fontId="7" fillId="0" borderId="7" xfId="0" applyFont="1" applyBorder="1" applyAlignment="1">
      <alignment vertical="center" wrapText="1"/>
    </xf>
    <xf numFmtId="0" fontId="7" fillId="0" borderId="13" xfId="0" applyFont="1" applyBorder="1" applyAlignment="1">
      <alignment horizontal="left" vertical="center" wrapText="1"/>
    </xf>
    <xf numFmtId="0" fontId="40" fillId="0" borderId="19" xfId="0" applyFont="1" applyBorder="1" applyAlignment="1">
      <alignment horizontal="left" vertical="top" wrapText="1"/>
    </xf>
    <xf numFmtId="0" fontId="40" fillId="0" borderId="18" xfId="0" applyFont="1" applyBorder="1" applyAlignment="1">
      <alignment horizontal="left" vertical="top" wrapText="1"/>
    </xf>
    <xf numFmtId="0" fontId="40" fillId="0" borderId="62" xfId="0" applyFont="1" applyBorder="1" applyAlignment="1">
      <alignment horizontal="left" vertical="top" wrapText="1"/>
    </xf>
    <xf numFmtId="0" fontId="40" fillId="0" borderId="63" xfId="0" applyFont="1" applyBorder="1" applyAlignment="1">
      <alignment horizontal="left" vertical="top" wrapText="1"/>
    </xf>
    <xf numFmtId="0" fontId="7" fillId="0" borderId="17" xfId="0" applyFont="1" applyBorder="1" applyAlignment="1">
      <alignment horizontal="left" vertical="top" wrapText="1"/>
    </xf>
    <xf numFmtId="0" fontId="8" fillId="0" borderId="0" xfId="0" applyFont="1" applyAlignment="1">
      <alignment horizontal="left" wrapText="1"/>
    </xf>
    <xf numFmtId="0" fontId="40" fillId="0" borderId="8" xfId="0" applyFont="1" applyBorder="1" applyAlignment="1">
      <alignment horizontal="justify" vertical="top" wrapText="1" shrinkToFit="1"/>
    </xf>
    <xf numFmtId="0" fontId="40" fillId="0" borderId="0" xfId="0" applyFont="1" applyAlignment="1">
      <alignment horizontal="justify" vertical="top" wrapText="1" shrinkToFit="1"/>
    </xf>
    <xf numFmtId="0" fontId="7" fillId="0" borderId="14" xfId="0" applyFont="1" applyBorder="1" applyAlignment="1">
      <alignment horizontal="left" wrapText="1"/>
    </xf>
    <xf numFmtId="0" fontId="40" fillId="0" borderId="8" xfId="9" applyFont="1" applyFill="1" applyBorder="1" applyAlignment="1" applyProtection="1">
      <alignment horizontal="justify" vertical="top" wrapText="1" shrinkToFit="1"/>
    </xf>
    <xf numFmtId="0" fontId="40" fillId="0" borderId="0" xfId="9" applyFont="1" applyFill="1" applyBorder="1" applyAlignment="1" applyProtection="1">
      <alignment horizontal="justify" vertical="top" wrapText="1" shrinkToFit="1"/>
    </xf>
    <xf numFmtId="0" fontId="40" fillId="0" borderId="0" xfId="9" applyFont="1" applyBorder="1" applyAlignment="1" applyProtection="1">
      <alignment horizontal="justify" vertical="top" wrapText="1"/>
    </xf>
    <xf numFmtId="0" fontId="40" fillId="0" borderId="8" xfId="0" applyFont="1" applyBorder="1"/>
    <xf numFmtId="0" fontId="40" fillId="0" borderId="0" xfId="10" applyFont="1">
      <alignment horizontal="justify" vertical="top" wrapText="1"/>
    </xf>
    <xf numFmtId="0" fontId="40" fillId="0" borderId="0" xfId="0" applyFont="1"/>
    <xf numFmtId="0" fontId="52" fillId="0" borderId="0" xfId="0" applyFont="1" applyAlignment="1">
      <alignment horizontal="justify"/>
    </xf>
    <xf numFmtId="0" fontId="0" fillId="0" borderId="8" xfId="0" applyBorder="1"/>
    <xf numFmtId="0" fontId="7" fillId="0" borderId="7" xfId="0" applyFont="1" applyBorder="1" applyAlignment="1">
      <alignment horizontal="left" wrapText="1"/>
    </xf>
    <xf numFmtId="0" fontId="40" fillId="0" borderId="11" xfId="0" applyFont="1" applyBorder="1" applyAlignment="1">
      <alignment horizontal="justify" vertical="top" wrapText="1" shrinkToFit="1"/>
    </xf>
    <xf numFmtId="0" fontId="40" fillId="0" borderId="10" xfId="0" applyFont="1" applyBorder="1" applyAlignment="1">
      <alignment horizontal="justify" vertical="top" wrapText="1" shrinkToFit="1"/>
    </xf>
    <xf numFmtId="0" fontId="40" fillId="0" borderId="10" xfId="0" applyFont="1" applyBorder="1" applyAlignment="1">
      <alignment horizontal="justify" vertical="top" wrapText="1"/>
    </xf>
    <xf numFmtId="0" fontId="40" fillId="0" borderId="8" xfId="9" applyFont="1" applyBorder="1" applyAlignment="1" applyProtection="1">
      <alignment horizontal="justify" vertical="top" wrapText="1" shrinkToFit="1"/>
    </xf>
    <xf numFmtId="0" fontId="40" fillId="0" borderId="0" xfId="9" applyFont="1" applyBorder="1" applyAlignment="1" applyProtection="1">
      <alignment horizontal="justify" vertical="top" wrapText="1" shrinkToFit="1"/>
    </xf>
    <xf numFmtId="0" fontId="40" fillId="0" borderId="6" xfId="0" applyFont="1" applyBorder="1"/>
    <xf numFmtId="0" fontId="7" fillId="0" borderId="5" xfId="0" applyFont="1" applyBorder="1" applyAlignment="1">
      <alignment horizontal="left" wrapText="1"/>
    </xf>
    <xf numFmtId="0" fontId="7" fillId="0" borderId="13" xfId="0" applyFont="1" applyBorder="1" applyAlignment="1">
      <alignment horizontal="justify" wrapText="1"/>
    </xf>
    <xf numFmtId="0" fontId="40" fillId="0" borderId="11" xfId="0" applyFont="1" applyBorder="1" applyAlignment="1">
      <alignment horizontal="left" vertical="top" wrapText="1" shrinkToFit="1"/>
    </xf>
    <xf numFmtId="0" fontId="40" fillId="0" borderId="10" xfId="0" applyFont="1" applyBorder="1" applyAlignment="1">
      <alignment horizontal="left" vertical="top" wrapText="1" shrinkToFit="1"/>
    </xf>
    <xf numFmtId="0" fontId="7" fillId="0" borderId="15" xfId="0" applyFont="1" applyBorder="1" applyAlignment="1">
      <alignment horizontal="left" wrapText="1"/>
    </xf>
    <xf numFmtId="0" fontId="6" fillId="0" borderId="0" xfId="0" applyFont="1"/>
    <xf numFmtId="0" fontId="7" fillId="0" borderId="0" xfId="10" applyFont="1" applyAlignment="1">
      <alignment horizontal="left" vertical="top" wrapText="1"/>
    </xf>
    <xf numFmtId="0" fontId="40" fillId="0" borderId="0" xfId="0" applyFont="1" applyAlignment="1">
      <alignment horizontal="left" vertical="top" wrapText="1" shrinkToFit="1"/>
    </xf>
    <xf numFmtId="0" fontId="40" fillId="0" borderId="0" xfId="0" applyFont="1" applyAlignment="1">
      <alignment vertical="top" wrapText="1" shrinkToFit="1"/>
    </xf>
    <xf numFmtId="0" fontId="40" fillId="0" borderId="8" xfId="0" applyFont="1" applyBorder="1" applyAlignment="1">
      <alignment horizontal="left" vertical="top" wrapText="1" shrinkToFit="1"/>
    </xf>
    <xf numFmtId="0" fontId="40" fillId="0" borderId="0" xfId="0" applyFont="1" applyAlignment="1">
      <alignment horizontal="left" vertical="top" wrapText="1" shrinkToFit="1"/>
    </xf>
    <xf numFmtId="0" fontId="40" fillId="0" borderId="7" xfId="0" applyFont="1" applyBorder="1" applyAlignment="1">
      <alignment horizontal="left" vertical="top" wrapText="1" shrinkToFit="1"/>
    </xf>
    <xf numFmtId="0" fontId="6" fillId="0" borderId="0" xfId="0" applyFont="1" applyAlignment="1">
      <alignment horizontal="left" vertical="center" wrapText="1"/>
    </xf>
    <xf numFmtId="0" fontId="40" fillId="0" borderId="0" xfId="0" applyFont="1" applyAlignment="1">
      <alignment vertical="center" wrapText="1" shrinkToFi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7" xfId="0" applyFont="1" applyBorder="1" applyAlignment="1">
      <alignment horizontal="center" vertical="center" wrapText="1" shrinkToFit="1"/>
    </xf>
    <xf numFmtId="0" fontId="7" fillId="0" borderId="14" xfId="0" applyFont="1" applyBorder="1" applyAlignment="1">
      <alignment horizontal="left" vertical="center" wrapText="1"/>
    </xf>
    <xf numFmtId="0" fontId="0" fillId="0" borderId="7" xfId="0" applyBorder="1" applyAlignment="1">
      <alignment vertical="center" wrapText="1"/>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14" xfId="0" applyFont="1" applyBorder="1" applyAlignment="1">
      <alignment horizontal="justify" vertical="top" wrapText="1"/>
    </xf>
    <xf numFmtId="0" fontId="40" fillId="0" borderId="8" xfId="10" applyFont="1" applyBorder="1" applyAlignment="1">
      <alignment horizontal="justify" vertical="top" wrapText="1" shrinkToFit="1"/>
    </xf>
    <xf numFmtId="0" fontId="40" fillId="0" borderId="0" xfId="10" applyFont="1" applyAlignment="1">
      <alignment horizontal="justify" vertical="top" wrapText="1" shrinkToFit="1"/>
    </xf>
    <xf numFmtId="0" fontId="7" fillId="0" borderId="14" xfId="0" applyFont="1" applyBorder="1" applyAlignment="1">
      <alignment horizontal="left" vertical="top" wrapText="1"/>
    </xf>
    <xf numFmtId="0" fontId="7" fillId="0" borderId="5" xfId="0" applyFont="1" applyBorder="1" applyAlignment="1">
      <alignment horizontal="left" vertical="top" wrapText="1"/>
    </xf>
    <xf numFmtId="0" fontId="7" fillId="0" borderId="13" xfId="0" applyFont="1" applyBorder="1" applyAlignment="1">
      <alignment horizontal="justify" vertical="top" wrapText="1"/>
    </xf>
    <xf numFmtId="0" fontId="40" fillId="0" borderId="11" xfId="0" applyFont="1" applyBorder="1" applyAlignment="1">
      <alignment horizontal="left" vertical="top" wrapText="1" shrinkToFit="1"/>
    </xf>
    <xf numFmtId="0" fontId="40" fillId="0" borderId="10" xfId="0" applyFont="1" applyBorder="1" applyAlignment="1">
      <alignment horizontal="left" vertical="top" wrapText="1" shrinkToFit="1"/>
    </xf>
    <xf numFmtId="0" fontId="40" fillId="0" borderId="8" xfId="0" applyFont="1" applyBorder="1" applyAlignment="1">
      <alignment horizontal="justify" vertical="top" wrapText="1"/>
    </xf>
    <xf numFmtId="0" fontId="7" fillId="0" borderId="8" xfId="0" applyFont="1" applyBorder="1" applyAlignment="1">
      <alignment horizontal="justify" vertical="top" wrapText="1"/>
    </xf>
    <xf numFmtId="0" fontId="7" fillId="0" borderId="0" xfId="0" applyFont="1" applyAlignment="1">
      <alignment horizontal="justify"/>
    </xf>
    <xf numFmtId="0" fontId="40" fillId="0" borderId="6" xfId="0" applyFont="1" applyBorder="1" applyAlignment="1">
      <alignment horizontal="justify" vertical="top" wrapText="1"/>
    </xf>
    <xf numFmtId="0" fontId="40" fillId="0" borderId="5" xfId="0" applyFont="1" applyBorder="1" applyAlignment="1">
      <alignment horizontal="justify" vertical="top" wrapText="1"/>
    </xf>
    <xf numFmtId="0" fontId="7" fillId="0" borderId="13" xfId="0" applyFont="1" applyBorder="1" applyAlignment="1">
      <alignment horizontal="left" wrapText="1"/>
    </xf>
    <xf numFmtId="0" fontId="0" fillId="0" borderId="4" xfId="0" applyBorder="1" applyAlignment="1">
      <alignment wrapText="1"/>
    </xf>
    <xf numFmtId="0" fontId="4"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wrapText="1"/>
    </xf>
    <xf numFmtId="0" fontId="7" fillId="0" borderId="3"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53" fillId="0" borderId="0" xfId="0" applyFont="1" applyAlignment="1">
      <alignment vertical="center" wrapText="1"/>
    </xf>
    <xf numFmtId="0" fontId="6" fillId="0" borderId="12" xfId="0" applyFont="1" applyBorder="1" applyAlignment="1">
      <alignment horizontal="left" indent="1"/>
    </xf>
    <xf numFmtId="0" fontId="7" fillId="0" borderId="12" xfId="0" applyFont="1" applyBorder="1" applyAlignment="1">
      <alignment horizontal="left" vertical="center" wrapText="1" indent="1"/>
    </xf>
    <xf numFmtId="0" fontId="4" fillId="0" borderId="0" xfId="0" applyFont="1" applyAlignment="1">
      <alignment wrapText="1"/>
    </xf>
    <xf numFmtId="0" fontId="4" fillId="2" borderId="11" xfId="0" applyFont="1" applyFill="1" applyBorder="1" applyAlignment="1">
      <alignment horizontal="center" wrapText="1"/>
    </xf>
    <xf numFmtId="0" fontId="4" fillId="2" borderId="10" xfId="0" applyFont="1" applyFill="1" applyBorder="1" applyAlignment="1">
      <alignment horizontal="center" wrapText="1"/>
    </xf>
    <xf numFmtId="0" fontId="4" fillId="2" borderId="9" xfId="0" applyFont="1" applyFill="1" applyBorder="1" applyAlignment="1">
      <alignment horizont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cellXfs>
  <cellStyles count="11">
    <cellStyle name="Comma 2" xfId="7" xr:uid="{B0BB2186-E977-4120-996F-0F85AC5D0BDE}"/>
    <cellStyle name="Hyperlink" xfId="9" builtinId="8"/>
    <cellStyle name="Normal" xfId="0" builtinId="0"/>
    <cellStyle name="Normal 2" xfId="6" xr:uid="{FFECA4D6-7993-4401-9E8F-2737F51A2A64}"/>
    <cellStyle name="Normal 2 2" xfId="3" xr:uid="{8A02C56A-1CF7-484C-9047-31B39D3383CD}"/>
    <cellStyle name="Normal 3" xfId="8" xr:uid="{172B9469-109F-4B76-8072-F70028DBE8FA}"/>
    <cellStyle name="Normal 4 2" xfId="5" xr:uid="{E6126170-A306-4372-A651-F58E1972792F}"/>
    <cellStyle name="Normal_DURBAN NOTES TO TENDERERS D" xfId="10" xr:uid="{E1163735-13AA-4420-AB6B-A02E3F353B7F}"/>
    <cellStyle name="Normal_LSMITH PRELIMS B" xfId="4" xr:uid="{B74C1BAB-9C4B-4FB8-A3F9-A9F4F596DE13}"/>
    <cellStyle name="Normal_TENDER DOCUMENTS APRIL 05" xfId="1" xr:uid="{61A8CE71-B32C-493B-87A3-4CB7E0EFA61C}"/>
    <cellStyle name="Normal_TENDER DOCUMENTS APRIL 05 2" xfId="2" xr:uid="{614146D5-81E1-4534-9FF7-52332EE157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7</xdr:col>
      <xdr:colOff>51435</xdr:colOff>
      <xdr:row>2</xdr:row>
      <xdr:rowOff>89535</xdr:rowOff>
    </xdr:from>
    <xdr:to>
      <xdr:col>8</xdr:col>
      <xdr:colOff>1123848</xdr:colOff>
      <xdr:row>3</xdr:row>
      <xdr:rowOff>222885</xdr:rowOff>
    </xdr:to>
    <xdr:sp macro="" textlink="">
      <xdr:nvSpPr>
        <xdr:cNvPr id="2" name="Text Box 102">
          <a:extLst>
            <a:ext uri="{FF2B5EF4-FFF2-40B4-BE49-F238E27FC236}">
              <a16:creationId xmlns:a16="http://schemas.microsoft.com/office/drawing/2014/main" id="{441402AD-CB51-429A-82A8-D7A581D2E65A}"/>
            </a:ext>
          </a:extLst>
        </xdr:cNvPr>
        <xdr:cNvSpPr txBox="1">
          <a:spLocks noChangeAspect="1" noChangeArrowheads="1"/>
        </xdr:cNvSpPr>
      </xdr:nvSpPr>
      <xdr:spPr bwMode="auto">
        <a:xfrm>
          <a:off x="7563485" y="870585"/>
          <a:ext cx="1504213"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6</xdr:col>
          <xdr:colOff>260350</xdr:colOff>
          <xdr:row>0</xdr:row>
          <xdr:rowOff>127000</xdr:rowOff>
        </xdr:from>
        <xdr:to>
          <xdr:col>8</xdr:col>
          <xdr:colOff>1047750</xdr:colOff>
          <xdr:row>0</xdr:row>
          <xdr:rowOff>603250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4</xdr:row>
          <xdr:rowOff>0</xdr:rowOff>
        </xdr:from>
        <xdr:to>
          <xdr:col>8</xdr:col>
          <xdr:colOff>1098550</xdr:colOff>
          <xdr:row>5</xdr:row>
          <xdr:rowOff>203200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260350</xdr:colOff>
          <xdr:row>1</xdr:row>
          <xdr:rowOff>0</xdr:rowOff>
        </xdr:from>
        <xdr:to>
          <xdr:col>8</xdr:col>
          <xdr:colOff>1047750</xdr:colOff>
          <xdr:row>2</xdr:row>
          <xdr:rowOff>69850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5</xdr:row>
          <xdr:rowOff>222250</xdr:rowOff>
        </xdr:from>
        <xdr:to>
          <xdr:col>8</xdr:col>
          <xdr:colOff>1098550</xdr:colOff>
          <xdr:row>6</xdr:row>
          <xdr:rowOff>88900</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11</xdr:col>
      <xdr:colOff>104775</xdr:colOff>
      <xdr:row>4</xdr:row>
      <xdr:rowOff>85725</xdr:rowOff>
    </xdr:from>
    <xdr:to>
      <xdr:col>13</xdr:col>
      <xdr:colOff>508467</xdr:colOff>
      <xdr:row>6</xdr:row>
      <xdr:rowOff>66675</xdr:rowOff>
    </xdr:to>
    <xdr:sp macro="" textlink="">
      <xdr:nvSpPr>
        <xdr:cNvPr id="2" name="Text Box 7">
          <a:extLst>
            <a:ext uri="{FF2B5EF4-FFF2-40B4-BE49-F238E27FC236}">
              <a16:creationId xmlns:a16="http://schemas.microsoft.com/office/drawing/2014/main" id="{CDD6AB08-3986-4E83-8F61-1D0500D2F064}"/>
            </a:ext>
          </a:extLst>
        </xdr:cNvPr>
        <xdr:cNvSpPr txBox="1">
          <a:spLocks noChangeAspect="1" noChangeArrowheads="1"/>
        </xdr:cNvSpPr>
      </xdr:nvSpPr>
      <xdr:spPr bwMode="auto">
        <a:xfrm>
          <a:off x="7572375" y="1177925"/>
          <a:ext cx="1521292" cy="3175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11</xdr:col>
          <xdr:colOff>127000</xdr:colOff>
          <xdr:row>1</xdr:row>
          <xdr:rowOff>209550</xdr:rowOff>
        </xdr:from>
        <xdr:to>
          <xdr:col>14</xdr:col>
          <xdr:colOff>31750</xdr:colOff>
          <xdr:row>2</xdr:row>
          <xdr:rowOff>50800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6</xdr:row>
          <xdr:rowOff>50800</xdr:rowOff>
        </xdr:from>
        <xdr:to>
          <xdr:col>14</xdr:col>
          <xdr:colOff>31750</xdr:colOff>
          <xdr:row>7</xdr:row>
          <xdr:rowOff>114300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2</xdr:row>
          <xdr:rowOff>88900</xdr:rowOff>
        </xdr:from>
        <xdr:to>
          <xdr:col>14</xdr:col>
          <xdr:colOff>31750</xdr:colOff>
          <xdr:row>4</xdr:row>
          <xdr:rowOff>50800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7</xdr:row>
          <xdr:rowOff>146050</xdr:rowOff>
        </xdr:from>
        <xdr:to>
          <xdr:col>14</xdr:col>
          <xdr:colOff>31750</xdr:colOff>
          <xdr:row>9</xdr:row>
          <xdr:rowOff>95250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12</xdr:col>
      <xdr:colOff>180975</xdr:colOff>
      <xdr:row>1</xdr:row>
      <xdr:rowOff>457200</xdr:rowOff>
    </xdr:from>
    <xdr:to>
      <xdr:col>14</xdr:col>
      <xdr:colOff>432267</xdr:colOff>
      <xdr:row>1</xdr:row>
      <xdr:rowOff>781050</xdr:rowOff>
    </xdr:to>
    <xdr:sp macro="" textlink="">
      <xdr:nvSpPr>
        <xdr:cNvPr id="2" name="Text Box 141907">
          <a:extLst>
            <a:ext uri="{FF2B5EF4-FFF2-40B4-BE49-F238E27FC236}">
              <a16:creationId xmlns:a16="http://schemas.microsoft.com/office/drawing/2014/main" id="{8ED04D03-8971-4F42-A826-48FFD7C8DF3D}"/>
            </a:ext>
          </a:extLst>
        </xdr:cNvPr>
        <xdr:cNvSpPr txBox="1">
          <a:spLocks noChangeAspect="1" noChangeArrowheads="1"/>
        </xdr:cNvSpPr>
      </xdr:nvSpPr>
      <xdr:spPr bwMode="auto">
        <a:xfrm>
          <a:off x="8201025" y="1263650"/>
          <a:ext cx="1533992"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17</xdr:col>
          <xdr:colOff>0</xdr:colOff>
          <xdr:row>0</xdr:row>
          <xdr:rowOff>698500</xdr:rowOff>
        </xdr:from>
        <xdr:to>
          <xdr:col>20</xdr:col>
          <xdr:colOff>12700</xdr:colOff>
          <xdr:row>1</xdr:row>
          <xdr:rowOff>419100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B67833EE-D8C7-4810-93E3-E017B0020CC8}"/>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2</xdr:row>
          <xdr:rowOff>95250</xdr:rowOff>
        </xdr:from>
        <xdr:to>
          <xdr:col>20</xdr:col>
          <xdr:colOff>12700</xdr:colOff>
          <xdr:row>5</xdr:row>
          <xdr:rowOff>31750</xdr:rowOff>
        </xdr:to>
        <xdr:sp macro="" textlink="">
          <xdr:nvSpPr>
            <xdr:cNvPr id="8194" name="Button 2" hidden="1">
              <a:extLst>
                <a:ext uri="{63B3BB69-23CF-44E3-9099-C40C66FF867C}">
                  <a14:compatExt spid="_x0000_s8194"/>
                </a:ext>
                <a:ext uri="{FF2B5EF4-FFF2-40B4-BE49-F238E27FC236}">
                  <a16:creationId xmlns:a16="http://schemas.microsoft.com/office/drawing/2014/main" id="{7AEC4FC0-C68C-41D0-AFDA-3226FB52B44F}"/>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1</xdr:row>
          <xdr:rowOff>469900</xdr:rowOff>
        </xdr:from>
        <xdr:to>
          <xdr:col>20</xdr:col>
          <xdr:colOff>12700</xdr:colOff>
          <xdr:row>1</xdr:row>
          <xdr:rowOff>933450</xdr:rowOff>
        </xdr:to>
        <xdr:sp macro="" textlink="">
          <xdr:nvSpPr>
            <xdr:cNvPr id="8195" name="Button 3" hidden="1">
              <a:extLst>
                <a:ext uri="{63B3BB69-23CF-44E3-9099-C40C66FF867C}">
                  <a14:compatExt spid="_x0000_s8195"/>
                </a:ext>
                <a:ext uri="{FF2B5EF4-FFF2-40B4-BE49-F238E27FC236}">
                  <a16:creationId xmlns:a16="http://schemas.microsoft.com/office/drawing/2014/main" id="{9B8EB108-E57B-440E-B9D7-CE3218FDB5C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5</xdr:row>
          <xdr:rowOff>88900</xdr:rowOff>
        </xdr:from>
        <xdr:to>
          <xdr:col>20</xdr:col>
          <xdr:colOff>12700</xdr:colOff>
          <xdr:row>7</xdr:row>
          <xdr:rowOff>57150</xdr:rowOff>
        </xdr:to>
        <xdr:sp macro="" textlink="">
          <xdr:nvSpPr>
            <xdr:cNvPr id="8196" name="Button 4" hidden="1">
              <a:extLst>
                <a:ext uri="{63B3BB69-23CF-44E3-9099-C40C66FF867C}">
                  <a14:compatExt spid="_x0000_s8196"/>
                </a:ext>
                <a:ext uri="{FF2B5EF4-FFF2-40B4-BE49-F238E27FC236}">
                  <a16:creationId xmlns:a16="http://schemas.microsoft.com/office/drawing/2014/main" id="{91C5EFE1-C035-4022-9546-CBE10843264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285750</xdr:colOff>
      <xdr:row>0</xdr:row>
      <xdr:rowOff>180975</xdr:rowOff>
    </xdr:from>
    <xdr:to>
      <xdr:col>7</xdr:col>
      <xdr:colOff>590550</xdr:colOff>
      <xdr:row>0</xdr:row>
      <xdr:rowOff>762000</xdr:rowOff>
    </xdr:to>
    <xdr:pic>
      <xdr:nvPicPr>
        <xdr:cNvPr id="3" name="Picture 2" descr="Public Works Logo">
          <a:extLst>
            <a:ext uri="{FF2B5EF4-FFF2-40B4-BE49-F238E27FC236}">
              <a16:creationId xmlns:a16="http://schemas.microsoft.com/office/drawing/2014/main" id="{2340E16F-DF11-4965-89E4-2EE489C20E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450" y="180975"/>
          <a:ext cx="38354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8397875" y="806450"/>
    <xdr:ext cx="1581224" cy="307016"/>
    <xdr:sp macro="" textlink="">
      <xdr:nvSpPr>
        <xdr:cNvPr id="2" name="Text Box 145">
          <a:extLst>
            <a:ext uri="{FF2B5EF4-FFF2-40B4-BE49-F238E27FC236}">
              <a16:creationId xmlns:a16="http://schemas.microsoft.com/office/drawing/2014/main" id="{5A6928B4-06F9-4E5B-B4A6-9CF1BE1843C4}"/>
            </a:ext>
          </a:extLst>
        </xdr:cNvPr>
        <xdr:cNvSpPr txBox="1">
          <a:spLocks noChangeAspect="1" noChangeArrowheads="1"/>
        </xdr:cNvSpPr>
      </xdr:nvSpPr>
      <xdr:spPr bwMode="auto">
        <a:xfrm>
          <a:off x="8397875" y="806450"/>
          <a:ext cx="1581224" cy="30701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absoluteAnchor>
  <mc:AlternateContent xmlns:mc="http://schemas.openxmlformats.org/markup-compatibility/2006">
    <mc:Choice xmlns:a14="http://schemas.microsoft.com/office/drawing/2010/main" Requires="a14">
      <xdr:absoluteAnchor>
        <xdr:pos x="8382000" y="127000"/>
        <xdr:ext cx="1549400" cy="323850"/>
        <xdr:sp macro="" textlink="">
          <xdr:nvSpPr>
            <xdr:cNvPr id="12289" name="Button 1" hidden="1">
              <a:extLst>
                <a:ext uri="{63B3BB69-23CF-44E3-9099-C40C66FF867C}">
                  <a14:compatExt spid="_x0000_s12289"/>
                </a:ext>
                <a:ext uri="{FF2B5EF4-FFF2-40B4-BE49-F238E27FC236}">
                  <a16:creationId xmlns:a16="http://schemas.microsoft.com/office/drawing/2014/main" id="{23BE9635-AF63-481C-ABFF-E75306C0A06C}"/>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absoluteAnchor>
    </mc:Choice>
    <mc:Fallback/>
  </mc:AlternateContent>
  <mc:AlternateContent xmlns:mc="http://schemas.openxmlformats.org/markup-compatibility/2006">
    <mc:Choice xmlns:a14="http://schemas.microsoft.com/office/drawing/2010/main" Requires="a14">
      <xdr:absoluteAnchor>
        <xdr:pos x="8382000" y="1143000"/>
        <xdr:ext cx="1549400" cy="323850"/>
        <xdr:sp macro="" textlink="">
          <xdr:nvSpPr>
            <xdr:cNvPr id="12290" name="Button 2" hidden="1">
              <a:extLst>
                <a:ext uri="{63B3BB69-23CF-44E3-9099-C40C66FF867C}">
                  <a14:compatExt spid="_x0000_s12290"/>
                </a:ext>
                <a:ext uri="{FF2B5EF4-FFF2-40B4-BE49-F238E27FC236}">
                  <a16:creationId xmlns:a16="http://schemas.microsoft.com/office/drawing/2014/main" id="{A4B4B808-664A-424D-B3CD-E9CB2BF6553D}"/>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absoluteAnchor>
    </mc:Choice>
    <mc:Fallback/>
  </mc:AlternateContent>
  <mc:AlternateContent xmlns:mc="http://schemas.openxmlformats.org/markup-compatibility/2006">
    <mc:Choice xmlns:a14="http://schemas.microsoft.com/office/drawing/2010/main" Requires="a14">
      <xdr:absoluteAnchor>
        <xdr:pos x="8382000" y="457200"/>
        <xdr:ext cx="1549400" cy="323850"/>
        <xdr:sp macro="" textlink="">
          <xdr:nvSpPr>
            <xdr:cNvPr id="12291" name="Button 3" hidden="1">
              <a:extLst>
                <a:ext uri="{63B3BB69-23CF-44E3-9099-C40C66FF867C}">
                  <a14:compatExt spid="_x0000_s12291"/>
                </a:ext>
                <a:ext uri="{FF2B5EF4-FFF2-40B4-BE49-F238E27FC236}">
                  <a16:creationId xmlns:a16="http://schemas.microsoft.com/office/drawing/2014/main" id="{65B259C4-2517-4133-A61B-42571B1B1DD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absoluteAnchor>
    </mc:Choice>
    <mc:Fallback/>
  </mc:AlternateContent>
  <mc:AlternateContent xmlns:mc="http://schemas.openxmlformats.org/markup-compatibility/2006">
    <mc:Choice xmlns:a14="http://schemas.microsoft.com/office/drawing/2010/main" Requires="a14">
      <xdr:absoluteAnchor>
        <xdr:pos x="8382000" y="1473200"/>
        <xdr:ext cx="1549400" cy="323850"/>
        <xdr:sp macro="" textlink="">
          <xdr:nvSpPr>
            <xdr:cNvPr id="12292" name="Button 4" hidden="1">
              <a:extLst>
                <a:ext uri="{63B3BB69-23CF-44E3-9099-C40C66FF867C}">
                  <a14:compatExt spid="_x0000_s12292"/>
                </a:ext>
                <a:ext uri="{FF2B5EF4-FFF2-40B4-BE49-F238E27FC236}">
                  <a16:creationId xmlns:a16="http://schemas.microsoft.com/office/drawing/2014/main" id="{134CD285-EB29-4B97-BEB7-A6CC1A2E8C4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absoluteAnchor>
    </mc:Choice>
    <mc:Fallback/>
  </mc:AlternateContent>
</xdr:wsDr>
</file>

<file path=xl/drawings/drawing5.xml><?xml version="1.0" encoding="utf-8"?>
<xdr:wsDr xmlns:xdr="http://schemas.openxmlformats.org/drawingml/2006/spreadsheetDrawing" xmlns:a="http://schemas.openxmlformats.org/drawingml/2006/main">
  <xdr:twoCellAnchor editAs="absolute">
    <xdr:from>
      <xdr:col>12</xdr:col>
      <xdr:colOff>333375</xdr:colOff>
      <xdr:row>1</xdr:row>
      <xdr:rowOff>295275</xdr:rowOff>
    </xdr:from>
    <xdr:to>
      <xdr:col>14</xdr:col>
      <xdr:colOff>584966</xdr:colOff>
      <xdr:row>1</xdr:row>
      <xdr:rowOff>628650</xdr:rowOff>
    </xdr:to>
    <xdr:sp macro="" textlink="">
      <xdr:nvSpPr>
        <xdr:cNvPr id="2" name="Text Box 5">
          <a:extLst>
            <a:ext uri="{FF2B5EF4-FFF2-40B4-BE49-F238E27FC236}">
              <a16:creationId xmlns:a16="http://schemas.microsoft.com/office/drawing/2014/main" id="{51B37C5A-D8FF-4821-97C7-18AA09FF6AEB}"/>
            </a:ext>
          </a:extLst>
        </xdr:cNvPr>
        <xdr:cNvSpPr txBox="1">
          <a:spLocks noChangeAspect="1" noChangeArrowheads="1"/>
        </xdr:cNvSpPr>
      </xdr:nvSpPr>
      <xdr:spPr bwMode="auto">
        <a:xfrm>
          <a:off x="8353425" y="1101725"/>
          <a:ext cx="1534291" cy="333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400050</xdr:colOff>
          <xdr:row>0</xdr:row>
          <xdr:rowOff>374650</xdr:rowOff>
        </xdr:from>
        <xdr:to>
          <xdr:col>14</xdr:col>
          <xdr:colOff>476250</xdr:colOff>
          <xdr:row>0</xdr:row>
          <xdr:rowOff>660400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1</xdr:row>
          <xdr:rowOff>628650</xdr:rowOff>
        </xdr:from>
        <xdr:to>
          <xdr:col>14</xdr:col>
          <xdr:colOff>476250</xdr:colOff>
          <xdr:row>1</xdr:row>
          <xdr:rowOff>914400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0</xdr:row>
          <xdr:rowOff>755650</xdr:rowOff>
        </xdr:from>
        <xdr:to>
          <xdr:col>14</xdr:col>
          <xdr:colOff>476250</xdr:colOff>
          <xdr:row>1</xdr:row>
          <xdr:rowOff>228600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2</xdr:row>
          <xdr:rowOff>12700</xdr:rowOff>
        </xdr:from>
        <xdr:to>
          <xdr:col>14</xdr:col>
          <xdr:colOff>476250</xdr:colOff>
          <xdr:row>3</xdr:row>
          <xdr:rowOff>127000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LocksWithSheet="0" fPrintsWithSheet="0"/>
      </xdr:twoCellAnchor>
    </mc:Choice>
    <mc:Fallback/>
  </mc:AlternateContent>
  <xdr:twoCellAnchor>
    <xdr:from>
      <xdr:col>2</xdr:col>
      <xdr:colOff>581025</xdr:colOff>
      <xdr:row>0</xdr:row>
      <xdr:rowOff>152401</xdr:rowOff>
    </xdr:from>
    <xdr:to>
      <xdr:col>7</xdr:col>
      <xdr:colOff>476250</xdr:colOff>
      <xdr:row>1</xdr:row>
      <xdr:rowOff>22861</xdr:rowOff>
    </xdr:to>
    <xdr:pic>
      <xdr:nvPicPr>
        <xdr:cNvPr id="3" name="Picture 2" descr="Public Works Logo">
          <a:extLst>
            <a:ext uri="{FF2B5EF4-FFF2-40B4-BE49-F238E27FC236}">
              <a16:creationId xmlns:a16="http://schemas.microsoft.com/office/drawing/2014/main" id="{EAC69879-E65C-494C-859F-9CAE4A24C5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3725" y="152401"/>
          <a:ext cx="3425825" cy="676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12</xdr:col>
      <xdr:colOff>108585</xdr:colOff>
      <xdr:row>1</xdr:row>
      <xdr:rowOff>238125</xdr:rowOff>
    </xdr:from>
    <xdr:to>
      <xdr:col>14</xdr:col>
      <xdr:colOff>361896</xdr:colOff>
      <xdr:row>1</xdr:row>
      <xdr:rowOff>561975</xdr:rowOff>
    </xdr:to>
    <xdr:sp macro="" textlink="">
      <xdr:nvSpPr>
        <xdr:cNvPr id="2" name="Text Box 254402">
          <a:extLst>
            <a:ext uri="{FF2B5EF4-FFF2-40B4-BE49-F238E27FC236}">
              <a16:creationId xmlns:a16="http://schemas.microsoft.com/office/drawing/2014/main" id="{D00819F7-A2E5-4B1F-B065-BCFCAC610475}"/>
            </a:ext>
          </a:extLst>
        </xdr:cNvPr>
        <xdr:cNvSpPr txBox="1">
          <a:spLocks noChangeAspect="1" noChangeArrowheads="1"/>
        </xdr:cNvSpPr>
      </xdr:nvSpPr>
      <xdr:spPr bwMode="auto">
        <a:xfrm>
          <a:off x="7595235" y="1044575"/>
          <a:ext cx="1536011"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95250</xdr:colOff>
          <xdr:row>0</xdr:row>
          <xdr:rowOff>361950</xdr:rowOff>
        </xdr:from>
        <xdr:to>
          <xdr:col>14</xdr:col>
          <xdr:colOff>114300</xdr:colOff>
          <xdr:row>0</xdr:row>
          <xdr:rowOff>660400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1</xdr:row>
          <xdr:rowOff>781050</xdr:rowOff>
        </xdr:from>
        <xdr:to>
          <xdr:col>14</xdr:col>
          <xdr:colOff>152400</xdr:colOff>
          <xdr:row>2</xdr:row>
          <xdr:rowOff>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95250</xdr:colOff>
          <xdr:row>0</xdr:row>
          <xdr:rowOff>723900</xdr:rowOff>
        </xdr:from>
        <xdr:to>
          <xdr:col>14</xdr:col>
          <xdr:colOff>114300</xdr:colOff>
          <xdr:row>1</xdr:row>
          <xdr:rowOff>184150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2</xdr:row>
          <xdr:rowOff>0</xdr:rowOff>
        </xdr:from>
        <xdr:to>
          <xdr:col>14</xdr:col>
          <xdr:colOff>152400</xdr:colOff>
          <xdr:row>3</xdr:row>
          <xdr:rowOff>184150</xdr:rowOff>
        </xdr:to>
        <xdr:sp macro="" textlink="">
          <xdr:nvSpPr>
            <xdr:cNvPr id="5124" name="Button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304800</xdr:colOff>
      <xdr:row>0</xdr:row>
      <xdr:rowOff>152401</xdr:rowOff>
    </xdr:from>
    <xdr:to>
      <xdr:col>8</xdr:col>
      <xdr:colOff>542925</xdr:colOff>
      <xdr:row>1</xdr:row>
      <xdr:rowOff>1</xdr:rowOff>
    </xdr:to>
    <xdr:pic>
      <xdr:nvPicPr>
        <xdr:cNvPr id="3" name="Picture 2" descr="Public Works Logo">
          <a:extLst>
            <a:ext uri="{FF2B5EF4-FFF2-40B4-BE49-F238E27FC236}">
              <a16:creationId xmlns:a16="http://schemas.microsoft.com/office/drawing/2014/main" id="{317FCE0F-0DB8-4FED-B3CF-5ADD0EE938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8600" y="152401"/>
          <a:ext cx="3819525"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kznworks-my.sharepoint.com/Users/dayalan.soobramoney/Downloads/BOREHOLE%20BOQ%20-%20UNPRICED%2004%20OCT%202024.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S/DOH%20BOREHOLE%20PROGRAMME/ENSINGWENI%20CLINIC/6.%20GCC%202010%20-%20REV%209%20-%20ENSINGWENI%20CLINIC.xlsm" TargetMode="External"/><Relationship Id="rId1" Type="http://schemas.openxmlformats.org/officeDocument/2006/relationships/externalLinkPath" Target="https://kznworks-my.sharepoint.com/personal/silondiwe_magwaza_kznworks_gov_za/Documents/DOH%20BOREHOLES/DOH%20BOREHOLE%20PROGRAMME/ENSINGWENI%20CLINIC/6.%20GCC%202010%20-%20REV%209%20-%20ENSINGWENI%20CLINIC.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 Id="rId1"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ENSINGWENI%20CLINIC/6.%20GCC%202010%20-%20REV%209%20-%20ENSINGWENI%20CLINIC.xlsm" TargetMode="External"/><Relationship Id="rId1" Type="http://schemas.openxmlformats.org/officeDocument/2006/relationships/externalLinkPath" Target="https://kznworks-my.sharepoint.com/personal/silondiwe_magwaza_kznworks_gov_za/Documents/DOH%20BOREHOLE%20PROGRAMME/ENSINGWENI%20CLINIC/6.%20GCC%202010%20-%20REV%209%20-%20ENSINGWENI%20CLINI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 val="Master Data"/>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DRILLING</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 val="6"/>
    </sheetNames>
    <definedNames>
      <definedName name="PrintCoverPGSec1"/>
      <definedName name="PrintPreview"/>
      <definedName name="ProjectTitle" refersTo="='Master Data'!$E$18" sheetId="3"/>
      <definedName name="ToDataEntry"/>
      <definedName name="ToMainMenu"/>
    </definedNames>
    <sheetDataSet>
      <sheetData sheetId="0"/>
      <sheetData sheetId="1"/>
      <sheetData sheetId="2"/>
      <sheetData sheetId="3">
        <row r="13">
          <cell r="E13" t="str">
            <v>ZNTU 04284 W</v>
          </cell>
          <cell r="G13" t="str">
            <v>057989</v>
          </cell>
        </row>
        <row r="18">
          <cell r="E18" t="str">
            <v xml:space="preserve">ZNTU 04284 W: DEPARTMENT OF HEALTH: WIMS NO. 057989: ENSINGWENI CLINIC: PROVISION OF BOREHOLE WITH BOOSTER PUMP AND WATER TREATMENT SYSTEM	</v>
          </cell>
        </row>
      </sheetData>
      <sheetData sheetId="4"/>
      <sheetData sheetId="5">
        <row r="5">
          <cell r="B5" t="str">
            <v xml:space="preserve"> EPWP CONDITIONS AND SPECIFICATIONS</v>
          </cell>
          <cell r="C5"/>
          <cell r="D5"/>
          <cell r="E5"/>
          <cell r="F5"/>
          <cell r="G5"/>
          <cell r="H5"/>
          <cell r="I5"/>
          <cell r="J5"/>
          <cell r="K5"/>
        </row>
        <row r="7">
          <cell r="B7" t="str">
            <v>E12.1 a Employment Targets</v>
          </cell>
          <cell r="C7"/>
          <cell r="D7"/>
          <cell r="E7"/>
          <cell r="F7"/>
          <cell r="G7"/>
          <cell r="H7"/>
          <cell r="I7"/>
          <cell r="J7"/>
          <cell r="K7"/>
        </row>
        <row r="8">
          <cell r="B8" t="str">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ell>
          <cell r="C8"/>
          <cell r="D8"/>
          <cell r="E8"/>
          <cell r="F8"/>
          <cell r="G8"/>
          <cell r="H8"/>
          <cell r="I8"/>
          <cell r="J8"/>
          <cell r="K8"/>
        </row>
        <row r="11">
          <cell r="B11" t="str">
            <v>E12.1 b Employment requirements</v>
          </cell>
          <cell r="C11"/>
          <cell r="D11"/>
          <cell r="E11"/>
          <cell r="F11"/>
          <cell r="G11"/>
          <cell r="H11"/>
          <cell r="I11"/>
          <cell r="J11"/>
          <cell r="K11"/>
        </row>
        <row r="12">
          <cell r="B12" t="str">
            <v>Tenderers are advised that this contract will be subject to the Expanded Public Works Program (EPWP) aimed at alleviating and reducing unemployment.</v>
          </cell>
          <cell r="C12"/>
          <cell r="D12"/>
          <cell r="E12"/>
          <cell r="F12"/>
          <cell r="G12"/>
          <cell r="H12"/>
          <cell r="I12"/>
          <cell r="J12"/>
          <cell r="K12"/>
        </row>
        <row r="14">
          <cell r="B14" t="str">
            <v>Tenderers must allow for any costs for the employement of unskilled labour as per the requirements of the EPWP program;</v>
          </cell>
          <cell r="C14"/>
          <cell r="D14"/>
          <cell r="E14"/>
          <cell r="F14"/>
          <cell r="G14"/>
          <cell r="H14"/>
          <cell r="I14"/>
          <cell r="J14"/>
          <cell r="K14"/>
        </row>
        <row r="15">
          <cell r="C15" t="str">
            <v>55% of unskilled labour to be women</v>
          </cell>
        </row>
        <row r="16">
          <cell r="C16" t="str">
            <v>55% of unskilled labour to be youth aged between 18 and 35 years</v>
          </cell>
        </row>
        <row r="17">
          <cell r="C17" t="str">
            <v xml:space="preserve">2% of unskilled labour to be people living with disability </v>
          </cell>
        </row>
        <row r="19">
          <cell r="B19">
            <v>1</v>
          </cell>
          <cell r="C19" t="str">
            <v>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v>
          </cell>
        </row>
        <row r="23">
          <cell r="B23" t="str">
            <v>E12.1 c Labour rate and payment intervals</v>
          </cell>
          <cell r="C23"/>
          <cell r="D23"/>
          <cell r="E23"/>
          <cell r="F23"/>
          <cell r="G23"/>
          <cell r="H23"/>
          <cell r="I23"/>
          <cell r="J23"/>
          <cell r="K23"/>
        </row>
        <row r="24">
          <cell r="B24" t="str">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ell>
          <cell r="C24"/>
          <cell r="D24"/>
          <cell r="E24"/>
          <cell r="F24"/>
          <cell r="G24"/>
          <cell r="H24"/>
          <cell r="I24"/>
          <cell r="J24"/>
          <cell r="K24"/>
        </row>
        <row r="26">
          <cell r="B26" t="str">
            <v>Contractors should make endeavours to ensure that labourers, particularly unskilled are remunerated on fortnight basis and prior notification be made should there be a shortfall on their wages.</v>
          </cell>
          <cell r="C26"/>
          <cell r="D26"/>
          <cell r="E26"/>
          <cell r="F26"/>
          <cell r="G26"/>
          <cell r="H26"/>
          <cell r="I26"/>
          <cell r="J26"/>
          <cell r="K26"/>
        </row>
        <row r="28">
          <cell r="B28" t="str">
            <v>The labour rate for local unskilled shall also be determined in consideration of the location of the project, i.e. for projects implemented in urbanized municipalities will not be the same as that for rural municipalities.</v>
          </cell>
          <cell r="C28"/>
          <cell r="D28"/>
          <cell r="E28"/>
          <cell r="F28"/>
          <cell r="G28"/>
          <cell r="H28"/>
          <cell r="I28"/>
          <cell r="J28"/>
          <cell r="K28"/>
        </row>
        <row r="31">
          <cell r="B31" t="str">
            <v>E12.2 a Labour Intensive Construction (LIC) method</v>
          </cell>
          <cell r="C31"/>
          <cell r="D31"/>
          <cell r="E31"/>
          <cell r="F31"/>
          <cell r="G31"/>
          <cell r="H31"/>
          <cell r="I31"/>
          <cell r="J31"/>
          <cell r="K31"/>
        </row>
        <row r="32">
          <cell r="B32" t="str">
            <v>On site there must a person(s) having competency in managing and implementing LIC methods.</v>
          </cell>
          <cell r="C32"/>
          <cell r="D32"/>
          <cell r="E32"/>
          <cell r="F32"/>
          <cell r="G32"/>
          <cell r="H32"/>
          <cell r="I32"/>
          <cell r="J32"/>
          <cell r="K32"/>
        </row>
        <row r="33">
          <cell r="B33" t="str">
            <v xml:space="preserve"> *Foreman @ NQF Level 4 the Unit Standard on Implementing LIC methods on site.</v>
          </cell>
          <cell r="C33"/>
          <cell r="D33"/>
          <cell r="E33"/>
          <cell r="F33"/>
          <cell r="G33"/>
          <cell r="H33"/>
          <cell r="I33"/>
          <cell r="J33"/>
          <cell r="K33"/>
        </row>
        <row r="34">
          <cell r="B34" t="str">
            <v>*Site Agent/ Managers @ NQF level  5 the Unit Standard on Manage Labour-Intensive Skills Programme both must be CETA accredited</v>
          </cell>
          <cell r="C34"/>
          <cell r="D34"/>
          <cell r="E34"/>
          <cell r="F34"/>
          <cell r="G34"/>
          <cell r="H34"/>
          <cell r="I34"/>
          <cell r="J34"/>
          <cell r="K34"/>
        </row>
        <row r="37">
          <cell r="B37" t="str">
            <v>E12.2 b Labour Intensive Construction Method</v>
          </cell>
          <cell r="C37"/>
          <cell r="D37"/>
          <cell r="E37"/>
          <cell r="F37"/>
          <cell r="G37"/>
          <cell r="H37"/>
          <cell r="I37"/>
          <cell r="J37"/>
          <cell r="K37"/>
        </row>
        <row r="38">
          <cell r="B38" t="str">
            <v xml:space="preserve">Those parts of the contract to be constructed using Labour Intensive methods will be marked in the BoQ with letter LI (indicating Labour Intensive) against every item so designated. Such works will only be constructed using method so indicated. </v>
          </cell>
          <cell r="C38"/>
          <cell r="D38"/>
          <cell r="E38"/>
          <cell r="F38"/>
          <cell r="G38"/>
          <cell r="H38"/>
          <cell r="I38"/>
          <cell r="J38"/>
          <cell r="K38"/>
        </row>
        <row r="39">
          <cell r="B39" t="str">
            <v>Reference to be made to Guidelines for the implementation of Labour Intensive Infrastructure projects under EPWP. "Scope of Work in Respect of Work Relating to the Expanded Public Works Programme (EPWP)"</v>
          </cell>
          <cell r="C39"/>
          <cell r="D39"/>
          <cell r="E39"/>
          <cell r="F39"/>
          <cell r="G39"/>
          <cell r="H39"/>
          <cell r="I39"/>
          <cell r="J39"/>
          <cell r="K39"/>
        </row>
        <row r="42">
          <cell r="B42" t="str">
            <v>E12.3 RECORD KEEPING</v>
          </cell>
          <cell r="C42"/>
          <cell r="D42"/>
          <cell r="E42"/>
          <cell r="F42"/>
          <cell r="G42"/>
          <cell r="H42"/>
          <cell r="I42"/>
          <cell r="J42"/>
          <cell r="K42"/>
        </row>
        <row r="43">
          <cell r="B43" t="str">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ell>
          <cell r="C43"/>
          <cell r="D43"/>
          <cell r="E43"/>
          <cell r="F43"/>
          <cell r="G43"/>
          <cell r="H43"/>
          <cell r="I43"/>
          <cell r="J43"/>
          <cell r="K43"/>
        </row>
        <row r="46">
          <cell r="B46" t="str">
            <v>12.3.2 The employer must keep this record for a period of at least three (3) years after the completion of the project in his/her office as the project site office would have been relocated.</v>
          </cell>
          <cell r="C46"/>
          <cell r="D46"/>
          <cell r="E46"/>
          <cell r="F46"/>
          <cell r="G46"/>
          <cell r="H46"/>
          <cell r="I46"/>
          <cell r="J46"/>
          <cell r="K46"/>
        </row>
        <row r="47">
          <cell r="B47" t="str">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ell>
          <cell r="C47"/>
          <cell r="D47"/>
          <cell r="E47"/>
          <cell r="F47"/>
          <cell r="G47"/>
          <cell r="H47"/>
          <cell r="I47"/>
          <cell r="J47"/>
          <cell r="K47"/>
        </row>
        <row r="50">
          <cell r="B50" t="str">
            <v>E12.4 EPWP REPORTING as per EPWP DATA FORM</v>
          </cell>
          <cell r="C50"/>
          <cell r="D50"/>
          <cell r="E50"/>
          <cell r="F50"/>
          <cell r="G50"/>
          <cell r="H50"/>
          <cell r="I50"/>
          <cell r="J50"/>
          <cell r="K50"/>
        </row>
        <row r="51">
          <cell r="B51" t="str">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ell>
          <cell r="C51"/>
          <cell r="D51"/>
          <cell r="E51"/>
          <cell r="F51"/>
          <cell r="G51"/>
          <cell r="H51"/>
          <cell r="I51"/>
          <cell r="J51"/>
          <cell r="K51"/>
        </row>
        <row r="54">
          <cell r="B54" t="str">
            <v>E12.5 EPWP PROMOTION</v>
          </cell>
          <cell r="C54"/>
          <cell r="D54"/>
          <cell r="E54"/>
          <cell r="F54"/>
          <cell r="G54"/>
          <cell r="H54"/>
          <cell r="I54"/>
          <cell r="J54"/>
          <cell r="K54"/>
        </row>
        <row r="55">
          <cell r="B55" t="str">
            <v>12.5.1 EPWP signage board</v>
          </cell>
          <cell r="C55"/>
          <cell r="D55"/>
          <cell r="E55"/>
          <cell r="F55"/>
          <cell r="G55"/>
          <cell r="H55"/>
          <cell r="I55"/>
          <cell r="J55"/>
          <cell r="K55"/>
        </row>
        <row r="56">
          <cell r="B56" t="str">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ell>
          <cell r="C56"/>
          <cell r="D56"/>
          <cell r="E56"/>
          <cell r="F56"/>
          <cell r="G56"/>
          <cell r="H56"/>
          <cell r="I56"/>
          <cell r="J56"/>
          <cell r="K56"/>
        </row>
        <row r="59">
          <cell r="B59" t="str">
            <v>12.5.2 Branding of labour apparel</v>
          </cell>
          <cell r="C59"/>
          <cell r="D59"/>
          <cell r="E59"/>
          <cell r="F59"/>
          <cell r="G59"/>
          <cell r="H59"/>
          <cell r="I59"/>
          <cell r="J59"/>
          <cell r="K59"/>
        </row>
        <row r="60">
          <cell r="B60" t="str">
            <v>Contractor &amp; Sub-contractors’ labourers shall be provided with EPWP branded Personal Protective Equipment (PPE), reflector vest with EPWP wording at the back is an ideal and cost effective means of promoting program on site.</v>
          </cell>
          <cell r="C60"/>
          <cell r="D60"/>
          <cell r="E60"/>
          <cell r="F60"/>
          <cell r="G60"/>
          <cell r="H60"/>
          <cell r="I60"/>
          <cell r="J60"/>
          <cell r="K60"/>
        </row>
        <row r="61">
          <cell r="B61" t="str">
            <v>The contractor is then advised to price for both item 17.5.1 and 17.5.2</v>
          </cell>
          <cell r="C61"/>
          <cell r="D61"/>
          <cell r="E61"/>
          <cell r="F61"/>
          <cell r="G61"/>
          <cell r="H61"/>
          <cell r="I61"/>
          <cell r="J61"/>
          <cell r="K61"/>
        </row>
        <row r="64">
          <cell r="B64" t="str">
            <v>E12.6 COMMUNITY LIAISON OFFICER (CLO)</v>
          </cell>
          <cell r="C64"/>
          <cell r="D64"/>
          <cell r="E64"/>
          <cell r="F64"/>
          <cell r="G64"/>
          <cell r="H64"/>
          <cell r="I64"/>
          <cell r="J64"/>
          <cell r="K64"/>
        </row>
        <row r="65">
          <cell r="B65" t="str">
            <v xml:space="preserve">UTILISATION OF A COMMUNITY LIAISON OFFICER </v>
          </cell>
          <cell r="C65"/>
          <cell r="D65"/>
          <cell r="E65"/>
          <cell r="F65"/>
          <cell r="G65"/>
          <cell r="H65"/>
          <cell r="I65"/>
          <cell r="J65"/>
          <cell r="K65"/>
        </row>
        <row r="66">
          <cell r="B66" t="str">
            <v>The Contractor shall allow for and pay any and all costs necessary for the engagement of the services of a Community Liaison Officer (CLO) for the full duration of this contract</v>
          </cell>
          <cell r="C66"/>
          <cell r="D66"/>
          <cell r="E66"/>
          <cell r="F66"/>
          <cell r="G66"/>
          <cell r="H66"/>
          <cell r="I66"/>
          <cell r="J66"/>
          <cell r="K66"/>
        </row>
        <row r="68">
          <cell r="B68" t="str">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ell>
          <cell r="C68"/>
          <cell r="D68"/>
          <cell r="E68"/>
          <cell r="F68"/>
          <cell r="G68"/>
          <cell r="H68"/>
          <cell r="I68"/>
          <cell r="J68"/>
          <cell r="K68"/>
        </row>
        <row r="70">
          <cell r="B70" t="str">
            <v>Key Responsibilities of the CLO are envisaged to include and not necessary be limited to:</v>
          </cell>
          <cell r="C70"/>
          <cell r="D70"/>
          <cell r="E70"/>
          <cell r="F70"/>
          <cell r="G70"/>
          <cell r="H70"/>
          <cell r="I70"/>
          <cell r="J70"/>
          <cell r="K70"/>
        </row>
        <row r="71">
          <cell r="B71" t="str">
            <v>1. Assisting local leadership in conducting skills and resources audit which facilitates sourcing labour from within the ward or targeted areas for employment, as required by contractor.</v>
          </cell>
          <cell r="C71"/>
          <cell r="D71"/>
          <cell r="E71"/>
          <cell r="F71"/>
          <cell r="G71"/>
          <cell r="H71"/>
          <cell r="I71"/>
          <cell r="J71"/>
          <cell r="K71"/>
        </row>
        <row r="72">
          <cell r="B72" t="str">
            <v>2. Assisting in sourcing labour-only domestic sub-contractors and the procurement of materials from local resources, as required by the contractor.</v>
          </cell>
          <cell r="C72"/>
          <cell r="D72"/>
          <cell r="E72"/>
          <cell r="F72"/>
          <cell r="G72"/>
          <cell r="H72"/>
          <cell r="I72"/>
          <cell r="J72"/>
          <cell r="K72"/>
        </row>
        <row r="73">
          <cell r="B73" t="str">
            <v>3. Assisting the contractor by identifying areas of potential conflict and or threats to the project or to stakeholders in the project and recommend appropriate action to the contractor.</v>
          </cell>
          <cell r="C73"/>
          <cell r="D73"/>
          <cell r="E73"/>
          <cell r="F73"/>
          <cell r="G73"/>
          <cell r="H73"/>
          <cell r="I73"/>
          <cell r="J73"/>
          <cell r="K73"/>
        </row>
        <row r="74">
          <cell r="B74" t="str">
            <v>4. Assisting contractor and stakeholders in the project in the resolution of any conflict which may arise.</v>
          </cell>
          <cell r="C74"/>
          <cell r="D74"/>
          <cell r="E74"/>
          <cell r="F74"/>
          <cell r="G74"/>
          <cell r="H74"/>
          <cell r="I74"/>
          <cell r="J74"/>
          <cell r="K74"/>
        </row>
        <row r="75">
          <cell r="B75" t="str">
            <v>5. Establishing and ensuring that sufficient and open communication channels between the contractor and the work force are maintained.</v>
          </cell>
          <cell r="C75"/>
          <cell r="D75"/>
          <cell r="E75"/>
          <cell r="F75"/>
          <cell r="G75"/>
          <cell r="H75"/>
          <cell r="I75"/>
          <cell r="J75"/>
          <cell r="K75"/>
        </row>
        <row r="76">
          <cell r="B76" t="str">
            <v>6. Establish and ensuring that efficient and open communication channels between the contractor and the community are maintained</v>
          </cell>
          <cell r="C76"/>
          <cell r="D76"/>
          <cell r="E76"/>
          <cell r="F76"/>
          <cell r="G76"/>
          <cell r="H76"/>
          <cell r="I76"/>
          <cell r="J76"/>
          <cell r="K76"/>
        </row>
        <row r="77">
          <cell r="B77" t="str">
            <v>7. Identifying and reporting to the Contractor regarding issues where communication between stakeholder is necessary, recommend courses of action and facilitate such communications</v>
          </cell>
          <cell r="C77"/>
          <cell r="D77"/>
          <cell r="E77"/>
          <cell r="F77"/>
          <cell r="G77"/>
          <cell r="H77"/>
          <cell r="I77"/>
          <cell r="J77"/>
          <cell r="K77"/>
        </row>
        <row r="78">
          <cell r="B78" t="str">
            <v>8. Assisting the Contractor and the work force in the establishment of grievance procedures and necessary recommenda-tion to the Contractor regarding the grievances and solution thereto.</v>
          </cell>
          <cell r="C78"/>
          <cell r="D78"/>
          <cell r="E78"/>
          <cell r="F78"/>
          <cell r="G78"/>
          <cell r="H78"/>
          <cell r="I78"/>
          <cell r="J78"/>
          <cell r="K78"/>
        </row>
        <row r="79">
          <cell r="B79" t="str">
            <v>9. Attending to site meetings and project implementation meetings as required by the Contractor and prepare periodic reports as may be required by the Contractor from time to time.</v>
          </cell>
          <cell r="C79"/>
          <cell r="D79"/>
          <cell r="E79"/>
          <cell r="F79"/>
          <cell r="G79"/>
          <cell r="H79"/>
          <cell r="I79"/>
          <cell r="J79"/>
          <cell r="K79"/>
        </row>
        <row r="80">
          <cell r="B80" t="str">
            <v>10. Attending to such other duties which are consistent with the functions of a CLO, as may be required by the Contractor from time to time.</v>
          </cell>
          <cell r="C80"/>
          <cell r="D80"/>
          <cell r="E80"/>
          <cell r="F80"/>
          <cell r="G80"/>
          <cell r="H80"/>
          <cell r="I80"/>
          <cell r="J80"/>
          <cell r="K80"/>
        </row>
        <row r="81">
          <cell r="B81" t="str">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ell>
          <cell r="C81"/>
          <cell r="D81"/>
          <cell r="E81"/>
          <cell r="F81"/>
          <cell r="G81"/>
          <cell r="H81"/>
          <cell r="I81"/>
          <cell r="J81"/>
          <cell r="K81"/>
        </row>
        <row r="84">
          <cell r="B84" t="str">
            <v>E12.7 SKILLS DEVELOPMENT ON SITE</v>
          </cell>
          <cell r="C84"/>
          <cell r="D84"/>
          <cell r="E84"/>
          <cell r="F84"/>
          <cell r="G84"/>
          <cell r="H84"/>
          <cell r="I84"/>
          <cell r="J84"/>
          <cell r="K84"/>
        </row>
        <row r="85">
          <cell r="B85" t="str">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ell>
          <cell r="C85"/>
          <cell r="D85"/>
          <cell r="E85"/>
          <cell r="F85"/>
          <cell r="G85"/>
          <cell r="H85"/>
          <cell r="I85"/>
          <cell r="J85"/>
          <cell r="K85"/>
        </row>
        <row r="87">
          <cell r="B87" t="str">
            <v>Contractor should also make provision for the possibility that there might be local youth that will need to be placed on the project with an intention to be provided support towards improving their level of competency and productivity.</v>
          </cell>
          <cell r="C87"/>
          <cell r="D87"/>
          <cell r="E87"/>
          <cell r="F87"/>
          <cell r="G87"/>
          <cell r="H87"/>
          <cell r="I87"/>
          <cell r="J87"/>
          <cell r="K87"/>
        </row>
        <row r="89">
          <cell r="B89" t="str">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ell>
          <cell r="C89"/>
          <cell r="D89"/>
          <cell r="E89"/>
          <cell r="F89"/>
          <cell r="G89"/>
          <cell r="H89"/>
          <cell r="I89"/>
          <cell r="J89"/>
          <cell r="K89"/>
        </row>
        <row r="92">
          <cell r="B92" t="str">
            <v>E12.8 LABOUR ONLY Sub Contracting for local emerging enterprises</v>
          </cell>
          <cell r="C92"/>
          <cell r="D92"/>
          <cell r="E92"/>
          <cell r="F92"/>
          <cell r="G92"/>
          <cell r="H92"/>
          <cell r="I92"/>
          <cell r="J92"/>
          <cell r="K92"/>
        </row>
        <row r="93">
          <cell r="B93" t="str">
            <v>Tenderer’s are advised that this contract is subject to the Expanded Public Works Programme (EPWP) and the following criteria will apply:</v>
          </cell>
          <cell r="C93"/>
          <cell r="D93"/>
          <cell r="E93"/>
          <cell r="F93"/>
          <cell r="G93"/>
          <cell r="H93"/>
          <cell r="I93"/>
          <cell r="J93"/>
          <cell r="K93"/>
        </row>
        <row r="95">
          <cell r="B95" t="str">
            <v>African Equity Ownership</v>
          </cell>
          <cell r="C95"/>
          <cell r="D95"/>
          <cell r="E95"/>
          <cell r="F95"/>
          <cell r="G95"/>
          <cell r="H95"/>
          <cell r="I95"/>
          <cell r="J95"/>
          <cell r="K95"/>
        </row>
        <row r="96">
          <cell r="B96" t="str">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ell>
          <cell r="C96"/>
          <cell r="D96"/>
          <cell r="E96"/>
          <cell r="F96"/>
          <cell r="G96"/>
          <cell r="H96"/>
          <cell r="I96"/>
          <cell r="J96"/>
          <cell r="K96"/>
        </row>
        <row r="97">
          <cell r="B97" t="str">
            <v>b)      The Priority Population Group consists of women, youth and disabled people.</v>
          </cell>
          <cell r="C97"/>
          <cell r="D97"/>
          <cell r="E97"/>
          <cell r="F97"/>
          <cell r="G97"/>
          <cell r="H97"/>
          <cell r="I97"/>
          <cell r="J97"/>
          <cell r="K97"/>
        </row>
        <row r="98">
          <cell r="B98" t="str">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ell>
          <cell r="C98"/>
          <cell r="D98"/>
          <cell r="E98"/>
          <cell r="F98"/>
          <cell r="G98"/>
          <cell r="H98"/>
          <cell r="I98"/>
          <cell r="J98"/>
          <cell r="K98"/>
        </row>
        <row r="99">
          <cell r="B99" t="str">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ell>
          <cell r="C99"/>
          <cell r="D99"/>
          <cell r="E99"/>
          <cell r="F99"/>
          <cell r="G99"/>
          <cell r="H99"/>
          <cell r="I99"/>
          <cell r="J99"/>
          <cell r="K99"/>
        </row>
        <row r="101">
          <cell r="B101" t="str">
            <v>In so far as possible, the Contractor is encouraged to expand the PPG’s skills, knowledge and performance levels.</v>
          </cell>
          <cell r="C101"/>
          <cell r="D101"/>
          <cell r="E101"/>
          <cell r="F101"/>
          <cell r="G101"/>
          <cell r="H101"/>
          <cell r="I101"/>
          <cell r="J101"/>
          <cell r="K101"/>
        </row>
        <row r="104">
          <cell r="B104" t="str">
            <v>TENDERER’S TO NOTE CONDITIONS</v>
          </cell>
          <cell r="C104"/>
          <cell r="D104"/>
          <cell r="E104"/>
          <cell r="F104"/>
          <cell r="G104"/>
          <cell r="H104"/>
          <cell r="I104"/>
          <cell r="J104"/>
          <cell r="K104"/>
        </row>
        <row r="105">
          <cell r="B105" t="str">
            <v>a) The contract to be entered into between the Contractor and the PPG’s will be a LABOUR ONLY sub-contract.</v>
          </cell>
          <cell r="C105"/>
          <cell r="D105"/>
          <cell r="E105"/>
          <cell r="F105"/>
          <cell r="G105"/>
          <cell r="H105"/>
          <cell r="I105"/>
          <cell r="J105"/>
          <cell r="K105"/>
        </row>
        <row r="106">
          <cell r="B106" t="str">
            <v>b) The Contractor will be responsible for ensuring that all materials for use by the PPG’s in the works are to be on site timeously. The Contractor shall liaise with The Mentor and PPG to determine the nature and extent of materials required and the lead time necessary.</v>
          </cell>
          <cell r="C106"/>
          <cell r="D106"/>
          <cell r="E106"/>
          <cell r="F106"/>
          <cell r="G106"/>
          <cell r="H106"/>
          <cell r="I106"/>
          <cell r="J106"/>
          <cell r="K106"/>
        </row>
        <row r="107">
          <cell r="B107" t="str">
            <v>c) The Contractor shall be responsible for the overall programming of the Works and he is to allow for monitoring the PPG’s programme and progress.</v>
          </cell>
          <cell r="C107"/>
          <cell r="D107"/>
          <cell r="E107"/>
          <cell r="F107"/>
          <cell r="G107"/>
          <cell r="H107"/>
          <cell r="I107"/>
          <cell r="J107"/>
          <cell r="K107"/>
        </row>
        <row r="108">
          <cell r="B108" t="str">
            <v>d) In conjunction with the Mentor, he is to allow for the supervision and mentoring (where necessary) of the PPG to ensure quality and adherence to standard building practice</v>
          </cell>
          <cell r="C108"/>
          <cell r="D108"/>
          <cell r="E108"/>
          <cell r="F108"/>
          <cell r="G108"/>
          <cell r="H108"/>
          <cell r="I108"/>
          <cell r="J108"/>
          <cell r="K108"/>
        </row>
        <row r="109">
          <cell r="B109" t="str">
            <v>e) The Contractor is to allow for extra storage facilities on site for the PPG’s tools and equipment.</v>
          </cell>
          <cell r="C109"/>
          <cell r="D109"/>
          <cell r="E109"/>
          <cell r="F109"/>
          <cell r="G109"/>
          <cell r="H109"/>
          <cell r="I109"/>
          <cell r="J109"/>
          <cell r="K109"/>
        </row>
        <row r="110">
          <cell r="B110" t="str">
            <v>f) Basic tools shall be provided by the PPG’s and where these are not available; the Contractor will supply him with the necessary tools and equipment and deduct the costs thereof from the interim claims made by the PPG.</v>
          </cell>
          <cell r="C110"/>
          <cell r="D110"/>
          <cell r="E110"/>
          <cell r="F110"/>
          <cell r="G110"/>
          <cell r="H110"/>
          <cell r="I110"/>
          <cell r="J110"/>
          <cell r="K110"/>
        </row>
        <row r="111">
          <cell r="B111" t="str">
            <v>g) Work requiring specialized tools will be provided free of chargeby the Contractor with the provision that these be returned upon completion of the Work.</v>
          </cell>
          <cell r="C111"/>
          <cell r="D111"/>
          <cell r="E111"/>
          <cell r="F111"/>
          <cell r="G111"/>
          <cell r="H111"/>
          <cell r="I111"/>
          <cell r="J111"/>
          <cell r="K111"/>
        </row>
        <row r="113">
          <cell r="B113" t="str">
            <v>CO-ORDINATION</v>
          </cell>
          <cell r="C113"/>
          <cell r="D113"/>
          <cell r="E113"/>
          <cell r="F113"/>
          <cell r="G113"/>
          <cell r="H113"/>
          <cell r="I113"/>
          <cell r="J113"/>
          <cell r="K113"/>
        </row>
        <row r="114">
          <cell r="B114" t="str">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ell>
          <cell r="C114"/>
          <cell r="D114"/>
          <cell r="E114"/>
          <cell r="F114"/>
          <cell r="G114"/>
          <cell r="H114"/>
          <cell r="I114"/>
          <cell r="J114"/>
          <cell r="K114"/>
        </row>
        <row r="116">
          <cell r="B116" t="str">
            <v>ATTENDANCE</v>
          </cell>
          <cell r="C116"/>
          <cell r="D116"/>
          <cell r="E116"/>
          <cell r="F116"/>
          <cell r="G116"/>
          <cell r="H116"/>
          <cell r="I116"/>
          <cell r="J116"/>
          <cell r="K116"/>
        </row>
        <row r="117">
          <cell r="B117" t="str">
            <v>The Contractor may allow for attendance upon the PPG’s concerned to execute the work. The Contractor is to allow the PPG’s the use of any scaffolding belonging to him while it remains so erected on the site.</v>
          </cell>
          <cell r="C117"/>
          <cell r="D117"/>
          <cell r="E117"/>
          <cell r="F117"/>
          <cell r="G117"/>
          <cell r="H117"/>
          <cell r="I117"/>
          <cell r="J117"/>
          <cell r="K117"/>
        </row>
        <row r="119">
          <cell r="B119" t="str">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ell>
          <cell r="C119"/>
          <cell r="D119"/>
          <cell r="E119"/>
          <cell r="F119"/>
          <cell r="G119"/>
          <cell r="H119"/>
          <cell r="I119"/>
          <cell r="J119"/>
          <cell r="K119"/>
        </row>
        <row r="121">
          <cell r="B121" t="str">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ell>
          <cell r="C121"/>
          <cell r="D121"/>
          <cell r="E121"/>
          <cell r="F121"/>
          <cell r="G121"/>
          <cell r="H121"/>
          <cell r="I121"/>
          <cell r="J121"/>
          <cell r="K121"/>
        </row>
        <row r="123">
          <cell r="B123" t="str">
            <v>E12.9 EPWP CONTRACT FOR LABOUR</v>
          </cell>
          <cell r="C123"/>
          <cell r="D123"/>
          <cell r="E123"/>
          <cell r="F123"/>
          <cell r="G123"/>
          <cell r="H123"/>
          <cell r="I123"/>
          <cell r="J123"/>
          <cell r="K123"/>
        </row>
        <row r="124">
          <cell r="B124" t="str">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ell>
          <cell r="C124"/>
          <cell r="D124"/>
          <cell r="E124"/>
          <cell r="F124"/>
          <cell r="G124"/>
          <cell r="H124"/>
          <cell r="I124"/>
          <cell r="J124"/>
          <cell r="K124"/>
        </row>
        <row r="125">
          <cell r="B125" t="str">
            <v>F:............................. V:............................ T:.....................................</v>
          </cell>
          <cell r="C125"/>
          <cell r="D125"/>
          <cell r="E125"/>
          <cell r="F125"/>
          <cell r="G125"/>
          <cell r="H125"/>
          <cell r="I125"/>
          <cell r="J125"/>
          <cell r="K125" t="str">
            <v>Item</v>
          </cell>
        </row>
        <row r="127">
          <cell r="B127" t="str">
            <v>E12.10 EPWP SCOPE of WORK</v>
          </cell>
          <cell r="C127"/>
          <cell r="D127"/>
          <cell r="E127"/>
          <cell r="F127"/>
          <cell r="G127"/>
          <cell r="H127"/>
          <cell r="I127"/>
          <cell r="J127"/>
          <cell r="K127"/>
        </row>
        <row r="128">
          <cell r="B128" t="str">
            <v xml:space="preserve">Note: </v>
          </cell>
          <cell r="C128"/>
          <cell r="D128"/>
          <cell r="E128"/>
          <cell r="F128"/>
          <cell r="G128"/>
          <cell r="H128"/>
          <cell r="I128"/>
          <cell r="J128"/>
          <cell r="K128"/>
        </row>
        <row r="129">
          <cell r="B129" t="str">
            <v>Contractors are to price any item on the Bill of Quantities having below, bearing in mind that they are regarded as  main sources of job creation, whether sub contracted or undertaken by the main contractor.</v>
          </cell>
          <cell r="C129"/>
          <cell r="D129"/>
          <cell r="E129"/>
          <cell r="F129"/>
          <cell r="G129"/>
          <cell r="H129"/>
          <cell r="I129"/>
          <cell r="J129"/>
          <cell r="K129"/>
        </row>
        <row r="130">
          <cell r="B130" t="str">
            <v xml:space="preserve"> </v>
          </cell>
          <cell r="C130"/>
          <cell r="D130"/>
          <cell r="E130"/>
          <cell r="F130"/>
          <cell r="G130"/>
          <cell r="H130"/>
          <cell r="I130"/>
          <cell r="J130"/>
          <cell r="K130"/>
        </row>
        <row r="131">
          <cell r="B131" t="str">
            <v>Elements on the scope of work where application of Labour Intensive Construction methods as  will indicated with letters (LI) are regarded feasible are as follows;</v>
          </cell>
          <cell r="C131"/>
          <cell r="D131"/>
          <cell r="E131"/>
          <cell r="F131"/>
          <cell r="G131"/>
          <cell r="H131"/>
          <cell r="I131"/>
          <cell r="J131"/>
          <cell r="K131"/>
        </row>
        <row r="132">
          <cell r="B132" t="str">
            <v xml:space="preserve">i)       Excavating trenches for foundations and any other civil works with the  depth not more than 1.5 m </v>
          </cell>
          <cell r="C132"/>
          <cell r="D132"/>
          <cell r="E132"/>
          <cell r="F132"/>
          <cell r="G132"/>
          <cell r="H132"/>
          <cell r="I132"/>
          <cell r="J132"/>
          <cell r="K132"/>
        </row>
        <row r="133">
          <cell r="B133" t="str">
            <v>ii)      All masonry works which include concrete mixing on site; brickwork; plastering; screed works; jointing; etc.</v>
          </cell>
          <cell r="C133"/>
          <cell r="D133"/>
          <cell r="E133"/>
          <cell r="F133"/>
          <cell r="G133"/>
          <cell r="H133"/>
          <cell r="I133"/>
          <cell r="J133"/>
          <cell r="K133"/>
        </row>
        <row r="134">
          <cell r="B134" t="str">
            <v>iii)     Painting, Plumbing, Ironmongery; roof cladding; glazing; tilling; carpentry; flooring; waterproofing; etc.</v>
          </cell>
          <cell r="C134"/>
          <cell r="D134"/>
          <cell r="E134"/>
          <cell r="F134"/>
          <cell r="G134"/>
          <cell r="H134"/>
          <cell r="I134"/>
          <cell r="J134"/>
          <cell r="K134"/>
        </row>
        <row r="137">
          <cell r="B137" t="str">
            <v>Note:</v>
          </cell>
          <cell r="C137"/>
          <cell r="D137"/>
          <cell r="E137"/>
          <cell r="F137"/>
          <cell r="G137"/>
          <cell r="H137"/>
          <cell r="I137"/>
          <cell r="J137"/>
          <cell r="K137"/>
        </row>
        <row r="138">
          <cell r="B138" t="str">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ell>
          <cell r="C138"/>
          <cell r="D138"/>
          <cell r="E138"/>
          <cell r="F138"/>
          <cell r="G138"/>
          <cell r="H138"/>
          <cell r="I138"/>
          <cell r="J138"/>
          <cell r="K138"/>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FINAL SUMMARY (2)"/>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KING CAPITAL"/>
      <sheetName val="T2.37 PROOF OF CREDIT REFER (2)"/>
      <sheetName val="T2.38 SCHEDULE OF COMPLETED PRO"/>
      <sheetName val="T2.39 LETTER OF INTENT"/>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UNPRICED BOQ"/>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B4" t="str">
            <v>Project title:</v>
          </cell>
        </row>
        <row r="8">
          <cell r="B8" t="str">
            <v xml:space="preserve">Tender no:         </v>
          </cell>
          <cell r="G8" t="str">
            <v>Project Code:</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ING CAPITAL"/>
      <sheetName val="T2.38 SCHEDULE OF COMPLETED PRO"/>
      <sheetName val="T2.37 PROOF OF CREDIT REFERENDE"/>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definedNames>
      <definedName name="ProjectTitle" refersTo="='Master Data'!$E$18" sheetId="3"/>
    </definedNames>
    <sheetDataSet>
      <sheetData sheetId="0"/>
      <sheetData sheetId="1"/>
      <sheetData sheetId="2"/>
      <sheetData sheetId="3">
        <row r="13">
          <cell r="E13" t="str">
            <v>ZNTU 04284 W</v>
          </cell>
          <cell r="G13" t="str">
            <v>057989</v>
          </cell>
        </row>
        <row r="18">
          <cell r="E18" t="str">
            <v xml:space="preserve">ZNTU 04284 W: DEPARTMENT OF HEALTH: WIMS NO. 057989: ENSINGWENI CLINIC: PROVISION OF BOREHOLE WITH BOOSTER PUMP AND WATER TREATMENT SYSTEM	</v>
          </cell>
        </row>
        <row r="403">
          <cell r="E403">
            <v>2</v>
          </cell>
        </row>
        <row r="618">
          <cell r="D618" t="str">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ell>
        </row>
        <row r="620">
          <cell r="D620" t="str">
            <v>The tender price must include for Value Added Tax (VAT). All rates, provisional sums, etc. in the Bills of Quantities must however be net (exclusive of VAT) with VAT calculated and added to the Total Value thereof in the Final Summary.</v>
          </cell>
        </row>
        <row r="622">
          <cell r="D622" t="str">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
          <cell r="E18" t="str">
            <v>ii)</v>
          </cell>
        </row>
      </sheetData>
      <sheetData sheetId="24"/>
      <sheetData sheetId="25"/>
      <sheetData sheetId="26"/>
      <sheetData sheetId="27"/>
      <sheetData sheetId="28"/>
      <sheetData sheetId="29">
        <row r="18">
          <cell r="E18" t="str">
            <v>%</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noFill/>
          <a:miter lim="800000"/>
          <a:headEnd/>
          <a:tailEnd/>
        </a:ln>
      </a:spPr>
      <a:bodyPr vertOverflow="clip" wrap="square" lIns="27432" tIns="22860" rIns="0" bIns="0" anchor="t" upright="1"/>
      <a:lstStyle>
        <a:defPPr algn="l" rtl="0">
          <a:defRPr sz="900" b="1" i="0" strike="noStrike">
            <a:solidFill>
              <a:srgbClr val="0000FF"/>
            </a:solidFill>
            <a:latin typeface="Arial"/>
            <a:cs typeface="Arial"/>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printerSettings" Target="../printerSettings/printerSettings4.bin"/><Relationship Id="rId7" Type="http://schemas.openxmlformats.org/officeDocument/2006/relationships/ctrlProp" Target="../ctrlProps/ctrlProp14.xml"/><Relationship Id="rId2" Type="http://schemas.openxmlformats.org/officeDocument/2006/relationships/hyperlink" Target="http://kzntreasury.kzntl.gov.za,/" TargetMode="External"/><Relationship Id="rId1" Type="http://schemas.openxmlformats.org/officeDocument/2006/relationships/hyperlink" Target="http://kzntreasury.kzntl.gov.za,/" TargetMode="External"/><Relationship Id="rId6" Type="http://schemas.openxmlformats.org/officeDocument/2006/relationships/ctrlProp" Target="../ctrlProps/ctrlProp13.xml"/><Relationship Id="rId5" Type="http://schemas.openxmlformats.org/officeDocument/2006/relationships/vmlDrawing" Target="../drawings/vmlDrawing4.vml"/><Relationship Id="rId4" Type="http://schemas.openxmlformats.org/officeDocument/2006/relationships/drawing" Target="../drawings/drawing4.xml"/><Relationship Id="rId9"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BEB2-6CA8-4396-AD7A-D490B0D712C6}">
  <sheetPr codeName="Sheet53">
    <tabColor rgb="FF00B050"/>
  </sheetPr>
  <dimension ref="A1:L1291"/>
  <sheetViews>
    <sheetView showGridLines="0" topLeftCell="I30" zoomScaleNormal="100" zoomScaleSheetLayoutView="80" workbookViewId="0">
      <selection activeCell="E28" sqref="E28"/>
    </sheetView>
  </sheetViews>
  <sheetFormatPr defaultColWidth="9.1796875" defaultRowHeight="12.5" x14ac:dyDescent="0.25"/>
  <cols>
    <col min="1" max="1" width="5.453125" style="50" customWidth="1"/>
    <col min="2" max="2" width="64.81640625" style="50" customWidth="1"/>
    <col min="3" max="3" width="5.81640625" style="50" customWidth="1"/>
    <col min="4" max="4" width="9.54296875" style="227" customWidth="1"/>
    <col min="5" max="5" width="7.453125" style="50" customWidth="1"/>
    <col min="6" max="6" width="10.26953125" style="50" customWidth="1"/>
    <col min="7" max="7" width="4.1796875" style="50" customWidth="1"/>
    <col min="8" max="8" width="6.1796875" style="50" customWidth="1"/>
    <col min="9" max="9" width="71.54296875" style="50" customWidth="1"/>
    <col min="10" max="10" width="6.1796875" style="50" customWidth="1"/>
    <col min="11" max="11" width="5.26953125" style="50" customWidth="1"/>
    <col min="12" max="12" width="10.26953125" style="50" customWidth="1"/>
    <col min="13" max="16384" width="9.1796875" style="50"/>
  </cols>
  <sheetData>
    <row r="1" spans="1:12" ht="48.65" customHeight="1" thickBot="1" x14ac:dyDescent="0.3">
      <c r="A1" s="346" t="str">
        <f>+'[7]Master Data'!E18</f>
        <v xml:space="preserve">ZNTU 04284 W: DEPARTMENT OF HEALTH: WIMS NO. 057989: ENSINGWENI CLINIC: PROVISION OF BOREHOLE WITH BOOSTER PUMP AND WATER TREATMENT SYSTEM	</v>
      </c>
      <c r="B1" s="347"/>
      <c r="C1" s="347"/>
      <c r="D1" s="347"/>
      <c r="E1" s="347"/>
      <c r="F1" s="49"/>
    </row>
    <row r="2" spans="1:12" ht="13" x14ac:dyDescent="0.25">
      <c r="A2" s="51"/>
      <c r="B2" s="52" t="s">
        <v>13</v>
      </c>
      <c r="C2" s="52"/>
      <c r="D2" s="52"/>
      <c r="E2" s="52"/>
      <c r="F2" s="53"/>
    </row>
    <row r="3" spans="1:12" ht="15" customHeight="1" thickBot="1" x14ac:dyDescent="0.3">
      <c r="A3" s="54"/>
      <c r="B3" s="55" t="s">
        <v>14</v>
      </c>
      <c r="C3" s="56"/>
      <c r="D3" s="56"/>
      <c r="E3" s="56"/>
      <c r="F3" s="57"/>
      <c r="H3" s="348"/>
      <c r="I3" s="348"/>
      <c r="J3" s="348"/>
      <c r="K3" s="348"/>
      <c r="L3" s="348"/>
    </row>
    <row r="4" spans="1:12" ht="24.75" customHeight="1" x14ac:dyDescent="0.25">
      <c r="A4" s="58"/>
      <c r="B4" s="59" t="s">
        <v>15</v>
      </c>
      <c r="C4" s="60" t="s">
        <v>16</v>
      </c>
      <c r="D4" s="60" t="s">
        <v>17</v>
      </c>
      <c r="E4" s="61" t="s">
        <v>18</v>
      </c>
      <c r="F4" s="62" t="s">
        <v>19</v>
      </c>
      <c r="H4" s="348"/>
      <c r="I4" s="348"/>
      <c r="J4" s="348"/>
      <c r="K4" s="348"/>
      <c r="L4" s="348"/>
    </row>
    <row r="5" spans="1:12" ht="12" customHeight="1" x14ac:dyDescent="0.25">
      <c r="A5" s="63"/>
      <c r="B5" s="64"/>
      <c r="C5" s="65"/>
      <c r="D5" s="66"/>
      <c r="E5" s="67"/>
      <c r="F5" s="68"/>
      <c r="H5" s="349"/>
      <c r="I5" s="349"/>
      <c r="J5" s="349"/>
      <c r="K5" s="349"/>
      <c r="L5" s="349"/>
    </row>
    <row r="6" spans="1:12" ht="41.25" customHeight="1" x14ac:dyDescent="0.25">
      <c r="A6" s="69" t="s">
        <v>20</v>
      </c>
      <c r="B6" s="70" t="s">
        <v>21</v>
      </c>
      <c r="C6" s="71"/>
      <c r="D6" s="72"/>
      <c r="E6" s="73"/>
      <c r="F6" s="74"/>
      <c r="H6" s="350"/>
      <c r="I6" s="350"/>
      <c r="J6" s="350"/>
      <c r="K6" s="350"/>
      <c r="L6" s="350"/>
    </row>
    <row r="7" spans="1:12" ht="12" customHeight="1" x14ac:dyDescent="0.25">
      <c r="A7" s="69"/>
      <c r="B7" s="75"/>
      <c r="C7" s="65"/>
      <c r="D7" s="76"/>
      <c r="E7" s="77"/>
      <c r="F7" s="74"/>
      <c r="H7" s="351"/>
      <c r="I7" s="351"/>
      <c r="J7" s="351"/>
      <c r="K7" s="351"/>
      <c r="L7" s="351"/>
    </row>
    <row r="8" spans="1:12" ht="50" x14ac:dyDescent="0.25">
      <c r="A8" s="69" t="s">
        <v>22</v>
      </c>
      <c r="B8" s="75" t="s">
        <v>23</v>
      </c>
      <c r="C8" s="71"/>
      <c r="D8" s="79"/>
      <c r="E8" s="80"/>
      <c r="F8" s="74"/>
      <c r="H8" s="351"/>
      <c r="I8" s="351"/>
      <c r="J8" s="351"/>
      <c r="K8" s="351"/>
      <c r="L8" s="351"/>
    </row>
    <row r="9" spans="1:12" ht="12" customHeight="1" x14ac:dyDescent="0.25">
      <c r="A9" s="69"/>
      <c r="B9" s="64"/>
      <c r="C9" s="65"/>
      <c r="D9" s="66"/>
      <c r="E9" s="67"/>
      <c r="F9" s="68"/>
      <c r="H9" s="351"/>
      <c r="I9" s="351"/>
      <c r="J9" s="351"/>
      <c r="K9" s="351"/>
      <c r="L9" s="351"/>
    </row>
    <row r="10" spans="1:12" ht="53.25" customHeight="1" x14ac:dyDescent="0.25">
      <c r="A10" s="69" t="s">
        <v>24</v>
      </c>
      <c r="B10" s="75" t="s">
        <v>25</v>
      </c>
      <c r="C10" s="65"/>
      <c r="D10" s="66"/>
      <c r="E10" s="67"/>
      <c r="F10" s="68"/>
      <c r="H10" s="351"/>
      <c r="I10" s="351"/>
      <c r="J10" s="351"/>
      <c r="K10" s="351"/>
      <c r="L10" s="351"/>
    </row>
    <row r="11" spans="1:12" ht="12.75" hidden="1" customHeight="1" x14ac:dyDescent="0.25">
      <c r="A11" s="69"/>
      <c r="B11" s="64"/>
      <c r="C11" s="65"/>
      <c r="D11" s="66"/>
      <c r="E11" s="67"/>
      <c r="F11" s="68"/>
      <c r="H11" s="351"/>
      <c r="I11" s="351"/>
      <c r="J11" s="351"/>
      <c r="K11" s="351"/>
      <c r="L11" s="351"/>
    </row>
    <row r="12" spans="1:12" ht="12" customHeight="1" x14ac:dyDescent="0.25">
      <c r="A12" s="69"/>
      <c r="B12" s="64"/>
      <c r="C12" s="65"/>
      <c r="D12" s="66"/>
      <c r="E12" s="67"/>
      <c r="F12" s="68"/>
      <c r="H12" s="351"/>
      <c r="I12" s="351"/>
      <c r="J12" s="351"/>
      <c r="K12" s="351"/>
      <c r="L12" s="351"/>
    </row>
    <row r="13" spans="1:12" ht="37.5" x14ac:dyDescent="0.25">
      <c r="A13" s="69" t="s">
        <v>26</v>
      </c>
      <c r="B13" s="75" t="s">
        <v>27</v>
      </c>
      <c r="C13" s="65"/>
      <c r="D13" s="66"/>
      <c r="E13" s="67"/>
      <c r="F13" s="68"/>
    </row>
    <row r="14" spans="1:12" ht="12" customHeight="1" x14ac:dyDescent="0.25">
      <c r="A14" s="69"/>
      <c r="B14" s="75"/>
      <c r="C14" s="65"/>
      <c r="D14" s="66"/>
      <c r="E14" s="67"/>
      <c r="F14" s="68"/>
    </row>
    <row r="15" spans="1:12" ht="25" x14ac:dyDescent="0.25">
      <c r="A15" s="69" t="s">
        <v>28</v>
      </c>
      <c r="B15" s="75" t="s">
        <v>29</v>
      </c>
      <c r="C15" s="65"/>
      <c r="D15" s="66"/>
      <c r="E15" s="67"/>
      <c r="F15" s="68"/>
    </row>
    <row r="16" spans="1:12" ht="12" customHeight="1" x14ac:dyDescent="0.25">
      <c r="A16" s="81"/>
      <c r="B16" s="75"/>
      <c r="C16" s="65"/>
      <c r="D16" s="66"/>
      <c r="E16" s="67"/>
      <c r="F16" s="68"/>
    </row>
    <row r="17" spans="1:6" ht="50" x14ac:dyDescent="0.25">
      <c r="A17" s="69" t="s">
        <v>30</v>
      </c>
      <c r="B17" s="70" t="s">
        <v>31</v>
      </c>
      <c r="C17" s="65"/>
      <c r="D17" s="66"/>
      <c r="E17" s="67"/>
      <c r="F17" s="68"/>
    </row>
    <row r="18" spans="1:6" x14ac:dyDescent="0.25">
      <c r="A18" s="69"/>
      <c r="B18" s="70"/>
      <c r="C18" s="65"/>
      <c r="D18" s="66"/>
      <c r="E18" s="67"/>
      <c r="F18" s="68"/>
    </row>
    <row r="19" spans="1:6" ht="38" x14ac:dyDescent="0.25">
      <c r="A19" s="82" t="s">
        <v>32</v>
      </c>
      <c r="B19" s="83" t="s">
        <v>33</v>
      </c>
      <c r="C19" s="65"/>
      <c r="D19" s="66"/>
      <c r="E19" s="67"/>
      <c r="F19" s="68"/>
    </row>
    <row r="20" spans="1:6" ht="4.9000000000000004" customHeight="1" x14ac:dyDescent="0.25">
      <c r="A20" s="84"/>
      <c r="B20" s="85"/>
      <c r="C20" s="65"/>
      <c r="D20" s="66"/>
      <c r="E20" s="67"/>
      <c r="F20" s="68"/>
    </row>
    <row r="21" spans="1:6" x14ac:dyDescent="0.25">
      <c r="A21" s="84"/>
      <c r="B21" s="86" t="s">
        <v>34</v>
      </c>
      <c r="C21" s="65"/>
      <c r="D21" s="66"/>
      <c r="E21" s="67"/>
      <c r="F21" s="68"/>
    </row>
    <row r="22" spans="1:6" ht="4.1500000000000004" customHeight="1" x14ac:dyDescent="0.25">
      <c r="A22" s="84"/>
      <c r="B22" s="85"/>
      <c r="C22" s="65"/>
      <c r="D22" s="66"/>
      <c r="E22" s="67"/>
      <c r="F22" s="68"/>
    </row>
    <row r="23" spans="1:6" x14ac:dyDescent="0.25">
      <c r="A23" s="84" t="s">
        <v>35</v>
      </c>
      <c r="B23" s="87" t="s">
        <v>36</v>
      </c>
      <c r="C23" s="65"/>
      <c r="D23" s="66"/>
      <c r="E23" s="67"/>
      <c r="F23" s="68"/>
    </row>
    <row r="24" spans="1:6" ht="36" customHeight="1" x14ac:dyDescent="0.25">
      <c r="A24" s="84"/>
      <c r="B24" s="87" t="s">
        <v>37</v>
      </c>
      <c r="C24" s="65" t="s">
        <v>38</v>
      </c>
      <c r="D24" s="66"/>
      <c r="E24" s="67"/>
      <c r="F24" s="68"/>
    </row>
    <row r="25" spans="1:6" ht="12" customHeight="1" x14ac:dyDescent="0.25">
      <c r="A25" s="84"/>
      <c r="B25" s="87"/>
      <c r="C25" s="65"/>
      <c r="D25" s="66"/>
      <c r="E25" s="67"/>
      <c r="F25" s="68"/>
    </row>
    <row r="26" spans="1:6" x14ac:dyDescent="0.25">
      <c r="A26" s="84" t="s">
        <v>39</v>
      </c>
      <c r="B26" s="87" t="s">
        <v>40</v>
      </c>
      <c r="C26" s="65"/>
      <c r="D26" s="66"/>
      <c r="E26" s="67"/>
      <c r="F26" s="68"/>
    </row>
    <row r="27" spans="1:6" ht="36" customHeight="1" x14ac:dyDescent="0.25">
      <c r="A27" s="84"/>
      <c r="B27" s="87" t="s">
        <v>37</v>
      </c>
      <c r="C27" s="65" t="s">
        <v>38</v>
      </c>
      <c r="D27" s="66"/>
      <c r="E27" s="67"/>
      <c r="F27" s="68"/>
    </row>
    <row r="28" spans="1:6" ht="12" customHeight="1" x14ac:dyDescent="0.25">
      <c r="A28" s="84"/>
      <c r="B28" s="88"/>
      <c r="C28" s="89"/>
      <c r="D28" s="66"/>
      <c r="E28" s="67"/>
      <c r="F28" s="68"/>
    </row>
    <row r="29" spans="1:6" x14ac:dyDescent="0.25">
      <c r="A29" s="84" t="s">
        <v>41</v>
      </c>
      <c r="B29" s="87" t="s">
        <v>42</v>
      </c>
      <c r="C29" s="65"/>
      <c r="D29" s="66"/>
      <c r="E29" s="67"/>
      <c r="F29" s="68"/>
    </row>
    <row r="30" spans="1:6" ht="36" customHeight="1" x14ac:dyDescent="0.25">
      <c r="A30" s="84"/>
      <c r="B30" s="87" t="s">
        <v>37</v>
      </c>
      <c r="C30" s="65" t="s">
        <v>38</v>
      </c>
      <c r="D30" s="66"/>
      <c r="E30" s="67"/>
      <c r="F30" s="68"/>
    </row>
    <row r="31" spans="1:6" ht="11.25" customHeight="1" x14ac:dyDescent="0.25">
      <c r="A31" s="84"/>
      <c r="B31" s="87"/>
      <c r="C31" s="65"/>
      <c r="D31" s="66"/>
      <c r="E31" s="67"/>
      <c r="F31" s="68"/>
    </row>
    <row r="32" spans="1:6" ht="11.25" customHeight="1" x14ac:dyDescent="0.25">
      <c r="A32" s="84" t="s">
        <v>43</v>
      </c>
      <c r="B32" s="87" t="s">
        <v>44</v>
      </c>
      <c r="C32" s="65"/>
      <c r="D32" s="66"/>
      <c r="E32" s="67"/>
      <c r="F32" s="68"/>
    </row>
    <row r="33" spans="1:6" ht="36" customHeight="1" x14ac:dyDescent="0.25">
      <c r="A33" s="84"/>
      <c r="B33" s="87" t="s">
        <v>37</v>
      </c>
      <c r="C33" s="65" t="s">
        <v>38</v>
      </c>
      <c r="D33" s="66"/>
      <c r="E33" s="67"/>
      <c r="F33" s="68"/>
    </row>
    <row r="34" spans="1:6" ht="12" customHeight="1" x14ac:dyDescent="0.25">
      <c r="A34" s="84"/>
      <c r="B34" s="87" t="s">
        <v>45</v>
      </c>
      <c r="C34" s="65"/>
      <c r="D34" s="66"/>
      <c r="E34" s="67"/>
      <c r="F34" s="68"/>
    </row>
    <row r="35" spans="1:6" ht="50" x14ac:dyDescent="0.25">
      <c r="A35" s="84" t="s">
        <v>46</v>
      </c>
      <c r="B35" s="88" t="s">
        <v>47</v>
      </c>
      <c r="C35" s="65"/>
      <c r="D35" s="66"/>
      <c r="E35" s="67"/>
      <c r="F35" s="68"/>
    </row>
    <row r="36" spans="1:6" ht="36" customHeight="1" x14ac:dyDescent="0.25">
      <c r="A36" s="84"/>
      <c r="B36" s="88" t="s">
        <v>48</v>
      </c>
      <c r="C36" s="65" t="s">
        <v>38</v>
      </c>
      <c r="D36" s="66"/>
      <c r="E36" s="67"/>
      <c r="F36" s="68"/>
    </row>
    <row r="37" spans="1:6" ht="21" customHeight="1" x14ac:dyDescent="0.25">
      <c r="A37" s="90"/>
      <c r="B37" s="91" t="s">
        <v>49</v>
      </c>
      <c r="C37" s="92"/>
      <c r="D37" s="93"/>
      <c r="E37" s="94" t="s">
        <v>50</v>
      </c>
      <c r="F37" s="95"/>
    </row>
    <row r="38" spans="1:6" x14ac:dyDescent="0.25">
      <c r="A38" s="96"/>
      <c r="B38" s="97"/>
      <c r="C38" s="98"/>
      <c r="D38" s="99"/>
      <c r="E38" s="100"/>
      <c r="F38" s="101"/>
    </row>
    <row r="39" spans="1:6" x14ac:dyDescent="0.25">
      <c r="A39" s="102"/>
      <c r="B39" s="103"/>
      <c r="C39" s="104" t="s">
        <v>16</v>
      </c>
      <c r="D39" s="104" t="s">
        <v>17</v>
      </c>
      <c r="E39" s="105" t="s">
        <v>18</v>
      </c>
      <c r="F39" s="106" t="s">
        <v>19</v>
      </c>
    </row>
    <row r="40" spans="1:6" ht="12.75" customHeight="1" x14ac:dyDescent="0.25">
      <c r="A40" s="84" t="s">
        <v>51</v>
      </c>
      <c r="B40" s="87" t="s">
        <v>52</v>
      </c>
      <c r="C40" s="65"/>
      <c r="D40" s="66"/>
      <c r="E40" s="67"/>
      <c r="F40" s="68"/>
    </row>
    <row r="41" spans="1:6" ht="36" customHeight="1" x14ac:dyDescent="0.25">
      <c r="A41" s="84"/>
      <c r="B41" s="87" t="s">
        <v>37</v>
      </c>
      <c r="C41" s="65" t="s">
        <v>38</v>
      </c>
      <c r="D41" s="66"/>
      <c r="E41" s="67"/>
      <c r="F41" s="68"/>
    </row>
    <row r="42" spans="1:6" ht="12" customHeight="1" x14ac:dyDescent="0.25">
      <c r="A42" s="84"/>
      <c r="B42" s="87" t="s">
        <v>45</v>
      </c>
      <c r="C42" s="65"/>
      <c r="D42" s="66"/>
      <c r="E42" s="67"/>
      <c r="F42" s="68"/>
    </row>
    <row r="43" spans="1:6" x14ac:dyDescent="0.25">
      <c r="A43" s="84" t="s">
        <v>53</v>
      </c>
      <c r="B43" s="87" t="s">
        <v>54</v>
      </c>
      <c r="C43" s="65"/>
      <c r="D43" s="66"/>
      <c r="E43" s="67"/>
      <c r="F43" s="68"/>
    </row>
    <row r="44" spans="1:6" ht="36" customHeight="1" x14ac:dyDescent="0.25">
      <c r="A44" s="84"/>
      <c r="B44" s="87" t="s">
        <v>37</v>
      </c>
      <c r="C44" s="65" t="s">
        <v>38</v>
      </c>
      <c r="D44" s="66"/>
      <c r="E44" s="67"/>
      <c r="F44" s="68"/>
    </row>
    <row r="45" spans="1:6" x14ac:dyDescent="0.25">
      <c r="A45" s="84"/>
      <c r="B45" s="87"/>
      <c r="C45" s="107"/>
      <c r="D45" s="67"/>
      <c r="E45" s="67"/>
      <c r="F45" s="68"/>
    </row>
    <row r="46" spans="1:6" ht="12.75" customHeight="1" x14ac:dyDescent="0.25">
      <c r="A46" s="84" t="s">
        <v>55</v>
      </c>
      <c r="B46" s="87" t="s">
        <v>56</v>
      </c>
      <c r="C46" s="65"/>
      <c r="D46" s="66"/>
      <c r="E46" s="67"/>
      <c r="F46" s="68"/>
    </row>
    <row r="47" spans="1:6" ht="36" customHeight="1" x14ac:dyDescent="0.25">
      <c r="A47" s="84"/>
      <c r="B47" s="87" t="s">
        <v>37</v>
      </c>
      <c r="C47" s="65" t="s">
        <v>38</v>
      </c>
      <c r="D47" s="66"/>
      <c r="E47" s="67"/>
      <c r="F47" s="68"/>
    </row>
    <row r="48" spans="1:6" ht="12" customHeight="1" x14ac:dyDescent="0.25">
      <c r="A48" s="84"/>
      <c r="B48" s="87" t="s">
        <v>45</v>
      </c>
      <c r="C48" s="65"/>
      <c r="D48" s="66"/>
      <c r="E48" s="67"/>
      <c r="F48" s="68"/>
    </row>
    <row r="49" spans="1:6" ht="12.75" customHeight="1" x14ac:dyDescent="0.25">
      <c r="A49" s="84" t="s">
        <v>57</v>
      </c>
      <c r="B49" s="87" t="s">
        <v>58</v>
      </c>
      <c r="C49" s="65"/>
      <c r="D49" s="66"/>
      <c r="E49" s="67"/>
      <c r="F49" s="68"/>
    </row>
    <row r="50" spans="1:6" ht="36" customHeight="1" x14ac:dyDescent="0.25">
      <c r="A50" s="84"/>
      <c r="B50" s="87" t="s">
        <v>37</v>
      </c>
      <c r="C50" s="65" t="s">
        <v>38</v>
      </c>
      <c r="D50" s="66"/>
      <c r="E50" s="67"/>
      <c r="F50" s="68"/>
    </row>
    <row r="51" spans="1:6" x14ac:dyDescent="0.25">
      <c r="A51" s="84"/>
      <c r="B51" s="87" t="s">
        <v>45</v>
      </c>
      <c r="C51" s="65"/>
      <c r="D51" s="66"/>
      <c r="E51" s="67"/>
      <c r="F51" s="68"/>
    </row>
    <row r="52" spans="1:6" ht="12.75" customHeight="1" x14ac:dyDescent="0.25">
      <c r="A52" s="84" t="s">
        <v>59</v>
      </c>
      <c r="B52" s="87" t="s">
        <v>60</v>
      </c>
      <c r="C52" s="65"/>
      <c r="D52" s="66"/>
      <c r="E52" s="67"/>
      <c r="F52" s="68"/>
    </row>
    <row r="53" spans="1:6" ht="36" customHeight="1" x14ac:dyDescent="0.25">
      <c r="A53" s="84"/>
      <c r="B53" s="87" t="s">
        <v>37</v>
      </c>
      <c r="C53" s="65" t="s">
        <v>38</v>
      </c>
      <c r="D53" s="66"/>
      <c r="E53" s="67"/>
      <c r="F53" s="68"/>
    </row>
    <row r="54" spans="1:6" ht="12" customHeight="1" x14ac:dyDescent="0.25">
      <c r="A54" s="84"/>
      <c r="B54" s="85" t="s">
        <v>45</v>
      </c>
      <c r="C54" s="65"/>
      <c r="D54" s="66"/>
      <c r="E54" s="67"/>
      <c r="F54" s="68"/>
    </row>
    <row r="55" spans="1:6" ht="12.75" customHeight="1" x14ac:dyDescent="0.25">
      <c r="A55" s="84"/>
      <c r="B55" s="85"/>
      <c r="C55" s="65"/>
      <c r="D55" s="66"/>
      <c r="E55" s="67"/>
      <c r="F55" s="68"/>
    </row>
    <row r="56" spans="1:6" ht="36" customHeight="1" x14ac:dyDescent="0.25">
      <c r="A56" s="108"/>
      <c r="B56" s="109" t="s">
        <v>61</v>
      </c>
      <c r="C56" s="110" t="s">
        <v>45</v>
      </c>
      <c r="D56" s="66"/>
      <c r="E56" s="67"/>
      <c r="F56" s="68"/>
    </row>
    <row r="57" spans="1:6" ht="12" customHeight="1" x14ac:dyDescent="0.25">
      <c r="A57" s="108"/>
      <c r="B57" s="111" t="s">
        <v>62</v>
      </c>
      <c r="C57" s="65"/>
      <c r="D57" s="66"/>
      <c r="E57" s="67"/>
      <c r="F57" s="68"/>
    </row>
    <row r="58" spans="1:6" x14ac:dyDescent="0.25">
      <c r="A58" s="108"/>
      <c r="B58" s="111"/>
      <c r="C58" s="65"/>
      <c r="D58" s="66"/>
      <c r="E58" s="67"/>
      <c r="F58" s="68"/>
    </row>
    <row r="59" spans="1:6" ht="36" customHeight="1" x14ac:dyDescent="0.25">
      <c r="A59" s="108" t="s">
        <v>63</v>
      </c>
      <c r="B59" s="85" t="s">
        <v>64</v>
      </c>
      <c r="C59" s="110" t="s">
        <v>45</v>
      </c>
      <c r="D59" s="66"/>
      <c r="E59" s="67"/>
      <c r="F59" s="68"/>
    </row>
    <row r="60" spans="1:6" ht="12" customHeight="1" x14ac:dyDescent="0.25">
      <c r="A60" s="108"/>
      <c r="B60" s="85" t="s">
        <v>37</v>
      </c>
      <c r="C60" s="65" t="s">
        <v>38</v>
      </c>
      <c r="D60" s="66"/>
      <c r="E60" s="67"/>
      <c r="F60" s="68"/>
    </row>
    <row r="61" spans="1:6" x14ac:dyDescent="0.25">
      <c r="A61" s="108"/>
      <c r="B61" s="85"/>
      <c r="C61" s="65"/>
      <c r="D61" s="66"/>
      <c r="E61" s="67"/>
      <c r="F61" s="68"/>
    </row>
    <row r="62" spans="1:6" ht="36" customHeight="1" x14ac:dyDescent="0.25">
      <c r="A62" s="108" t="s">
        <v>65</v>
      </c>
      <c r="B62" s="85" t="s">
        <v>66</v>
      </c>
      <c r="C62" s="110" t="s">
        <v>45</v>
      </c>
      <c r="D62" s="66"/>
      <c r="E62" s="67"/>
      <c r="F62" s="68"/>
    </row>
    <row r="63" spans="1:6" ht="12" customHeight="1" x14ac:dyDescent="0.25">
      <c r="A63" s="108"/>
      <c r="B63" s="85" t="s">
        <v>37</v>
      </c>
      <c r="C63" s="65" t="s">
        <v>38</v>
      </c>
      <c r="D63" s="66"/>
      <c r="E63" s="67"/>
      <c r="F63" s="68"/>
    </row>
    <row r="64" spans="1:6" x14ac:dyDescent="0.25">
      <c r="A64" s="84"/>
      <c r="B64" s="85"/>
      <c r="C64" s="65"/>
      <c r="D64" s="66"/>
      <c r="E64" s="67"/>
      <c r="F64" s="68"/>
    </row>
    <row r="65" spans="1:6" ht="36" customHeight="1" x14ac:dyDescent="0.25">
      <c r="A65" s="108" t="s">
        <v>67</v>
      </c>
      <c r="B65" s="85" t="s">
        <v>68</v>
      </c>
      <c r="C65" s="110" t="s">
        <v>45</v>
      </c>
      <c r="D65" s="66"/>
      <c r="E65" s="67"/>
      <c r="F65" s="68"/>
    </row>
    <row r="66" spans="1:6" ht="12" customHeight="1" x14ac:dyDescent="0.25">
      <c r="A66" s="108"/>
      <c r="B66" s="85" t="s">
        <v>37</v>
      </c>
      <c r="C66" s="65" t="s">
        <v>38</v>
      </c>
      <c r="D66" s="66"/>
      <c r="E66" s="67"/>
      <c r="F66" s="68"/>
    </row>
    <row r="67" spans="1:6" x14ac:dyDescent="0.25">
      <c r="A67" s="108"/>
      <c r="B67" s="85" t="s">
        <v>45</v>
      </c>
      <c r="C67" s="65"/>
      <c r="D67" s="66"/>
      <c r="E67" s="67"/>
      <c r="F67" s="68"/>
    </row>
    <row r="68" spans="1:6" ht="36" customHeight="1" x14ac:dyDescent="0.25">
      <c r="A68" s="108" t="s">
        <v>69</v>
      </c>
      <c r="B68" s="85" t="s">
        <v>70</v>
      </c>
      <c r="C68" s="110" t="s">
        <v>45</v>
      </c>
      <c r="D68" s="66"/>
      <c r="E68" s="67"/>
      <c r="F68" s="68"/>
    </row>
    <row r="69" spans="1:6" ht="12" customHeight="1" x14ac:dyDescent="0.25">
      <c r="A69" s="108"/>
      <c r="B69" s="85" t="s">
        <v>71</v>
      </c>
      <c r="C69" s="65" t="s">
        <v>38</v>
      </c>
      <c r="D69" s="66"/>
      <c r="E69" s="67"/>
      <c r="F69" s="68"/>
    </row>
    <row r="70" spans="1:6" x14ac:dyDescent="0.25">
      <c r="A70" s="108"/>
      <c r="B70" s="85"/>
      <c r="C70" s="65"/>
      <c r="D70" s="66"/>
      <c r="E70" s="67"/>
      <c r="F70" s="68"/>
    </row>
    <row r="71" spans="1:6" ht="36" customHeight="1" x14ac:dyDescent="0.25">
      <c r="A71" s="108" t="s">
        <v>72</v>
      </c>
      <c r="B71" s="85" t="s">
        <v>73</v>
      </c>
      <c r="C71" s="110" t="s">
        <v>45</v>
      </c>
      <c r="D71" s="66"/>
      <c r="E71" s="67"/>
      <c r="F71" s="68"/>
    </row>
    <row r="72" spans="1:6" ht="12" customHeight="1" x14ac:dyDescent="0.25">
      <c r="A72" s="108"/>
      <c r="B72" s="85" t="s">
        <v>37</v>
      </c>
      <c r="C72" s="65" t="s">
        <v>38</v>
      </c>
      <c r="D72" s="112"/>
      <c r="E72" s="112"/>
      <c r="F72" s="113"/>
    </row>
    <row r="73" spans="1:6" ht="12.75" customHeight="1" x14ac:dyDescent="0.25">
      <c r="A73" s="84"/>
      <c r="B73" s="85"/>
      <c r="C73" s="65"/>
      <c r="D73" s="66"/>
      <c r="E73" s="67"/>
      <c r="F73" s="68"/>
    </row>
    <row r="74" spans="1:6" ht="24.65" customHeight="1" x14ac:dyDescent="0.25">
      <c r="A74" s="108" t="s">
        <v>74</v>
      </c>
      <c r="B74" s="85" t="s">
        <v>75</v>
      </c>
      <c r="C74" s="114"/>
      <c r="D74" s="66"/>
      <c r="E74" s="67"/>
      <c r="F74" s="68"/>
    </row>
    <row r="75" spans="1:6" ht="12.75" customHeight="1" x14ac:dyDescent="0.25">
      <c r="A75" s="108"/>
      <c r="B75" s="85" t="s">
        <v>37</v>
      </c>
      <c r="C75" s="65" t="s">
        <v>38</v>
      </c>
      <c r="D75" s="66"/>
      <c r="E75" s="67"/>
      <c r="F75" s="68"/>
    </row>
    <row r="76" spans="1:6" ht="12.75" customHeight="1" x14ac:dyDescent="0.25">
      <c r="A76" s="84"/>
      <c r="B76" s="85"/>
      <c r="C76" s="65"/>
      <c r="D76" s="66"/>
      <c r="E76" s="67"/>
      <c r="F76" s="68"/>
    </row>
    <row r="77" spans="1:6" ht="29.5" customHeight="1" x14ac:dyDescent="0.25">
      <c r="A77" s="108" t="s">
        <v>76</v>
      </c>
      <c r="B77" s="85" t="s">
        <v>77</v>
      </c>
      <c r="C77" s="114"/>
      <c r="D77" s="66"/>
      <c r="E77" s="67"/>
      <c r="F77" s="68"/>
    </row>
    <row r="78" spans="1:6" ht="12.75" customHeight="1" x14ac:dyDescent="0.25">
      <c r="A78" s="108"/>
      <c r="B78" s="85" t="s">
        <v>37</v>
      </c>
      <c r="C78" s="65" t="s">
        <v>38</v>
      </c>
      <c r="D78" s="66"/>
      <c r="E78" s="67"/>
      <c r="F78" s="68"/>
    </row>
    <row r="79" spans="1:6" ht="12.75" customHeight="1" x14ac:dyDescent="0.25">
      <c r="A79" s="84"/>
      <c r="B79" s="85"/>
      <c r="C79" s="65" t="s">
        <v>45</v>
      </c>
      <c r="D79" s="66"/>
      <c r="E79" s="67"/>
      <c r="F79" s="68"/>
    </row>
    <row r="80" spans="1:6" ht="21" customHeight="1" x14ac:dyDescent="0.25">
      <c r="A80" s="90"/>
      <c r="B80" s="91" t="s">
        <v>49</v>
      </c>
      <c r="C80" s="92"/>
      <c r="D80" s="93"/>
      <c r="E80" s="94" t="s">
        <v>50</v>
      </c>
      <c r="F80" s="95"/>
    </row>
    <row r="81" spans="1:6" ht="8.25" customHeight="1" x14ac:dyDescent="0.25">
      <c r="A81" s="115"/>
      <c r="B81" s="116"/>
      <c r="C81" s="117"/>
      <c r="D81" s="117"/>
      <c r="E81" s="117"/>
      <c r="F81" s="118"/>
    </row>
    <row r="82" spans="1:6" x14ac:dyDescent="0.25">
      <c r="A82" s="119"/>
      <c r="B82" s="120"/>
      <c r="C82" s="104" t="s">
        <v>16</v>
      </c>
      <c r="D82" s="104" t="s">
        <v>17</v>
      </c>
      <c r="E82" s="105" t="s">
        <v>18</v>
      </c>
      <c r="F82" s="106" t="s">
        <v>19</v>
      </c>
    </row>
    <row r="83" spans="1:6" x14ac:dyDescent="0.25">
      <c r="A83" s="108" t="s">
        <v>45</v>
      </c>
      <c r="B83" s="85" t="s">
        <v>45</v>
      </c>
      <c r="C83" s="114"/>
      <c r="D83" s="114"/>
      <c r="E83" s="121"/>
      <c r="F83" s="122"/>
    </row>
    <row r="84" spans="1:6" x14ac:dyDescent="0.25">
      <c r="A84" s="63" t="s">
        <v>78</v>
      </c>
      <c r="B84" s="123" t="s">
        <v>79</v>
      </c>
      <c r="C84" s="65"/>
      <c r="D84" s="66"/>
      <c r="E84" s="67"/>
      <c r="F84" s="68"/>
    </row>
    <row r="85" spans="1:6" ht="36" customHeight="1" x14ac:dyDescent="0.25">
      <c r="A85" s="63"/>
      <c r="B85" s="123" t="s">
        <v>37</v>
      </c>
      <c r="C85" s="65" t="s">
        <v>38</v>
      </c>
      <c r="D85" s="66"/>
      <c r="E85" s="67"/>
      <c r="F85" s="68"/>
    </row>
    <row r="86" spans="1:6" x14ac:dyDescent="0.25">
      <c r="A86" s="63"/>
      <c r="B86" s="123" t="s">
        <v>45</v>
      </c>
      <c r="C86" s="65"/>
      <c r="D86" s="66"/>
      <c r="E86" s="67"/>
      <c r="F86" s="68"/>
    </row>
    <row r="87" spans="1:6" x14ac:dyDescent="0.25">
      <c r="A87" s="63" t="s">
        <v>80</v>
      </c>
      <c r="B87" s="123" t="s">
        <v>81</v>
      </c>
      <c r="C87" s="65"/>
      <c r="D87" s="66"/>
      <c r="E87" s="67"/>
      <c r="F87" s="68"/>
    </row>
    <row r="88" spans="1:6" ht="36" customHeight="1" x14ac:dyDescent="0.25">
      <c r="A88" s="63"/>
      <c r="B88" s="123" t="s">
        <v>37</v>
      </c>
      <c r="C88" s="65" t="s">
        <v>38</v>
      </c>
      <c r="D88" s="66"/>
      <c r="E88" s="67"/>
      <c r="F88" s="68"/>
    </row>
    <row r="89" spans="1:6" x14ac:dyDescent="0.25">
      <c r="A89" s="63"/>
      <c r="B89" s="123" t="s">
        <v>45</v>
      </c>
      <c r="C89" s="65"/>
      <c r="D89" s="66"/>
      <c r="E89" s="67"/>
      <c r="F89" s="68"/>
    </row>
    <row r="90" spans="1:6" x14ac:dyDescent="0.25">
      <c r="A90" s="63" t="s">
        <v>82</v>
      </c>
      <c r="B90" s="123" t="s">
        <v>83</v>
      </c>
      <c r="C90" s="65"/>
      <c r="D90" s="66"/>
      <c r="E90" s="67"/>
      <c r="F90" s="68"/>
    </row>
    <row r="91" spans="1:6" ht="36" customHeight="1" x14ac:dyDescent="0.25">
      <c r="A91" s="63"/>
      <c r="B91" s="123" t="s">
        <v>37</v>
      </c>
      <c r="C91" s="65" t="s">
        <v>38</v>
      </c>
      <c r="D91" s="66"/>
      <c r="E91" s="67"/>
      <c r="F91" s="68"/>
    </row>
    <row r="92" spans="1:6" x14ac:dyDescent="0.25">
      <c r="A92" s="63"/>
      <c r="B92" s="123" t="s">
        <v>45</v>
      </c>
      <c r="C92" s="65"/>
      <c r="D92" s="66"/>
      <c r="E92" s="67"/>
      <c r="F92" s="68"/>
    </row>
    <row r="93" spans="1:6" x14ac:dyDescent="0.25">
      <c r="A93" s="63" t="s">
        <v>84</v>
      </c>
      <c r="B93" s="123" t="s">
        <v>85</v>
      </c>
      <c r="C93" s="65"/>
      <c r="D93" s="66"/>
      <c r="E93" s="67"/>
      <c r="F93" s="68"/>
    </row>
    <row r="94" spans="1:6" ht="36" customHeight="1" x14ac:dyDescent="0.25">
      <c r="A94" s="63"/>
      <c r="B94" s="123" t="s">
        <v>37</v>
      </c>
      <c r="C94" s="65" t="s">
        <v>38</v>
      </c>
      <c r="D94" s="66"/>
      <c r="E94" s="67"/>
      <c r="F94" s="68"/>
    </row>
    <row r="95" spans="1:6" x14ac:dyDescent="0.25">
      <c r="A95" s="63"/>
      <c r="B95" s="123" t="s">
        <v>45</v>
      </c>
      <c r="C95" s="65"/>
      <c r="D95" s="66"/>
      <c r="E95" s="67"/>
      <c r="F95" s="68"/>
    </row>
    <row r="96" spans="1:6" x14ac:dyDescent="0.25">
      <c r="A96" s="63" t="s">
        <v>86</v>
      </c>
      <c r="B96" s="123" t="s">
        <v>87</v>
      </c>
      <c r="C96" s="65"/>
      <c r="D96" s="66"/>
      <c r="E96" s="67"/>
      <c r="F96" s="68"/>
    </row>
    <row r="97" spans="1:6" ht="36" customHeight="1" x14ac:dyDescent="0.25">
      <c r="A97" s="63"/>
      <c r="B97" s="123" t="s">
        <v>37</v>
      </c>
      <c r="C97" s="65" t="s">
        <v>38</v>
      </c>
      <c r="D97" s="66"/>
      <c r="E97" s="67"/>
      <c r="F97" s="68"/>
    </row>
    <row r="98" spans="1:6" x14ac:dyDescent="0.25">
      <c r="A98" s="63"/>
      <c r="B98" s="123" t="s">
        <v>45</v>
      </c>
      <c r="C98" s="65"/>
      <c r="D98" s="66"/>
      <c r="E98" s="67"/>
      <c r="F98" s="68"/>
    </row>
    <row r="99" spans="1:6" x14ac:dyDescent="0.25">
      <c r="A99" s="63" t="s">
        <v>88</v>
      </c>
      <c r="B99" s="123" t="s">
        <v>89</v>
      </c>
      <c r="C99" s="65"/>
      <c r="D99" s="66"/>
      <c r="E99" s="67"/>
      <c r="F99" s="68"/>
    </row>
    <row r="100" spans="1:6" ht="36" customHeight="1" x14ac:dyDescent="0.25">
      <c r="A100" s="63"/>
      <c r="B100" s="123" t="s">
        <v>37</v>
      </c>
      <c r="C100" s="65" t="s">
        <v>38</v>
      </c>
      <c r="D100" s="66"/>
      <c r="E100" s="67"/>
      <c r="F100" s="68"/>
    </row>
    <row r="101" spans="1:6" x14ac:dyDescent="0.25">
      <c r="A101" s="63"/>
      <c r="B101" s="123" t="s">
        <v>45</v>
      </c>
      <c r="C101" s="65"/>
      <c r="D101" s="66"/>
      <c r="E101" s="67"/>
      <c r="F101" s="68"/>
    </row>
    <row r="102" spans="1:6" x14ac:dyDescent="0.25">
      <c r="A102" s="63" t="s">
        <v>90</v>
      </c>
      <c r="B102" s="123" t="s">
        <v>91</v>
      </c>
      <c r="C102" s="65"/>
      <c r="D102" s="66"/>
      <c r="E102" s="67"/>
      <c r="F102" s="68"/>
    </row>
    <row r="103" spans="1:6" ht="36" customHeight="1" x14ac:dyDescent="0.25">
      <c r="A103" s="63"/>
      <c r="B103" s="123" t="s">
        <v>37</v>
      </c>
      <c r="C103" s="65" t="s">
        <v>38</v>
      </c>
      <c r="D103" s="66"/>
      <c r="E103" s="67"/>
      <c r="F103" s="68"/>
    </row>
    <row r="104" spans="1:6" x14ac:dyDescent="0.25">
      <c r="A104" s="63"/>
      <c r="B104" s="123"/>
      <c r="C104" s="65"/>
      <c r="D104" s="66"/>
      <c r="E104" s="67"/>
      <c r="F104" s="68"/>
    </row>
    <row r="105" spans="1:6" x14ac:dyDescent="0.25">
      <c r="A105" s="63" t="s">
        <v>92</v>
      </c>
      <c r="B105" s="123" t="s">
        <v>93</v>
      </c>
      <c r="C105" s="114"/>
      <c r="D105" s="114"/>
      <c r="E105" s="121"/>
      <c r="F105" s="122"/>
    </row>
    <row r="106" spans="1:6" ht="36" customHeight="1" x14ac:dyDescent="0.25">
      <c r="A106" s="63"/>
      <c r="B106" s="123" t="s">
        <v>37</v>
      </c>
      <c r="C106" s="65" t="s">
        <v>38</v>
      </c>
      <c r="D106" s="66"/>
      <c r="E106" s="67"/>
      <c r="F106" s="68"/>
    </row>
    <row r="107" spans="1:6" x14ac:dyDescent="0.25">
      <c r="A107" s="63"/>
      <c r="B107" s="123"/>
      <c r="C107" s="65"/>
      <c r="D107" s="66"/>
      <c r="E107" s="67"/>
      <c r="F107" s="68"/>
    </row>
    <row r="108" spans="1:6" x14ac:dyDescent="0.25">
      <c r="A108" s="63" t="s">
        <v>94</v>
      </c>
      <c r="B108" s="123" t="s">
        <v>95</v>
      </c>
      <c r="C108" s="65"/>
      <c r="D108" s="66"/>
      <c r="E108" s="67"/>
      <c r="F108" s="68"/>
    </row>
    <row r="109" spans="1:6" ht="36" customHeight="1" x14ac:dyDescent="0.25">
      <c r="A109" s="63"/>
      <c r="B109" s="123" t="s">
        <v>37</v>
      </c>
      <c r="C109" s="65" t="s">
        <v>38</v>
      </c>
      <c r="D109" s="66"/>
      <c r="E109" s="67"/>
      <c r="F109" s="68"/>
    </row>
    <row r="110" spans="1:6" x14ac:dyDescent="0.25">
      <c r="A110" s="63"/>
      <c r="B110" s="124"/>
      <c r="C110" s="65"/>
      <c r="D110" s="66"/>
      <c r="E110" s="67"/>
      <c r="F110" s="68"/>
    </row>
    <row r="111" spans="1:6" ht="13.5" customHeight="1" x14ac:dyDescent="0.25">
      <c r="A111" s="63" t="s">
        <v>96</v>
      </c>
      <c r="B111" s="123" t="s">
        <v>97</v>
      </c>
      <c r="C111" s="65"/>
      <c r="D111" s="66"/>
      <c r="E111" s="67"/>
      <c r="F111" s="68"/>
    </row>
    <row r="112" spans="1:6" ht="36" customHeight="1" x14ac:dyDescent="0.25">
      <c r="A112" s="63"/>
      <c r="B112" s="123" t="s">
        <v>37</v>
      </c>
      <c r="C112" s="65" t="s">
        <v>38</v>
      </c>
      <c r="D112" s="66"/>
      <c r="E112" s="67"/>
      <c r="F112" s="68"/>
    </row>
    <row r="113" spans="1:6" x14ac:dyDescent="0.25">
      <c r="A113" s="63"/>
      <c r="B113" s="124"/>
      <c r="C113" s="65"/>
      <c r="D113" s="66"/>
      <c r="E113" s="67"/>
      <c r="F113" s="68"/>
    </row>
    <row r="114" spans="1:6" x14ac:dyDescent="0.25">
      <c r="A114" s="63" t="s">
        <v>98</v>
      </c>
      <c r="B114" s="125" t="s">
        <v>99</v>
      </c>
      <c r="C114" s="65"/>
      <c r="D114" s="66"/>
      <c r="E114" s="67"/>
      <c r="F114" s="68"/>
    </row>
    <row r="115" spans="1:6" ht="36" customHeight="1" x14ac:dyDescent="0.25">
      <c r="A115" s="63"/>
      <c r="B115" s="123" t="s">
        <v>37</v>
      </c>
      <c r="C115" s="65" t="s">
        <v>38</v>
      </c>
      <c r="D115" s="66"/>
      <c r="E115" s="67"/>
      <c r="F115" s="68"/>
    </row>
    <row r="116" spans="1:6" x14ac:dyDescent="0.25">
      <c r="A116" s="63"/>
      <c r="B116" s="125"/>
      <c r="C116" s="65"/>
      <c r="D116" s="66"/>
      <c r="E116" s="67"/>
      <c r="F116" s="68"/>
    </row>
    <row r="117" spans="1:6" x14ac:dyDescent="0.25">
      <c r="A117" s="63" t="s">
        <v>100</v>
      </c>
      <c r="B117" s="125" t="s">
        <v>101</v>
      </c>
      <c r="C117" s="65"/>
      <c r="D117" s="66"/>
      <c r="E117" s="67"/>
      <c r="F117" s="68"/>
    </row>
    <row r="118" spans="1:6" ht="36" customHeight="1" x14ac:dyDescent="0.25">
      <c r="A118" s="63"/>
      <c r="B118" s="123" t="s">
        <v>37</v>
      </c>
      <c r="C118" s="65" t="s">
        <v>38</v>
      </c>
      <c r="D118" s="66"/>
      <c r="E118" s="67"/>
      <c r="F118" s="68"/>
    </row>
    <row r="119" spans="1:6" x14ac:dyDescent="0.25">
      <c r="A119" s="63" t="s">
        <v>102</v>
      </c>
      <c r="B119" s="123" t="s">
        <v>103</v>
      </c>
      <c r="C119" s="112"/>
      <c r="D119" s="112"/>
      <c r="E119" s="112"/>
      <c r="F119" s="113"/>
    </row>
    <row r="120" spans="1:6" ht="36" customHeight="1" x14ac:dyDescent="0.25">
      <c r="A120" s="63"/>
      <c r="B120" s="123" t="s">
        <v>37</v>
      </c>
      <c r="C120" s="65" t="s">
        <v>38</v>
      </c>
      <c r="D120" s="66"/>
      <c r="E120" s="67"/>
      <c r="F120" s="68"/>
    </row>
    <row r="121" spans="1:6" x14ac:dyDescent="0.25">
      <c r="A121" s="63"/>
      <c r="B121" s="126"/>
      <c r="C121" s="65"/>
      <c r="D121" s="66"/>
      <c r="E121" s="67"/>
      <c r="F121" s="68"/>
    </row>
    <row r="122" spans="1:6" ht="21" customHeight="1" x14ac:dyDescent="0.25">
      <c r="A122" s="90"/>
      <c r="B122" s="91" t="s">
        <v>49</v>
      </c>
      <c r="C122" s="92"/>
      <c r="D122" s="93"/>
      <c r="E122" s="94" t="s">
        <v>50</v>
      </c>
      <c r="F122" s="95"/>
    </row>
    <row r="123" spans="1:6" x14ac:dyDescent="0.25">
      <c r="A123" s="127"/>
      <c r="B123" s="117"/>
      <c r="C123" s="98"/>
      <c r="D123" s="99"/>
      <c r="E123" s="100"/>
      <c r="F123" s="101"/>
    </row>
    <row r="124" spans="1:6" x14ac:dyDescent="0.25">
      <c r="A124" s="128"/>
      <c r="B124" s="129"/>
      <c r="C124" s="104" t="s">
        <v>16</v>
      </c>
      <c r="D124" s="104" t="s">
        <v>17</v>
      </c>
      <c r="E124" s="105" t="s">
        <v>18</v>
      </c>
      <c r="F124" s="106" t="s">
        <v>19</v>
      </c>
    </row>
    <row r="125" spans="1:6" x14ac:dyDescent="0.25">
      <c r="A125" s="63"/>
      <c r="B125" s="64"/>
      <c r="C125" s="65"/>
      <c r="D125" s="66"/>
      <c r="E125" s="67"/>
      <c r="F125" s="68"/>
    </row>
    <row r="126" spans="1:6" ht="13.5" customHeight="1" x14ac:dyDescent="0.25">
      <c r="A126" s="63" t="s">
        <v>104</v>
      </c>
      <c r="B126" s="123" t="s">
        <v>105</v>
      </c>
      <c r="C126" s="65"/>
      <c r="D126" s="66"/>
      <c r="E126" s="67"/>
      <c r="F126" s="68"/>
    </row>
    <row r="127" spans="1:6" ht="36" customHeight="1" x14ac:dyDescent="0.25">
      <c r="A127" s="63"/>
      <c r="B127" s="123" t="s">
        <v>37</v>
      </c>
      <c r="C127" s="65" t="s">
        <v>38</v>
      </c>
      <c r="D127" s="66"/>
      <c r="E127" s="67"/>
      <c r="F127" s="68"/>
    </row>
    <row r="128" spans="1:6" x14ac:dyDescent="0.25">
      <c r="A128" s="63"/>
      <c r="B128" s="123"/>
      <c r="C128" s="65"/>
      <c r="D128" s="66"/>
      <c r="E128" s="67"/>
      <c r="F128" s="68"/>
    </row>
    <row r="129" spans="1:6" x14ac:dyDescent="0.25">
      <c r="A129" s="63" t="s">
        <v>106</v>
      </c>
      <c r="B129" s="123" t="s">
        <v>107</v>
      </c>
      <c r="C129" s="65"/>
      <c r="D129" s="66"/>
      <c r="E129" s="67"/>
      <c r="F129" s="68"/>
    </row>
    <row r="130" spans="1:6" ht="36" customHeight="1" x14ac:dyDescent="0.25">
      <c r="A130" s="63"/>
      <c r="B130" s="123" t="s">
        <v>37</v>
      </c>
      <c r="C130" s="65" t="s">
        <v>38</v>
      </c>
      <c r="D130" s="66"/>
      <c r="E130" s="67"/>
      <c r="F130" s="68"/>
    </row>
    <row r="131" spans="1:6" x14ac:dyDescent="0.25">
      <c r="A131" s="63"/>
      <c r="B131" s="123"/>
      <c r="C131" s="65"/>
      <c r="D131" s="66"/>
      <c r="E131" s="67"/>
      <c r="F131" s="68"/>
    </row>
    <row r="132" spans="1:6" x14ac:dyDescent="0.25">
      <c r="A132" s="63" t="s">
        <v>108</v>
      </c>
      <c r="B132" s="123" t="s">
        <v>109</v>
      </c>
      <c r="C132" s="65"/>
      <c r="D132" s="66"/>
      <c r="E132" s="67"/>
      <c r="F132" s="68"/>
    </row>
    <row r="133" spans="1:6" ht="36" customHeight="1" x14ac:dyDescent="0.25">
      <c r="A133" s="63"/>
      <c r="B133" s="123" t="s">
        <v>37</v>
      </c>
      <c r="C133" s="65" t="s">
        <v>38</v>
      </c>
      <c r="D133" s="66"/>
      <c r="E133" s="67"/>
      <c r="F133" s="68"/>
    </row>
    <row r="134" spans="1:6" x14ac:dyDescent="0.25">
      <c r="A134" s="63"/>
      <c r="B134" s="123" t="s">
        <v>45</v>
      </c>
      <c r="C134" s="65"/>
      <c r="D134" s="66"/>
      <c r="E134" s="67"/>
      <c r="F134" s="68"/>
    </row>
    <row r="135" spans="1:6" x14ac:dyDescent="0.25">
      <c r="A135" s="63" t="s">
        <v>110</v>
      </c>
      <c r="B135" s="123" t="s">
        <v>111</v>
      </c>
      <c r="C135" s="65"/>
      <c r="D135" s="66"/>
      <c r="E135" s="67"/>
      <c r="F135" s="68"/>
    </row>
    <row r="136" spans="1:6" ht="36" customHeight="1" x14ac:dyDescent="0.25">
      <c r="A136" s="63"/>
      <c r="B136" s="123" t="s">
        <v>37</v>
      </c>
      <c r="C136" s="65" t="s">
        <v>38</v>
      </c>
      <c r="D136" s="66"/>
      <c r="E136" s="67"/>
      <c r="F136" s="68"/>
    </row>
    <row r="137" spans="1:6" x14ac:dyDescent="0.25">
      <c r="A137" s="63"/>
      <c r="B137" s="123"/>
      <c r="C137" s="65"/>
      <c r="D137" s="66"/>
      <c r="E137" s="67"/>
      <c r="F137" s="68"/>
    </row>
    <row r="138" spans="1:6" x14ac:dyDescent="0.25">
      <c r="A138" s="63" t="s">
        <v>112</v>
      </c>
      <c r="B138" s="123" t="s">
        <v>113</v>
      </c>
      <c r="C138" s="65"/>
      <c r="D138" s="66"/>
      <c r="E138" s="67"/>
      <c r="F138" s="68"/>
    </row>
    <row r="139" spans="1:6" ht="36" customHeight="1" x14ac:dyDescent="0.25">
      <c r="A139" s="63"/>
      <c r="B139" s="123" t="s">
        <v>37</v>
      </c>
      <c r="C139" s="65" t="s">
        <v>38</v>
      </c>
      <c r="D139" s="66"/>
      <c r="E139" s="67"/>
      <c r="F139" s="68"/>
    </row>
    <row r="140" spans="1:6" x14ac:dyDescent="0.25">
      <c r="A140" s="63"/>
      <c r="B140" s="123" t="s">
        <v>45</v>
      </c>
      <c r="C140" s="65"/>
      <c r="D140" s="66"/>
      <c r="E140" s="67"/>
      <c r="F140" s="68"/>
    </row>
    <row r="141" spans="1:6" x14ac:dyDescent="0.25">
      <c r="A141" s="63" t="s">
        <v>114</v>
      </c>
      <c r="B141" s="123" t="s">
        <v>115</v>
      </c>
      <c r="C141" s="65"/>
      <c r="D141" s="66"/>
      <c r="E141" s="67"/>
      <c r="F141" s="68"/>
    </row>
    <row r="142" spans="1:6" ht="36" customHeight="1" x14ac:dyDescent="0.25">
      <c r="A142" s="63"/>
      <c r="B142" s="123" t="s">
        <v>37</v>
      </c>
      <c r="C142" s="65" t="s">
        <v>38</v>
      </c>
      <c r="D142" s="66"/>
      <c r="E142" s="67"/>
      <c r="F142" s="68"/>
    </row>
    <row r="143" spans="1:6" x14ac:dyDescent="0.25">
      <c r="A143" s="63"/>
      <c r="B143" s="64" t="s">
        <v>45</v>
      </c>
      <c r="C143" s="65"/>
      <c r="D143" s="66"/>
      <c r="E143" s="67"/>
      <c r="F143" s="68"/>
    </row>
    <row r="144" spans="1:6" ht="13" x14ac:dyDescent="0.25">
      <c r="A144" s="63"/>
      <c r="B144" s="130" t="s">
        <v>116</v>
      </c>
      <c r="C144" s="65"/>
      <c r="D144" s="66"/>
      <c r="E144" s="67"/>
      <c r="F144" s="68"/>
    </row>
    <row r="145" spans="1:6" x14ac:dyDescent="0.25">
      <c r="A145" s="63"/>
      <c r="B145" s="131" t="s">
        <v>117</v>
      </c>
      <c r="C145" s="65"/>
      <c r="D145" s="66"/>
      <c r="E145" s="67"/>
      <c r="F145" s="68"/>
    </row>
    <row r="146" spans="1:6" x14ac:dyDescent="0.25">
      <c r="A146" s="63" t="s">
        <v>118</v>
      </c>
      <c r="B146" s="123" t="s">
        <v>119</v>
      </c>
      <c r="C146" s="65"/>
      <c r="D146" s="66"/>
      <c r="E146" s="67"/>
      <c r="F146" s="68"/>
    </row>
    <row r="147" spans="1:6" ht="36" customHeight="1" x14ac:dyDescent="0.25">
      <c r="A147" s="63"/>
      <c r="B147" s="123" t="s">
        <v>37</v>
      </c>
      <c r="C147" s="65" t="s">
        <v>38</v>
      </c>
      <c r="D147" s="66"/>
      <c r="E147" s="67"/>
      <c r="F147" s="68"/>
    </row>
    <row r="148" spans="1:6" x14ac:dyDescent="0.25">
      <c r="A148" s="63"/>
      <c r="B148" s="123" t="s">
        <v>45</v>
      </c>
      <c r="C148" s="65"/>
      <c r="D148" s="66"/>
      <c r="E148" s="67"/>
      <c r="F148" s="68"/>
    </row>
    <row r="149" spans="1:6" x14ac:dyDescent="0.25">
      <c r="A149" s="63" t="s">
        <v>120</v>
      </c>
      <c r="B149" s="132" t="s">
        <v>121</v>
      </c>
      <c r="C149" s="65"/>
      <c r="D149" s="66"/>
      <c r="E149" s="67"/>
      <c r="F149" s="68"/>
    </row>
    <row r="150" spans="1:6" ht="36" customHeight="1" x14ac:dyDescent="0.25">
      <c r="A150" s="63"/>
      <c r="B150" s="123" t="s">
        <v>37</v>
      </c>
      <c r="C150" s="65" t="s">
        <v>122</v>
      </c>
      <c r="D150" s="66"/>
      <c r="E150" s="67"/>
      <c r="F150" s="68"/>
    </row>
    <row r="151" spans="1:6" x14ac:dyDescent="0.25">
      <c r="A151" s="63" t="s">
        <v>123</v>
      </c>
      <c r="B151" s="123" t="s">
        <v>124</v>
      </c>
      <c r="C151" s="65"/>
      <c r="D151" s="66"/>
      <c r="E151" s="67"/>
      <c r="F151" s="68"/>
    </row>
    <row r="152" spans="1:6" ht="36" customHeight="1" x14ac:dyDescent="0.25">
      <c r="A152" s="63"/>
      <c r="B152" s="123" t="s">
        <v>37</v>
      </c>
      <c r="C152" s="65" t="s">
        <v>38</v>
      </c>
      <c r="D152" s="66"/>
      <c r="E152" s="67"/>
      <c r="F152" s="68"/>
    </row>
    <row r="153" spans="1:6" x14ac:dyDescent="0.25">
      <c r="A153" s="63" t="s">
        <v>125</v>
      </c>
      <c r="B153" s="123" t="s">
        <v>126</v>
      </c>
      <c r="C153" s="65"/>
      <c r="D153" s="66"/>
      <c r="E153" s="67"/>
      <c r="F153" s="68"/>
    </row>
    <row r="154" spans="1:6" ht="36" customHeight="1" x14ac:dyDescent="0.25">
      <c r="A154" s="63"/>
      <c r="B154" s="123" t="s">
        <v>37</v>
      </c>
      <c r="C154" s="65" t="s">
        <v>38</v>
      </c>
      <c r="D154" s="66"/>
      <c r="E154" s="67"/>
      <c r="F154" s="68"/>
    </row>
    <row r="155" spans="1:6" x14ac:dyDescent="0.25">
      <c r="A155" s="63"/>
      <c r="B155" s="123"/>
      <c r="C155" s="65"/>
      <c r="D155" s="66"/>
      <c r="E155" s="67"/>
      <c r="F155" s="68"/>
    </row>
    <row r="156" spans="1:6" x14ac:dyDescent="0.25">
      <c r="A156" s="63" t="s">
        <v>127</v>
      </c>
      <c r="B156" s="123" t="s">
        <v>128</v>
      </c>
      <c r="C156" s="65"/>
      <c r="D156" s="66"/>
      <c r="E156" s="67"/>
      <c r="F156" s="68"/>
    </row>
    <row r="157" spans="1:6" ht="36" customHeight="1" x14ac:dyDescent="0.25">
      <c r="A157" s="63"/>
      <c r="B157" s="123" t="s">
        <v>37</v>
      </c>
      <c r="C157" s="65" t="s">
        <v>38</v>
      </c>
      <c r="D157" s="66"/>
      <c r="E157" s="67"/>
      <c r="F157" s="68"/>
    </row>
    <row r="158" spans="1:6" x14ac:dyDescent="0.25">
      <c r="A158" s="63" t="s">
        <v>129</v>
      </c>
      <c r="B158" s="123" t="s">
        <v>130</v>
      </c>
      <c r="C158" s="65"/>
      <c r="D158" s="66"/>
      <c r="E158" s="67"/>
      <c r="F158" s="68"/>
    </row>
    <row r="159" spans="1:6" ht="36" customHeight="1" x14ac:dyDescent="0.25">
      <c r="A159" s="63"/>
      <c r="B159" s="123" t="s">
        <v>37</v>
      </c>
      <c r="C159" s="65" t="s">
        <v>38</v>
      </c>
      <c r="D159" s="66"/>
      <c r="E159" s="67"/>
      <c r="F159" s="68"/>
    </row>
    <row r="160" spans="1:6" x14ac:dyDescent="0.25">
      <c r="A160" s="63" t="s">
        <v>131</v>
      </c>
      <c r="B160" s="123" t="s">
        <v>132</v>
      </c>
      <c r="C160" s="65"/>
      <c r="D160" s="66"/>
      <c r="E160" s="67"/>
      <c r="F160" s="68"/>
    </row>
    <row r="161" spans="1:6" ht="36" customHeight="1" x14ac:dyDescent="0.25">
      <c r="A161" s="63"/>
      <c r="B161" s="123" t="s">
        <v>37</v>
      </c>
      <c r="C161" s="65" t="s">
        <v>38</v>
      </c>
      <c r="D161" s="66"/>
      <c r="E161" s="67"/>
      <c r="F161" s="68"/>
    </row>
    <row r="162" spans="1:6" x14ac:dyDescent="0.25">
      <c r="A162" s="63"/>
      <c r="B162" s="64"/>
      <c r="C162" s="65"/>
      <c r="D162" s="66"/>
      <c r="E162" s="67"/>
      <c r="F162" s="68"/>
    </row>
    <row r="163" spans="1:6" ht="21" customHeight="1" x14ac:dyDescent="0.25">
      <c r="A163" s="90"/>
      <c r="B163" s="91" t="s">
        <v>49</v>
      </c>
      <c r="C163" s="92"/>
      <c r="D163" s="93"/>
      <c r="E163" s="94" t="s">
        <v>50</v>
      </c>
      <c r="F163" s="95"/>
    </row>
    <row r="164" spans="1:6" x14ac:dyDescent="0.25">
      <c r="A164" s="127"/>
      <c r="B164" s="117"/>
      <c r="C164" s="98"/>
      <c r="D164" s="99"/>
      <c r="E164" s="100"/>
      <c r="F164" s="101"/>
    </row>
    <row r="165" spans="1:6" x14ac:dyDescent="0.25">
      <c r="A165" s="128"/>
      <c r="B165" s="129"/>
      <c r="C165" s="104" t="s">
        <v>16</v>
      </c>
      <c r="D165" s="104" t="s">
        <v>17</v>
      </c>
      <c r="E165" s="105" t="s">
        <v>18</v>
      </c>
      <c r="F165" s="106" t="s">
        <v>19</v>
      </c>
    </row>
    <row r="166" spans="1:6" x14ac:dyDescent="0.25">
      <c r="A166" s="63"/>
      <c r="B166" s="64"/>
      <c r="C166" s="65"/>
      <c r="D166" s="66"/>
      <c r="E166" s="67"/>
      <c r="F166" s="68"/>
    </row>
    <row r="167" spans="1:6" x14ac:dyDescent="0.25">
      <c r="A167" s="63" t="s">
        <v>133</v>
      </c>
      <c r="B167" s="123" t="s">
        <v>134</v>
      </c>
      <c r="C167" s="65"/>
      <c r="D167" s="66"/>
      <c r="E167" s="67"/>
      <c r="F167" s="68"/>
    </row>
    <row r="168" spans="1:6" ht="34.5" customHeight="1" x14ac:dyDescent="0.25">
      <c r="A168" s="63"/>
      <c r="B168" s="123" t="s">
        <v>37</v>
      </c>
      <c r="C168" s="65" t="s">
        <v>38</v>
      </c>
      <c r="D168" s="66"/>
      <c r="E168" s="67"/>
      <c r="F168" s="68"/>
    </row>
    <row r="169" spans="1:6" x14ac:dyDescent="0.25">
      <c r="A169" s="63"/>
      <c r="B169" s="123"/>
      <c r="C169" s="65"/>
      <c r="D169" s="66"/>
      <c r="E169" s="67"/>
      <c r="F169" s="68"/>
    </row>
    <row r="170" spans="1:6" ht="12.75" customHeight="1" x14ac:dyDescent="0.25">
      <c r="A170" s="63" t="s">
        <v>135</v>
      </c>
      <c r="B170" s="123" t="s">
        <v>136</v>
      </c>
      <c r="C170" s="65"/>
      <c r="D170" s="66"/>
      <c r="E170" s="67"/>
      <c r="F170" s="68"/>
    </row>
    <row r="171" spans="1:6" ht="34.5" customHeight="1" x14ac:dyDescent="0.25">
      <c r="A171" s="63"/>
      <c r="B171" s="123" t="s">
        <v>37</v>
      </c>
      <c r="C171" s="65" t="s">
        <v>38</v>
      </c>
      <c r="D171" s="66"/>
      <c r="E171" s="67"/>
      <c r="F171" s="68"/>
    </row>
    <row r="172" spans="1:6" x14ac:dyDescent="0.25">
      <c r="A172" s="63"/>
      <c r="C172" s="89"/>
      <c r="D172" s="66"/>
      <c r="E172" s="67"/>
      <c r="F172" s="68"/>
    </row>
    <row r="173" spans="1:6" ht="26" x14ac:dyDescent="0.25">
      <c r="A173" s="63"/>
      <c r="B173" s="133" t="s">
        <v>137</v>
      </c>
      <c r="C173" s="65"/>
      <c r="D173" s="66"/>
      <c r="E173" s="67"/>
      <c r="F173" s="68"/>
    </row>
    <row r="174" spans="1:6" x14ac:dyDescent="0.25">
      <c r="A174" s="63"/>
      <c r="B174" s="64"/>
      <c r="C174" s="65"/>
      <c r="D174" s="66"/>
      <c r="E174" s="67"/>
      <c r="F174" s="68"/>
    </row>
    <row r="175" spans="1:6" ht="36" customHeight="1" x14ac:dyDescent="0.25">
      <c r="A175" s="63" t="s">
        <v>138</v>
      </c>
      <c r="B175" s="134" t="s">
        <v>139</v>
      </c>
      <c r="C175" s="65"/>
      <c r="D175" s="66"/>
      <c r="E175" s="67"/>
      <c r="F175" s="68"/>
    </row>
    <row r="176" spans="1:6" ht="34.5" customHeight="1" x14ac:dyDescent="0.25">
      <c r="A176" s="63"/>
      <c r="B176" s="123" t="s">
        <v>37</v>
      </c>
      <c r="C176" s="65" t="s">
        <v>38</v>
      </c>
      <c r="D176" s="66"/>
      <c r="E176" s="67"/>
      <c r="F176" s="68"/>
    </row>
    <row r="177" spans="1:6" x14ac:dyDescent="0.25">
      <c r="A177" s="63"/>
      <c r="B177" s="123"/>
      <c r="C177" s="65"/>
      <c r="D177" s="66"/>
      <c r="E177" s="67"/>
      <c r="F177" s="68"/>
    </row>
    <row r="178" spans="1:6" ht="25" x14ac:dyDescent="0.25">
      <c r="A178" s="63" t="s">
        <v>140</v>
      </c>
      <c r="B178" s="134" t="s">
        <v>141</v>
      </c>
      <c r="C178" s="65"/>
      <c r="D178" s="66"/>
      <c r="E178" s="67"/>
      <c r="F178" s="68"/>
    </row>
    <row r="179" spans="1:6" ht="34.5" customHeight="1" x14ac:dyDescent="0.25">
      <c r="A179" s="63"/>
      <c r="B179" s="123" t="s">
        <v>37</v>
      </c>
      <c r="C179" s="65" t="s">
        <v>38</v>
      </c>
      <c r="D179" s="66"/>
      <c r="E179" s="67"/>
      <c r="F179" s="68"/>
    </row>
    <row r="180" spans="1:6" x14ac:dyDescent="0.25">
      <c r="A180" s="63"/>
      <c r="B180" s="134"/>
      <c r="C180" s="89"/>
      <c r="D180" s="66"/>
      <c r="E180" s="67"/>
      <c r="F180" s="68"/>
    </row>
    <row r="181" spans="1:6" x14ac:dyDescent="0.25">
      <c r="A181" s="63" t="s">
        <v>142</v>
      </c>
      <c r="B181" s="134" t="s">
        <v>143</v>
      </c>
      <c r="C181" s="65"/>
      <c r="D181" s="65"/>
      <c r="E181" s="67"/>
      <c r="F181" s="68"/>
    </row>
    <row r="182" spans="1:6" ht="34.5" customHeight="1" x14ac:dyDescent="0.25">
      <c r="A182" s="63"/>
      <c r="B182" s="123" t="s">
        <v>37</v>
      </c>
      <c r="C182" s="65" t="s">
        <v>38</v>
      </c>
      <c r="D182" s="65"/>
      <c r="E182" s="67"/>
      <c r="F182" s="68"/>
    </row>
    <row r="183" spans="1:6" x14ac:dyDescent="0.25">
      <c r="A183" s="63"/>
      <c r="B183" s="123"/>
      <c r="C183" s="65"/>
      <c r="D183" s="65"/>
      <c r="E183" s="67"/>
      <c r="F183" s="68"/>
    </row>
    <row r="184" spans="1:6" x14ac:dyDescent="0.25">
      <c r="A184" s="63" t="s">
        <v>144</v>
      </c>
      <c r="B184" s="134" t="s">
        <v>145</v>
      </c>
      <c r="C184" s="65"/>
      <c r="D184" s="65"/>
      <c r="E184" s="67"/>
      <c r="F184" s="68"/>
    </row>
    <row r="185" spans="1:6" ht="34.5" customHeight="1" x14ac:dyDescent="0.25">
      <c r="A185" s="63"/>
      <c r="B185" s="123" t="s">
        <v>37</v>
      </c>
      <c r="C185" s="65" t="s">
        <v>38</v>
      </c>
      <c r="D185" s="65"/>
      <c r="E185" s="67"/>
      <c r="F185" s="68"/>
    </row>
    <row r="186" spans="1:6" ht="33" customHeight="1" x14ac:dyDescent="0.25">
      <c r="A186" s="63" t="s">
        <v>146</v>
      </c>
      <c r="B186" s="134" t="s">
        <v>147</v>
      </c>
      <c r="C186" s="65"/>
      <c r="D186" s="65"/>
      <c r="E186" s="67"/>
      <c r="F186" s="68"/>
    </row>
    <row r="187" spans="1:6" ht="36.65" customHeight="1" x14ac:dyDescent="0.25">
      <c r="A187" s="63"/>
      <c r="B187" s="123" t="s">
        <v>37</v>
      </c>
      <c r="C187" s="65" t="s">
        <v>38</v>
      </c>
      <c r="D187" s="65"/>
      <c r="E187" s="67"/>
      <c r="F187" s="68"/>
    </row>
    <row r="188" spans="1:6" ht="13.15" customHeight="1" x14ac:dyDescent="0.25">
      <c r="A188" s="63"/>
      <c r="B188" s="123"/>
      <c r="C188" s="65"/>
      <c r="D188" s="65"/>
      <c r="E188" s="67"/>
      <c r="F188" s="68"/>
    </row>
    <row r="189" spans="1:6" ht="13.15" customHeight="1" x14ac:dyDescent="0.25">
      <c r="A189" s="63" t="s">
        <v>148</v>
      </c>
      <c r="B189" s="123" t="s">
        <v>149</v>
      </c>
      <c r="C189" s="65"/>
      <c r="D189" s="65"/>
      <c r="E189" s="67"/>
      <c r="F189" s="68"/>
    </row>
    <row r="190" spans="1:6" ht="34.5" customHeight="1" x14ac:dyDescent="0.25">
      <c r="A190" s="63"/>
      <c r="B190" s="123" t="s">
        <v>37</v>
      </c>
      <c r="C190" s="65" t="s">
        <v>38</v>
      </c>
      <c r="D190" s="65"/>
      <c r="E190" s="67"/>
      <c r="F190" s="68"/>
    </row>
    <row r="191" spans="1:6" ht="13.15" customHeight="1" x14ac:dyDescent="0.25">
      <c r="A191" s="63"/>
      <c r="B191" s="123"/>
      <c r="C191" s="65"/>
      <c r="D191" s="65"/>
      <c r="E191" s="67"/>
      <c r="F191" s="68"/>
    </row>
    <row r="192" spans="1:6" ht="13.15" customHeight="1" x14ac:dyDescent="0.25">
      <c r="A192" s="63" t="s">
        <v>150</v>
      </c>
      <c r="B192" s="123" t="s">
        <v>151</v>
      </c>
      <c r="C192" s="65"/>
      <c r="D192" s="65"/>
      <c r="E192" s="67"/>
      <c r="F192" s="68"/>
    </row>
    <row r="193" spans="1:6" ht="34.5" customHeight="1" x14ac:dyDescent="0.25">
      <c r="A193" s="63"/>
      <c r="B193" s="123" t="s">
        <v>37</v>
      </c>
      <c r="C193" s="65" t="s">
        <v>38</v>
      </c>
      <c r="D193" s="65"/>
      <c r="E193" s="67"/>
      <c r="F193" s="68"/>
    </row>
    <row r="194" spans="1:6" ht="13.15" customHeight="1" x14ac:dyDescent="0.25">
      <c r="A194" s="63"/>
      <c r="B194" s="123"/>
      <c r="C194" s="65"/>
      <c r="D194" s="65"/>
      <c r="E194" s="67"/>
      <c r="F194" s="68"/>
    </row>
    <row r="195" spans="1:6" ht="13.15" customHeight="1" x14ac:dyDescent="0.25">
      <c r="A195" s="63" t="s">
        <v>152</v>
      </c>
      <c r="B195" s="123" t="s">
        <v>153</v>
      </c>
      <c r="C195" s="65"/>
      <c r="D195" s="65"/>
      <c r="E195" s="67"/>
      <c r="F195" s="68"/>
    </row>
    <row r="196" spans="1:6" ht="34.5" customHeight="1" x14ac:dyDescent="0.25">
      <c r="A196" s="63"/>
      <c r="B196" s="123" t="s">
        <v>37</v>
      </c>
      <c r="C196" s="65" t="s">
        <v>38</v>
      </c>
      <c r="D196" s="65"/>
      <c r="E196" s="67"/>
      <c r="F196" s="68"/>
    </row>
    <row r="197" spans="1:6" ht="13.15" customHeight="1" x14ac:dyDescent="0.25">
      <c r="A197" s="63" t="s">
        <v>154</v>
      </c>
      <c r="B197" s="123" t="s">
        <v>155</v>
      </c>
      <c r="C197" s="65"/>
      <c r="D197" s="65"/>
      <c r="E197" s="67"/>
      <c r="F197" s="68"/>
    </row>
    <row r="198" spans="1:6" ht="34.5" customHeight="1" x14ac:dyDescent="0.25">
      <c r="A198" s="63"/>
      <c r="B198" s="123" t="s">
        <v>37</v>
      </c>
      <c r="C198" s="65" t="s">
        <v>38</v>
      </c>
      <c r="D198" s="65"/>
      <c r="E198" s="67"/>
      <c r="F198" s="68"/>
    </row>
    <row r="199" spans="1:6" ht="13.15" customHeight="1" x14ac:dyDescent="0.25">
      <c r="A199" s="63"/>
      <c r="B199" s="123"/>
      <c r="C199" s="65"/>
      <c r="D199" s="65"/>
      <c r="E199" s="67"/>
      <c r="F199" s="68"/>
    </row>
    <row r="200" spans="1:6" ht="13.15" customHeight="1" x14ac:dyDescent="0.25">
      <c r="A200" s="63" t="s">
        <v>156</v>
      </c>
      <c r="B200" s="123" t="s">
        <v>157</v>
      </c>
      <c r="C200" s="65"/>
      <c r="D200" s="65"/>
      <c r="E200" s="67"/>
      <c r="F200" s="68"/>
    </row>
    <row r="201" spans="1:6" ht="34.5" customHeight="1" x14ac:dyDescent="0.25">
      <c r="A201" s="63"/>
      <c r="B201" s="123" t="s">
        <v>37</v>
      </c>
      <c r="C201" s="65" t="s">
        <v>38</v>
      </c>
      <c r="D201" s="65"/>
      <c r="E201" s="67"/>
      <c r="F201" s="68"/>
    </row>
    <row r="202" spans="1:6" ht="13.15" customHeight="1" x14ac:dyDescent="0.25">
      <c r="A202" s="63"/>
      <c r="B202" s="64"/>
      <c r="C202" s="65"/>
      <c r="D202" s="65"/>
      <c r="E202" s="67"/>
      <c r="F202" s="68"/>
    </row>
    <row r="203" spans="1:6" ht="21" customHeight="1" x14ac:dyDescent="0.25">
      <c r="A203" s="90"/>
      <c r="B203" s="91" t="s">
        <v>49</v>
      </c>
      <c r="C203" s="92"/>
      <c r="D203" s="93"/>
      <c r="E203" s="94" t="s">
        <v>50</v>
      </c>
      <c r="F203" s="95"/>
    </row>
    <row r="204" spans="1:6" x14ac:dyDescent="0.25">
      <c r="A204" s="135"/>
      <c r="B204" s="136"/>
      <c r="C204" s="98"/>
      <c r="D204" s="99"/>
      <c r="E204" s="137"/>
      <c r="F204" s="101"/>
    </row>
    <row r="205" spans="1:6" x14ac:dyDescent="0.25">
      <c r="A205" s="128"/>
      <c r="B205" s="138"/>
      <c r="C205" s="104" t="s">
        <v>16</v>
      </c>
      <c r="D205" s="104" t="s">
        <v>17</v>
      </c>
      <c r="E205" s="105" t="s">
        <v>18</v>
      </c>
      <c r="F205" s="106" t="s">
        <v>19</v>
      </c>
    </row>
    <row r="206" spans="1:6" ht="13.5" customHeight="1" x14ac:dyDescent="0.25">
      <c r="A206" s="63"/>
      <c r="B206" s="64"/>
      <c r="C206" s="65"/>
      <c r="D206" s="66"/>
      <c r="E206" s="67"/>
      <c r="F206" s="68"/>
    </row>
    <row r="207" spans="1:6" ht="12.75" customHeight="1" x14ac:dyDescent="0.25">
      <c r="A207" s="63" t="s">
        <v>158</v>
      </c>
      <c r="B207" s="123" t="s">
        <v>159</v>
      </c>
      <c r="C207" s="65"/>
      <c r="D207" s="66"/>
      <c r="E207" s="67"/>
      <c r="F207" s="68"/>
    </row>
    <row r="208" spans="1:6" ht="36" customHeight="1" x14ac:dyDescent="0.25">
      <c r="A208" s="63"/>
      <c r="B208" s="123" t="s">
        <v>37</v>
      </c>
      <c r="C208" s="65" t="s">
        <v>38</v>
      </c>
      <c r="D208" s="66"/>
      <c r="E208" s="67"/>
      <c r="F208" s="68"/>
    </row>
    <row r="209" spans="1:6" ht="12.75" customHeight="1" x14ac:dyDescent="0.25">
      <c r="A209" s="63"/>
      <c r="B209" s="134"/>
      <c r="C209" s="89"/>
      <c r="D209" s="66"/>
      <c r="E209" s="67"/>
      <c r="F209" s="68"/>
    </row>
    <row r="210" spans="1:6" ht="12.75" customHeight="1" x14ac:dyDescent="0.25">
      <c r="A210" s="63" t="s">
        <v>160</v>
      </c>
      <c r="B210" s="134" t="s">
        <v>161</v>
      </c>
      <c r="C210" s="65"/>
      <c r="D210" s="66"/>
      <c r="E210" s="67"/>
      <c r="F210" s="68"/>
    </row>
    <row r="211" spans="1:6" ht="36" customHeight="1" x14ac:dyDescent="0.25">
      <c r="A211" s="63"/>
      <c r="B211" s="123" t="s">
        <v>37</v>
      </c>
      <c r="C211" s="65" t="s">
        <v>38</v>
      </c>
      <c r="D211" s="66"/>
      <c r="E211" s="67"/>
      <c r="F211" s="68"/>
    </row>
    <row r="212" spans="1:6" x14ac:dyDescent="0.25">
      <c r="A212" s="63"/>
      <c r="B212" s="123"/>
      <c r="C212" s="65"/>
      <c r="D212" s="66"/>
      <c r="E212" s="67"/>
      <c r="F212" s="68"/>
    </row>
    <row r="213" spans="1:6" x14ac:dyDescent="0.25">
      <c r="A213" s="63" t="s">
        <v>162</v>
      </c>
      <c r="B213" s="123" t="s">
        <v>163</v>
      </c>
      <c r="C213" s="112"/>
      <c r="D213" s="112"/>
      <c r="E213" s="112"/>
      <c r="F213" s="113"/>
    </row>
    <row r="214" spans="1:6" ht="36" customHeight="1" x14ac:dyDescent="0.25">
      <c r="A214" s="63"/>
      <c r="B214" s="123" t="s">
        <v>37</v>
      </c>
      <c r="C214" s="65" t="s">
        <v>38</v>
      </c>
      <c r="D214" s="66"/>
      <c r="E214" s="67"/>
      <c r="F214" s="68"/>
    </row>
    <row r="215" spans="1:6" x14ac:dyDescent="0.25">
      <c r="A215" s="63"/>
      <c r="B215" s="134"/>
      <c r="C215" s="89"/>
      <c r="D215" s="66"/>
      <c r="E215" s="67"/>
      <c r="F215" s="68"/>
    </row>
    <row r="216" spans="1:6" x14ac:dyDescent="0.25">
      <c r="A216" s="63" t="s">
        <v>164</v>
      </c>
      <c r="B216" s="123" t="s">
        <v>165</v>
      </c>
      <c r="C216" s="65"/>
      <c r="D216" s="66"/>
      <c r="E216" s="67"/>
      <c r="F216" s="68"/>
    </row>
    <row r="217" spans="1:6" ht="36" customHeight="1" x14ac:dyDescent="0.25">
      <c r="A217" s="63"/>
      <c r="B217" s="123" t="s">
        <v>37</v>
      </c>
      <c r="C217" s="65" t="s">
        <v>38</v>
      </c>
      <c r="D217" s="66"/>
      <c r="E217" s="67"/>
      <c r="F217" s="68"/>
    </row>
    <row r="218" spans="1:6" x14ac:dyDescent="0.25">
      <c r="A218" s="63"/>
      <c r="B218" s="123"/>
      <c r="C218" s="65"/>
      <c r="D218" s="66"/>
      <c r="E218" s="67"/>
      <c r="F218" s="68"/>
    </row>
    <row r="219" spans="1:6" x14ac:dyDescent="0.25">
      <c r="A219" s="63" t="s">
        <v>166</v>
      </c>
      <c r="B219" s="123" t="s">
        <v>167</v>
      </c>
      <c r="C219" s="114"/>
      <c r="D219" s="114"/>
      <c r="E219" s="121"/>
      <c r="F219" s="122"/>
    </row>
    <row r="220" spans="1:6" ht="36" customHeight="1" x14ac:dyDescent="0.25">
      <c r="A220" s="63"/>
      <c r="B220" s="139" t="s">
        <v>168</v>
      </c>
      <c r="C220" s="65" t="s">
        <v>38</v>
      </c>
      <c r="D220" s="66"/>
      <c r="E220" s="67"/>
      <c r="F220" s="68"/>
    </row>
    <row r="221" spans="1:6" ht="16.899999999999999" customHeight="1" x14ac:dyDescent="0.25">
      <c r="A221" s="63"/>
      <c r="B221" s="140"/>
      <c r="C221" s="65"/>
      <c r="D221" s="66"/>
      <c r="E221" s="67"/>
      <c r="F221" s="68"/>
    </row>
    <row r="222" spans="1:6" ht="16.899999999999999" customHeight="1" x14ac:dyDescent="0.25">
      <c r="A222" s="63"/>
      <c r="B222" s="141" t="s">
        <v>169</v>
      </c>
      <c r="C222" s="65"/>
      <c r="D222" s="66"/>
      <c r="E222" s="67"/>
      <c r="F222" s="68"/>
    </row>
    <row r="223" spans="1:6" ht="28.15" customHeight="1" x14ac:dyDescent="0.25">
      <c r="A223" s="63"/>
      <c r="B223" s="142" t="s">
        <v>170</v>
      </c>
      <c r="C223" s="65"/>
      <c r="D223" s="66"/>
      <c r="E223" s="67"/>
      <c r="F223" s="68"/>
    </row>
    <row r="224" spans="1:6" ht="13" x14ac:dyDescent="0.25">
      <c r="A224" s="143" t="s">
        <v>171</v>
      </c>
      <c r="B224" s="144" t="s">
        <v>172</v>
      </c>
      <c r="C224" s="65"/>
      <c r="D224" s="66"/>
      <c r="E224" s="67"/>
      <c r="F224" s="68"/>
    </row>
    <row r="225" spans="1:6" x14ac:dyDescent="0.25">
      <c r="A225" s="63"/>
      <c r="B225" s="64"/>
      <c r="C225" s="65"/>
      <c r="D225" s="66"/>
      <c r="E225" s="67"/>
      <c r="F225" s="68"/>
    </row>
    <row r="226" spans="1:6" ht="37.5" x14ac:dyDescent="0.25">
      <c r="A226" s="145"/>
      <c r="B226" s="70" t="s">
        <v>173</v>
      </c>
      <c r="C226" s="65"/>
      <c r="D226" s="66"/>
      <c r="E226" s="67"/>
      <c r="F226" s="68"/>
    </row>
    <row r="227" spans="1:6" ht="36" customHeight="1" x14ac:dyDescent="0.25">
      <c r="A227" s="63"/>
      <c r="B227" s="64" t="s">
        <v>37</v>
      </c>
      <c r="C227" s="65" t="s">
        <v>38</v>
      </c>
      <c r="D227" s="66"/>
      <c r="E227" s="67"/>
      <c r="F227" s="68"/>
    </row>
    <row r="228" spans="1:6" x14ac:dyDescent="0.25">
      <c r="A228" s="63"/>
      <c r="B228" s="64" t="s">
        <v>45</v>
      </c>
      <c r="C228" s="65"/>
      <c r="D228" s="66"/>
      <c r="E228" s="67"/>
      <c r="F228" s="68"/>
    </row>
    <row r="229" spans="1:6" ht="13" x14ac:dyDescent="0.25">
      <c r="A229" s="143" t="s">
        <v>174</v>
      </c>
      <c r="B229" s="144" t="s">
        <v>175</v>
      </c>
      <c r="C229" s="65"/>
      <c r="D229" s="66"/>
      <c r="E229" s="67"/>
      <c r="F229" s="68"/>
    </row>
    <row r="230" spans="1:6" ht="10.15" customHeight="1" x14ac:dyDescent="0.25">
      <c r="A230" s="63"/>
      <c r="B230" s="64"/>
      <c r="C230" s="65"/>
      <c r="D230" s="66"/>
      <c r="E230" s="67"/>
      <c r="F230" s="68"/>
    </row>
    <row r="231" spans="1:6" ht="70.900000000000006" customHeight="1" x14ac:dyDescent="0.25">
      <c r="A231" s="63"/>
      <c r="B231" s="70" t="s">
        <v>176</v>
      </c>
      <c r="C231" s="65"/>
      <c r="D231" s="66"/>
      <c r="E231" s="67"/>
      <c r="F231" s="68"/>
    </row>
    <row r="232" spans="1:6" ht="36" customHeight="1" x14ac:dyDescent="0.25">
      <c r="A232" s="63"/>
      <c r="B232" s="64" t="s">
        <v>37</v>
      </c>
      <c r="C232" s="65" t="s">
        <v>38</v>
      </c>
      <c r="D232" s="66"/>
      <c r="E232" s="67"/>
      <c r="F232" s="68"/>
    </row>
    <row r="233" spans="1:6" x14ac:dyDescent="0.25">
      <c r="A233" s="63"/>
      <c r="B233" s="64" t="s">
        <v>45</v>
      </c>
      <c r="C233" s="65"/>
      <c r="D233" s="66"/>
      <c r="E233" s="67"/>
      <c r="F233" s="68"/>
    </row>
    <row r="234" spans="1:6" ht="13" x14ac:dyDescent="0.25">
      <c r="A234" s="143" t="s">
        <v>177</v>
      </c>
      <c r="B234" s="144" t="s">
        <v>178</v>
      </c>
      <c r="C234" s="65"/>
      <c r="D234" s="66"/>
      <c r="E234" s="67"/>
      <c r="F234" s="68"/>
    </row>
    <row r="235" spans="1:6" x14ac:dyDescent="0.25">
      <c r="A235" s="63"/>
      <c r="B235" s="64"/>
      <c r="C235" s="65"/>
      <c r="D235" s="66"/>
      <c r="E235" s="67"/>
      <c r="F235" s="68"/>
    </row>
    <row r="236" spans="1:6" ht="56.5" customHeight="1" x14ac:dyDescent="0.25">
      <c r="A236" s="63"/>
      <c r="B236" s="70" t="s">
        <v>179</v>
      </c>
      <c r="C236" s="65"/>
      <c r="D236" s="66"/>
      <c r="E236" s="67"/>
      <c r="F236" s="68"/>
    </row>
    <row r="237" spans="1:6" ht="36" customHeight="1" x14ac:dyDescent="0.25">
      <c r="A237" s="63"/>
      <c r="B237" s="64" t="s">
        <v>37</v>
      </c>
      <c r="C237" s="65" t="s">
        <v>38</v>
      </c>
      <c r="D237" s="66"/>
      <c r="E237" s="67"/>
      <c r="F237" s="68"/>
    </row>
    <row r="238" spans="1:6" ht="21" customHeight="1" x14ac:dyDescent="0.25">
      <c r="A238" s="90"/>
      <c r="B238" s="91" t="s">
        <v>49</v>
      </c>
      <c r="C238" s="92"/>
      <c r="D238" s="93"/>
      <c r="E238" s="94" t="s">
        <v>50</v>
      </c>
      <c r="F238" s="95"/>
    </row>
    <row r="239" spans="1:6" ht="13" x14ac:dyDescent="0.25">
      <c r="A239" s="135"/>
      <c r="B239" s="146" t="s">
        <v>180</v>
      </c>
      <c r="C239" s="147"/>
      <c r="D239" s="147"/>
      <c r="E239" s="148"/>
      <c r="F239" s="149"/>
    </row>
    <row r="240" spans="1:6" x14ac:dyDescent="0.25">
      <c r="A240" s="128"/>
      <c r="B240" s="129"/>
      <c r="C240" s="104" t="s">
        <v>16</v>
      </c>
      <c r="D240" s="104" t="s">
        <v>17</v>
      </c>
      <c r="E240" s="105" t="s">
        <v>18</v>
      </c>
      <c r="F240" s="106" t="s">
        <v>19</v>
      </c>
    </row>
    <row r="241" spans="1:6" ht="13.15" customHeight="1" x14ac:dyDescent="0.25">
      <c r="A241" s="63" t="s">
        <v>181</v>
      </c>
      <c r="B241" s="144" t="s">
        <v>182</v>
      </c>
      <c r="C241" s="65"/>
      <c r="D241" s="66"/>
      <c r="E241" s="67"/>
      <c r="F241" s="68"/>
    </row>
    <row r="242" spans="1:6" ht="13.15" customHeight="1" x14ac:dyDescent="0.25">
      <c r="A242" s="63"/>
      <c r="B242" s="64"/>
      <c r="C242" s="65"/>
      <c r="D242" s="66"/>
      <c r="E242" s="67"/>
      <c r="F242" s="68"/>
    </row>
    <row r="243" spans="1:6" ht="36.65" customHeight="1" x14ac:dyDescent="0.25">
      <c r="A243" s="63"/>
      <c r="B243" s="150" t="s">
        <v>183</v>
      </c>
      <c r="C243" s="65"/>
      <c r="D243" s="66"/>
      <c r="E243" s="67"/>
      <c r="F243" s="68"/>
    </row>
    <row r="244" spans="1:6" ht="36" customHeight="1" x14ac:dyDescent="0.25">
      <c r="A244" s="63"/>
      <c r="B244" s="123" t="s">
        <v>37</v>
      </c>
      <c r="C244" s="65" t="s">
        <v>38</v>
      </c>
      <c r="D244" s="66"/>
      <c r="E244" s="67"/>
      <c r="F244" s="68"/>
    </row>
    <row r="245" spans="1:6" x14ac:dyDescent="0.25">
      <c r="A245" s="63"/>
      <c r="B245" s="123"/>
      <c r="C245" s="65"/>
      <c r="D245" s="66"/>
      <c r="E245" s="67"/>
      <c r="F245" s="68"/>
    </row>
    <row r="246" spans="1:6" ht="13" x14ac:dyDescent="0.25">
      <c r="A246" s="143" t="s">
        <v>184</v>
      </c>
      <c r="B246" s="151" t="s">
        <v>185</v>
      </c>
      <c r="C246" s="65"/>
      <c r="D246" s="66"/>
      <c r="E246" s="67"/>
      <c r="F246" s="68"/>
    </row>
    <row r="247" spans="1:6" x14ac:dyDescent="0.25">
      <c r="A247" s="63"/>
      <c r="B247" s="123"/>
      <c r="C247" s="65"/>
      <c r="D247" s="66"/>
      <c r="E247" s="67"/>
      <c r="F247" s="68"/>
    </row>
    <row r="248" spans="1:6" ht="56.5" customHeight="1" x14ac:dyDescent="0.25">
      <c r="A248" s="63"/>
      <c r="B248" s="152" t="s">
        <v>186</v>
      </c>
      <c r="C248" s="65"/>
      <c r="D248" s="66"/>
      <c r="E248" s="67"/>
      <c r="F248" s="68"/>
    </row>
    <row r="249" spans="1:6" ht="36" customHeight="1" x14ac:dyDescent="0.25">
      <c r="A249" s="63"/>
      <c r="B249" s="123" t="s">
        <v>37</v>
      </c>
      <c r="C249" s="65" t="s">
        <v>38</v>
      </c>
      <c r="D249" s="66"/>
      <c r="E249" s="67"/>
      <c r="F249" s="68"/>
    </row>
    <row r="250" spans="1:6" ht="72.75" customHeight="1" x14ac:dyDescent="0.25">
      <c r="A250" s="63"/>
      <c r="B250" s="153" t="s">
        <v>187</v>
      </c>
      <c r="C250" s="112"/>
      <c r="D250" s="112"/>
      <c r="E250" s="112"/>
      <c r="F250" s="113"/>
    </row>
    <row r="251" spans="1:6" ht="17.25" customHeight="1" x14ac:dyDescent="0.25">
      <c r="A251" s="143" t="s">
        <v>188</v>
      </c>
      <c r="B251" s="151" t="s">
        <v>189</v>
      </c>
      <c r="C251" s="112"/>
      <c r="D251" s="112"/>
      <c r="E251" s="112"/>
      <c r="F251" s="113"/>
    </row>
    <row r="252" spans="1:6" ht="37.5" x14ac:dyDescent="0.25">
      <c r="A252" s="63"/>
      <c r="B252" s="152" t="s">
        <v>190</v>
      </c>
      <c r="C252" s="65"/>
      <c r="D252" s="66"/>
      <c r="E252" s="67"/>
      <c r="F252" s="68"/>
    </row>
    <row r="253" spans="1:6" ht="36" customHeight="1" x14ac:dyDescent="0.25">
      <c r="A253" s="63"/>
      <c r="B253" s="123" t="s">
        <v>37</v>
      </c>
      <c r="C253" s="65" t="s">
        <v>38</v>
      </c>
      <c r="D253" s="66"/>
      <c r="E253" s="67"/>
      <c r="F253" s="68"/>
    </row>
    <row r="254" spans="1:6" ht="13.15" customHeight="1" x14ac:dyDescent="0.25">
      <c r="A254" s="63"/>
      <c r="B254" s="123"/>
      <c r="C254" s="65"/>
      <c r="D254" s="66"/>
      <c r="E254" s="67"/>
      <c r="F254" s="68"/>
    </row>
    <row r="255" spans="1:6" ht="13" x14ac:dyDescent="0.25">
      <c r="A255" s="143" t="s">
        <v>191</v>
      </c>
      <c r="B255" s="151" t="s">
        <v>192</v>
      </c>
      <c r="C255" s="65"/>
      <c r="D255" s="66"/>
      <c r="E255" s="67"/>
      <c r="F255" s="68"/>
    </row>
    <row r="256" spans="1:6" x14ac:dyDescent="0.25">
      <c r="A256" s="63"/>
      <c r="B256" s="123"/>
      <c r="C256" s="65"/>
      <c r="D256" s="66"/>
      <c r="E256" s="67"/>
      <c r="F256" s="68"/>
    </row>
    <row r="257" spans="1:6" ht="31.9" customHeight="1" x14ac:dyDescent="0.25">
      <c r="A257" s="63"/>
      <c r="B257" s="152" t="s">
        <v>193</v>
      </c>
      <c r="C257" s="114"/>
      <c r="D257" s="114"/>
      <c r="E257" s="121"/>
      <c r="F257" s="122"/>
    </row>
    <row r="258" spans="1:6" ht="36" customHeight="1" x14ac:dyDescent="0.25">
      <c r="A258" s="63"/>
      <c r="B258" s="123" t="s">
        <v>37</v>
      </c>
      <c r="C258" s="65" t="s">
        <v>38</v>
      </c>
      <c r="D258" s="66"/>
      <c r="E258" s="67"/>
      <c r="F258" s="68"/>
    </row>
    <row r="259" spans="1:6" ht="12.75" customHeight="1" x14ac:dyDescent="0.25">
      <c r="A259" s="63"/>
      <c r="B259" s="64"/>
      <c r="C259" s="65"/>
      <c r="D259" s="66"/>
      <c r="E259" s="67"/>
      <c r="F259" s="68"/>
    </row>
    <row r="260" spans="1:6" ht="13" x14ac:dyDescent="0.25">
      <c r="A260" s="143" t="s">
        <v>194</v>
      </c>
      <c r="B260" s="151" t="s">
        <v>195</v>
      </c>
      <c r="C260" s="114"/>
      <c r="D260" s="114"/>
      <c r="E260" s="121"/>
      <c r="F260" s="122"/>
    </row>
    <row r="261" spans="1:6" x14ac:dyDescent="0.25">
      <c r="A261" s="63"/>
      <c r="B261" s="123"/>
      <c r="C261" s="65"/>
      <c r="D261" s="66"/>
      <c r="E261" s="67"/>
      <c r="F261" s="68"/>
    </row>
    <row r="262" spans="1:6" ht="43.15" customHeight="1" x14ac:dyDescent="0.25">
      <c r="A262" s="63"/>
      <c r="B262" s="152" t="s">
        <v>196</v>
      </c>
      <c r="C262" s="65"/>
      <c r="D262" s="66"/>
      <c r="E262" s="67"/>
      <c r="F262" s="68"/>
    </row>
    <row r="263" spans="1:6" ht="36" customHeight="1" x14ac:dyDescent="0.25">
      <c r="A263" s="63"/>
      <c r="B263" s="123" t="s">
        <v>37</v>
      </c>
      <c r="C263" s="65" t="s">
        <v>38</v>
      </c>
      <c r="D263" s="66"/>
      <c r="E263" s="67"/>
      <c r="F263" s="68"/>
    </row>
    <row r="264" spans="1:6" x14ac:dyDescent="0.25">
      <c r="A264" s="63"/>
      <c r="B264" s="134"/>
      <c r="C264" s="89"/>
      <c r="D264" s="66"/>
      <c r="E264" s="67"/>
      <c r="F264" s="68"/>
    </row>
    <row r="265" spans="1:6" ht="13" x14ac:dyDescent="0.25">
      <c r="A265" s="143" t="s">
        <v>197</v>
      </c>
      <c r="B265" s="154" t="s">
        <v>198</v>
      </c>
      <c r="C265" s="65"/>
      <c r="D265" s="66"/>
      <c r="E265" s="67"/>
      <c r="F265" s="68"/>
    </row>
    <row r="266" spans="1:6" x14ac:dyDescent="0.25">
      <c r="A266" s="63"/>
      <c r="B266" s="123"/>
      <c r="C266" s="65"/>
      <c r="D266" s="66"/>
      <c r="E266" s="67"/>
      <c r="F266" s="68"/>
    </row>
    <row r="267" spans="1:6" ht="150.65" customHeight="1" x14ac:dyDescent="0.25">
      <c r="A267" s="63"/>
      <c r="B267" s="155" t="s">
        <v>199</v>
      </c>
      <c r="C267" s="65"/>
      <c r="D267" s="66"/>
      <c r="E267" s="67"/>
      <c r="F267" s="68"/>
    </row>
    <row r="268" spans="1:6" ht="36" customHeight="1" x14ac:dyDescent="0.25">
      <c r="A268" s="63"/>
      <c r="B268" s="123" t="s">
        <v>37</v>
      </c>
      <c r="C268" s="65" t="s">
        <v>38</v>
      </c>
      <c r="D268" s="66"/>
      <c r="E268" s="67"/>
      <c r="F268" s="68"/>
    </row>
    <row r="269" spans="1:6" ht="21" customHeight="1" x14ac:dyDescent="0.25">
      <c r="A269" s="90"/>
      <c r="B269" s="91" t="s">
        <v>49</v>
      </c>
      <c r="C269" s="92"/>
      <c r="D269" s="93"/>
      <c r="E269" s="94" t="s">
        <v>50</v>
      </c>
      <c r="F269" s="95"/>
    </row>
    <row r="270" spans="1:6" ht="13" x14ac:dyDescent="0.25">
      <c r="A270" s="135"/>
      <c r="B270" s="156"/>
      <c r="C270" s="147"/>
      <c r="D270" s="147"/>
      <c r="E270" s="148"/>
      <c r="F270" s="149"/>
    </row>
    <row r="271" spans="1:6" x14ac:dyDescent="0.25">
      <c r="A271" s="128"/>
      <c r="B271" s="129"/>
      <c r="C271" s="104" t="s">
        <v>16</v>
      </c>
      <c r="D271" s="104" t="s">
        <v>17</v>
      </c>
      <c r="E271" s="105" t="s">
        <v>18</v>
      </c>
      <c r="F271" s="106" t="s">
        <v>19</v>
      </c>
    </row>
    <row r="272" spans="1:6" ht="13.15" customHeight="1" x14ac:dyDescent="0.25">
      <c r="A272" s="143" t="s">
        <v>200</v>
      </c>
      <c r="B272" s="154" t="s">
        <v>201</v>
      </c>
      <c r="C272" s="65"/>
      <c r="D272" s="66"/>
      <c r="E272" s="67"/>
      <c r="F272" s="68"/>
    </row>
    <row r="273" spans="1:9" ht="45" customHeight="1" x14ac:dyDescent="0.25">
      <c r="A273" s="63"/>
      <c r="B273" s="157" t="s">
        <v>202</v>
      </c>
      <c r="C273" s="89"/>
      <c r="D273" s="66"/>
      <c r="E273" s="67"/>
      <c r="F273" s="68"/>
    </row>
    <row r="274" spans="1:9" ht="43.15" customHeight="1" x14ac:dyDescent="0.25">
      <c r="A274" s="63"/>
      <c r="B274" s="157" t="s">
        <v>203</v>
      </c>
      <c r="C274" s="65"/>
      <c r="D274" s="66"/>
      <c r="E274" s="67"/>
      <c r="F274" s="68"/>
    </row>
    <row r="275" spans="1:9" ht="36" customHeight="1" x14ac:dyDescent="0.25">
      <c r="A275" s="63"/>
      <c r="B275" s="123" t="s">
        <v>37</v>
      </c>
      <c r="C275" s="65" t="s">
        <v>38</v>
      </c>
      <c r="D275" s="66"/>
      <c r="E275" s="67"/>
      <c r="F275" s="68"/>
    </row>
    <row r="276" spans="1:9" x14ac:dyDescent="0.25">
      <c r="A276" s="63"/>
      <c r="C276" s="89"/>
      <c r="D276" s="66"/>
      <c r="E276" s="67"/>
      <c r="F276" s="68"/>
    </row>
    <row r="277" spans="1:9" ht="13" x14ac:dyDescent="0.25">
      <c r="A277" s="158" t="s">
        <v>204</v>
      </c>
      <c r="B277" s="159" t="s">
        <v>205</v>
      </c>
      <c r="C277" s="65"/>
      <c r="D277" s="66"/>
      <c r="E277" s="67"/>
      <c r="F277" s="68"/>
    </row>
    <row r="278" spans="1:9" x14ac:dyDescent="0.25">
      <c r="A278" s="108"/>
      <c r="B278" s="160"/>
      <c r="C278" s="65"/>
      <c r="D278" s="66"/>
      <c r="E278" s="67"/>
      <c r="F278" s="68"/>
    </row>
    <row r="279" spans="1:9" ht="124.15" customHeight="1" x14ac:dyDescent="0.25">
      <c r="A279" s="145"/>
      <c r="B279" s="161" t="s">
        <v>206</v>
      </c>
      <c r="C279" s="65"/>
      <c r="D279" s="66"/>
      <c r="E279" s="67"/>
      <c r="F279" s="68"/>
      <c r="I279" s="4" t="s">
        <v>207</v>
      </c>
    </row>
    <row r="280" spans="1:9" ht="50" x14ac:dyDescent="0.25">
      <c r="A280" s="63"/>
      <c r="B280" s="162" t="s">
        <v>208</v>
      </c>
      <c r="C280" s="65"/>
      <c r="D280" s="66"/>
      <c r="E280" s="67"/>
      <c r="F280" s="68"/>
    </row>
    <row r="281" spans="1:9" ht="36" customHeight="1" x14ac:dyDescent="0.25">
      <c r="A281" s="63"/>
      <c r="B281" s="123" t="s">
        <v>37</v>
      </c>
      <c r="C281" s="65" t="s">
        <v>38</v>
      </c>
      <c r="D281" s="163" t="s">
        <v>209</v>
      </c>
      <c r="E281" s="67"/>
      <c r="F281" s="68"/>
    </row>
    <row r="282" spans="1:9" ht="13.9" customHeight="1" x14ac:dyDescent="0.25">
      <c r="A282" s="63"/>
      <c r="B282" s="164"/>
      <c r="C282" s="65"/>
      <c r="D282" s="66"/>
      <c r="E282" s="67"/>
      <c r="F282" s="68"/>
    </row>
    <row r="283" spans="1:9" ht="13" x14ac:dyDescent="0.25">
      <c r="A283" s="158" t="s">
        <v>210</v>
      </c>
      <c r="B283" s="165" t="str">
        <f>+'[7]EPWP Con&amp;Spec'!B5:K5</f>
        <v xml:space="preserve"> EPWP CONDITIONS AND SPECIFICATIONS</v>
      </c>
      <c r="C283" s="65"/>
      <c r="D283" s="66"/>
      <c r="E283" s="67"/>
      <c r="F283" s="68"/>
    </row>
    <row r="284" spans="1:9" ht="13" x14ac:dyDescent="0.25">
      <c r="A284" s="158"/>
      <c r="B284" s="165" t="s">
        <v>211</v>
      </c>
      <c r="C284" s="65"/>
      <c r="D284" s="66"/>
      <c r="E284" s="67"/>
      <c r="F284" s="68"/>
    </row>
    <row r="285" spans="1:9" x14ac:dyDescent="0.25">
      <c r="A285" s="112"/>
      <c r="B285" s="166" t="str">
        <f>+'[7]EPWP Con&amp;Spec'!B7:K7</f>
        <v>E12.1 a Employment Targets</v>
      </c>
      <c r="C285" s="65"/>
      <c r="D285" s="66"/>
      <c r="E285" s="67"/>
      <c r="F285" s="68"/>
      <c r="I285" s="4" t="s">
        <v>45</v>
      </c>
    </row>
    <row r="286" spans="1:9" ht="41.25" customHeight="1" x14ac:dyDescent="0.25">
      <c r="A286" s="112"/>
      <c r="B286" s="333" t="str">
        <f>+'[7]EPWP Con&amp;Spec'!B8:K8</f>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
      <c r="C286" s="65"/>
      <c r="D286" s="66"/>
      <c r="E286" s="67"/>
      <c r="F286" s="68"/>
      <c r="I286" s="4" t="s">
        <v>45</v>
      </c>
    </row>
    <row r="287" spans="1:9" x14ac:dyDescent="0.25">
      <c r="A287" s="112"/>
      <c r="B287" s="333"/>
      <c r="C287" s="65"/>
      <c r="D287" s="66"/>
      <c r="E287" s="67"/>
      <c r="F287" s="68"/>
    </row>
    <row r="288" spans="1:9" x14ac:dyDescent="0.25">
      <c r="A288" s="112"/>
      <c r="B288" s="89"/>
      <c r="C288" s="65"/>
      <c r="D288" s="66"/>
      <c r="E288" s="67"/>
      <c r="F288" s="68"/>
    </row>
    <row r="289" spans="1:9" x14ac:dyDescent="0.25">
      <c r="A289" s="112"/>
      <c r="B289" s="167" t="s">
        <v>212</v>
      </c>
      <c r="C289" s="65"/>
      <c r="D289" s="114"/>
      <c r="E289" s="121"/>
      <c r="F289" s="122"/>
    </row>
    <row r="290" spans="1:9" x14ac:dyDescent="0.25">
      <c r="A290" s="112"/>
      <c r="B290" s="89"/>
      <c r="C290" s="65"/>
      <c r="D290" s="66"/>
      <c r="E290" s="67"/>
      <c r="F290" s="68"/>
    </row>
    <row r="291" spans="1:9" x14ac:dyDescent="0.25">
      <c r="A291" s="112"/>
      <c r="B291" s="89" t="s">
        <v>37</v>
      </c>
      <c r="C291" s="65" t="s">
        <v>38</v>
      </c>
      <c r="D291" s="114"/>
      <c r="E291" s="121"/>
      <c r="F291" s="122"/>
    </row>
    <row r="292" spans="1:9" x14ac:dyDescent="0.25">
      <c r="A292" s="63"/>
      <c r="B292" s="168"/>
      <c r="C292" s="65"/>
      <c r="D292" s="66"/>
      <c r="E292" s="67"/>
      <c r="F292" s="68"/>
    </row>
    <row r="293" spans="1:9" ht="12" customHeight="1" x14ac:dyDescent="0.25">
      <c r="A293" s="145"/>
      <c r="B293" s="169" t="str">
        <f>+'[7]EPWP Con&amp;Spec'!B11:K11</f>
        <v>E12.1 b Employment requirements</v>
      </c>
      <c r="C293" s="114"/>
      <c r="D293" s="114"/>
      <c r="E293" s="121"/>
      <c r="F293" s="122"/>
    </row>
    <row r="294" spans="1:9" ht="30" customHeight="1" x14ac:dyDescent="0.25">
      <c r="A294" s="89"/>
      <c r="B294" s="75" t="str">
        <f>+'[7]EPWP Con&amp;Spec'!B12:K12</f>
        <v>Tenderers are advised that this contract will be subject to the Expanded Public Works Program (EPWP) aimed at alleviating and reducing unemployment.</v>
      </c>
      <c r="C294" s="114"/>
      <c r="D294" s="114"/>
      <c r="E294" s="121"/>
      <c r="F294" s="122"/>
    </row>
    <row r="295" spans="1:9" ht="27.65" customHeight="1" x14ac:dyDescent="0.25">
      <c r="A295" s="145"/>
      <c r="B295" s="70" t="str">
        <f>+'[7]EPWP Con&amp;Spec'!B14:K14</f>
        <v>Tenderers must allow for any costs for the employement of unskilled labour as per the requirements of the EPWP program;</v>
      </c>
      <c r="C295" s="114"/>
      <c r="D295" s="114"/>
      <c r="E295" s="121"/>
      <c r="F295" s="122"/>
    </row>
    <row r="296" spans="1:9" ht="7.15" customHeight="1" x14ac:dyDescent="0.25">
      <c r="A296" s="145"/>
      <c r="B296" s="126"/>
      <c r="C296" s="114"/>
      <c r="D296" s="114"/>
      <c r="E296" s="121"/>
      <c r="F296" s="122"/>
    </row>
    <row r="297" spans="1:9" ht="13.9" customHeight="1" x14ac:dyDescent="0.25">
      <c r="A297" s="145"/>
      <c r="B297" s="170" t="str">
        <f>+"1. "&amp;+'[7]EPWP Con&amp;Spec'!C15&amp;""</f>
        <v>1. 55% of unskilled labour to be women</v>
      </c>
      <c r="C297" s="114"/>
      <c r="D297" s="114"/>
      <c r="E297" s="121"/>
      <c r="F297" s="122"/>
    </row>
    <row r="298" spans="1:9" ht="13.9" customHeight="1" x14ac:dyDescent="0.25">
      <c r="A298" s="145"/>
      <c r="B298" s="170" t="str">
        <f>+"2. "&amp;+'[7]EPWP Con&amp;Spec'!C16&amp;""</f>
        <v>2. 55% of unskilled labour to be youth aged between 18 and 35 years</v>
      </c>
      <c r="C298" s="114"/>
      <c r="D298" s="114"/>
      <c r="E298" s="121"/>
      <c r="F298" s="122"/>
    </row>
    <row r="299" spans="1:9" ht="13.9" customHeight="1" x14ac:dyDescent="0.25">
      <c r="A299" s="145"/>
      <c r="B299" s="170" t="str">
        <f>+"3. "&amp;+'[7]EPWP Con&amp;Spec'!C17&amp;""</f>
        <v xml:space="preserve">3. 2% of unskilled labour to be people living with disability </v>
      </c>
      <c r="C299" s="114"/>
      <c r="D299" s="114"/>
      <c r="E299" s="121"/>
      <c r="F299" s="122"/>
    </row>
    <row r="300" spans="1:9" ht="71.5" customHeight="1" x14ac:dyDescent="0.25">
      <c r="A300" s="63"/>
      <c r="B300" s="83" t="str">
        <f>+"4. "&amp;+'[7]EPWP Con&amp;Spec'!B19*100&amp;"%  "&amp;+'[7]EPWP Con&amp;Spec'!C19&amp;" "</f>
        <v xml:space="preserve">4. 100%  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 </v>
      </c>
      <c r="C300" s="114"/>
      <c r="D300" s="114"/>
      <c r="E300" s="121"/>
      <c r="F300" s="122"/>
      <c r="I300" s="4" t="s">
        <v>45</v>
      </c>
    </row>
    <row r="301" spans="1:9" ht="13.9" customHeight="1" x14ac:dyDescent="0.25">
      <c r="A301" s="63"/>
      <c r="B301" s="83"/>
      <c r="C301" s="114"/>
      <c r="D301" s="114"/>
      <c r="E301" s="121"/>
      <c r="F301" s="122"/>
      <c r="I301" s="4"/>
    </row>
    <row r="302" spans="1:9" ht="13.9" customHeight="1" x14ac:dyDescent="0.25">
      <c r="A302" s="63"/>
      <c r="B302" s="89" t="s">
        <v>37</v>
      </c>
      <c r="C302" s="65" t="s">
        <v>38</v>
      </c>
      <c r="D302" s="114"/>
      <c r="E302" s="121"/>
      <c r="F302" s="122"/>
      <c r="I302" s="4"/>
    </row>
    <row r="303" spans="1:9" ht="21" customHeight="1" x14ac:dyDescent="0.25">
      <c r="A303" s="90"/>
      <c r="B303" s="91" t="s">
        <v>49</v>
      </c>
      <c r="C303" s="92"/>
      <c r="D303" s="93"/>
      <c r="E303" s="94" t="s">
        <v>50</v>
      </c>
      <c r="F303" s="95"/>
    </row>
    <row r="304" spans="1:9" ht="13" x14ac:dyDescent="0.25">
      <c r="A304" s="135"/>
      <c r="B304" s="156"/>
      <c r="C304" s="147"/>
      <c r="D304" s="147"/>
      <c r="E304" s="148"/>
      <c r="F304" s="149"/>
    </row>
    <row r="305" spans="1:6" x14ac:dyDescent="0.25">
      <c r="A305" s="128"/>
      <c r="B305" s="129"/>
      <c r="C305" s="104" t="s">
        <v>16</v>
      </c>
      <c r="D305" s="104" t="s">
        <v>17</v>
      </c>
      <c r="E305" s="105" t="s">
        <v>18</v>
      </c>
      <c r="F305" s="106" t="s">
        <v>19</v>
      </c>
    </row>
    <row r="306" spans="1:6" x14ac:dyDescent="0.25">
      <c r="A306" s="145"/>
      <c r="B306" s="70"/>
      <c r="C306" s="65"/>
      <c r="D306" s="66"/>
      <c r="E306" s="67"/>
      <c r="F306" s="68"/>
    </row>
    <row r="307" spans="1:6" x14ac:dyDescent="0.25">
      <c r="A307" s="145"/>
      <c r="B307" s="171" t="str">
        <f>+'[7]EPWP Con&amp;Spec'!B23:K23</f>
        <v>E12.1 c Labour rate and payment intervals</v>
      </c>
      <c r="C307" s="65"/>
      <c r="D307" s="66"/>
      <c r="E307" s="67"/>
      <c r="F307" s="68"/>
    </row>
    <row r="308" spans="1:6" ht="75" x14ac:dyDescent="0.25">
      <c r="A308" s="145"/>
      <c r="B308" s="70" t="str">
        <f>+'[7]EPWP Con&amp;Spec'!B24:K24</f>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
      <c r="C308" s="65"/>
      <c r="D308" s="66"/>
      <c r="E308" s="67"/>
      <c r="F308" s="68"/>
    </row>
    <row r="309" spans="1:6" ht="37.5" x14ac:dyDescent="0.25">
      <c r="A309" s="145"/>
      <c r="B309" s="70" t="str">
        <f>+'[7]EPWP Con&amp;Spec'!B26:K26</f>
        <v>Contractors should make endeavours to ensure that labourers, particularly unskilled are remunerated on fortnight basis and prior notification be made should there be a shortfall on their wages.</v>
      </c>
      <c r="C309" s="65"/>
      <c r="D309" s="66"/>
      <c r="E309" s="67"/>
      <c r="F309" s="68"/>
    </row>
    <row r="310" spans="1:6" ht="37.5" x14ac:dyDescent="0.25">
      <c r="A310" s="145"/>
      <c r="B310" s="70" t="str">
        <f>+'[7]EPWP Con&amp;Spec'!B28:K28</f>
        <v>The labour rate for local unskilled shall also be determined in consideration of the location of the project, i.e. for projects implemented in urbanized municipalities will not be the same as that for rural municipalities.</v>
      </c>
      <c r="C310" s="65"/>
      <c r="D310" s="66"/>
      <c r="E310" s="67"/>
      <c r="F310" s="68"/>
    </row>
    <row r="311" spans="1:6" x14ac:dyDescent="0.25">
      <c r="A311" s="145"/>
      <c r="B311" s="70"/>
      <c r="C311" s="65"/>
      <c r="D311" s="66"/>
      <c r="E311" s="67"/>
      <c r="F311" s="68"/>
    </row>
    <row r="312" spans="1:6" x14ac:dyDescent="0.25">
      <c r="A312" s="145"/>
      <c r="B312" s="64" t="s">
        <v>37</v>
      </c>
      <c r="C312" s="65" t="s">
        <v>38</v>
      </c>
      <c r="D312" s="66"/>
      <c r="E312" s="67"/>
      <c r="F312" s="68"/>
    </row>
    <row r="313" spans="1:6" x14ac:dyDescent="0.25">
      <c r="A313" s="145"/>
      <c r="B313" s="64"/>
      <c r="C313" s="65"/>
      <c r="D313" s="66"/>
      <c r="E313" s="67"/>
      <c r="F313" s="68"/>
    </row>
    <row r="314" spans="1:6" ht="13" x14ac:dyDescent="0.25">
      <c r="A314" s="63"/>
      <c r="B314" s="172" t="s">
        <v>213</v>
      </c>
      <c r="C314" s="114"/>
      <c r="D314" s="114"/>
      <c r="E314" s="121"/>
      <c r="F314" s="122"/>
    </row>
    <row r="315" spans="1:6" x14ac:dyDescent="0.25">
      <c r="A315" s="145"/>
      <c r="B315" s="171" t="str">
        <f>+'[7]EPWP Con&amp;Spec'!B31:K31</f>
        <v>E12.2 a Labour Intensive Construction (LIC) method</v>
      </c>
      <c r="C315" s="65"/>
      <c r="D315" s="66"/>
      <c r="E315" s="67"/>
      <c r="F315" s="68"/>
    </row>
    <row r="316" spans="1:6" ht="25" x14ac:dyDescent="0.25">
      <c r="A316" s="145"/>
      <c r="B316" s="50" t="str">
        <f>+'[7]EPWP Con&amp;Spec'!B32:K32</f>
        <v>On site there must a person(s) having competency in managing and implementing LIC methods.</v>
      </c>
      <c r="C316" s="65"/>
      <c r="D316" s="66"/>
      <c r="E316" s="67"/>
      <c r="F316" s="68"/>
    </row>
    <row r="317" spans="1:6" ht="25" x14ac:dyDescent="0.25">
      <c r="A317" s="145"/>
      <c r="B317" s="50" t="str">
        <f>+'[7]EPWP Con&amp;Spec'!B33:K33</f>
        <v xml:space="preserve"> *Foreman @ NQF Level 4 the Unit Standard on Implementing LIC methods on site.</v>
      </c>
      <c r="C317" s="65"/>
      <c r="D317" s="66"/>
      <c r="E317" s="67"/>
      <c r="F317" s="68"/>
    </row>
    <row r="318" spans="1:6" ht="25" x14ac:dyDescent="0.25">
      <c r="A318" s="145"/>
      <c r="B318" s="50" t="str">
        <f>+'[7]EPWP Con&amp;Spec'!B34:K34</f>
        <v>*Site Agent/ Managers @ NQF level  5 the Unit Standard on Manage Labour-Intensive Skills Programme both must be CETA accredited</v>
      </c>
      <c r="C318" s="65"/>
      <c r="D318" s="66"/>
      <c r="E318" s="67"/>
      <c r="F318" s="68"/>
    </row>
    <row r="319" spans="1:6" x14ac:dyDescent="0.25">
      <c r="A319" s="145"/>
      <c r="B319" s="64"/>
      <c r="C319" s="65"/>
      <c r="D319" s="66"/>
      <c r="E319" s="67"/>
      <c r="F319" s="68"/>
    </row>
    <row r="320" spans="1:6" x14ac:dyDescent="0.25">
      <c r="A320" s="145"/>
      <c r="B320" s="64" t="s">
        <v>37</v>
      </c>
      <c r="C320" s="65" t="s">
        <v>38</v>
      </c>
      <c r="D320" s="66"/>
      <c r="E320" s="67"/>
      <c r="F320" s="68"/>
    </row>
    <row r="321" spans="1:6" x14ac:dyDescent="0.25">
      <c r="A321" s="145"/>
      <c r="B321" s="64"/>
      <c r="C321" s="65"/>
      <c r="D321" s="66"/>
      <c r="E321" s="67"/>
      <c r="F321" s="68"/>
    </row>
    <row r="322" spans="1:6" x14ac:dyDescent="0.25">
      <c r="A322" s="145"/>
      <c r="B322" s="169" t="str">
        <f>+'[7]EPWP Con&amp;Spec'!B37:K37</f>
        <v>E12.2 b Labour Intensive Construction Method</v>
      </c>
      <c r="C322" s="65"/>
      <c r="D322" s="66"/>
      <c r="E322" s="67"/>
      <c r="F322" s="68"/>
    </row>
    <row r="323" spans="1:6" ht="50" x14ac:dyDescent="0.25">
      <c r="A323" s="145"/>
      <c r="B323" s="4" t="str">
        <f>+'[7]EPWP Con&amp;Spec'!B38:K38</f>
        <v xml:space="preserve">Those parts of the contract to be constructed using Labour Intensive methods will be marked in the BoQ with letter LI (indicating Labour Intensive) against every item so designated. Such works will only be constructed using method so indicated. </v>
      </c>
      <c r="C323" s="65"/>
      <c r="D323" s="66"/>
      <c r="E323" s="67"/>
      <c r="F323" s="68"/>
    </row>
    <row r="324" spans="1:6" x14ac:dyDescent="0.25">
      <c r="A324" s="145"/>
      <c r="B324" s="64"/>
      <c r="C324" s="65"/>
      <c r="D324" s="66"/>
      <c r="E324" s="67"/>
      <c r="F324" s="68"/>
    </row>
    <row r="325" spans="1:6" ht="49.9" customHeight="1" x14ac:dyDescent="0.25">
      <c r="A325" s="145"/>
      <c r="B325" s="4" t="str">
        <f>+'[7]EPWP Con&amp;Spec'!B39:K39</f>
        <v>Reference to be made to Guidelines for the implementation of Labour Intensive Infrastructure projects under EPWP. "Scope of Work in Respect of Work Relating to the Expanded Public Works Programme (EPWP)"</v>
      </c>
      <c r="C325" s="65"/>
      <c r="D325" s="66"/>
      <c r="E325" s="67"/>
      <c r="F325" s="68"/>
    </row>
    <row r="326" spans="1:6" x14ac:dyDescent="0.25">
      <c r="A326" s="145"/>
      <c r="B326" s="64" t="s">
        <v>37</v>
      </c>
      <c r="C326" s="65" t="s">
        <v>38</v>
      </c>
      <c r="D326" s="66"/>
      <c r="E326" s="67"/>
      <c r="F326" s="68"/>
    </row>
    <row r="327" spans="1:6" x14ac:dyDescent="0.25">
      <c r="A327" s="145"/>
      <c r="B327" s="4"/>
      <c r="C327" s="65"/>
      <c r="D327" s="66"/>
      <c r="E327" s="67"/>
      <c r="F327" s="68"/>
    </row>
    <row r="328" spans="1:6" ht="16.149999999999999" customHeight="1" x14ac:dyDescent="0.25">
      <c r="A328" s="145"/>
      <c r="B328" s="173" t="str">
        <f>+'[7]EPWP Con&amp;Spec'!B42:K42</f>
        <v>E12.3 RECORD KEEPING</v>
      </c>
      <c r="C328" s="65"/>
      <c r="D328" s="66"/>
      <c r="E328" s="67"/>
      <c r="F328" s="68"/>
    </row>
    <row r="329" spans="1:6" ht="84.65" customHeight="1" x14ac:dyDescent="0.25">
      <c r="A329" s="145"/>
      <c r="B329" s="4" t="str">
        <f>+'[7]EPWP Con&amp;Spec'!B43:K43</f>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
      <c r="C329" s="65"/>
      <c r="D329" s="66"/>
      <c r="E329" s="67"/>
      <c r="F329" s="68"/>
    </row>
    <row r="330" spans="1:6" x14ac:dyDescent="0.25">
      <c r="A330" s="145"/>
      <c r="B330" s="64" t="s">
        <v>37</v>
      </c>
      <c r="C330" s="65" t="s">
        <v>38</v>
      </c>
      <c r="D330" s="66"/>
      <c r="E330" s="67"/>
      <c r="F330" s="68"/>
    </row>
    <row r="331" spans="1:6" x14ac:dyDescent="0.25">
      <c r="A331" s="145"/>
      <c r="B331" s="64"/>
      <c r="C331" s="65"/>
      <c r="D331" s="66"/>
      <c r="E331" s="67"/>
      <c r="F331" s="68"/>
    </row>
    <row r="332" spans="1:6" ht="45.65" customHeight="1" x14ac:dyDescent="0.25">
      <c r="A332" s="145"/>
      <c r="B332" s="4" t="str">
        <f>+'[7]EPWP Con&amp;Spec'!B46:K46</f>
        <v>12.3.2 The employer must keep this record for a period of at least three (3) years after the completion of the project in his/her office as the project site office would have been relocated.</v>
      </c>
      <c r="C332" s="65"/>
      <c r="D332" s="66"/>
      <c r="E332" s="67"/>
      <c r="F332" s="68"/>
    </row>
    <row r="333" spans="1:6" ht="57" customHeight="1" x14ac:dyDescent="0.25">
      <c r="A333" s="145"/>
      <c r="B333" s="4" t="str">
        <f>+'[7]EPWP Con&amp;Spec'!B47:K47</f>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
      <c r="C333" s="65"/>
      <c r="D333" s="66"/>
      <c r="E333" s="67"/>
      <c r="F333" s="68"/>
    </row>
    <row r="334" spans="1:6" ht="15" customHeight="1" x14ac:dyDescent="0.25">
      <c r="A334" s="145"/>
      <c r="B334" s="64" t="s">
        <v>37</v>
      </c>
      <c r="C334" s="65" t="s">
        <v>38</v>
      </c>
      <c r="D334" s="66"/>
      <c r="E334" s="67"/>
      <c r="F334" s="68"/>
    </row>
    <row r="335" spans="1:6" x14ac:dyDescent="0.25">
      <c r="A335" s="145"/>
      <c r="B335" s="174"/>
      <c r="C335" s="65"/>
      <c r="D335" s="66"/>
      <c r="E335" s="67"/>
      <c r="F335" s="68"/>
    </row>
    <row r="336" spans="1:6" ht="21" customHeight="1" x14ac:dyDescent="0.25">
      <c r="A336" s="90"/>
      <c r="B336" s="91" t="s">
        <v>49</v>
      </c>
      <c r="C336" s="92"/>
      <c r="D336" s="93"/>
      <c r="E336" s="94" t="s">
        <v>50</v>
      </c>
      <c r="F336" s="95"/>
    </row>
    <row r="337" spans="1:6" ht="13" x14ac:dyDescent="0.25">
      <c r="A337" s="135"/>
      <c r="B337" s="156"/>
      <c r="C337" s="147"/>
      <c r="D337" s="147"/>
      <c r="E337" s="148"/>
      <c r="F337" s="149"/>
    </row>
    <row r="338" spans="1:6" x14ac:dyDescent="0.25">
      <c r="A338" s="128"/>
      <c r="B338" s="129"/>
      <c r="C338" s="104" t="s">
        <v>16</v>
      </c>
      <c r="D338" s="104" t="s">
        <v>17</v>
      </c>
      <c r="E338" s="105" t="s">
        <v>18</v>
      </c>
      <c r="F338" s="106" t="s">
        <v>19</v>
      </c>
    </row>
    <row r="339" spans="1:6" ht="13" x14ac:dyDescent="0.25">
      <c r="A339" s="145"/>
      <c r="B339" s="173" t="str">
        <f>+'[7]EPWP Con&amp;Spec'!B50:K50</f>
        <v>E12.4 EPWP REPORTING as per EPWP DATA FORM</v>
      </c>
      <c r="C339" s="65"/>
      <c r="D339" s="66"/>
      <c r="E339" s="67"/>
      <c r="F339" s="68"/>
    </row>
    <row r="340" spans="1:6" ht="237.5" x14ac:dyDescent="0.25">
      <c r="A340" s="145"/>
      <c r="B340" s="4" t="str">
        <f>+'[7]EPWP Con&amp;Spec'!B51:K51</f>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
      <c r="C340" s="65"/>
      <c r="D340" s="66"/>
      <c r="E340" s="67"/>
      <c r="F340" s="68"/>
    </row>
    <row r="341" spans="1:6" ht="27" customHeight="1" x14ac:dyDescent="0.25">
      <c r="A341" s="145"/>
      <c r="B341" t="s">
        <v>37</v>
      </c>
      <c r="C341" s="65" t="s">
        <v>38</v>
      </c>
      <c r="D341" s="66"/>
      <c r="E341" s="67"/>
      <c r="F341" s="68"/>
    </row>
    <row r="342" spans="1:6" ht="8.5" customHeight="1" x14ac:dyDescent="0.25">
      <c r="A342" s="145"/>
      <c r="B342" s="4"/>
      <c r="C342" s="65"/>
      <c r="D342" s="66"/>
      <c r="E342" s="67"/>
      <c r="F342" s="68"/>
    </row>
    <row r="343" spans="1:6" ht="13" x14ac:dyDescent="0.25">
      <c r="A343" s="145"/>
      <c r="B343" s="173" t="str">
        <f>+'[7]EPWP Con&amp;Spec'!B54:K54</f>
        <v>E12.5 EPWP PROMOTION</v>
      </c>
      <c r="C343" s="65"/>
      <c r="D343" s="66"/>
      <c r="E343" s="67"/>
      <c r="F343" s="68"/>
    </row>
    <row r="344" spans="1:6" x14ac:dyDescent="0.25">
      <c r="A344" s="145"/>
      <c r="B344" s="175" t="str">
        <f>+'[7]EPWP Con&amp;Spec'!B55:K55</f>
        <v>12.5.1 EPWP signage board</v>
      </c>
      <c r="C344" s="65"/>
      <c r="D344" s="66"/>
      <c r="E344" s="67"/>
      <c r="F344" s="68"/>
    </row>
    <row r="345" spans="1:6" ht="200" x14ac:dyDescent="0.25">
      <c r="A345" s="145"/>
      <c r="B345" s="170" t="str">
        <f>+'[7]EPWP Con&amp;Spec'!B56:K56</f>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
      <c r="C345" s="65"/>
      <c r="D345" s="66"/>
      <c r="E345" s="67"/>
      <c r="F345" s="68"/>
    </row>
    <row r="346" spans="1:6" s="182" customFormat="1" ht="27" customHeight="1" x14ac:dyDescent="0.25">
      <c r="A346" s="176"/>
      <c r="B346" s="177" t="s">
        <v>37</v>
      </c>
      <c r="C346" s="178" t="s">
        <v>38</v>
      </c>
      <c r="D346" s="179"/>
      <c r="E346" s="180"/>
      <c r="F346" s="181"/>
    </row>
    <row r="347" spans="1:6" ht="8.5" customHeight="1" x14ac:dyDescent="0.25">
      <c r="A347" s="145"/>
      <c r="B347" s="170"/>
      <c r="C347" s="65"/>
      <c r="D347" s="66"/>
      <c r="E347" s="67"/>
      <c r="F347" s="68"/>
    </row>
    <row r="348" spans="1:6" x14ac:dyDescent="0.25">
      <c r="A348" s="145"/>
      <c r="B348" s="175" t="str">
        <f>+'[7]EPWP Con&amp;Spec'!B59:K59</f>
        <v>12.5.2 Branding of labour apparel</v>
      </c>
      <c r="C348" s="65"/>
      <c r="D348" s="66"/>
      <c r="E348" s="67"/>
      <c r="F348" s="68"/>
    </row>
    <row r="349" spans="1:6" ht="50" x14ac:dyDescent="0.25">
      <c r="A349" s="145"/>
      <c r="B349" s="170" t="str">
        <f>+'[7]EPWP Con&amp;Spec'!B60:K60</f>
        <v>Contractor &amp; Sub-contractors’ labourers shall be provided with EPWP branded Personal Protective Equipment (PPE), reflector vest with EPWP wording at the back is an ideal and cost effective means of promoting program on site.</v>
      </c>
      <c r="C349" s="65"/>
      <c r="D349" s="66"/>
      <c r="E349" s="67"/>
      <c r="F349" s="68"/>
    </row>
    <row r="350" spans="1:6" ht="14.5" x14ac:dyDescent="0.25">
      <c r="A350" s="145"/>
      <c r="B350" s="183" t="str">
        <f>+'[7]EPWP Con&amp;Spec'!B61:K61</f>
        <v>The contractor is then advised to price for both item 17.5.1 and 17.5.2</v>
      </c>
      <c r="C350" s="65"/>
      <c r="D350" s="66"/>
      <c r="E350" s="67"/>
      <c r="F350" s="68"/>
    </row>
    <row r="351" spans="1:6" s="182" customFormat="1" ht="27" customHeight="1" x14ac:dyDescent="0.25">
      <c r="A351" s="176"/>
      <c r="B351" s="177" t="s">
        <v>37</v>
      </c>
      <c r="C351" s="178" t="s">
        <v>38</v>
      </c>
      <c r="D351" s="179"/>
      <c r="E351" s="180"/>
      <c r="F351" s="181"/>
    </row>
    <row r="352" spans="1:6" ht="8.5" customHeight="1" x14ac:dyDescent="0.25">
      <c r="A352" s="145"/>
      <c r="B352" s="85"/>
      <c r="C352" s="65"/>
      <c r="D352" s="66"/>
      <c r="E352" s="67"/>
      <c r="F352" s="68"/>
    </row>
    <row r="353" spans="1:6" ht="13" x14ac:dyDescent="0.25">
      <c r="A353" s="145"/>
      <c r="B353" s="165" t="str">
        <f>+'[7]EPWP Con&amp;Spec'!B64:K64</f>
        <v>E12.6 COMMUNITY LIAISON OFFICER (CLO)</v>
      </c>
      <c r="C353" s="65"/>
      <c r="D353" s="66"/>
      <c r="E353" s="67"/>
      <c r="F353" s="68"/>
    </row>
    <row r="354" spans="1:6" x14ac:dyDescent="0.25">
      <c r="A354" s="145"/>
      <c r="B354" s="184" t="str">
        <f>+'[7]EPWP Con&amp;Spec'!B65:K65</f>
        <v xml:space="preserve">UTILISATION OF A COMMUNITY LIAISON OFFICER </v>
      </c>
      <c r="C354" s="65"/>
      <c r="D354" s="66"/>
      <c r="E354" s="67"/>
      <c r="F354" s="68"/>
    </row>
    <row r="355" spans="1:6" ht="15.65" customHeight="1" x14ac:dyDescent="0.25">
      <c r="A355" s="145"/>
      <c r="B355" s="170" t="s">
        <v>214</v>
      </c>
      <c r="C355" s="65"/>
      <c r="D355" s="66"/>
      <c r="E355" s="67"/>
      <c r="F355" s="68"/>
    </row>
    <row r="356" spans="1:6" ht="45.65" customHeight="1" x14ac:dyDescent="0.25">
      <c r="A356" s="145"/>
      <c r="B356" s="170" t="str">
        <f>+'[7]EPWP Con&amp;Spec'!B66:K66</f>
        <v>The Contractor shall allow for and pay any and all costs necessary for the engagement of the services of a Community Liaison Officer (CLO) for the full duration of this contract</v>
      </c>
      <c r="C356" s="65"/>
      <c r="D356" s="66"/>
      <c r="E356" s="67"/>
      <c r="F356" s="68"/>
    </row>
    <row r="357" spans="1:6" ht="30" customHeight="1" x14ac:dyDescent="0.25">
      <c r="A357" s="145"/>
      <c r="B357" s="170" t="s">
        <v>215</v>
      </c>
      <c r="C357" s="65"/>
      <c r="D357" s="66"/>
      <c r="E357" s="67"/>
      <c r="F357" s="68"/>
    </row>
    <row r="358" spans="1:6" ht="102" customHeight="1" x14ac:dyDescent="0.25">
      <c r="A358" s="145"/>
      <c r="B358" s="50" t="str">
        <f>+'[7]EPWP Con&amp;Spec'!B68:K68</f>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
      <c r="C358" s="65"/>
      <c r="D358" s="66"/>
      <c r="E358" s="67"/>
      <c r="F358" s="68"/>
    </row>
    <row r="359" spans="1:6" ht="26" x14ac:dyDescent="0.25">
      <c r="A359" s="145"/>
      <c r="B359" s="185" t="str">
        <f>+'[7]EPWP Con&amp;Spec'!B70:K70</f>
        <v>Key Responsibilities of the CLO are envisaged to include and not necessary be limited to:</v>
      </c>
      <c r="C359" s="65"/>
      <c r="D359" s="66"/>
      <c r="E359" s="67"/>
      <c r="F359" s="68"/>
    </row>
    <row r="360" spans="1:6" ht="46.9" customHeight="1" x14ac:dyDescent="0.25">
      <c r="A360" s="145"/>
      <c r="B360" s="50" t="str">
        <f>+'[7]EPWP Con&amp;Spec'!B71:K71</f>
        <v>1. Assisting local leadership in conducting skills and resources audit which facilitates sourcing labour from within the ward or targeted areas for employment, as required by contractor.</v>
      </c>
      <c r="C360" s="65"/>
      <c r="D360" s="66"/>
      <c r="E360" s="67"/>
      <c r="F360" s="68"/>
    </row>
    <row r="361" spans="1:6" ht="29.5" customHeight="1" x14ac:dyDescent="0.25">
      <c r="A361" s="145"/>
      <c r="B361" s="50" t="str">
        <f>+'[7]EPWP Con&amp;Spec'!B72:K72</f>
        <v>2. Assisting in sourcing labour-only domestic sub-contractors and the procurement of materials from local resources, as required by the contractor.</v>
      </c>
      <c r="C361" s="65"/>
      <c r="D361" s="66"/>
      <c r="E361" s="67"/>
      <c r="F361" s="68"/>
    </row>
    <row r="362" spans="1:6" ht="42.65" customHeight="1" x14ac:dyDescent="0.25">
      <c r="A362" s="145"/>
      <c r="B362" s="50" t="str">
        <f>+'[7]EPWP Con&amp;Spec'!B73:K73</f>
        <v>3. Assisting the contractor by identifying areas of potential conflict and or threats to the project or to stakeholders in the project and recommend appropriate action to the contractor.</v>
      </c>
      <c r="C362" s="65"/>
      <c r="D362" s="66"/>
      <c r="E362" s="67"/>
      <c r="F362" s="68"/>
    </row>
    <row r="363" spans="1:6" ht="25" x14ac:dyDescent="0.25">
      <c r="A363" s="145"/>
      <c r="B363" s="50" t="str">
        <f>+'[7]EPWP Con&amp;Spec'!B74:K74</f>
        <v>4. Assisting contractor and stakeholders in the project in the resolution of any conflict which may arise.</v>
      </c>
      <c r="C363" s="65"/>
      <c r="D363" s="66"/>
      <c r="E363" s="67"/>
      <c r="F363" s="68"/>
    </row>
    <row r="364" spans="1:6" ht="28.15" customHeight="1" x14ac:dyDescent="0.25">
      <c r="A364" s="145"/>
      <c r="B364" s="50" t="str">
        <f>+'[7]EPWP Con&amp;Spec'!B75:K75</f>
        <v>5. Establishing and ensuring that sufficient and open communication channels between the contractor and the work force are maintained.</v>
      </c>
      <c r="C364" s="65"/>
      <c r="D364" s="66"/>
      <c r="E364" s="67"/>
      <c r="F364" s="68"/>
    </row>
    <row r="365" spans="1:6" ht="25" x14ac:dyDescent="0.25">
      <c r="A365" s="145"/>
      <c r="B365" s="50" t="str">
        <f>+'[7]EPWP Con&amp;Spec'!B76:K76</f>
        <v>6. Establish and ensuring that efficient and open communication channels between the contractor and the community are maintained</v>
      </c>
      <c r="C365" s="65"/>
      <c r="D365" s="66"/>
      <c r="E365" s="67"/>
      <c r="F365" s="68"/>
    </row>
    <row r="366" spans="1:6" ht="42" customHeight="1" x14ac:dyDescent="0.25">
      <c r="A366" s="145"/>
      <c r="B366" s="50" t="str">
        <f>+'[7]EPWP Con&amp;Spec'!B77:K77</f>
        <v>7. Identifying and reporting to the Contractor regarding issues where communication between stakeholder is necessary, recommend courses of action and facilitate such communications</v>
      </c>
      <c r="C366" s="65"/>
      <c r="D366" s="66"/>
      <c r="E366" s="67"/>
      <c r="F366" s="68"/>
    </row>
    <row r="367" spans="1:6" ht="21" customHeight="1" x14ac:dyDescent="0.25">
      <c r="A367" s="90"/>
      <c r="B367" s="91" t="s">
        <v>49</v>
      </c>
      <c r="C367" s="92"/>
      <c r="D367" s="93"/>
      <c r="E367" s="94" t="s">
        <v>50</v>
      </c>
      <c r="F367" s="95"/>
    </row>
    <row r="368" spans="1:6" x14ac:dyDescent="0.25">
      <c r="A368" s="135"/>
      <c r="B368" s="136"/>
      <c r="C368" s="98"/>
      <c r="D368" s="99"/>
      <c r="E368" s="100"/>
      <c r="F368" s="186"/>
    </row>
    <row r="369" spans="1:6" x14ac:dyDescent="0.25">
      <c r="A369" s="128"/>
      <c r="B369" s="138"/>
      <c r="C369" s="104" t="s">
        <v>16</v>
      </c>
      <c r="D369" s="104" t="s">
        <v>17</v>
      </c>
      <c r="E369" s="105" t="s">
        <v>18</v>
      </c>
      <c r="F369" s="187" t="s">
        <v>19</v>
      </c>
    </row>
    <row r="370" spans="1:6" ht="45.65" customHeight="1" x14ac:dyDescent="0.25">
      <c r="A370" s="145"/>
      <c r="B370" s="50" t="str">
        <f>+'[7]EPWP Con&amp;Spec'!B78:K78</f>
        <v>8. Assisting the Contractor and the work force in the establishment of grievance procedures and necessary recommenda-tion to the Contractor regarding the grievances and solution thereto.</v>
      </c>
      <c r="C370" s="65"/>
      <c r="D370" s="66"/>
      <c r="E370" s="67"/>
      <c r="F370" s="68"/>
    </row>
    <row r="371" spans="1:6" ht="40.9" customHeight="1" x14ac:dyDescent="0.25">
      <c r="A371" s="145"/>
      <c r="B371" s="50" t="str">
        <f>+'[7]EPWP Con&amp;Spec'!B79:K79</f>
        <v>9. Attending to site meetings and project implementation meetings as required by the Contractor and prepare periodic reports as may be required by the Contractor from time to time.</v>
      </c>
      <c r="C371" s="65"/>
      <c r="D371" s="66"/>
      <c r="E371" s="67"/>
      <c r="F371" s="68"/>
    </row>
    <row r="372" spans="1:6" ht="29.5" customHeight="1" x14ac:dyDescent="0.25">
      <c r="A372" s="145"/>
      <c r="B372" s="50" t="str">
        <f>+'[7]EPWP Con&amp;Spec'!B80:K80</f>
        <v>10. Attending to such other duties which are consistent with the functions of a CLO, as may be required by the Contractor from time to time.</v>
      </c>
      <c r="C372" s="65"/>
      <c r="D372" s="66"/>
      <c r="E372" s="67"/>
      <c r="F372" s="68"/>
    </row>
    <row r="373" spans="1:6" ht="73.150000000000006" customHeight="1" x14ac:dyDescent="0.25">
      <c r="A373" s="145"/>
      <c r="B373" s="50" t="str">
        <f>+'[7]EPWP Con&amp;Spec'!B81:K81</f>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
      <c r="C373" s="65"/>
      <c r="D373" s="66"/>
      <c r="E373" s="67"/>
      <c r="F373" s="68"/>
    </row>
    <row r="374" spans="1:6" x14ac:dyDescent="0.25">
      <c r="A374" s="145"/>
      <c r="B374" s="64" t="s">
        <v>37</v>
      </c>
      <c r="C374" s="65" t="s">
        <v>38</v>
      </c>
      <c r="D374" s="66"/>
      <c r="E374" s="67"/>
      <c r="F374" s="68"/>
    </row>
    <row r="375" spans="1:6" x14ac:dyDescent="0.25">
      <c r="A375" s="145"/>
      <c r="B375" s="4" t="s">
        <v>45</v>
      </c>
      <c r="C375" s="65"/>
      <c r="D375" s="66"/>
      <c r="E375" s="67"/>
      <c r="F375" s="68"/>
    </row>
    <row r="376" spans="1:6" ht="13" x14ac:dyDescent="0.25">
      <c r="A376" s="145"/>
      <c r="B376" s="173" t="str">
        <f>+'[7]EPWP Con&amp;Spec'!B84:K84</f>
        <v>E12.7 SKILLS DEVELOPMENT ON SITE</v>
      </c>
      <c r="C376" s="65"/>
      <c r="D376" s="66"/>
      <c r="E376" s="67"/>
      <c r="F376" s="68"/>
    </row>
    <row r="377" spans="1:6" ht="80.5" customHeight="1" x14ac:dyDescent="0.25">
      <c r="A377" s="145"/>
      <c r="B377" s="170" t="str">
        <f>+'[7]EPWP Con&amp;Spec'!B85:K85</f>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
      <c r="C377" s="65"/>
      <c r="D377" s="66"/>
      <c r="E377" s="67"/>
      <c r="F377" s="68"/>
    </row>
    <row r="378" spans="1:6" x14ac:dyDescent="0.25">
      <c r="A378" s="145"/>
      <c r="B378" s="170" t="s">
        <v>45</v>
      </c>
      <c r="C378" s="65"/>
      <c r="D378" s="66"/>
      <c r="E378" s="67"/>
      <c r="F378" s="68"/>
    </row>
    <row r="379" spans="1:6" ht="46.15" customHeight="1" x14ac:dyDescent="0.25">
      <c r="A379" s="145"/>
      <c r="B379" s="170" t="str">
        <f>+'[7]EPWP Con&amp;Spec'!B87:K87</f>
        <v>Contractor should also make provision for the possibility that there might be local youth that will need to be placed on the project with an intention to be provided support towards improving their level of competency and productivity.</v>
      </c>
      <c r="C379" s="65"/>
      <c r="D379" s="66"/>
      <c r="E379" s="67"/>
      <c r="F379" s="68"/>
    </row>
    <row r="380" spans="1:6" ht="55.9" customHeight="1" x14ac:dyDescent="0.25">
      <c r="A380" s="145"/>
      <c r="B380" s="170" t="str">
        <f>+'[7]EPWP Con&amp;Spec'!B89:K89</f>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
      <c r="C380" s="65"/>
      <c r="D380" s="66"/>
      <c r="E380" s="67"/>
      <c r="F380" s="68"/>
    </row>
    <row r="381" spans="1:6" s="182" customFormat="1" ht="27" customHeight="1" x14ac:dyDescent="0.25">
      <c r="A381" s="176"/>
      <c r="B381" s="177" t="s">
        <v>37</v>
      </c>
      <c r="C381" s="178" t="s">
        <v>38</v>
      </c>
      <c r="D381" s="179"/>
      <c r="E381" s="180"/>
      <c r="F381" s="181"/>
    </row>
    <row r="382" spans="1:6" x14ac:dyDescent="0.25">
      <c r="A382" s="145"/>
      <c r="B382" s="85"/>
      <c r="C382" s="65"/>
      <c r="D382" s="66"/>
      <c r="E382" s="67"/>
      <c r="F382" s="68"/>
    </row>
    <row r="383" spans="1:6" ht="13" x14ac:dyDescent="0.25">
      <c r="A383" s="145"/>
      <c r="B383" s="165" t="str">
        <f>+'[7]EPWP Con&amp;Spec'!B92:K92</f>
        <v>E12.8 LABOUR ONLY Sub Contracting for local emerging enterprises</v>
      </c>
      <c r="C383" s="65"/>
      <c r="D383" s="66"/>
      <c r="E383" s="67"/>
      <c r="F383" s="68"/>
    </row>
    <row r="384" spans="1:6" ht="25" x14ac:dyDescent="0.25">
      <c r="A384" s="145"/>
      <c r="B384" s="50" t="str">
        <f>+'[7]EPWP Con&amp;Spec'!B93:K93</f>
        <v>Tenderer’s are advised that this contract is subject to the Expanded Public Works Programme (EPWP) and the following criteria will apply:</v>
      </c>
      <c r="C384" s="65"/>
      <c r="D384" s="66"/>
      <c r="E384" s="67"/>
      <c r="F384" s="68"/>
    </row>
    <row r="385" spans="1:6" x14ac:dyDescent="0.25">
      <c r="A385" s="145"/>
      <c r="B385" s="64"/>
      <c r="C385" s="65"/>
      <c r="D385" s="66"/>
      <c r="E385" s="67"/>
      <c r="F385" s="68"/>
    </row>
    <row r="386" spans="1:6" x14ac:dyDescent="0.25">
      <c r="A386" s="145"/>
      <c r="B386" s="174" t="str">
        <f>+'[7]EPWP Con&amp;Spec'!B95:K95</f>
        <v>African Equity Ownership</v>
      </c>
      <c r="C386" s="65"/>
      <c r="D386" s="66"/>
      <c r="E386" s="67"/>
      <c r="F386" s="68"/>
    </row>
    <row r="387" spans="1:6" ht="62.5" x14ac:dyDescent="0.25">
      <c r="A387" s="145"/>
      <c r="B387" s="50" t="str">
        <f>+'[7]EPWP Con&amp;Spec'!B96:K96</f>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
      <c r="C387" s="65"/>
      <c r="D387" s="66"/>
      <c r="E387" s="67"/>
      <c r="F387" s="68"/>
    </row>
    <row r="388" spans="1:6" ht="25" x14ac:dyDescent="0.25">
      <c r="A388" s="145"/>
      <c r="B388" s="50" t="str">
        <f>+'[7]EPWP Con&amp;Spec'!B97:K97</f>
        <v>b)      The Priority Population Group consists of women, youth and disabled people.</v>
      </c>
      <c r="C388" s="65"/>
      <c r="D388" s="66"/>
      <c r="E388" s="67"/>
      <c r="F388" s="68"/>
    </row>
    <row r="389" spans="1:6" ht="62.5" x14ac:dyDescent="0.25">
      <c r="A389" s="145"/>
      <c r="B389" s="50" t="str">
        <f>+'[7]EPWP Con&amp;Spec'!B98:K98</f>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
      <c r="C389" s="65"/>
      <c r="D389" s="66"/>
      <c r="E389" s="67"/>
      <c r="F389" s="68"/>
    </row>
    <row r="390" spans="1:6" ht="77.25" customHeight="1" x14ac:dyDescent="0.25">
      <c r="A390" s="145"/>
      <c r="B390" s="50" t="str">
        <f>+'[7]EPWP Con&amp;Spec'!B99:K99</f>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
      <c r="C390" s="65"/>
      <c r="D390" s="66"/>
      <c r="E390" s="67"/>
      <c r="F390" s="68"/>
    </row>
    <row r="391" spans="1:6" ht="7.15" customHeight="1" x14ac:dyDescent="0.25">
      <c r="A391" s="145"/>
      <c r="B391" s="4" t="s">
        <v>45</v>
      </c>
      <c r="C391" s="65"/>
      <c r="D391" s="66"/>
      <c r="E391" s="67"/>
      <c r="F391" s="68"/>
    </row>
    <row r="392" spans="1:6" ht="25" x14ac:dyDescent="0.25">
      <c r="A392" s="145"/>
      <c r="B392" s="50" t="str">
        <f>+'[7]EPWP Con&amp;Spec'!B101:K101</f>
        <v>In so far as possible, the Contractor is encouraged to expand the PPG’s skills, knowledge and performance levels.</v>
      </c>
      <c r="C392" s="65"/>
      <c r="D392" s="66"/>
      <c r="E392" s="67"/>
      <c r="F392" s="68"/>
    </row>
    <row r="393" spans="1:6" x14ac:dyDescent="0.25">
      <c r="A393" s="145"/>
      <c r="C393" s="65"/>
      <c r="D393" s="66"/>
      <c r="E393" s="67"/>
      <c r="F393" s="68"/>
    </row>
    <row r="394" spans="1:6" x14ac:dyDescent="0.25">
      <c r="A394" s="145"/>
      <c r="B394" s="64" t="s">
        <v>37</v>
      </c>
      <c r="C394" s="65" t="s">
        <v>38</v>
      </c>
      <c r="D394" s="66"/>
      <c r="E394" s="67"/>
      <c r="F394" s="68"/>
    </row>
    <row r="395" spans="1:6" ht="21" customHeight="1" x14ac:dyDescent="0.25">
      <c r="A395" s="90"/>
      <c r="B395" s="91" t="s">
        <v>49</v>
      </c>
      <c r="C395" s="92"/>
      <c r="D395" s="93"/>
      <c r="E395" s="94" t="s">
        <v>50</v>
      </c>
      <c r="F395" s="95"/>
    </row>
    <row r="396" spans="1:6" x14ac:dyDescent="0.25">
      <c r="A396" s="135"/>
      <c r="B396" s="136"/>
      <c r="C396" s="98"/>
      <c r="D396" s="99"/>
      <c r="E396" s="100"/>
      <c r="F396" s="186"/>
    </row>
    <row r="397" spans="1:6" x14ac:dyDescent="0.25">
      <c r="A397" s="128"/>
      <c r="B397" s="138"/>
      <c r="C397" s="104" t="s">
        <v>16</v>
      </c>
      <c r="D397" s="104" t="s">
        <v>17</v>
      </c>
      <c r="E397" s="105" t="s">
        <v>18</v>
      </c>
      <c r="F397" s="187" t="s">
        <v>19</v>
      </c>
    </row>
    <row r="398" spans="1:6" x14ac:dyDescent="0.25">
      <c r="A398" s="145"/>
      <c r="B398" s="4" t="s">
        <v>45</v>
      </c>
      <c r="C398" s="65"/>
      <c r="D398" s="66"/>
      <c r="E398" s="67"/>
      <c r="F398" s="68"/>
    </row>
    <row r="399" spans="1:6" x14ac:dyDescent="0.25">
      <c r="A399" s="145"/>
      <c r="B399" s="174" t="str">
        <f>+'[7]EPWP Con&amp;Spec'!B104:K104</f>
        <v>TENDERER’S TO NOTE CONDITIONS</v>
      </c>
      <c r="C399" s="65"/>
      <c r="D399" s="66"/>
      <c r="E399" s="67"/>
      <c r="F399" s="68"/>
    </row>
    <row r="400" spans="1:6" ht="25" x14ac:dyDescent="0.25">
      <c r="A400" s="145"/>
      <c r="B400" s="50" t="str">
        <f>+'[7]EPWP Con&amp;Spec'!B105:K105</f>
        <v>a) The contract to be entered into between the Contractor and the PPG’s will be a LABOUR ONLY sub-contract.</v>
      </c>
      <c r="C400" s="65"/>
      <c r="D400" s="66"/>
      <c r="E400" s="67"/>
      <c r="F400" s="68"/>
    </row>
    <row r="401" spans="1:6" ht="58.9" customHeight="1" x14ac:dyDescent="0.25">
      <c r="A401" s="145"/>
      <c r="B401" s="50" t="str">
        <f>+'[7]EPWP Con&amp;Spec'!B106:K106</f>
        <v>b) The Contractor will be responsible for ensuring that all materials for use by the PPG’s in the works are to be on site timeously. The Contractor shall liaise with The Mentor and PPG to determine the nature and extent of materials required and the lead time necessary.</v>
      </c>
      <c r="C401" s="65"/>
      <c r="D401" s="66"/>
      <c r="E401" s="67"/>
      <c r="F401" s="68"/>
    </row>
    <row r="402" spans="1:6" ht="33" customHeight="1" x14ac:dyDescent="0.25">
      <c r="A402" s="145"/>
      <c r="B402" s="50" t="str">
        <f>+'[7]EPWP Con&amp;Spec'!B107:K107</f>
        <v>c) The Contractor shall be responsible for the overall programming of the Works and he is to allow for monitoring the PPG’s programme and progress.</v>
      </c>
      <c r="C402" s="65"/>
      <c r="D402" s="66"/>
      <c r="E402" s="67"/>
      <c r="F402" s="68"/>
    </row>
    <row r="403" spans="1:6" ht="37.5" x14ac:dyDescent="0.25">
      <c r="A403" s="145"/>
      <c r="B403" s="50" t="str">
        <f>+'[7]EPWP Con&amp;Spec'!B108:K108</f>
        <v>d) In conjunction with the Mentor, he is to allow for the supervision and mentoring (where necessary) of the PPG to ensure quality and adherence to standard building practice</v>
      </c>
      <c r="C403" s="65"/>
      <c r="D403" s="66"/>
      <c r="E403" s="67"/>
      <c r="F403" s="68"/>
    </row>
    <row r="404" spans="1:6" ht="25" x14ac:dyDescent="0.25">
      <c r="A404" s="145"/>
      <c r="B404" s="50" t="str">
        <f>+'[7]EPWP Con&amp;Spec'!B109:K109</f>
        <v>e) The Contractor is to allow for extra storage facilities on site for the PPG’s tools and equipment.</v>
      </c>
      <c r="C404" s="65"/>
      <c r="D404" s="66"/>
      <c r="E404" s="67"/>
      <c r="F404" s="68"/>
    </row>
    <row r="405" spans="1:6" ht="47.5" customHeight="1" x14ac:dyDescent="0.25">
      <c r="A405" s="145"/>
      <c r="B405" s="50" t="str">
        <f>+'[7]EPWP Con&amp;Spec'!B110:K110</f>
        <v>f) Basic tools shall be provided by the PPG’s and where these are not available; the Contractor will supply him with the necessary tools and equipment and deduct the costs thereof from the interim claims made by the PPG.</v>
      </c>
      <c r="C405" s="65"/>
      <c r="D405" s="66"/>
      <c r="E405" s="67"/>
      <c r="F405" s="68"/>
    </row>
    <row r="406" spans="1:6" ht="37.5" x14ac:dyDescent="0.25">
      <c r="A406" s="145"/>
      <c r="B406" s="50" t="str">
        <f>+'[7]EPWP Con&amp;Spec'!B111:K111</f>
        <v>g) Work requiring specialized tools will be provided free of chargeby the Contractor with the provision that these be returned upon completion of the Work.</v>
      </c>
      <c r="C406" s="65"/>
      <c r="D406" s="66"/>
      <c r="E406" s="67"/>
      <c r="F406" s="68"/>
    </row>
    <row r="407" spans="1:6" x14ac:dyDescent="0.25">
      <c r="A407" s="145"/>
      <c r="B407" s="4"/>
      <c r="C407" s="65"/>
      <c r="D407" s="66"/>
      <c r="E407" s="67"/>
      <c r="F407" s="68"/>
    </row>
    <row r="408" spans="1:6" ht="16.149999999999999" customHeight="1" x14ac:dyDescent="0.25">
      <c r="A408" s="145"/>
      <c r="B408" s="174" t="str">
        <f>+'[7]EPWP Con&amp;Spec'!B113:K113</f>
        <v>CO-ORDINATION</v>
      </c>
      <c r="C408" s="65"/>
      <c r="D408" s="66"/>
      <c r="E408" s="67"/>
      <c r="F408" s="68"/>
    </row>
    <row r="409" spans="1:6" ht="75.650000000000006" customHeight="1" x14ac:dyDescent="0.25">
      <c r="A409" s="145"/>
      <c r="B409" s="50" t="str">
        <f>+'[7]EPWP Con&amp;Spec'!B114:K114</f>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
      <c r="C409" s="65"/>
      <c r="D409" s="66"/>
      <c r="E409" s="67"/>
      <c r="F409" s="68"/>
    </row>
    <row r="410" spans="1:6" ht="27" customHeight="1" x14ac:dyDescent="0.25">
      <c r="A410" s="145"/>
      <c r="B410" t="s">
        <v>37</v>
      </c>
      <c r="C410" s="65" t="s">
        <v>38</v>
      </c>
      <c r="D410" s="66"/>
      <c r="E410" s="67"/>
      <c r="F410" s="68"/>
    </row>
    <row r="411" spans="1:6" x14ac:dyDescent="0.25">
      <c r="A411" s="145"/>
      <c r="B411" s="4"/>
      <c r="C411" s="65"/>
      <c r="D411" s="66"/>
      <c r="E411" s="67"/>
      <c r="F411" s="68"/>
    </row>
    <row r="412" spans="1:6" x14ac:dyDescent="0.25">
      <c r="A412" s="145"/>
      <c r="B412" s="174" t="str">
        <f>+'[7]EPWP Con&amp;Spec'!B116:K116</f>
        <v>ATTENDANCE</v>
      </c>
      <c r="C412" s="65"/>
      <c r="D412" s="66"/>
      <c r="E412" s="67"/>
      <c r="F412" s="68"/>
    </row>
    <row r="413" spans="1:6" ht="44.5" customHeight="1" x14ac:dyDescent="0.25">
      <c r="A413" s="145"/>
      <c r="B413" s="4" t="str">
        <f>+'[7]EPWP Con&amp;Spec'!B117:K117</f>
        <v>The Contractor may allow for attendance upon the PPG’s concerned to execute the work. The Contractor is to allow the PPG’s the use of any scaffolding belonging to him while it remains so erected on the site.</v>
      </c>
      <c r="C413" s="65"/>
      <c r="D413" s="66"/>
      <c r="E413" s="67"/>
      <c r="F413" s="68"/>
    </row>
    <row r="414" spans="1:6" x14ac:dyDescent="0.25">
      <c r="A414" s="145"/>
      <c r="B414" s="4" t="s">
        <v>45</v>
      </c>
      <c r="C414" s="65"/>
      <c r="D414" s="66"/>
      <c r="E414" s="67"/>
      <c r="F414" s="68"/>
    </row>
    <row r="415" spans="1:6" ht="58.9" customHeight="1" x14ac:dyDescent="0.25">
      <c r="A415" s="145"/>
      <c r="B415" s="4" t="str">
        <f>+'[7]EPWP Con&amp;Spec'!B119:K119</f>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
      <c r="C415" s="65"/>
      <c r="D415" s="66"/>
      <c r="E415" s="67"/>
      <c r="F415" s="68"/>
    </row>
    <row r="416" spans="1:6" ht="11.5" customHeight="1" x14ac:dyDescent="0.25">
      <c r="A416" s="145"/>
      <c r="B416" s="4"/>
      <c r="C416" s="65"/>
      <c r="D416" s="66"/>
      <c r="E416" s="67"/>
      <c r="F416" s="68"/>
    </row>
    <row r="417" spans="1:6" ht="86.5" customHeight="1" x14ac:dyDescent="0.25">
      <c r="A417" s="145"/>
      <c r="B417" s="4" t="str">
        <f>+'[7]EPWP Con&amp;Spec'!B121:K121</f>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
      <c r="C417" s="65"/>
      <c r="D417" s="66"/>
      <c r="E417" s="67"/>
      <c r="F417" s="68"/>
    </row>
    <row r="418" spans="1:6" ht="27" customHeight="1" x14ac:dyDescent="0.25">
      <c r="A418" s="145"/>
      <c r="B418" t="s">
        <v>37</v>
      </c>
      <c r="C418" s="65" t="s">
        <v>38</v>
      </c>
      <c r="D418" s="66"/>
      <c r="E418" s="67"/>
      <c r="F418" s="68"/>
    </row>
    <row r="419" spans="1:6" x14ac:dyDescent="0.25">
      <c r="A419" s="145"/>
      <c r="B419" s="4" t="s">
        <v>45</v>
      </c>
      <c r="C419" s="65"/>
      <c r="D419" s="66"/>
      <c r="E419" s="67"/>
      <c r="F419" s="68"/>
    </row>
    <row r="420" spans="1:6" ht="13" x14ac:dyDescent="0.25">
      <c r="A420" s="145"/>
      <c r="B420" s="173" t="str">
        <f>+'[7]EPWP Con&amp;Spec'!B123:K123</f>
        <v>E12.9 EPWP CONTRACT FOR LABOUR</v>
      </c>
      <c r="C420" s="65"/>
      <c r="D420" s="66"/>
      <c r="E420" s="67"/>
      <c r="F420" s="68"/>
    </row>
    <row r="421" spans="1:6" ht="93.75" customHeight="1" x14ac:dyDescent="0.25">
      <c r="A421" s="145"/>
      <c r="B421" s="170" t="str">
        <f>+'[7]EPWP Con&amp;Spec'!B124:K124</f>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
      <c r="C421" s="65"/>
      <c r="D421" s="66"/>
      <c r="E421" s="67"/>
      <c r="F421" s="68"/>
    </row>
    <row r="422" spans="1:6" ht="27" customHeight="1" x14ac:dyDescent="0.25">
      <c r="A422" s="145"/>
      <c r="B422" s="188" t="str">
        <f>+'[7]EPWP Con&amp;Spec'!B125:K125</f>
        <v>F:............................. V:............................ T:.....................................</v>
      </c>
      <c r="C422" s="65"/>
      <c r="D422" s="66"/>
      <c r="E422" s="67"/>
      <c r="F422" s="68"/>
    </row>
    <row r="423" spans="1:6" x14ac:dyDescent="0.25">
      <c r="A423" s="145"/>
      <c r="B423" s="170" t="s">
        <v>45</v>
      </c>
      <c r="C423" s="65"/>
      <c r="D423" s="66"/>
      <c r="E423" s="67"/>
      <c r="F423" s="68"/>
    </row>
    <row r="424" spans="1:6" ht="21" customHeight="1" x14ac:dyDescent="0.25">
      <c r="A424" s="90"/>
      <c r="B424" s="91" t="s">
        <v>49</v>
      </c>
      <c r="C424" s="92"/>
      <c r="D424" s="93"/>
      <c r="E424" s="94" t="s">
        <v>50</v>
      </c>
      <c r="F424" s="95"/>
    </row>
    <row r="425" spans="1:6" ht="13.15" customHeight="1" x14ac:dyDescent="0.25">
      <c r="A425" s="135"/>
      <c r="B425" s="189"/>
      <c r="C425" s="98"/>
      <c r="D425" s="99"/>
      <c r="E425" s="100"/>
      <c r="F425" s="186"/>
    </row>
    <row r="426" spans="1:6" ht="13.15" customHeight="1" x14ac:dyDescent="0.25">
      <c r="A426" s="128"/>
      <c r="B426" s="190"/>
      <c r="C426" s="104" t="s">
        <v>16</v>
      </c>
      <c r="D426" s="104" t="s">
        <v>17</v>
      </c>
      <c r="E426" s="105" t="s">
        <v>18</v>
      </c>
      <c r="F426" s="187" t="s">
        <v>19</v>
      </c>
    </row>
    <row r="427" spans="1:6" ht="13.15" customHeight="1" x14ac:dyDescent="0.25">
      <c r="A427" s="145"/>
      <c r="B427" s="173" t="str">
        <f>+'[7]EPWP Con&amp;Spec'!B127:K127</f>
        <v>E12.10 EPWP SCOPE of WORK</v>
      </c>
      <c r="C427" s="65"/>
      <c r="D427" s="66"/>
      <c r="E427" s="67"/>
      <c r="F427" s="68"/>
    </row>
    <row r="428" spans="1:6" ht="13" x14ac:dyDescent="0.25">
      <c r="A428" s="145"/>
      <c r="B428" s="185" t="str">
        <f>+'[7]EPWP Con&amp;Spec'!B128:K128</f>
        <v xml:space="preserve">Note: </v>
      </c>
      <c r="C428" s="65"/>
      <c r="D428" s="66"/>
      <c r="E428" s="67"/>
      <c r="F428" s="68"/>
    </row>
    <row r="429" spans="1:6" ht="43.9" customHeight="1" x14ac:dyDescent="0.25">
      <c r="A429" s="145"/>
      <c r="B429" s="4" t="str">
        <f>+'[7]EPWP Con&amp;Spec'!B129:K129</f>
        <v>Contractors are to price any item on the Bill of Quantities having below, bearing in mind that they are regarded as  main sources of job creation, whether sub contracted or undertaken by the main contractor.</v>
      </c>
      <c r="C429" s="65"/>
      <c r="D429" s="66"/>
      <c r="E429" s="67"/>
      <c r="F429" s="68"/>
    </row>
    <row r="430" spans="1:6" x14ac:dyDescent="0.25">
      <c r="A430" s="145"/>
      <c r="B430" s="4" t="str">
        <f>+'[7]EPWP Con&amp;Spec'!B130:K130</f>
        <v xml:space="preserve"> </v>
      </c>
      <c r="C430" s="65"/>
      <c r="D430" s="66"/>
      <c r="E430" s="67"/>
      <c r="F430" s="68"/>
    </row>
    <row r="431" spans="1:6" ht="44.5" customHeight="1" x14ac:dyDescent="0.25">
      <c r="A431" s="145"/>
      <c r="B431" s="4" t="str">
        <f>+'[7]EPWP Con&amp;Spec'!B131:K131</f>
        <v>Elements on the scope of work where application of Labour Intensive Construction methods as  will indicated with letters (LI) are regarded feasible are as follows;</v>
      </c>
      <c r="C431" s="65"/>
      <c r="D431" s="66"/>
      <c r="E431" s="67"/>
      <c r="F431" s="68"/>
    </row>
    <row r="432" spans="1:6" ht="29.5" customHeight="1" x14ac:dyDescent="0.25">
      <c r="A432" s="145"/>
      <c r="B432" s="4" t="str">
        <f>+'[7]EPWP Con&amp;Spec'!B132:K132</f>
        <v xml:space="preserve">i)       Excavating trenches for foundations and any other civil works with the  depth not more than 1.5 m </v>
      </c>
      <c r="C432" s="65"/>
      <c r="D432" s="66"/>
      <c r="E432" s="67"/>
      <c r="F432" s="68"/>
    </row>
    <row r="433" spans="1:6" ht="29.5" customHeight="1" x14ac:dyDescent="0.25">
      <c r="A433" s="145"/>
      <c r="B433" s="4" t="str">
        <f>+'[7]EPWP Con&amp;Spec'!B133:K133</f>
        <v>ii)      All masonry works which include concrete mixing on site; brickwork; plastering; screed works; jointing; etc.</v>
      </c>
      <c r="C433" s="65"/>
      <c r="D433" s="66"/>
      <c r="E433" s="67"/>
      <c r="F433" s="68"/>
    </row>
    <row r="434" spans="1:6" ht="29.5" customHeight="1" x14ac:dyDescent="0.25">
      <c r="A434" s="145"/>
      <c r="B434" s="4" t="str">
        <f>+'[7]EPWP Con&amp;Spec'!B134:K134</f>
        <v>iii)     Painting, Plumbing, Ironmongery; roof cladding; glazing; tilling; carpentry; flooring; waterproofing; etc.</v>
      </c>
      <c r="C434" s="65"/>
      <c r="D434" s="66"/>
      <c r="E434" s="67"/>
      <c r="F434" s="68"/>
    </row>
    <row r="435" spans="1:6" x14ac:dyDescent="0.25">
      <c r="A435" s="145"/>
      <c r="B435" s="64" t="s">
        <v>37</v>
      </c>
      <c r="C435" s="65" t="s">
        <v>38</v>
      </c>
      <c r="D435" s="66"/>
      <c r="E435" s="67"/>
      <c r="F435" s="68"/>
    </row>
    <row r="436" spans="1:6" x14ac:dyDescent="0.25">
      <c r="A436" s="145"/>
      <c r="B436" s="174"/>
      <c r="C436" s="65"/>
      <c r="D436" s="66"/>
      <c r="E436" s="67"/>
      <c r="F436" s="68"/>
    </row>
    <row r="437" spans="1:6" ht="13" x14ac:dyDescent="0.25">
      <c r="A437" s="63"/>
      <c r="B437" s="185" t="str">
        <f>+'[7]EPWP Con&amp;Spec'!B137:K137</f>
        <v>Note:</v>
      </c>
      <c r="C437" s="114"/>
      <c r="D437" s="114"/>
      <c r="E437" s="121"/>
      <c r="F437" s="122"/>
    </row>
    <row r="438" spans="1:6" ht="219.65" customHeight="1" x14ac:dyDescent="0.25">
      <c r="A438" s="145"/>
      <c r="B438" s="4" t="str">
        <f>+'[7]EPWP Con&amp;Spec'!B138:K138</f>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
      <c r="C438" s="65"/>
      <c r="D438" s="66"/>
      <c r="E438" s="67"/>
      <c r="F438" s="68"/>
    </row>
    <row r="439" spans="1:6" ht="7.9" customHeight="1" x14ac:dyDescent="0.25">
      <c r="A439" s="145"/>
      <c r="B439" s="4"/>
      <c r="C439" s="65"/>
      <c r="D439" s="66"/>
      <c r="E439" s="67"/>
      <c r="F439" s="68"/>
    </row>
    <row r="440" spans="1:6" ht="13.9" customHeight="1" x14ac:dyDescent="0.25">
      <c r="A440" s="145"/>
      <c r="B440" s="191" t="s">
        <v>216</v>
      </c>
      <c r="C440" s="65"/>
      <c r="D440" s="66"/>
      <c r="E440" s="67"/>
      <c r="F440" s="68"/>
    </row>
    <row r="441" spans="1:6" ht="71.5" customHeight="1" x14ac:dyDescent="0.25">
      <c r="A441" s="145"/>
      <c r="B441" s="170" t="s">
        <v>217</v>
      </c>
      <c r="C441" s="65"/>
      <c r="D441" s="66"/>
      <c r="E441" s="67"/>
      <c r="F441" s="68"/>
    </row>
    <row r="442" spans="1:6" ht="7.9" customHeight="1" x14ac:dyDescent="0.25">
      <c r="A442" s="145"/>
      <c r="B442" s="170"/>
      <c r="C442" s="65"/>
      <c r="D442" s="66"/>
      <c r="E442" s="67"/>
      <c r="F442" s="68"/>
    </row>
    <row r="443" spans="1:6" ht="25" x14ac:dyDescent="0.25">
      <c r="A443" s="145"/>
      <c r="B443" s="175" t="s">
        <v>218</v>
      </c>
      <c r="C443" s="65"/>
      <c r="D443" s="66"/>
      <c r="E443" s="67"/>
      <c r="F443" s="68"/>
    </row>
    <row r="444" spans="1:6" ht="4.9000000000000004" customHeight="1" x14ac:dyDescent="0.25">
      <c r="A444" s="145"/>
      <c r="B444" s="170"/>
      <c r="C444" s="65"/>
      <c r="D444" s="66"/>
      <c r="E444" s="67"/>
      <c r="F444" s="68"/>
    </row>
    <row r="445" spans="1:6" ht="79.150000000000006" customHeight="1" x14ac:dyDescent="0.25">
      <c r="A445" s="145"/>
      <c r="B445" s="170" t="s">
        <v>219</v>
      </c>
      <c r="C445" s="65"/>
      <c r="D445" s="66"/>
      <c r="E445" s="67"/>
      <c r="F445" s="68"/>
    </row>
    <row r="446" spans="1:6" ht="9.65" customHeight="1" x14ac:dyDescent="0.25">
      <c r="A446" s="145"/>
      <c r="B446" s="170"/>
      <c r="C446" s="65"/>
      <c r="D446" s="66"/>
      <c r="E446" s="67"/>
      <c r="F446" s="68"/>
    </row>
    <row r="447" spans="1:6" ht="14.5" customHeight="1" x14ac:dyDescent="0.25">
      <c r="A447" s="145"/>
      <c r="B447" s="175" t="s">
        <v>220</v>
      </c>
      <c r="C447" s="65"/>
      <c r="D447" s="66"/>
      <c r="E447" s="67"/>
      <c r="F447" s="68"/>
    </row>
    <row r="448" spans="1:6" ht="6" customHeight="1" x14ac:dyDescent="0.25">
      <c r="A448" s="145"/>
      <c r="B448" s="170"/>
      <c r="C448" s="65"/>
      <c r="D448" s="66"/>
      <c r="E448" s="67"/>
      <c r="F448" s="68"/>
    </row>
    <row r="449" spans="1:6" ht="69.650000000000006" customHeight="1" x14ac:dyDescent="0.25">
      <c r="A449" s="145"/>
      <c r="B449" s="170" t="s">
        <v>221</v>
      </c>
      <c r="C449" s="65"/>
      <c r="D449" s="66"/>
      <c r="E449" s="67"/>
      <c r="F449" s="68"/>
    </row>
    <row r="450" spans="1:6" ht="11.5" customHeight="1" x14ac:dyDescent="0.25">
      <c r="A450" s="145"/>
      <c r="B450" s="64"/>
      <c r="C450" s="65"/>
      <c r="D450" s="66"/>
      <c r="E450" s="67"/>
      <c r="F450" s="68"/>
    </row>
    <row r="451" spans="1:6" ht="16.149999999999999" customHeight="1" x14ac:dyDescent="0.25">
      <c r="A451" s="145"/>
      <c r="B451" s="64" t="s">
        <v>37</v>
      </c>
      <c r="C451" s="65" t="s">
        <v>38</v>
      </c>
      <c r="D451" s="66"/>
      <c r="E451" s="67"/>
      <c r="F451" s="68"/>
    </row>
    <row r="452" spans="1:6" ht="21" customHeight="1" x14ac:dyDescent="0.25">
      <c r="A452" s="90"/>
      <c r="B452" s="91" t="s">
        <v>49</v>
      </c>
      <c r="C452" s="92"/>
      <c r="D452" s="93"/>
      <c r="E452" s="94" t="s">
        <v>50</v>
      </c>
      <c r="F452" s="95"/>
    </row>
    <row r="453" spans="1:6" x14ac:dyDescent="0.25">
      <c r="A453" s="135"/>
      <c r="B453" s="136"/>
      <c r="C453" s="98"/>
      <c r="D453" s="99"/>
      <c r="E453" s="100"/>
      <c r="F453" s="186"/>
    </row>
    <row r="454" spans="1:6" x14ac:dyDescent="0.25">
      <c r="A454" s="128"/>
      <c r="B454" s="138"/>
      <c r="C454" s="104" t="s">
        <v>16</v>
      </c>
      <c r="D454" s="104" t="s">
        <v>17</v>
      </c>
      <c r="E454" s="105" t="s">
        <v>18</v>
      </c>
      <c r="F454" s="187" t="s">
        <v>19</v>
      </c>
    </row>
    <row r="455" spans="1:6" ht="5.5" customHeight="1" x14ac:dyDescent="0.25">
      <c r="A455" s="145"/>
      <c r="B455" s="64"/>
      <c r="C455" s="65"/>
      <c r="D455" s="66"/>
      <c r="E455" s="67"/>
      <c r="F455" s="68"/>
    </row>
    <row r="456" spans="1:6" ht="13" x14ac:dyDescent="0.25">
      <c r="A456" s="143" t="s">
        <v>222</v>
      </c>
      <c r="B456" s="144" t="s">
        <v>223</v>
      </c>
      <c r="C456" s="114"/>
      <c r="D456" s="114"/>
      <c r="E456" s="121"/>
      <c r="F456" s="122"/>
    </row>
    <row r="457" spans="1:6" ht="35" x14ac:dyDescent="0.25">
      <c r="A457" s="158"/>
      <c r="B457" s="161" t="s">
        <v>224</v>
      </c>
      <c r="C457" s="65"/>
      <c r="D457" s="66"/>
      <c r="E457" s="67"/>
      <c r="F457" s="68"/>
    </row>
    <row r="458" spans="1:6" ht="6.65" customHeight="1" x14ac:dyDescent="0.25">
      <c r="A458" s="108"/>
      <c r="B458" s="85"/>
      <c r="C458" s="65"/>
      <c r="D458" s="66"/>
      <c r="E458" s="67"/>
      <c r="F458" s="68"/>
    </row>
    <row r="459" spans="1:6" x14ac:dyDescent="0.25">
      <c r="A459" s="192" t="s">
        <v>225</v>
      </c>
      <c r="B459" s="83" t="s">
        <v>226</v>
      </c>
      <c r="C459" s="65"/>
      <c r="D459" s="66"/>
      <c r="E459" s="67"/>
      <c r="F459" s="68"/>
    </row>
    <row r="460" spans="1:6" s="182" customFormat="1" ht="27" customHeight="1" x14ac:dyDescent="0.25">
      <c r="A460" s="193"/>
      <c r="B460" s="177" t="s">
        <v>37</v>
      </c>
      <c r="C460" s="178" t="s">
        <v>38</v>
      </c>
      <c r="D460" s="179"/>
      <c r="E460" s="180"/>
      <c r="F460" s="181"/>
    </row>
    <row r="461" spans="1:6" x14ac:dyDescent="0.25">
      <c r="A461" s="192" t="s">
        <v>227</v>
      </c>
      <c r="B461" s="83" t="s">
        <v>228</v>
      </c>
      <c r="C461" s="114"/>
      <c r="D461" s="114"/>
      <c r="E461" s="121"/>
      <c r="F461" s="122"/>
    </row>
    <row r="462" spans="1:6" s="182" customFormat="1" ht="27" customHeight="1" x14ac:dyDescent="0.25">
      <c r="A462" s="193"/>
      <c r="B462" s="177" t="s">
        <v>37</v>
      </c>
      <c r="C462" s="178" t="s">
        <v>38</v>
      </c>
      <c r="D462" s="179"/>
      <c r="E462" s="180"/>
      <c r="F462" s="181"/>
    </row>
    <row r="463" spans="1:6" ht="25" x14ac:dyDescent="0.25">
      <c r="A463" s="192" t="s">
        <v>229</v>
      </c>
      <c r="B463" s="83" t="s">
        <v>230</v>
      </c>
      <c r="C463" s="114"/>
      <c r="D463" s="114"/>
      <c r="E463" s="121"/>
      <c r="F463" s="122"/>
    </row>
    <row r="464" spans="1:6" ht="6.65" customHeight="1" x14ac:dyDescent="0.25">
      <c r="A464" s="108"/>
      <c r="B464" s="194"/>
      <c r="C464" s="65"/>
      <c r="D464" s="66"/>
      <c r="E464" s="67"/>
      <c r="F464" s="68"/>
    </row>
    <row r="465" spans="1:6" ht="25" x14ac:dyDescent="0.25">
      <c r="A465" s="158"/>
      <c r="B465" s="161" t="s">
        <v>231</v>
      </c>
      <c r="C465" s="65"/>
      <c r="D465" s="66"/>
      <c r="E465" s="67"/>
      <c r="F465" s="68"/>
    </row>
    <row r="466" spans="1:6" s="182" customFormat="1" ht="27" customHeight="1" x14ac:dyDescent="0.25">
      <c r="A466" s="193"/>
      <c r="B466" s="177" t="s">
        <v>37</v>
      </c>
      <c r="C466" s="178" t="s">
        <v>38</v>
      </c>
      <c r="D466" s="179"/>
      <c r="E466" s="180"/>
      <c r="F466" s="181"/>
    </row>
    <row r="467" spans="1:6" ht="7.15" customHeight="1" x14ac:dyDescent="0.25">
      <c r="A467" s="195"/>
      <c r="B467" s="170"/>
      <c r="C467" s="112"/>
      <c r="D467" s="112"/>
      <c r="E467" s="112"/>
      <c r="F467" s="113"/>
    </row>
    <row r="468" spans="1:6" ht="25" x14ac:dyDescent="0.25">
      <c r="A468" s="192" t="s">
        <v>232</v>
      </c>
      <c r="B468" s="161" t="s">
        <v>233</v>
      </c>
      <c r="C468" s="65"/>
      <c r="D468" s="66"/>
      <c r="E468" s="67"/>
      <c r="F468" s="68"/>
    </row>
    <row r="469" spans="1:6" s="182" customFormat="1" ht="27" customHeight="1" x14ac:dyDescent="0.25">
      <c r="A469" s="193"/>
      <c r="B469" s="177" t="s">
        <v>37</v>
      </c>
      <c r="C469" s="178" t="s">
        <v>38</v>
      </c>
      <c r="D469" s="179"/>
      <c r="E469" s="180"/>
      <c r="F469" s="181"/>
    </row>
    <row r="470" spans="1:6" ht="13" x14ac:dyDescent="0.25">
      <c r="A470" s="192" t="s">
        <v>234</v>
      </c>
      <c r="B470" s="196" t="s">
        <v>235</v>
      </c>
      <c r="C470" s="114"/>
      <c r="D470" s="114"/>
      <c r="E470" s="121"/>
      <c r="F470" s="122"/>
    </row>
    <row r="471" spans="1:6" ht="6" customHeight="1" x14ac:dyDescent="0.25">
      <c r="A471" s="108"/>
      <c r="B471" s="161"/>
      <c r="C471" s="65"/>
      <c r="D471" s="66"/>
      <c r="E471" s="67"/>
      <c r="F471" s="68"/>
    </row>
    <row r="472" spans="1:6" ht="25" x14ac:dyDescent="0.25">
      <c r="A472" s="158"/>
      <c r="B472" s="83" t="s">
        <v>236</v>
      </c>
      <c r="C472" s="65"/>
      <c r="D472" s="66"/>
      <c r="E472" s="67"/>
      <c r="F472" s="68"/>
    </row>
    <row r="473" spans="1:6" s="182" customFormat="1" ht="27" customHeight="1" x14ac:dyDescent="0.25">
      <c r="A473" s="193"/>
      <c r="B473" s="177" t="s">
        <v>37</v>
      </c>
      <c r="C473" s="178" t="s">
        <v>38</v>
      </c>
      <c r="D473" s="179"/>
      <c r="E473" s="180"/>
      <c r="F473" s="181"/>
    </row>
    <row r="474" spans="1:6" ht="65.25" customHeight="1" x14ac:dyDescent="0.25">
      <c r="A474" s="108"/>
      <c r="B474" s="197" t="s">
        <v>237</v>
      </c>
      <c r="C474" s="65"/>
      <c r="D474" s="66"/>
      <c r="E474" s="67"/>
      <c r="F474" s="68"/>
    </row>
    <row r="475" spans="1:6" ht="3" customHeight="1" x14ac:dyDescent="0.25">
      <c r="A475" s="145"/>
      <c r="B475" s="64"/>
      <c r="C475" s="65"/>
      <c r="D475" s="66"/>
      <c r="E475" s="67"/>
      <c r="F475" s="68"/>
    </row>
    <row r="476" spans="1:6" ht="13" x14ac:dyDescent="0.25">
      <c r="A476" s="143" t="s">
        <v>238</v>
      </c>
      <c r="B476" s="185" t="s">
        <v>239</v>
      </c>
      <c r="C476" s="65"/>
      <c r="D476" s="66"/>
      <c r="E476" s="67"/>
      <c r="F476" s="68"/>
    </row>
    <row r="477" spans="1:6" ht="50" x14ac:dyDescent="0.25">
      <c r="A477" s="145"/>
      <c r="B477" s="83" t="s">
        <v>240</v>
      </c>
      <c r="C477" s="65"/>
      <c r="D477" s="66"/>
      <c r="E477" s="67"/>
      <c r="F477" s="68"/>
    </row>
    <row r="478" spans="1:6" s="182" customFormat="1" ht="27" customHeight="1" x14ac:dyDescent="0.25">
      <c r="A478" s="198"/>
      <c r="B478" t="s">
        <v>37</v>
      </c>
      <c r="C478" s="178" t="s">
        <v>38</v>
      </c>
      <c r="D478" s="179"/>
      <c r="E478" s="180"/>
      <c r="F478" s="181"/>
    </row>
    <row r="479" spans="1:6" ht="6" customHeight="1" x14ac:dyDescent="0.25">
      <c r="A479" s="63"/>
      <c r="B479" s="64"/>
      <c r="C479" s="107"/>
      <c r="D479" s="66"/>
      <c r="E479" s="199"/>
      <c r="F479" s="68"/>
    </row>
    <row r="480" spans="1:6" ht="13" x14ac:dyDescent="0.25">
      <c r="A480" s="143" t="s">
        <v>241</v>
      </c>
      <c r="B480" s="185" t="s">
        <v>242</v>
      </c>
      <c r="C480" s="65"/>
      <c r="D480" s="66"/>
      <c r="E480" s="67"/>
      <c r="F480" s="68"/>
    </row>
    <row r="481" spans="1:6" ht="33" customHeight="1" x14ac:dyDescent="0.25">
      <c r="A481" s="63"/>
      <c r="B481" s="4" t="s">
        <v>243</v>
      </c>
      <c r="C481" s="107"/>
      <c r="D481" s="66"/>
      <c r="E481" s="199"/>
      <c r="F481" s="68"/>
    </row>
    <row r="482" spans="1:6" s="182" customFormat="1" ht="27" customHeight="1" x14ac:dyDescent="0.25">
      <c r="A482" s="198"/>
      <c r="B482" t="s">
        <v>37</v>
      </c>
      <c r="C482" s="178" t="s">
        <v>38</v>
      </c>
      <c r="D482" s="179"/>
      <c r="E482" s="180"/>
      <c r="F482" s="181"/>
    </row>
    <row r="483" spans="1:6" ht="6" customHeight="1" x14ac:dyDescent="0.25">
      <c r="A483" s="63"/>
      <c r="B483" s="64"/>
      <c r="C483" s="107"/>
      <c r="D483" s="66"/>
      <c r="E483" s="199"/>
      <c r="F483" s="68"/>
    </row>
    <row r="484" spans="1:6" ht="12.75" customHeight="1" x14ac:dyDescent="0.25">
      <c r="A484" s="143" t="s">
        <v>244</v>
      </c>
      <c r="B484" s="185" t="s">
        <v>245</v>
      </c>
      <c r="C484" s="107"/>
      <c r="D484" s="66"/>
      <c r="E484" s="199"/>
      <c r="F484" s="68"/>
    </row>
    <row r="485" spans="1:6" ht="55.9" customHeight="1" x14ac:dyDescent="0.25">
      <c r="A485" s="63"/>
      <c r="B485" s="70" t="s">
        <v>246</v>
      </c>
      <c r="C485" s="107"/>
      <c r="D485" s="66"/>
      <c r="E485" s="199"/>
      <c r="F485" s="68"/>
    </row>
    <row r="486" spans="1:6" s="182" customFormat="1" ht="27" customHeight="1" x14ac:dyDescent="0.25">
      <c r="A486" s="198"/>
      <c r="B486" t="s">
        <v>37</v>
      </c>
      <c r="C486" s="178" t="s">
        <v>38</v>
      </c>
      <c r="D486" s="179"/>
      <c r="E486" s="180"/>
      <c r="F486" s="181"/>
    </row>
    <row r="487" spans="1:6" ht="6" customHeight="1" x14ac:dyDescent="0.25">
      <c r="A487" s="63"/>
      <c r="B487" s="64"/>
      <c r="C487" s="107"/>
      <c r="D487" s="66"/>
      <c r="E487" s="199"/>
      <c r="F487" s="68"/>
    </row>
    <row r="488" spans="1:6" ht="12.75" customHeight="1" x14ac:dyDescent="0.25">
      <c r="A488" s="143" t="s">
        <v>247</v>
      </c>
      <c r="B488" s="185" t="s">
        <v>248</v>
      </c>
      <c r="C488" s="107"/>
      <c r="D488" s="66"/>
      <c r="E488" s="199"/>
      <c r="F488" s="68"/>
    </row>
    <row r="489" spans="1:6" ht="74.25" customHeight="1" x14ac:dyDescent="0.25">
      <c r="A489" s="63"/>
      <c r="B489" s="70" t="s">
        <v>249</v>
      </c>
      <c r="C489" s="107"/>
      <c r="D489" s="66"/>
      <c r="E489" s="199"/>
      <c r="F489" s="68"/>
    </row>
    <row r="490" spans="1:6" ht="38.25" customHeight="1" x14ac:dyDescent="0.25">
      <c r="A490" s="63"/>
      <c r="B490" s="70" t="s">
        <v>250</v>
      </c>
      <c r="C490" s="107"/>
      <c r="D490" s="66"/>
      <c r="E490" s="199"/>
      <c r="F490" s="68"/>
    </row>
    <row r="491" spans="1:6" s="182" customFormat="1" ht="27" customHeight="1" x14ac:dyDescent="0.25">
      <c r="A491" s="198"/>
      <c r="B491" t="s">
        <v>37</v>
      </c>
      <c r="C491" s="178" t="s">
        <v>38</v>
      </c>
      <c r="D491" s="179"/>
      <c r="E491" s="180"/>
      <c r="F491" s="181"/>
    </row>
    <row r="492" spans="1:6" ht="21" customHeight="1" x14ac:dyDescent="0.25">
      <c r="A492" s="90"/>
      <c r="B492" s="91" t="s">
        <v>49</v>
      </c>
      <c r="C492" s="92"/>
      <c r="D492" s="93"/>
      <c r="E492" s="94" t="s">
        <v>50</v>
      </c>
      <c r="F492" s="95"/>
    </row>
    <row r="493" spans="1:6" x14ac:dyDescent="0.25">
      <c r="A493" s="135"/>
      <c r="B493" s="136"/>
      <c r="C493" s="98"/>
      <c r="D493" s="99"/>
      <c r="E493" s="100"/>
      <c r="F493" s="186"/>
    </row>
    <row r="494" spans="1:6" x14ac:dyDescent="0.25">
      <c r="A494" s="128"/>
      <c r="B494" s="138"/>
      <c r="C494" s="104" t="s">
        <v>16</v>
      </c>
      <c r="D494" s="104" t="s">
        <v>17</v>
      </c>
      <c r="E494" s="105" t="s">
        <v>18</v>
      </c>
      <c r="F494" s="187" t="s">
        <v>19</v>
      </c>
    </row>
    <row r="495" spans="1:6" ht="6" customHeight="1" x14ac:dyDescent="0.25">
      <c r="A495" s="63"/>
      <c r="B495" s="64"/>
      <c r="C495" s="107"/>
      <c r="D495" s="66"/>
      <c r="E495" s="199"/>
      <c r="F495" s="68"/>
    </row>
    <row r="496" spans="1:6" ht="12.75" customHeight="1" x14ac:dyDescent="0.25">
      <c r="A496" s="143" t="s">
        <v>251</v>
      </c>
      <c r="B496" s="185" t="s">
        <v>252</v>
      </c>
      <c r="C496" s="107"/>
      <c r="D496" s="66"/>
      <c r="E496" s="199"/>
      <c r="F496" s="68"/>
    </row>
    <row r="497" spans="1:6" ht="70.900000000000006" customHeight="1" x14ac:dyDescent="0.25">
      <c r="A497" s="63"/>
      <c r="B497" s="70" t="s">
        <v>253</v>
      </c>
      <c r="C497" s="107"/>
      <c r="D497" s="66"/>
      <c r="E497" s="199"/>
      <c r="F497" s="68"/>
    </row>
    <row r="498" spans="1:6" s="182" customFormat="1" ht="27.65" customHeight="1" x14ac:dyDescent="0.25">
      <c r="A498" s="198"/>
      <c r="B498" t="s">
        <v>37</v>
      </c>
      <c r="C498" s="178" t="s">
        <v>38</v>
      </c>
      <c r="D498" s="179"/>
      <c r="E498" s="180"/>
      <c r="F498" s="181"/>
    </row>
    <row r="499" spans="1:6" ht="6" customHeight="1" x14ac:dyDescent="0.25">
      <c r="A499" s="63"/>
      <c r="B499" s="70"/>
      <c r="C499" s="107"/>
      <c r="D499" s="66"/>
      <c r="E499" s="199"/>
      <c r="F499" s="68"/>
    </row>
    <row r="500" spans="1:6" ht="12.75" customHeight="1" x14ac:dyDescent="0.25">
      <c r="A500" s="143" t="s">
        <v>254</v>
      </c>
      <c r="B500" s="185" t="s">
        <v>255</v>
      </c>
      <c r="C500" s="107"/>
      <c r="D500" s="66"/>
      <c r="E500" s="199"/>
      <c r="F500" s="68"/>
    </row>
    <row r="501" spans="1:6" ht="61.15" customHeight="1" x14ac:dyDescent="0.25">
      <c r="A501" s="63"/>
      <c r="B501" s="70" t="s">
        <v>256</v>
      </c>
      <c r="C501" s="107"/>
      <c r="D501" s="66"/>
      <c r="E501" s="199"/>
      <c r="F501" s="68"/>
    </row>
    <row r="502" spans="1:6" s="182" customFormat="1" ht="27.65" customHeight="1" x14ac:dyDescent="0.25">
      <c r="A502" s="198"/>
      <c r="B502" t="s">
        <v>37</v>
      </c>
      <c r="C502" s="178" t="s">
        <v>38</v>
      </c>
      <c r="D502" s="179"/>
      <c r="E502" s="180"/>
      <c r="F502" s="181"/>
    </row>
    <row r="503" spans="1:6" ht="6" customHeight="1" x14ac:dyDescent="0.25">
      <c r="A503" s="63"/>
      <c r="B503" s="70"/>
      <c r="C503" s="107"/>
      <c r="D503" s="66"/>
      <c r="E503" s="199"/>
      <c r="F503" s="68"/>
    </row>
    <row r="504" spans="1:6" ht="10.9" customHeight="1" x14ac:dyDescent="0.25">
      <c r="A504" s="63"/>
      <c r="B504" s="70"/>
      <c r="C504" s="107"/>
      <c r="D504" s="66"/>
      <c r="E504" s="199"/>
      <c r="F504" s="68"/>
    </row>
    <row r="505" spans="1:6" ht="12.75" customHeight="1" x14ac:dyDescent="0.25">
      <c r="A505" s="143" t="s">
        <v>257</v>
      </c>
      <c r="B505" s="185" t="s">
        <v>258</v>
      </c>
      <c r="C505" s="107"/>
      <c r="D505" s="66"/>
      <c r="E505" s="199"/>
      <c r="F505" s="68"/>
    </row>
    <row r="506" spans="1:6" ht="30.65" customHeight="1" x14ac:dyDescent="0.25">
      <c r="A506" s="63"/>
      <c r="B506" s="70" t="s">
        <v>259</v>
      </c>
      <c r="C506" s="107"/>
      <c r="D506" s="66"/>
      <c r="E506" s="199"/>
      <c r="F506" s="68"/>
    </row>
    <row r="507" spans="1:6" s="182" customFormat="1" ht="27.65" customHeight="1" x14ac:dyDescent="0.25">
      <c r="A507" s="198"/>
      <c r="B507" t="s">
        <v>37</v>
      </c>
      <c r="C507" s="178" t="s">
        <v>38</v>
      </c>
      <c r="D507" s="179"/>
      <c r="E507" s="180"/>
      <c r="F507" s="181"/>
    </row>
    <row r="508" spans="1:6" x14ac:dyDescent="0.25">
      <c r="A508" s="63"/>
      <c r="B508" s="70"/>
      <c r="C508" s="107"/>
      <c r="D508" s="66"/>
      <c r="E508" s="199"/>
      <c r="F508" s="68"/>
    </row>
    <row r="509" spans="1:6" ht="28.15" customHeight="1" x14ac:dyDescent="0.25">
      <c r="A509" s="143" t="s">
        <v>260</v>
      </c>
      <c r="B509" s="185" t="s">
        <v>261</v>
      </c>
      <c r="C509" s="107"/>
      <c r="D509" s="66"/>
      <c r="E509" s="199"/>
      <c r="F509" s="68"/>
    </row>
    <row r="510" spans="1:6" ht="64.150000000000006" customHeight="1" x14ac:dyDescent="0.25">
      <c r="A510" s="63"/>
      <c r="B510" s="70" t="s">
        <v>262</v>
      </c>
      <c r="C510" s="107"/>
      <c r="D510" s="66"/>
      <c r="E510" s="199"/>
      <c r="F510" s="68"/>
    </row>
    <row r="511" spans="1:6" ht="61.15" customHeight="1" x14ac:dyDescent="0.25">
      <c r="A511" s="63"/>
      <c r="B511" s="4" t="s">
        <v>263</v>
      </c>
      <c r="C511" s="65"/>
      <c r="D511" s="66"/>
      <c r="E511" s="67"/>
      <c r="F511" s="68"/>
    </row>
    <row r="512" spans="1:6" s="182" customFormat="1" ht="27.65" customHeight="1" x14ac:dyDescent="0.25">
      <c r="A512" s="198"/>
      <c r="B512" t="s">
        <v>37</v>
      </c>
      <c r="C512" s="178" t="s">
        <v>38</v>
      </c>
      <c r="D512" s="179"/>
      <c r="E512" s="180"/>
      <c r="F512" s="181"/>
    </row>
    <row r="513" spans="1:6" ht="13.9" customHeight="1" x14ac:dyDescent="0.25">
      <c r="A513" s="63"/>
      <c r="B513" s="64"/>
      <c r="C513" s="107"/>
      <c r="D513" s="66"/>
      <c r="E513" s="199"/>
      <c r="F513" s="68"/>
    </row>
    <row r="514" spans="1:6" ht="13" x14ac:dyDescent="0.25">
      <c r="A514" s="143" t="s">
        <v>264</v>
      </c>
      <c r="B514" s="185" t="s">
        <v>265</v>
      </c>
      <c r="C514" s="107"/>
      <c r="D514" s="66"/>
      <c r="E514" s="199"/>
      <c r="F514" s="68"/>
    </row>
    <row r="515" spans="1:6" ht="34.9" customHeight="1" x14ac:dyDescent="0.25">
      <c r="A515" s="143"/>
      <c r="B515" s="4" t="s">
        <v>266</v>
      </c>
      <c r="C515" s="107"/>
      <c r="D515" s="66"/>
      <c r="E515" s="199"/>
      <c r="F515" s="68"/>
    </row>
    <row r="516" spans="1:6" s="182" customFormat="1" ht="27.65" customHeight="1" x14ac:dyDescent="0.25">
      <c r="A516" s="198"/>
      <c r="B516" t="s">
        <v>37</v>
      </c>
      <c r="C516" s="178" t="s">
        <v>38</v>
      </c>
      <c r="D516" s="179"/>
      <c r="E516" s="180"/>
      <c r="F516" s="181"/>
    </row>
    <row r="517" spans="1:6" x14ac:dyDescent="0.25">
      <c r="A517" s="63"/>
      <c r="B517" s="4"/>
      <c r="C517" s="65"/>
      <c r="D517" s="66"/>
      <c r="E517" s="67"/>
      <c r="F517" s="68"/>
    </row>
    <row r="518" spans="1:6" ht="13" x14ac:dyDescent="0.25">
      <c r="A518" s="143" t="s">
        <v>267</v>
      </c>
      <c r="B518" s="185" t="s">
        <v>268</v>
      </c>
      <c r="C518" s="65"/>
      <c r="D518" s="66"/>
      <c r="E518" s="67"/>
      <c r="F518" s="68"/>
    </row>
    <row r="519" spans="1:6" ht="63.75" customHeight="1" x14ac:dyDescent="0.25">
      <c r="A519" s="63"/>
      <c r="B519" s="70" t="s">
        <v>269</v>
      </c>
      <c r="C519" s="107"/>
      <c r="D519" s="66"/>
      <c r="E519" s="199"/>
      <c r="F519" s="68"/>
    </row>
    <row r="520" spans="1:6" s="182" customFormat="1" ht="27.65" customHeight="1" x14ac:dyDescent="0.25">
      <c r="A520" s="198"/>
      <c r="B520" t="s">
        <v>37</v>
      </c>
      <c r="C520" s="178" t="s">
        <v>38</v>
      </c>
      <c r="D520" s="179"/>
      <c r="E520" s="180"/>
      <c r="F520" s="181"/>
    </row>
    <row r="521" spans="1:6" x14ac:dyDescent="0.25">
      <c r="A521" s="63"/>
      <c r="B521" s="4"/>
      <c r="C521" s="65"/>
      <c r="D521" s="66"/>
      <c r="E521" s="67"/>
      <c r="F521" s="68"/>
    </row>
    <row r="522" spans="1:6" ht="13" x14ac:dyDescent="0.25">
      <c r="A522" s="143" t="s">
        <v>270</v>
      </c>
      <c r="B522" s="185" t="s">
        <v>271</v>
      </c>
      <c r="C522" s="65"/>
      <c r="D522" s="66"/>
      <c r="E522" s="67"/>
      <c r="F522" s="68"/>
    </row>
    <row r="523" spans="1:6" ht="63" customHeight="1" x14ac:dyDescent="0.25">
      <c r="A523" s="63"/>
      <c r="B523" s="70" t="s">
        <v>272</v>
      </c>
      <c r="C523" s="107"/>
      <c r="D523" s="66"/>
      <c r="E523" s="199"/>
      <c r="F523" s="68"/>
    </row>
    <row r="524" spans="1:6" s="182" customFormat="1" ht="27.65" customHeight="1" x14ac:dyDescent="0.25">
      <c r="A524" s="198"/>
      <c r="B524" t="s">
        <v>37</v>
      </c>
      <c r="C524" s="178" t="s">
        <v>38</v>
      </c>
      <c r="D524" s="179"/>
      <c r="E524" s="180"/>
      <c r="F524" s="181"/>
    </row>
    <row r="525" spans="1:6" ht="21" customHeight="1" x14ac:dyDescent="0.25">
      <c r="A525" s="90"/>
      <c r="B525" s="91" t="s">
        <v>49</v>
      </c>
      <c r="C525" s="92"/>
      <c r="D525" s="93"/>
      <c r="E525" s="94" t="s">
        <v>50</v>
      </c>
      <c r="F525" s="95"/>
    </row>
    <row r="526" spans="1:6" x14ac:dyDescent="0.25">
      <c r="A526" s="135"/>
      <c r="B526" s="136"/>
      <c r="C526" s="98"/>
      <c r="D526" s="99"/>
      <c r="E526" s="100"/>
      <c r="F526" s="186"/>
    </row>
    <row r="527" spans="1:6" x14ac:dyDescent="0.25">
      <c r="A527" s="128"/>
      <c r="B527" s="138"/>
      <c r="C527" s="104" t="s">
        <v>16</v>
      </c>
      <c r="D527" s="104" t="s">
        <v>17</v>
      </c>
      <c r="E527" s="105" t="s">
        <v>18</v>
      </c>
      <c r="F527" s="187" t="s">
        <v>19</v>
      </c>
    </row>
    <row r="528" spans="1:6" x14ac:dyDescent="0.25">
      <c r="A528" s="63"/>
      <c r="B528" s="4"/>
      <c r="C528" s="65"/>
      <c r="D528" s="66"/>
      <c r="E528" s="67"/>
      <c r="F528" s="68"/>
    </row>
    <row r="529" spans="1:6" ht="13" x14ac:dyDescent="0.25">
      <c r="A529" s="143" t="s">
        <v>273</v>
      </c>
      <c r="B529" s="185" t="s">
        <v>274</v>
      </c>
      <c r="C529" s="65"/>
      <c r="D529" s="66"/>
      <c r="E529" s="67"/>
      <c r="F529" s="68"/>
    </row>
    <row r="530" spans="1:6" ht="31.15" customHeight="1" x14ac:dyDescent="0.25">
      <c r="A530" s="63"/>
      <c r="B530" s="140" t="s">
        <v>275</v>
      </c>
      <c r="C530" s="107"/>
      <c r="D530" s="66"/>
      <c r="E530" s="199"/>
      <c r="F530" s="68"/>
    </row>
    <row r="531" spans="1:6" ht="63.65" customHeight="1" x14ac:dyDescent="0.25">
      <c r="A531" s="63"/>
      <c r="B531" s="78" t="s">
        <v>276</v>
      </c>
      <c r="C531" s="65"/>
      <c r="D531" s="66"/>
      <c r="E531" s="67"/>
      <c r="F531" s="68"/>
    </row>
    <row r="532" spans="1:6" s="182" customFormat="1" ht="27" customHeight="1" x14ac:dyDescent="0.25">
      <c r="A532" s="198"/>
      <c r="B532" t="s">
        <v>37</v>
      </c>
      <c r="C532" s="178" t="s">
        <v>38</v>
      </c>
      <c r="D532" s="179"/>
      <c r="E532" s="180"/>
      <c r="F532" s="181"/>
    </row>
    <row r="533" spans="1:6" x14ac:dyDescent="0.25">
      <c r="A533" s="63"/>
      <c r="B533" s="4"/>
      <c r="C533" s="65"/>
      <c r="D533" s="66"/>
      <c r="E533" s="67"/>
      <c r="F533" s="68"/>
    </row>
    <row r="534" spans="1:6" ht="13" x14ac:dyDescent="0.25">
      <c r="A534" s="143" t="s">
        <v>277</v>
      </c>
      <c r="B534" s="185" t="s">
        <v>278</v>
      </c>
      <c r="C534" s="107"/>
      <c r="D534" s="66"/>
      <c r="E534" s="199"/>
      <c r="F534" s="68"/>
    </row>
    <row r="535" spans="1:6" ht="70.900000000000006" customHeight="1" x14ac:dyDescent="0.25">
      <c r="A535" s="63"/>
      <c r="B535" s="140" t="s">
        <v>279</v>
      </c>
      <c r="C535" s="107"/>
      <c r="D535" s="66"/>
      <c r="E535" s="199"/>
      <c r="F535" s="68"/>
    </row>
    <row r="536" spans="1:6" ht="25" x14ac:dyDescent="0.25">
      <c r="A536" s="63"/>
      <c r="B536" s="140" t="s">
        <v>280</v>
      </c>
      <c r="C536" s="65"/>
      <c r="D536" s="66"/>
      <c r="E536" s="67"/>
      <c r="F536" s="68"/>
    </row>
    <row r="537" spans="1:6" s="182" customFormat="1" ht="27" customHeight="1" x14ac:dyDescent="0.25">
      <c r="A537" s="198"/>
      <c r="B537" t="s">
        <v>37</v>
      </c>
      <c r="C537" s="178" t="s">
        <v>38</v>
      </c>
      <c r="D537" s="179"/>
      <c r="E537" s="180"/>
      <c r="F537" s="181"/>
    </row>
    <row r="538" spans="1:6" x14ac:dyDescent="0.25">
      <c r="A538" s="63"/>
      <c r="B538" s="140"/>
      <c r="C538" s="65"/>
      <c r="D538" s="66"/>
      <c r="E538" s="67"/>
      <c r="F538" s="68"/>
    </row>
    <row r="539" spans="1:6" ht="143.25" customHeight="1" x14ac:dyDescent="0.25">
      <c r="A539" s="63" t="s">
        <v>281</v>
      </c>
      <c r="B539" s="140" t="s">
        <v>282</v>
      </c>
      <c r="C539" s="65"/>
      <c r="D539" s="66"/>
      <c r="E539" s="67"/>
      <c r="F539" s="68"/>
    </row>
    <row r="540" spans="1:6" x14ac:dyDescent="0.25">
      <c r="A540" s="63"/>
      <c r="B540" s="140"/>
      <c r="C540" s="65"/>
      <c r="D540" s="66"/>
      <c r="E540" s="67"/>
      <c r="F540" s="68"/>
    </row>
    <row r="541" spans="1:6" x14ac:dyDescent="0.25">
      <c r="A541" s="63"/>
      <c r="B541" s="140"/>
      <c r="C541" s="65"/>
      <c r="D541" s="66"/>
      <c r="E541" s="67"/>
      <c r="F541" s="68"/>
    </row>
    <row r="542" spans="1:6" x14ac:dyDescent="0.25">
      <c r="A542" s="63"/>
      <c r="B542" s="140"/>
      <c r="C542" s="65"/>
      <c r="D542" s="66"/>
      <c r="E542" s="67"/>
      <c r="F542" s="68"/>
    </row>
    <row r="543" spans="1:6" x14ac:dyDescent="0.25">
      <c r="A543" s="63"/>
      <c r="B543" s="140"/>
      <c r="C543" s="65"/>
      <c r="D543" s="66"/>
      <c r="E543" s="67"/>
      <c r="F543" s="68"/>
    </row>
    <row r="544" spans="1:6" x14ac:dyDescent="0.25">
      <c r="A544" s="63"/>
      <c r="B544" s="140"/>
      <c r="C544" s="65"/>
      <c r="D544" s="66"/>
      <c r="E544" s="67"/>
      <c r="F544" s="68"/>
    </row>
    <row r="545" spans="1:6" x14ac:dyDescent="0.25">
      <c r="A545" s="63"/>
      <c r="B545" s="140"/>
      <c r="C545" s="65"/>
      <c r="D545" s="66"/>
      <c r="E545" s="67"/>
      <c r="F545" s="68"/>
    </row>
    <row r="546" spans="1:6" x14ac:dyDescent="0.25">
      <c r="A546" s="63"/>
      <c r="B546" s="140"/>
      <c r="C546" s="65"/>
      <c r="D546" s="66"/>
      <c r="E546" s="67"/>
      <c r="F546" s="68"/>
    </row>
    <row r="547" spans="1:6" x14ac:dyDescent="0.25">
      <c r="A547" s="63"/>
      <c r="B547" s="140"/>
      <c r="C547" s="65"/>
      <c r="D547" s="66"/>
      <c r="E547" s="67"/>
      <c r="F547" s="68"/>
    </row>
    <row r="548" spans="1:6" x14ac:dyDescent="0.25">
      <c r="A548" s="63"/>
      <c r="B548" s="140"/>
      <c r="C548" s="65"/>
      <c r="D548" s="66"/>
      <c r="E548" s="67"/>
      <c r="F548" s="68"/>
    </row>
    <row r="549" spans="1:6" x14ac:dyDescent="0.25">
      <c r="A549" s="63"/>
      <c r="B549" s="140"/>
      <c r="C549" s="65"/>
      <c r="D549" s="66"/>
      <c r="E549" s="67"/>
      <c r="F549" s="68"/>
    </row>
    <row r="550" spans="1:6" x14ac:dyDescent="0.25">
      <c r="A550" s="63"/>
      <c r="B550" s="140"/>
      <c r="C550" s="65"/>
      <c r="D550" s="66"/>
      <c r="E550" s="67"/>
      <c r="F550" s="68"/>
    </row>
    <row r="551" spans="1:6" ht="10.5" customHeight="1" x14ac:dyDescent="0.25">
      <c r="A551" s="63"/>
      <c r="B551" s="140"/>
      <c r="C551" s="65"/>
      <c r="D551" s="66"/>
      <c r="E551" s="67"/>
      <c r="F551" s="68"/>
    </row>
    <row r="552" spans="1:6" hidden="1" x14ac:dyDescent="0.25">
      <c r="A552" s="63"/>
      <c r="B552" s="140"/>
      <c r="C552" s="65"/>
      <c r="D552" s="66"/>
      <c r="E552" s="67"/>
      <c r="F552" s="68"/>
    </row>
    <row r="553" spans="1:6" hidden="1" x14ac:dyDescent="0.25">
      <c r="A553" s="63"/>
      <c r="B553" s="140"/>
      <c r="C553" s="65"/>
      <c r="D553" s="66"/>
      <c r="E553" s="67"/>
      <c r="F553" s="68"/>
    </row>
    <row r="554" spans="1:6" hidden="1" x14ac:dyDescent="0.25">
      <c r="A554" s="63"/>
      <c r="B554" s="140"/>
      <c r="C554" s="65"/>
      <c r="D554" s="66"/>
      <c r="E554" s="67"/>
      <c r="F554" s="68"/>
    </row>
    <row r="555" spans="1:6" hidden="1" x14ac:dyDescent="0.25">
      <c r="A555" s="63"/>
      <c r="B555" s="140"/>
      <c r="C555" s="65"/>
      <c r="D555" s="66"/>
      <c r="E555" s="67"/>
      <c r="F555" s="68"/>
    </row>
    <row r="556" spans="1:6" hidden="1" x14ac:dyDescent="0.25">
      <c r="A556" s="63"/>
      <c r="B556" s="140"/>
      <c r="C556" s="65"/>
      <c r="D556" s="66"/>
      <c r="E556" s="67"/>
      <c r="F556" s="68"/>
    </row>
    <row r="557" spans="1:6" hidden="1" x14ac:dyDescent="0.25">
      <c r="A557" s="63"/>
      <c r="B557" s="140"/>
      <c r="C557" s="65"/>
      <c r="D557" s="66"/>
      <c r="E557" s="67"/>
      <c r="F557" s="68"/>
    </row>
    <row r="558" spans="1:6" hidden="1" x14ac:dyDescent="0.25">
      <c r="A558" s="63"/>
      <c r="B558" s="140"/>
      <c r="C558" s="65"/>
      <c r="D558" s="66"/>
      <c r="E558" s="67"/>
      <c r="F558" s="68"/>
    </row>
    <row r="559" spans="1:6" hidden="1" x14ac:dyDescent="0.25">
      <c r="A559" s="63"/>
      <c r="B559" s="140"/>
      <c r="C559" s="65"/>
      <c r="D559" s="66"/>
      <c r="E559" s="67"/>
      <c r="F559" s="68"/>
    </row>
    <row r="560" spans="1:6" hidden="1" x14ac:dyDescent="0.25">
      <c r="A560" s="63"/>
      <c r="B560" s="140"/>
      <c r="C560" s="65"/>
      <c r="D560" s="66"/>
      <c r="E560" s="67"/>
      <c r="F560" s="68"/>
    </row>
    <row r="561" spans="1:6" hidden="1" x14ac:dyDescent="0.25">
      <c r="A561" s="63"/>
      <c r="B561" s="140"/>
      <c r="C561" s="65"/>
      <c r="D561" s="66"/>
      <c r="E561" s="67"/>
      <c r="F561" s="68"/>
    </row>
    <row r="562" spans="1:6" hidden="1" x14ac:dyDescent="0.25">
      <c r="A562" s="63"/>
      <c r="B562" s="140"/>
      <c r="C562" s="65"/>
      <c r="D562" s="66"/>
      <c r="E562" s="67"/>
      <c r="F562" s="68"/>
    </row>
    <row r="563" spans="1:6" hidden="1" x14ac:dyDescent="0.25">
      <c r="A563" s="63"/>
      <c r="B563" s="140"/>
      <c r="C563" s="65"/>
      <c r="D563" s="66"/>
      <c r="E563" s="67"/>
      <c r="F563" s="68"/>
    </row>
    <row r="564" spans="1:6" hidden="1" x14ac:dyDescent="0.25">
      <c r="A564" s="63"/>
      <c r="B564" s="140"/>
      <c r="C564" s="65"/>
      <c r="D564" s="66"/>
      <c r="E564" s="67"/>
      <c r="F564" s="68"/>
    </row>
    <row r="565" spans="1:6" hidden="1" x14ac:dyDescent="0.25">
      <c r="A565" s="63"/>
      <c r="B565" s="140"/>
      <c r="C565" s="65"/>
      <c r="D565" s="66"/>
      <c r="E565" s="67"/>
      <c r="F565" s="68"/>
    </row>
    <row r="566" spans="1:6" ht="21" customHeight="1" x14ac:dyDescent="0.25">
      <c r="A566" s="63"/>
      <c r="B566" s="140"/>
      <c r="C566" s="65"/>
      <c r="D566" s="66"/>
      <c r="E566" s="67"/>
      <c r="F566" s="68"/>
    </row>
    <row r="567" spans="1:6" x14ac:dyDescent="0.25">
      <c r="A567" s="63"/>
      <c r="B567" s="140"/>
      <c r="C567" s="65"/>
      <c r="D567" s="66"/>
      <c r="E567" s="67"/>
      <c r="F567" s="68"/>
    </row>
    <row r="568" spans="1:6" x14ac:dyDescent="0.25">
      <c r="A568" s="63"/>
      <c r="B568" s="140"/>
      <c r="C568" s="65"/>
      <c r="D568" s="66"/>
      <c r="E568" s="67"/>
      <c r="F568" s="68"/>
    </row>
    <row r="569" spans="1:6" x14ac:dyDescent="0.25">
      <c r="A569" s="63"/>
      <c r="B569" s="140"/>
      <c r="C569" s="65"/>
      <c r="D569" s="66"/>
      <c r="E569" s="67"/>
      <c r="F569" s="68"/>
    </row>
    <row r="570" spans="1:6" x14ac:dyDescent="0.25">
      <c r="A570" s="63"/>
      <c r="B570" s="140"/>
      <c r="C570" s="65"/>
      <c r="D570" s="66"/>
      <c r="E570" s="67"/>
      <c r="F570" s="68"/>
    </row>
    <row r="571" spans="1:6" x14ac:dyDescent="0.25">
      <c r="A571" s="63"/>
      <c r="B571" s="140"/>
      <c r="C571" s="65"/>
      <c r="D571" s="66"/>
      <c r="E571" s="67"/>
      <c r="F571" s="68"/>
    </row>
    <row r="572" spans="1:6" x14ac:dyDescent="0.25">
      <c r="A572" s="63"/>
      <c r="B572" s="140"/>
      <c r="C572" s="65"/>
      <c r="D572" s="66"/>
      <c r="E572" s="67"/>
      <c r="F572" s="68"/>
    </row>
    <row r="573" spans="1:6" x14ac:dyDescent="0.25">
      <c r="A573" s="63"/>
      <c r="B573" s="140"/>
      <c r="C573" s="65"/>
      <c r="D573" s="66"/>
      <c r="E573" s="67"/>
      <c r="F573" s="68"/>
    </row>
    <row r="574" spans="1:6" x14ac:dyDescent="0.25">
      <c r="A574" s="63"/>
      <c r="B574" s="140"/>
      <c r="C574" s="65"/>
      <c r="D574" s="66"/>
      <c r="E574" s="67"/>
      <c r="F574" s="68"/>
    </row>
    <row r="575" spans="1:6" x14ac:dyDescent="0.25">
      <c r="A575" s="63"/>
      <c r="B575" s="140"/>
      <c r="C575" s="65"/>
      <c r="D575" s="66"/>
      <c r="E575" s="67"/>
      <c r="F575" s="68"/>
    </row>
    <row r="576" spans="1:6" x14ac:dyDescent="0.25">
      <c r="A576" s="63"/>
      <c r="B576" s="64"/>
      <c r="C576" s="65"/>
      <c r="D576" s="66"/>
      <c r="E576" s="67"/>
      <c r="F576" s="68"/>
    </row>
    <row r="577" spans="1:6" ht="21" customHeight="1" x14ac:dyDescent="0.25">
      <c r="A577" s="90"/>
      <c r="B577" s="91" t="s">
        <v>49</v>
      </c>
      <c r="C577" s="92"/>
      <c r="D577" s="93"/>
      <c r="E577" s="94" t="s">
        <v>50</v>
      </c>
      <c r="F577" s="95"/>
    </row>
    <row r="578" spans="1:6" x14ac:dyDescent="0.25">
      <c r="A578" s="200"/>
      <c r="B578" s="126"/>
      <c r="C578" s="201"/>
      <c r="D578" s="201"/>
      <c r="E578" s="201"/>
      <c r="F578" s="201"/>
    </row>
    <row r="579" spans="1:6" ht="15.5" x14ac:dyDescent="0.25">
      <c r="A579" s="334" t="s">
        <v>283</v>
      </c>
      <c r="B579" s="335"/>
      <c r="C579" s="335"/>
      <c r="D579" s="335"/>
      <c r="E579" s="335"/>
      <c r="F579" s="336"/>
    </row>
    <row r="580" spans="1:6" ht="17.5" x14ac:dyDescent="0.25">
      <c r="A580" s="202"/>
      <c r="B580" s="203"/>
      <c r="C580" s="203"/>
      <c r="D580" s="203"/>
      <c r="E580" s="204"/>
      <c r="F580" s="205"/>
    </row>
    <row r="581" spans="1:6" ht="15.5" x14ac:dyDescent="0.25">
      <c r="A581" s="337" t="s">
        <v>284</v>
      </c>
      <c r="B581" s="338"/>
      <c r="C581" s="338"/>
      <c r="D581" s="338"/>
      <c r="E581" s="338"/>
      <c r="F581" s="339"/>
    </row>
    <row r="582" spans="1:6" ht="14.5" thickBot="1" x14ac:dyDescent="0.3">
      <c r="A582" s="340" t="s">
        <v>285</v>
      </c>
      <c r="B582" s="341"/>
      <c r="C582" s="206"/>
      <c r="D582" s="207" t="s">
        <v>286</v>
      </c>
      <c r="E582" s="342" t="s">
        <v>287</v>
      </c>
      <c r="F582" s="343"/>
    </row>
    <row r="583" spans="1:6" ht="15.5" x14ac:dyDescent="0.25">
      <c r="A583" s="208"/>
      <c r="B583" s="209"/>
      <c r="C583" s="209"/>
      <c r="D583" s="210"/>
      <c r="E583" s="211"/>
      <c r="F583" s="212"/>
    </row>
    <row r="584" spans="1:6" ht="15.5" x14ac:dyDescent="0.25">
      <c r="A584" s="208"/>
      <c r="D584" s="213">
        <v>1</v>
      </c>
      <c r="E584" s="214" t="s">
        <v>50</v>
      </c>
      <c r="F584" s="212"/>
    </row>
    <row r="585" spans="1:6" ht="15.5" x14ac:dyDescent="0.25">
      <c r="A585" s="208"/>
      <c r="D585" s="213"/>
      <c r="E585" s="214"/>
      <c r="F585" s="212"/>
    </row>
    <row r="586" spans="1:6" ht="15.5" x14ac:dyDescent="0.25">
      <c r="A586" s="208"/>
      <c r="D586" s="213">
        <v>2</v>
      </c>
      <c r="E586" s="214" t="s">
        <v>50</v>
      </c>
      <c r="F586" s="212"/>
    </row>
    <row r="587" spans="1:6" ht="15.5" x14ac:dyDescent="0.25">
      <c r="A587" s="208"/>
      <c r="D587" s="213"/>
      <c r="E587" s="214"/>
      <c r="F587" s="212"/>
    </row>
    <row r="588" spans="1:6" ht="15.5" x14ac:dyDescent="0.25">
      <c r="A588" s="208"/>
      <c r="D588" s="213">
        <v>3</v>
      </c>
      <c r="E588" s="214" t="s">
        <v>50</v>
      </c>
      <c r="F588" s="212"/>
    </row>
    <row r="589" spans="1:6" ht="15.5" x14ac:dyDescent="0.25">
      <c r="A589" s="208"/>
      <c r="D589" s="213"/>
      <c r="E589" s="214"/>
      <c r="F589" s="212"/>
    </row>
    <row r="590" spans="1:6" ht="15.5" x14ac:dyDescent="0.25">
      <c r="A590" s="208"/>
      <c r="D590" s="213">
        <v>4</v>
      </c>
      <c r="E590" s="214" t="s">
        <v>50</v>
      </c>
      <c r="F590" s="212"/>
    </row>
    <row r="591" spans="1:6" ht="15.5" x14ac:dyDescent="0.25">
      <c r="A591" s="208"/>
      <c r="D591" s="213"/>
      <c r="E591" s="214"/>
      <c r="F591" s="212"/>
    </row>
    <row r="592" spans="1:6" ht="15.5" x14ac:dyDescent="0.25">
      <c r="A592" s="208"/>
      <c r="D592" s="213">
        <v>5</v>
      </c>
      <c r="E592" s="214" t="s">
        <v>50</v>
      </c>
      <c r="F592" s="212"/>
    </row>
    <row r="593" spans="1:6" ht="15.5" x14ac:dyDescent="0.25">
      <c r="A593" s="208"/>
      <c r="D593" s="213"/>
      <c r="E593" s="214"/>
      <c r="F593" s="212"/>
    </row>
    <row r="594" spans="1:6" ht="15.5" x14ac:dyDescent="0.25">
      <c r="A594" s="208"/>
      <c r="D594" s="213">
        <v>6</v>
      </c>
      <c r="E594" s="214" t="s">
        <v>50</v>
      </c>
      <c r="F594" s="212"/>
    </row>
    <row r="595" spans="1:6" ht="15.5" x14ac:dyDescent="0.25">
      <c r="A595" s="208"/>
      <c r="D595" s="213"/>
      <c r="E595" s="214"/>
      <c r="F595" s="212"/>
    </row>
    <row r="596" spans="1:6" ht="15.5" x14ac:dyDescent="0.25">
      <c r="A596" s="208"/>
      <c r="D596" s="213">
        <v>7</v>
      </c>
      <c r="E596" s="214" t="s">
        <v>50</v>
      </c>
      <c r="F596" s="212"/>
    </row>
    <row r="597" spans="1:6" ht="15.5" x14ac:dyDescent="0.25">
      <c r="A597" s="208"/>
      <c r="D597" s="213"/>
      <c r="E597" s="214"/>
      <c r="F597" s="212"/>
    </row>
    <row r="598" spans="1:6" ht="15.5" x14ac:dyDescent="0.25">
      <c r="A598" s="208"/>
      <c r="D598" s="213">
        <v>8</v>
      </c>
      <c r="E598" s="214" t="s">
        <v>50</v>
      </c>
      <c r="F598" s="212"/>
    </row>
    <row r="599" spans="1:6" ht="15.5" x14ac:dyDescent="0.25">
      <c r="A599" s="208"/>
      <c r="D599" s="213"/>
      <c r="E599" s="214"/>
      <c r="F599" s="212"/>
    </row>
    <row r="600" spans="1:6" ht="15.5" x14ac:dyDescent="0.25">
      <c r="A600" s="208"/>
      <c r="D600" s="213">
        <v>9</v>
      </c>
      <c r="E600" s="214" t="s">
        <v>50</v>
      </c>
      <c r="F600" s="212"/>
    </row>
    <row r="601" spans="1:6" ht="15.5" x14ac:dyDescent="0.25">
      <c r="A601" s="208"/>
      <c r="D601" s="213"/>
      <c r="E601" s="214"/>
      <c r="F601" s="212"/>
    </row>
    <row r="602" spans="1:6" ht="15.5" x14ac:dyDescent="0.25">
      <c r="A602" s="208"/>
      <c r="D602" s="213">
        <v>10</v>
      </c>
      <c r="E602" s="214" t="s">
        <v>50</v>
      </c>
      <c r="F602" s="212"/>
    </row>
    <row r="603" spans="1:6" ht="15.5" x14ac:dyDescent="0.25">
      <c r="A603" s="208"/>
      <c r="D603" s="213"/>
      <c r="E603" s="214"/>
      <c r="F603" s="212"/>
    </row>
    <row r="604" spans="1:6" ht="15.5" x14ac:dyDescent="0.25">
      <c r="A604" s="208"/>
      <c r="D604" s="213">
        <v>11</v>
      </c>
      <c r="E604" s="214" t="s">
        <v>50</v>
      </c>
      <c r="F604" s="212"/>
    </row>
    <row r="605" spans="1:6" ht="15.5" x14ac:dyDescent="0.25">
      <c r="A605" s="208"/>
      <c r="D605" s="213"/>
      <c r="E605" s="214"/>
      <c r="F605" s="212"/>
    </row>
    <row r="606" spans="1:6" ht="15.5" x14ac:dyDescent="0.25">
      <c r="A606" s="208"/>
      <c r="D606" s="213">
        <v>12</v>
      </c>
      <c r="E606" s="214" t="s">
        <v>50</v>
      </c>
      <c r="F606" s="212"/>
    </row>
    <row r="607" spans="1:6" ht="15.5" x14ac:dyDescent="0.25">
      <c r="A607" s="208"/>
      <c r="D607" s="213"/>
      <c r="E607" s="214"/>
      <c r="F607" s="212"/>
    </row>
    <row r="608" spans="1:6" ht="15.5" x14ac:dyDescent="0.25">
      <c r="A608" s="208"/>
      <c r="D608" s="213">
        <v>13</v>
      </c>
      <c r="E608" s="214" t="s">
        <v>50</v>
      </c>
      <c r="F608" s="212"/>
    </row>
    <row r="609" spans="1:6" ht="15.5" x14ac:dyDescent="0.25">
      <c r="A609" s="208"/>
      <c r="D609" s="213"/>
      <c r="E609" s="214"/>
      <c r="F609" s="212"/>
    </row>
    <row r="610" spans="1:6" ht="15.5" x14ac:dyDescent="0.25">
      <c r="A610" s="208"/>
      <c r="D610" s="213">
        <v>14</v>
      </c>
      <c r="E610" s="214" t="s">
        <v>50</v>
      </c>
      <c r="F610" s="212"/>
    </row>
    <row r="611" spans="1:6" ht="15.5" x14ac:dyDescent="0.25">
      <c r="A611" s="208"/>
      <c r="D611" s="213"/>
      <c r="E611" s="214"/>
      <c r="F611" s="212"/>
    </row>
    <row r="612" spans="1:6" ht="15.5" x14ac:dyDescent="0.25">
      <c r="A612" s="208"/>
      <c r="D612" s="213">
        <v>15</v>
      </c>
      <c r="E612" s="214" t="s">
        <v>50</v>
      </c>
      <c r="F612" s="212"/>
    </row>
    <row r="613" spans="1:6" ht="15.5" x14ac:dyDescent="0.25">
      <c r="A613" s="208"/>
      <c r="D613" s="213"/>
      <c r="E613" s="214"/>
      <c r="F613" s="212"/>
    </row>
    <row r="614" spans="1:6" ht="15.5" x14ac:dyDescent="0.25">
      <c r="A614" s="208"/>
      <c r="D614" s="213">
        <v>16</v>
      </c>
      <c r="E614" s="214" t="s">
        <v>50</v>
      </c>
      <c r="F614" s="212"/>
    </row>
    <row r="615" spans="1:6" ht="15.5" x14ac:dyDescent="0.25">
      <c r="A615" s="208"/>
      <c r="D615" s="213"/>
      <c r="E615" s="214"/>
      <c r="F615" s="212"/>
    </row>
    <row r="616" spans="1:6" ht="15.5" x14ac:dyDescent="0.25">
      <c r="A616" s="208"/>
      <c r="D616" s="213"/>
      <c r="E616" s="214"/>
      <c r="F616" s="212"/>
    </row>
    <row r="617" spans="1:6" ht="15.5" x14ac:dyDescent="0.25">
      <c r="A617" s="208"/>
      <c r="D617" s="213"/>
      <c r="E617" s="214"/>
      <c r="F617" s="212"/>
    </row>
    <row r="618" spans="1:6" ht="15.5" x14ac:dyDescent="0.25">
      <c r="A618" s="208"/>
      <c r="D618" s="213"/>
      <c r="E618" s="214"/>
      <c r="F618" s="212"/>
    </row>
    <row r="619" spans="1:6" ht="15.5" x14ac:dyDescent="0.25">
      <c r="A619" s="208"/>
      <c r="D619" s="213"/>
      <c r="E619" s="214"/>
      <c r="F619" s="212"/>
    </row>
    <row r="620" spans="1:6" ht="15.5" x14ac:dyDescent="0.25">
      <c r="A620" s="208"/>
      <c r="D620" s="213"/>
      <c r="E620" s="214"/>
      <c r="F620" s="212"/>
    </row>
    <row r="621" spans="1:6" ht="15.5" x14ac:dyDescent="0.25">
      <c r="A621" s="208"/>
      <c r="D621" s="213"/>
      <c r="E621" s="214"/>
      <c r="F621" s="212"/>
    </row>
    <row r="622" spans="1:6" ht="15.5" x14ac:dyDescent="0.25">
      <c r="A622" s="208"/>
      <c r="D622" s="213"/>
      <c r="E622" s="214"/>
      <c r="F622" s="212"/>
    </row>
    <row r="623" spans="1:6" ht="15.5" x14ac:dyDescent="0.25">
      <c r="A623" s="208"/>
      <c r="D623" s="213"/>
      <c r="E623" s="214"/>
      <c r="F623" s="212"/>
    </row>
    <row r="624" spans="1:6" ht="15.5" x14ac:dyDescent="0.25">
      <c r="A624" s="208"/>
      <c r="D624" s="213"/>
      <c r="E624" s="214"/>
      <c r="F624" s="212"/>
    </row>
    <row r="625" spans="1:6" ht="15.5" x14ac:dyDescent="0.25">
      <c r="A625" s="208"/>
      <c r="D625" s="213"/>
      <c r="E625" s="214"/>
      <c r="F625" s="212"/>
    </row>
    <row r="626" spans="1:6" ht="15.5" x14ac:dyDescent="0.25">
      <c r="A626" s="208"/>
      <c r="D626" s="213"/>
      <c r="E626" s="214"/>
      <c r="F626" s="212"/>
    </row>
    <row r="627" spans="1:6" ht="15.5" x14ac:dyDescent="0.25">
      <c r="A627" s="208"/>
      <c r="D627" s="213"/>
      <c r="E627" s="214"/>
      <c r="F627" s="212"/>
    </row>
    <row r="628" spans="1:6" ht="15.5" x14ac:dyDescent="0.25">
      <c r="A628" s="215"/>
      <c r="D628" s="213" t="s">
        <v>45</v>
      </c>
      <c r="E628" s="214" t="s">
        <v>45</v>
      </c>
      <c r="F628" s="212"/>
    </row>
    <row r="629" spans="1:6" ht="15.5" x14ac:dyDescent="0.25">
      <c r="A629" s="215"/>
      <c r="D629" s="213"/>
      <c r="E629" s="214"/>
      <c r="F629" s="212"/>
    </row>
    <row r="630" spans="1:6" ht="15.5" x14ac:dyDescent="0.25">
      <c r="A630" s="215"/>
      <c r="B630" s="216"/>
      <c r="C630" s="216"/>
      <c r="D630" s="213"/>
      <c r="E630" s="217"/>
      <c r="F630" s="212"/>
    </row>
    <row r="631" spans="1:6" ht="16" thickBot="1" x14ac:dyDescent="0.3">
      <c r="A631" s="344" t="s">
        <v>288</v>
      </c>
      <c r="B631" s="345"/>
      <c r="C631" s="219"/>
      <c r="D631" s="218"/>
      <c r="E631" s="220" t="s">
        <v>50</v>
      </c>
      <c r="F631" s="221"/>
    </row>
    <row r="632" spans="1:6" ht="15.5" x14ac:dyDescent="0.25">
      <c r="A632" s="325" t="s">
        <v>289</v>
      </c>
      <c r="B632" s="326"/>
      <c r="C632" s="326"/>
      <c r="D632" s="326"/>
      <c r="E632" s="326"/>
      <c r="F632" s="327"/>
    </row>
    <row r="633" spans="1:6" ht="15.5" x14ac:dyDescent="0.25">
      <c r="A633" s="328" t="s">
        <v>290</v>
      </c>
      <c r="B633" s="329"/>
      <c r="C633" s="329"/>
      <c r="D633" s="329"/>
      <c r="E633" s="329"/>
      <c r="F633" s="330"/>
    </row>
    <row r="634" spans="1:6" ht="15.5" x14ac:dyDescent="0.25">
      <c r="A634" s="331" t="s">
        <v>291</v>
      </c>
      <c r="B634" s="332"/>
      <c r="C634" s="224"/>
      <c r="D634" s="224"/>
      <c r="E634" s="225"/>
      <c r="F634" s="226"/>
    </row>
    <row r="635" spans="1:6" x14ac:dyDescent="0.25">
      <c r="D635" s="50"/>
    </row>
    <row r="636" spans="1:6" x14ac:dyDescent="0.25">
      <c r="D636" s="50"/>
    </row>
    <row r="637" spans="1:6" x14ac:dyDescent="0.25">
      <c r="D637" s="50"/>
    </row>
    <row r="638" spans="1:6" x14ac:dyDescent="0.25">
      <c r="D638" s="50"/>
    </row>
    <row r="639" spans="1:6" x14ac:dyDescent="0.25">
      <c r="D639" s="50"/>
    </row>
    <row r="640" spans="1:6" x14ac:dyDescent="0.25">
      <c r="D640" s="50"/>
    </row>
    <row r="641" spans="4:4" x14ac:dyDescent="0.25">
      <c r="D641" s="50"/>
    </row>
    <row r="642" spans="4:4" x14ac:dyDescent="0.25">
      <c r="D642" s="50"/>
    </row>
    <row r="643" spans="4:4" x14ac:dyDescent="0.25">
      <c r="D643" s="50"/>
    </row>
    <row r="644" spans="4:4" x14ac:dyDescent="0.25">
      <c r="D644" s="50"/>
    </row>
    <row r="645" spans="4:4" x14ac:dyDescent="0.25">
      <c r="D645" s="50"/>
    </row>
    <row r="646" spans="4:4" x14ac:dyDescent="0.25">
      <c r="D646" s="50"/>
    </row>
    <row r="647" spans="4:4" x14ac:dyDescent="0.25">
      <c r="D647" s="50"/>
    </row>
    <row r="648" spans="4:4" x14ac:dyDescent="0.25">
      <c r="D648" s="50"/>
    </row>
    <row r="649" spans="4:4" x14ac:dyDescent="0.25">
      <c r="D649" s="50"/>
    </row>
    <row r="650" spans="4:4" x14ac:dyDescent="0.25">
      <c r="D650" s="50"/>
    </row>
    <row r="651" spans="4:4" x14ac:dyDescent="0.25">
      <c r="D651" s="50"/>
    </row>
    <row r="652" spans="4:4" x14ac:dyDescent="0.25">
      <c r="D652" s="50"/>
    </row>
    <row r="653" spans="4:4" x14ac:dyDescent="0.25">
      <c r="D653" s="50"/>
    </row>
    <row r="654" spans="4:4" x14ac:dyDescent="0.25">
      <c r="D654" s="50"/>
    </row>
    <row r="655" spans="4:4" x14ac:dyDescent="0.25">
      <c r="D655" s="50"/>
    </row>
    <row r="656" spans="4:4" x14ac:dyDescent="0.25">
      <c r="D656" s="50"/>
    </row>
    <row r="657" spans="4:4" x14ac:dyDescent="0.25">
      <c r="D657" s="50"/>
    </row>
    <row r="658" spans="4:4" x14ac:dyDescent="0.25">
      <c r="D658" s="50"/>
    </row>
    <row r="659" spans="4:4" x14ac:dyDescent="0.25">
      <c r="D659" s="50"/>
    </row>
    <row r="660" spans="4:4" x14ac:dyDescent="0.25">
      <c r="D660" s="50"/>
    </row>
    <row r="661" spans="4:4" x14ac:dyDescent="0.25">
      <c r="D661" s="50"/>
    </row>
    <row r="662" spans="4:4" x14ac:dyDescent="0.25">
      <c r="D662" s="50"/>
    </row>
    <row r="663" spans="4:4" x14ac:dyDescent="0.25">
      <c r="D663" s="50"/>
    </row>
    <row r="664" spans="4:4" x14ac:dyDescent="0.25">
      <c r="D664" s="50"/>
    </row>
    <row r="665" spans="4:4" x14ac:dyDescent="0.25">
      <c r="D665" s="50"/>
    </row>
    <row r="666" spans="4:4" x14ac:dyDescent="0.25">
      <c r="D666" s="50"/>
    </row>
    <row r="667" spans="4:4" x14ac:dyDescent="0.25">
      <c r="D667" s="50"/>
    </row>
    <row r="668" spans="4:4" x14ac:dyDescent="0.25">
      <c r="D668" s="50"/>
    </row>
    <row r="669" spans="4:4" x14ac:dyDescent="0.25">
      <c r="D669" s="50"/>
    </row>
    <row r="670" spans="4:4" x14ac:dyDescent="0.25">
      <c r="D670" s="50"/>
    </row>
    <row r="671" spans="4:4" x14ac:dyDescent="0.25">
      <c r="D671" s="50"/>
    </row>
    <row r="672" spans="4:4" x14ac:dyDescent="0.25">
      <c r="D672" s="50"/>
    </row>
    <row r="673" spans="4:4" x14ac:dyDescent="0.25">
      <c r="D673" s="50"/>
    </row>
    <row r="674" spans="4:4" x14ac:dyDescent="0.25">
      <c r="D674" s="50"/>
    </row>
    <row r="675" spans="4:4" x14ac:dyDescent="0.25">
      <c r="D675" s="50"/>
    </row>
    <row r="676" spans="4:4" x14ac:dyDescent="0.25">
      <c r="D676" s="50"/>
    </row>
    <row r="677" spans="4:4" x14ac:dyDescent="0.25">
      <c r="D677" s="50"/>
    </row>
    <row r="678" spans="4:4" x14ac:dyDescent="0.25">
      <c r="D678" s="50"/>
    </row>
    <row r="679" spans="4:4" x14ac:dyDescent="0.25">
      <c r="D679" s="50"/>
    </row>
    <row r="680" spans="4:4" x14ac:dyDescent="0.25">
      <c r="D680" s="50"/>
    </row>
    <row r="681" spans="4:4" x14ac:dyDescent="0.25">
      <c r="D681" s="50"/>
    </row>
    <row r="682" spans="4:4" x14ac:dyDescent="0.25">
      <c r="D682" s="50"/>
    </row>
    <row r="683" spans="4:4" x14ac:dyDescent="0.25">
      <c r="D683" s="50"/>
    </row>
    <row r="684" spans="4:4" x14ac:dyDescent="0.25">
      <c r="D684" s="50"/>
    </row>
    <row r="685" spans="4:4" x14ac:dyDescent="0.25">
      <c r="D685" s="50"/>
    </row>
    <row r="686" spans="4:4" x14ac:dyDescent="0.25">
      <c r="D686" s="50"/>
    </row>
    <row r="687" spans="4:4" x14ac:dyDescent="0.25">
      <c r="D687" s="50"/>
    </row>
    <row r="688" spans="4:4" x14ac:dyDescent="0.25">
      <c r="D688" s="50"/>
    </row>
    <row r="689" spans="4:4" x14ac:dyDescent="0.25">
      <c r="D689" s="50"/>
    </row>
    <row r="690" spans="4:4" x14ac:dyDescent="0.25">
      <c r="D690" s="50"/>
    </row>
    <row r="691" spans="4:4" x14ac:dyDescent="0.25">
      <c r="D691" s="50"/>
    </row>
    <row r="692" spans="4:4" x14ac:dyDescent="0.25">
      <c r="D692" s="50"/>
    </row>
    <row r="693" spans="4:4" x14ac:dyDescent="0.25">
      <c r="D693" s="50"/>
    </row>
    <row r="694" spans="4:4" x14ac:dyDescent="0.25">
      <c r="D694" s="50"/>
    </row>
    <row r="695" spans="4:4" x14ac:dyDescent="0.25">
      <c r="D695" s="50"/>
    </row>
    <row r="696" spans="4:4" x14ac:dyDescent="0.25">
      <c r="D696" s="50"/>
    </row>
    <row r="697" spans="4:4" x14ac:dyDescent="0.25">
      <c r="D697" s="50"/>
    </row>
    <row r="698" spans="4:4" x14ac:dyDescent="0.25">
      <c r="D698" s="50"/>
    </row>
    <row r="699" spans="4:4" x14ac:dyDescent="0.25">
      <c r="D699" s="50"/>
    </row>
    <row r="700" spans="4:4" x14ac:dyDescent="0.25">
      <c r="D700" s="50"/>
    </row>
    <row r="701" spans="4:4" x14ac:dyDescent="0.25">
      <c r="D701" s="50"/>
    </row>
    <row r="702" spans="4:4" x14ac:dyDescent="0.25">
      <c r="D702" s="50"/>
    </row>
    <row r="703" spans="4:4" x14ac:dyDescent="0.25">
      <c r="D703" s="50"/>
    </row>
    <row r="704" spans="4:4" x14ac:dyDescent="0.25">
      <c r="D704" s="50"/>
    </row>
    <row r="705" spans="4:4" x14ac:dyDescent="0.25">
      <c r="D705" s="50"/>
    </row>
    <row r="706" spans="4:4" x14ac:dyDescent="0.25">
      <c r="D706" s="50"/>
    </row>
    <row r="707" spans="4:4" x14ac:dyDescent="0.25">
      <c r="D707" s="50"/>
    </row>
    <row r="708" spans="4:4" x14ac:dyDescent="0.25">
      <c r="D708" s="50"/>
    </row>
    <row r="709" spans="4:4" x14ac:dyDescent="0.25">
      <c r="D709" s="50"/>
    </row>
    <row r="710" spans="4:4" x14ac:dyDescent="0.25">
      <c r="D710" s="50"/>
    </row>
    <row r="711" spans="4:4" x14ac:dyDescent="0.25">
      <c r="D711" s="50"/>
    </row>
    <row r="712" spans="4:4" x14ac:dyDescent="0.25">
      <c r="D712" s="50"/>
    </row>
    <row r="713" spans="4:4" x14ac:dyDescent="0.25">
      <c r="D713" s="50"/>
    </row>
    <row r="714" spans="4:4" x14ac:dyDescent="0.25">
      <c r="D714" s="50"/>
    </row>
    <row r="715" spans="4:4" x14ac:dyDescent="0.25">
      <c r="D715" s="50"/>
    </row>
    <row r="716" spans="4:4" x14ac:dyDescent="0.25">
      <c r="D716" s="50"/>
    </row>
    <row r="717" spans="4:4" x14ac:dyDescent="0.25">
      <c r="D717" s="50"/>
    </row>
    <row r="718" spans="4:4" x14ac:dyDescent="0.25">
      <c r="D718" s="50"/>
    </row>
    <row r="719" spans="4:4" x14ac:dyDescent="0.25">
      <c r="D719" s="50"/>
    </row>
    <row r="720" spans="4:4" x14ac:dyDescent="0.25">
      <c r="D720" s="50"/>
    </row>
    <row r="721" spans="4:4" x14ac:dyDescent="0.25">
      <c r="D721" s="50"/>
    </row>
    <row r="722" spans="4:4" x14ac:dyDescent="0.25">
      <c r="D722" s="50"/>
    </row>
    <row r="723" spans="4:4" x14ac:dyDescent="0.25">
      <c r="D723" s="50"/>
    </row>
    <row r="724" spans="4:4" x14ac:dyDescent="0.25">
      <c r="D724" s="50"/>
    </row>
    <row r="725" spans="4:4" x14ac:dyDescent="0.25">
      <c r="D725" s="50"/>
    </row>
    <row r="726" spans="4:4" x14ac:dyDescent="0.25">
      <c r="D726" s="50"/>
    </row>
    <row r="727" spans="4:4" x14ac:dyDescent="0.25">
      <c r="D727" s="50"/>
    </row>
    <row r="728" spans="4:4" x14ac:dyDescent="0.25">
      <c r="D728" s="50"/>
    </row>
    <row r="729" spans="4:4" x14ac:dyDescent="0.25">
      <c r="D729" s="50"/>
    </row>
    <row r="730" spans="4:4" x14ac:dyDescent="0.25">
      <c r="D730" s="50"/>
    </row>
    <row r="731" spans="4:4" x14ac:dyDescent="0.25">
      <c r="D731" s="50"/>
    </row>
    <row r="732" spans="4:4" x14ac:dyDescent="0.25">
      <c r="D732" s="50"/>
    </row>
    <row r="733" spans="4:4" x14ac:dyDescent="0.25">
      <c r="D733" s="50"/>
    </row>
    <row r="734" spans="4:4" x14ac:dyDescent="0.25">
      <c r="D734" s="50"/>
    </row>
    <row r="735" spans="4:4" x14ac:dyDescent="0.25">
      <c r="D735" s="50"/>
    </row>
    <row r="736" spans="4:4" x14ac:dyDescent="0.25">
      <c r="D736" s="50"/>
    </row>
    <row r="737" spans="4:4" x14ac:dyDescent="0.25">
      <c r="D737" s="50"/>
    </row>
    <row r="738" spans="4:4" x14ac:dyDescent="0.25">
      <c r="D738" s="50"/>
    </row>
    <row r="739" spans="4:4" x14ac:dyDescent="0.25">
      <c r="D739" s="50"/>
    </row>
    <row r="740" spans="4:4" x14ac:dyDescent="0.25">
      <c r="D740" s="50"/>
    </row>
    <row r="741" spans="4:4" x14ac:dyDescent="0.25">
      <c r="D741" s="50"/>
    </row>
    <row r="742" spans="4:4" x14ac:dyDescent="0.25">
      <c r="D742" s="50"/>
    </row>
    <row r="743" spans="4:4" x14ac:dyDescent="0.25">
      <c r="D743" s="50"/>
    </row>
    <row r="744" spans="4:4" x14ac:dyDescent="0.25">
      <c r="D744" s="50"/>
    </row>
    <row r="745" spans="4:4" x14ac:dyDescent="0.25">
      <c r="D745" s="50"/>
    </row>
    <row r="746" spans="4:4" x14ac:dyDescent="0.25">
      <c r="D746" s="50"/>
    </row>
    <row r="747" spans="4:4" x14ac:dyDescent="0.25">
      <c r="D747" s="50"/>
    </row>
    <row r="748" spans="4:4" x14ac:dyDescent="0.25">
      <c r="D748" s="50"/>
    </row>
    <row r="749" spans="4:4" x14ac:dyDescent="0.25">
      <c r="D749" s="50"/>
    </row>
    <row r="750" spans="4:4" x14ac:dyDescent="0.25">
      <c r="D750" s="50"/>
    </row>
    <row r="751" spans="4:4" x14ac:dyDescent="0.25">
      <c r="D751" s="50"/>
    </row>
    <row r="752" spans="4:4" x14ac:dyDescent="0.25">
      <c r="D752" s="50"/>
    </row>
    <row r="753" spans="4:4" x14ac:dyDescent="0.25">
      <c r="D753" s="50"/>
    </row>
    <row r="754" spans="4:4" x14ac:dyDescent="0.25">
      <c r="D754" s="50"/>
    </row>
    <row r="755" spans="4:4" x14ac:dyDescent="0.25">
      <c r="D755" s="50"/>
    </row>
    <row r="756" spans="4:4" x14ac:dyDescent="0.25">
      <c r="D756" s="50"/>
    </row>
    <row r="757" spans="4:4" x14ac:dyDescent="0.25">
      <c r="D757" s="50"/>
    </row>
    <row r="758" spans="4:4" x14ac:dyDescent="0.25">
      <c r="D758" s="50"/>
    </row>
    <row r="759" spans="4:4" x14ac:dyDescent="0.25">
      <c r="D759" s="50"/>
    </row>
    <row r="760" spans="4:4" x14ac:dyDescent="0.25">
      <c r="D760" s="50"/>
    </row>
    <row r="761" spans="4:4" x14ac:dyDescent="0.25">
      <c r="D761" s="50"/>
    </row>
    <row r="762" spans="4:4" x14ac:dyDescent="0.25">
      <c r="D762" s="50"/>
    </row>
    <row r="763" spans="4:4" x14ac:dyDescent="0.25">
      <c r="D763" s="50"/>
    </row>
    <row r="764" spans="4:4" x14ac:dyDescent="0.25">
      <c r="D764" s="50"/>
    </row>
    <row r="765" spans="4:4" x14ac:dyDescent="0.25">
      <c r="D765" s="50"/>
    </row>
    <row r="766" spans="4:4" x14ac:dyDescent="0.25">
      <c r="D766" s="50"/>
    </row>
    <row r="767" spans="4:4" x14ac:dyDescent="0.25">
      <c r="D767" s="50"/>
    </row>
    <row r="768" spans="4:4" x14ac:dyDescent="0.25">
      <c r="D768" s="50"/>
    </row>
    <row r="769" spans="4:4" x14ac:dyDescent="0.25">
      <c r="D769" s="50"/>
    </row>
    <row r="770" spans="4:4" x14ac:dyDescent="0.25">
      <c r="D770" s="50"/>
    </row>
    <row r="771" spans="4:4" x14ac:dyDescent="0.25">
      <c r="D771" s="50"/>
    </row>
    <row r="772" spans="4:4" x14ac:dyDescent="0.25">
      <c r="D772" s="50"/>
    </row>
    <row r="773" spans="4:4" x14ac:dyDescent="0.25">
      <c r="D773" s="50"/>
    </row>
    <row r="774" spans="4:4" x14ac:dyDescent="0.25">
      <c r="D774" s="50"/>
    </row>
    <row r="775" spans="4:4" x14ac:dyDescent="0.25">
      <c r="D775" s="50"/>
    </row>
    <row r="776" spans="4:4" x14ac:dyDescent="0.25">
      <c r="D776" s="50"/>
    </row>
    <row r="777" spans="4:4" x14ac:dyDescent="0.25">
      <c r="D777" s="50"/>
    </row>
    <row r="778" spans="4:4" x14ac:dyDescent="0.25">
      <c r="D778" s="50"/>
    </row>
    <row r="779" spans="4:4" x14ac:dyDescent="0.25">
      <c r="D779" s="50"/>
    </row>
    <row r="780" spans="4:4" x14ac:dyDescent="0.25">
      <c r="D780" s="50"/>
    </row>
    <row r="781" spans="4:4" x14ac:dyDescent="0.25">
      <c r="D781" s="50"/>
    </row>
    <row r="782" spans="4:4" x14ac:dyDescent="0.25">
      <c r="D782" s="50"/>
    </row>
    <row r="783" spans="4:4" x14ac:dyDescent="0.25">
      <c r="D783" s="50"/>
    </row>
    <row r="784" spans="4:4" x14ac:dyDescent="0.25">
      <c r="D784" s="50"/>
    </row>
    <row r="785" spans="4:4" x14ac:dyDescent="0.25">
      <c r="D785" s="50"/>
    </row>
    <row r="786" spans="4:4" x14ac:dyDescent="0.25">
      <c r="D786" s="50"/>
    </row>
    <row r="787" spans="4:4" x14ac:dyDescent="0.25">
      <c r="D787" s="50"/>
    </row>
    <row r="788" spans="4:4" x14ac:dyDescent="0.25">
      <c r="D788" s="50"/>
    </row>
    <row r="789" spans="4:4" x14ac:dyDescent="0.25">
      <c r="D789" s="50"/>
    </row>
    <row r="790" spans="4:4" x14ac:dyDescent="0.25">
      <c r="D790" s="50"/>
    </row>
    <row r="791" spans="4:4" x14ac:dyDescent="0.25">
      <c r="D791" s="50"/>
    </row>
    <row r="792" spans="4:4" x14ac:dyDescent="0.25">
      <c r="D792" s="50"/>
    </row>
    <row r="793" spans="4:4" x14ac:dyDescent="0.25">
      <c r="D793" s="50"/>
    </row>
    <row r="794" spans="4:4" x14ac:dyDescent="0.25">
      <c r="D794" s="50"/>
    </row>
    <row r="795" spans="4:4" x14ac:dyDescent="0.25">
      <c r="D795" s="50"/>
    </row>
    <row r="796" spans="4:4" x14ac:dyDescent="0.25">
      <c r="D796" s="50"/>
    </row>
    <row r="797" spans="4:4" x14ac:dyDescent="0.25">
      <c r="D797" s="50"/>
    </row>
    <row r="798" spans="4:4" x14ac:dyDescent="0.25">
      <c r="D798" s="50"/>
    </row>
    <row r="799" spans="4:4" x14ac:dyDescent="0.25">
      <c r="D799" s="50"/>
    </row>
    <row r="800" spans="4:4" x14ac:dyDescent="0.25">
      <c r="D800" s="50"/>
    </row>
    <row r="801" spans="4:4" x14ac:dyDescent="0.25">
      <c r="D801" s="50"/>
    </row>
    <row r="802" spans="4:4" x14ac:dyDescent="0.25">
      <c r="D802" s="50"/>
    </row>
    <row r="803" spans="4:4" x14ac:dyDescent="0.25">
      <c r="D803" s="50"/>
    </row>
    <row r="804" spans="4:4" x14ac:dyDescent="0.25">
      <c r="D804" s="50"/>
    </row>
    <row r="805" spans="4:4" x14ac:dyDescent="0.25">
      <c r="D805" s="50"/>
    </row>
    <row r="806" spans="4:4" x14ac:dyDescent="0.25">
      <c r="D806" s="50"/>
    </row>
    <row r="807" spans="4:4" x14ac:dyDescent="0.25">
      <c r="D807" s="50"/>
    </row>
    <row r="808" spans="4:4" x14ac:dyDescent="0.25">
      <c r="D808" s="50"/>
    </row>
    <row r="809" spans="4:4" x14ac:dyDescent="0.25">
      <c r="D809" s="50"/>
    </row>
    <row r="810" spans="4:4" x14ac:dyDescent="0.25">
      <c r="D810" s="50"/>
    </row>
    <row r="811" spans="4:4" x14ac:dyDescent="0.25">
      <c r="D811" s="50"/>
    </row>
    <row r="812" spans="4:4" x14ac:dyDescent="0.25">
      <c r="D812" s="50"/>
    </row>
    <row r="813" spans="4:4" x14ac:dyDescent="0.25">
      <c r="D813" s="50"/>
    </row>
    <row r="814" spans="4:4" x14ac:dyDescent="0.25">
      <c r="D814" s="50"/>
    </row>
    <row r="815" spans="4:4" x14ac:dyDescent="0.25">
      <c r="D815" s="50"/>
    </row>
    <row r="816" spans="4:4" x14ac:dyDescent="0.25">
      <c r="D816" s="50"/>
    </row>
    <row r="817" spans="4:4" x14ac:dyDescent="0.25">
      <c r="D817" s="50"/>
    </row>
    <row r="818" spans="4:4" x14ac:dyDescent="0.25">
      <c r="D818" s="50"/>
    </row>
    <row r="819" spans="4:4" x14ac:dyDescent="0.25">
      <c r="D819" s="50"/>
    </row>
    <row r="820" spans="4:4" x14ac:dyDescent="0.25">
      <c r="D820" s="50"/>
    </row>
    <row r="821" spans="4:4" x14ac:dyDescent="0.25">
      <c r="D821" s="50"/>
    </row>
    <row r="822" spans="4:4" x14ac:dyDescent="0.25">
      <c r="D822" s="50"/>
    </row>
    <row r="823" spans="4:4" x14ac:dyDescent="0.25">
      <c r="D823" s="50"/>
    </row>
    <row r="824" spans="4:4" x14ac:dyDescent="0.25">
      <c r="D824" s="50"/>
    </row>
    <row r="825" spans="4:4" x14ac:dyDescent="0.25">
      <c r="D825" s="50"/>
    </row>
    <row r="826" spans="4:4" x14ac:dyDescent="0.25">
      <c r="D826" s="50"/>
    </row>
    <row r="827" spans="4:4" x14ac:dyDescent="0.25">
      <c r="D827" s="50"/>
    </row>
    <row r="828" spans="4:4" x14ac:dyDescent="0.25">
      <c r="D828" s="50"/>
    </row>
    <row r="829" spans="4:4" x14ac:dyDescent="0.25">
      <c r="D829" s="50"/>
    </row>
    <row r="830" spans="4:4" x14ac:dyDescent="0.25">
      <c r="D830" s="50"/>
    </row>
    <row r="831" spans="4:4" x14ac:dyDescent="0.25">
      <c r="D831" s="50"/>
    </row>
    <row r="832" spans="4:4" x14ac:dyDescent="0.25">
      <c r="D832" s="50"/>
    </row>
    <row r="833" spans="4:4" x14ac:dyDescent="0.25">
      <c r="D833" s="50"/>
    </row>
    <row r="834" spans="4:4" x14ac:dyDescent="0.25">
      <c r="D834" s="50"/>
    </row>
    <row r="835" spans="4:4" x14ac:dyDescent="0.25">
      <c r="D835" s="50"/>
    </row>
    <row r="836" spans="4:4" x14ac:dyDescent="0.25">
      <c r="D836" s="50"/>
    </row>
    <row r="837" spans="4:4" x14ac:dyDescent="0.25">
      <c r="D837" s="50"/>
    </row>
    <row r="838" spans="4:4" x14ac:dyDescent="0.25">
      <c r="D838" s="50"/>
    </row>
    <row r="839" spans="4:4" x14ac:dyDescent="0.25">
      <c r="D839" s="50"/>
    </row>
    <row r="840" spans="4:4" x14ac:dyDescent="0.25">
      <c r="D840" s="50"/>
    </row>
    <row r="841" spans="4:4" x14ac:dyDescent="0.25">
      <c r="D841" s="50"/>
    </row>
    <row r="842" spans="4:4" x14ac:dyDescent="0.25">
      <c r="D842" s="50"/>
    </row>
    <row r="843" spans="4:4" x14ac:dyDescent="0.25">
      <c r="D843" s="50"/>
    </row>
    <row r="844" spans="4:4" x14ac:dyDescent="0.25">
      <c r="D844" s="50"/>
    </row>
    <row r="845" spans="4:4" x14ac:dyDescent="0.25">
      <c r="D845" s="50"/>
    </row>
    <row r="846" spans="4:4" x14ac:dyDescent="0.25">
      <c r="D846" s="50"/>
    </row>
    <row r="847" spans="4:4" x14ac:dyDescent="0.25">
      <c r="D847" s="50"/>
    </row>
    <row r="848" spans="4:4" x14ac:dyDescent="0.25">
      <c r="D848" s="50"/>
    </row>
    <row r="849" spans="4:4" x14ac:dyDescent="0.25">
      <c r="D849" s="50"/>
    </row>
    <row r="850" spans="4:4" x14ac:dyDescent="0.25">
      <c r="D850" s="50"/>
    </row>
    <row r="851" spans="4:4" x14ac:dyDescent="0.25">
      <c r="D851" s="50"/>
    </row>
    <row r="852" spans="4:4" x14ac:dyDescent="0.25">
      <c r="D852" s="50"/>
    </row>
    <row r="853" spans="4:4" x14ac:dyDescent="0.25">
      <c r="D853" s="50"/>
    </row>
    <row r="854" spans="4:4" x14ac:dyDescent="0.25">
      <c r="D854" s="50"/>
    </row>
    <row r="855" spans="4:4" x14ac:dyDescent="0.25">
      <c r="D855" s="50"/>
    </row>
    <row r="856" spans="4:4" x14ac:dyDescent="0.25">
      <c r="D856" s="50"/>
    </row>
    <row r="857" spans="4:4" x14ac:dyDescent="0.25">
      <c r="D857" s="50"/>
    </row>
    <row r="858" spans="4:4" x14ac:dyDescent="0.25">
      <c r="D858" s="50"/>
    </row>
    <row r="859" spans="4:4" x14ac:dyDescent="0.25">
      <c r="D859" s="50"/>
    </row>
    <row r="860" spans="4:4" x14ac:dyDescent="0.25">
      <c r="D860" s="50"/>
    </row>
    <row r="861" spans="4:4" x14ac:dyDescent="0.25">
      <c r="D861" s="50"/>
    </row>
    <row r="862" spans="4:4" x14ac:dyDescent="0.25">
      <c r="D862" s="50"/>
    </row>
    <row r="863" spans="4:4" x14ac:dyDescent="0.25">
      <c r="D863" s="50"/>
    </row>
    <row r="864" spans="4:4" x14ac:dyDescent="0.25">
      <c r="D864" s="50"/>
    </row>
    <row r="865" spans="4:4" x14ac:dyDescent="0.25">
      <c r="D865" s="50"/>
    </row>
    <row r="866" spans="4:4" x14ac:dyDescent="0.25">
      <c r="D866" s="50"/>
    </row>
    <row r="867" spans="4:4" x14ac:dyDescent="0.25">
      <c r="D867" s="50"/>
    </row>
    <row r="868" spans="4:4" x14ac:dyDescent="0.25">
      <c r="D868" s="50"/>
    </row>
    <row r="869" spans="4:4" x14ac:dyDescent="0.25">
      <c r="D869" s="50"/>
    </row>
    <row r="870" spans="4:4" x14ac:dyDescent="0.25">
      <c r="D870" s="50"/>
    </row>
    <row r="871" spans="4:4" x14ac:dyDescent="0.25">
      <c r="D871" s="50"/>
    </row>
    <row r="872" spans="4:4" x14ac:dyDescent="0.25">
      <c r="D872" s="50"/>
    </row>
    <row r="873" spans="4:4" x14ac:dyDescent="0.25">
      <c r="D873" s="50"/>
    </row>
    <row r="874" spans="4:4" x14ac:dyDescent="0.25">
      <c r="D874" s="50"/>
    </row>
    <row r="875" spans="4:4" x14ac:dyDescent="0.25">
      <c r="D875" s="50"/>
    </row>
    <row r="876" spans="4:4" x14ac:dyDescent="0.25">
      <c r="D876" s="50"/>
    </row>
    <row r="877" spans="4:4" x14ac:dyDescent="0.25">
      <c r="D877" s="50"/>
    </row>
    <row r="878" spans="4:4" x14ac:dyDescent="0.25">
      <c r="D878" s="50"/>
    </row>
    <row r="879" spans="4:4" x14ac:dyDescent="0.25">
      <c r="D879" s="50"/>
    </row>
    <row r="880" spans="4:4" x14ac:dyDescent="0.25">
      <c r="D880" s="50"/>
    </row>
    <row r="881" spans="4:4" x14ac:dyDescent="0.25">
      <c r="D881" s="50"/>
    </row>
    <row r="882" spans="4:4" x14ac:dyDescent="0.25">
      <c r="D882" s="50"/>
    </row>
    <row r="883" spans="4:4" x14ac:dyDescent="0.25">
      <c r="D883" s="50"/>
    </row>
    <row r="884" spans="4:4" x14ac:dyDescent="0.25">
      <c r="D884" s="50"/>
    </row>
    <row r="885" spans="4:4" x14ac:dyDescent="0.25">
      <c r="D885" s="50"/>
    </row>
    <row r="886" spans="4:4" x14ac:dyDescent="0.25">
      <c r="D886" s="50"/>
    </row>
    <row r="887" spans="4:4" x14ac:dyDescent="0.25">
      <c r="D887" s="50"/>
    </row>
    <row r="888" spans="4:4" x14ac:dyDescent="0.25">
      <c r="D888" s="50"/>
    </row>
    <row r="889" spans="4:4" x14ac:dyDescent="0.25">
      <c r="D889" s="50"/>
    </row>
    <row r="890" spans="4:4" x14ac:dyDescent="0.25">
      <c r="D890" s="50"/>
    </row>
    <row r="891" spans="4:4" x14ac:dyDescent="0.25">
      <c r="D891" s="50"/>
    </row>
    <row r="892" spans="4:4" x14ac:dyDescent="0.25">
      <c r="D892" s="50"/>
    </row>
    <row r="893" spans="4:4" x14ac:dyDescent="0.25">
      <c r="D893" s="50"/>
    </row>
    <row r="894" spans="4:4" x14ac:dyDescent="0.25">
      <c r="D894" s="50"/>
    </row>
    <row r="895" spans="4:4" x14ac:dyDescent="0.25">
      <c r="D895" s="50"/>
    </row>
    <row r="896" spans="4:4" x14ac:dyDescent="0.25">
      <c r="D896" s="50"/>
    </row>
    <row r="897" spans="4:4" x14ac:dyDescent="0.25">
      <c r="D897" s="50"/>
    </row>
    <row r="898" spans="4:4" x14ac:dyDescent="0.25">
      <c r="D898" s="50"/>
    </row>
    <row r="899" spans="4:4" x14ac:dyDescent="0.25">
      <c r="D899" s="50"/>
    </row>
    <row r="900" spans="4:4" x14ac:dyDescent="0.25">
      <c r="D900" s="50"/>
    </row>
    <row r="901" spans="4:4" x14ac:dyDescent="0.25">
      <c r="D901" s="50"/>
    </row>
    <row r="902" spans="4:4" x14ac:dyDescent="0.25">
      <c r="D902" s="50"/>
    </row>
    <row r="903" spans="4:4" x14ac:dyDescent="0.25">
      <c r="D903" s="50"/>
    </row>
    <row r="904" spans="4:4" x14ac:dyDescent="0.25">
      <c r="D904" s="50"/>
    </row>
    <row r="905" spans="4:4" x14ac:dyDescent="0.25">
      <c r="D905" s="50"/>
    </row>
    <row r="906" spans="4:4" x14ac:dyDescent="0.25">
      <c r="D906" s="50"/>
    </row>
    <row r="907" spans="4:4" x14ac:dyDescent="0.25">
      <c r="D907" s="50"/>
    </row>
    <row r="908" spans="4:4" x14ac:dyDescent="0.25">
      <c r="D908" s="50"/>
    </row>
    <row r="909" spans="4:4" x14ac:dyDescent="0.25">
      <c r="D909" s="50"/>
    </row>
    <row r="910" spans="4:4" x14ac:dyDescent="0.25">
      <c r="D910" s="50"/>
    </row>
    <row r="911" spans="4:4" x14ac:dyDescent="0.25">
      <c r="D911" s="50"/>
    </row>
    <row r="912" spans="4:4" x14ac:dyDescent="0.25">
      <c r="D912" s="50"/>
    </row>
    <row r="913" spans="4:4" x14ac:dyDescent="0.25">
      <c r="D913" s="50"/>
    </row>
    <row r="914" spans="4:4" x14ac:dyDescent="0.25">
      <c r="D914" s="50"/>
    </row>
    <row r="915" spans="4:4" x14ac:dyDescent="0.25">
      <c r="D915" s="50"/>
    </row>
    <row r="916" spans="4:4" x14ac:dyDescent="0.25">
      <c r="D916" s="50"/>
    </row>
    <row r="917" spans="4:4" x14ac:dyDescent="0.25">
      <c r="D917" s="50"/>
    </row>
    <row r="918" spans="4:4" x14ac:dyDescent="0.25">
      <c r="D918" s="50"/>
    </row>
    <row r="919" spans="4:4" x14ac:dyDescent="0.25">
      <c r="D919" s="50"/>
    </row>
    <row r="920" spans="4:4" x14ac:dyDescent="0.25">
      <c r="D920" s="50"/>
    </row>
    <row r="921" spans="4:4" x14ac:dyDescent="0.25">
      <c r="D921" s="50"/>
    </row>
    <row r="922" spans="4:4" x14ac:dyDescent="0.25">
      <c r="D922" s="50"/>
    </row>
    <row r="923" spans="4:4" x14ac:dyDescent="0.25">
      <c r="D923" s="50"/>
    </row>
    <row r="924" spans="4:4" x14ac:dyDescent="0.25">
      <c r="D924" s="50"/>
    </row>
    <row r="925" spans="4:4" x14ac:dyDescent="0.25">
      <c r="D925" s="50"/>
    </row>
    <row r="926" spans="4:4" x14ac:dyDescent="0.25">
      <c r="D926" s="50"/>
    </row>
    <row r="927" spans="4:4" x14ac:dyDescent="0.25">
      <c r="D927" s="50"/>
    </row>
    <row r="928" spans="4:4" x14ac:dyDescent="0.25">
      <c r="D928" s="50"/>
    </row>
    <row r="929" spans="4:4" x14ac:dyDescent="0.25">
      <c r="D929" s="50"/>
    </row>
    <row r="930" spans="4:4" x14ac:dyDescent="0.25">
      <c r="D930" s="50"/>
    </row>
    <row r="931" spans="4:4" x14ac:dyDescent="0.25">
      <c r="D931" s="50"/>
    </row>
    <row r="932" spans="4:4" x14ac:dyDescent="0.25">
      <c r="D932" s="50"/>
    </row>
    <row r="933" spans="4:4" x14ac:dyDescent="0.25">
      <c r="D933" s="50"/>
    </row>
    <row r="934" spans="4:4" x14ac:dyDescent="0.25">
      <c r="D934" s="50"/>
    </row>
    <row r="935" spans="4:4" x14ac:dyDescent="0.25">
      <c r="D935" s="50"/>
    </row>
    <row r="936" spans="4:4" x14ac:dyDescent="0.25">
      <c r="D936" s="50"/>
    </row>
    <row r="937" spans="4:4" x14ac:dyDescent="0.25">
      <c r="D937" s="50"/>
    </row>
    <row r="938" spans="4:4" x14ac:dyDescent="0.25">
      <c r="D938" s="50"/>
    </row>
    <row r="939" spans="4:4" x14ac:dyDescent="0.25">
      <c r="D939" s="50"/>
    </row>
    <row r="940" spans="4:4" x14ac:dyDescent="0.25">
      <c r="D940" s="50"/>
    </row>
    <row r="941" spans="4:4" x14ac:dyDescent="0.25">
      <c r="D941" s="50"/>
    </row>
    <row r="942" spans="4:4" x14ac:dyDescent="0.25">
      <c r="D942" s="50"/>
    </row>
    <row r="943" spans="4:4" x14ac:dyDescent="0.25">
      <c r="D943" s="50"/>
    </row>
    <row r="944" spans="4:4" x14ac:dyDescent="0.25">
      <c r="D944" s="50"/>
    </row>
    <row r="945" spans="4:4" x14ac:dyDescent="0.25">
      <c r="D945" s="50"/>
    </row>
    <row r="946" spans="4:4" x14ac:dyDescent="0.25">
      <c r="D946" s="50"/>
    </row>
    <row r="947" spans="4:4" x14ac:dyDescent="0.25">
      <c r="D947" s="50"/>
    </row>
    <row r="948" spans="4:4" x14ac:dyDescent="0.25">
      <c r="D948" s="50"/>
    </row>
    <row r="949" spans="4:4" x14ac:dyDescent="0.25">
      <c r="D949" s="50"/>
    </row>
    <row r="950" spans="4:4" x14ac:dyDescent="0.25">
      <c r="D950" s="50"/>
    </row>
    <row r="951" spans="4:4" x14ac:dyDescent="0.25">
      <c r="D951" s="50"/>
    </row>
    <row r="952" spans="4:4" x14ac:dyDescent="0.25">
      <c r="D952" s="50"/>
    </row>
    <row r="953" spans="4:4" x14ac:dyDescent="0.25">
      <c r="D953" s="50"/>
    </row>
    <row r="954" spans="4:4" x14ac:dyDescent="0.25">
      <c r="D954" s="50"/>
    </row>
    <row r="955" spans="4:4" x14ac:dyDescent="0.25">
      <c r="D955" s="50"/>
    </row>
    <row r="956" spans="4:4" x14ac:dyDescent="0.25">
      <c r="D956" s="50"/>
    </row>
    <row r="957" spans="4:4" x14ac:dyDescent="0.25">
      <c r="D957" s="50"/>
    </row>
    <row r="958" spans="4:4" x14ac:dyDescent="0.25">
      <c r="D958" s="50"/>
    </row>
    <row r="959" spans="4:4" x14ac:dyDescent="0.25">
      <c r="D959" s="50"/>
    </row>
    <row r="960" spans="4:4" x14ac:dyDescent="0.25">
      <c r="D960" s="50"/>
    </row>
    <row r="961" spans="4:4" x14ac:dyDescent="0.25">
      <c r="D961" s="50"/>
    </row>
    <row r="962" spans="4:4" x14ac:dyDescent="0.25">
      <c r="D962" s="50"/>
    </row>
    <row r="963" spans="4:4" x14ac:dyDescent="0.25">
      <c r="D963" s="50"/>
    </row>
    <row r="964" spans="4:4" x14ac:dyDescent="0.25">
      <c r="D964" s="50"/>
    </row>
    <row r="965" spans="4:4" x14ac:dyDescent="0.25">
      <c r="D965" s="50"/>
    </row>
    <row r="966" spans="4:4" x14ac:dyDescent="0.25">
      <c r="D966" s="50"/>
    </row>
    <row r="967" spans="4:4" x14ac:dyDescent="0.25">
      <c r="D967" s="50"/>
    </row>
    <row r="968" spans="4:4" x14ac:dyDescent="0.25">
      <c r="D968" s="50"/>
    </row>
    <row r="969" spans="4:4" x14ac:dyDescent="0.25">
      <c r="D969" s="50"/>
    </row>
    <row r="970" spans="4:4" x14ac:dyDescent="0.25">
      <c r="D970" s="50"/>
    </row>
    <row r="971" spans="4:4" x14ac:dyDescent="0.25">
      <c r="D971" s="50"/>
    </row>
    <row r="972" spans="4:4" x14ac:dyDescent="0.25">
      <c r="D972" s="50"/>
    </row>
    <row r="973" spans="4:4" x14ac:dyDescent="0.25">
      <c r="D973" s="50"/>
    </row>
    <row r="974" spans="4:4" x14ac:dyDescent="0.25">
      <c r="D974" s="50"/>
    </row>
    <row r="975" spans="4:4" x14ac:dyDescent="0.25">
      <c r="D975" s="50"/>
    </row>
    <row r="976" spans="4:4" x14ac:dyDescent="0.25">
      <c r="D976" s="50"/>
    </row>
    <row r="977" spans="4:4" x14ac:dyDescent="0.25">
      <c r="D977" s="50"/>
    </row>
    <row r="978" spans="4:4" x14ac:dyDescent="0.25">
      <c r="D978" s="50"/>
    </row>
    <row r="979" spans="4:4" x14ac:dyDescent="0.25">
      <c r="D979" s="50"/>
    </row>
    <row r="980" spans="4:4" x14ac:dyDescent="0.25">
      <c r="D980" s="50"/>
    </row>
    <row r="981" spans="4:4" x14ac:dyDescent="0.25">
      <c r="D981" s="50"/>
    </row>
    <row r="982" spans="4:4" x14ac:dyDescent="0.25">
      <c r="D982" s="50"/>
    </row>
    <row r="983" spans="4:4" x14ac:dyDescent="0.25">
      <c r="D983" s="50"/>
    </row>
    <row r="984" spans="4:4" x14ac:dyDescent="0.25">
      <c r="D984" s="50"/>
    </row>
    <row r="985" spans="4:4" x14ac:dyDescent="0.25">
      <c r="D985" s="50"/>
    </row>
    <row r="986" spans="4:4" x14ac:dyDescent="0.25">
      <c r="D986" s="50"/>
    </row>
    <row r="987" spans="4:4" x14ac:dyDescent="0.25">
      <c r="D987" s="50"/>
    </row>
    <row r="988" spans="4:4" x14ac:dyDescent="0.25">
      <c r="D988" s="50"/>
    </row>
    <row r="989" spans="4:4" x14ac:dyDescent="0.25">
      <c r="D989" s="50"/>
    </row>
    <row r="990" spans="4:4" x14ac:dyDescent="0.25">
      <c r="D990" s="50"/>
    </row>
    <row r="991" spans="4:4" x14ac:dyDescent="0.25">
      <c r="D991" s="50"/>
    </row>
    <row r="992" spans="4:4" x14ac:dyDescent="0.25">
      <c r="D992" s="50"/>
    </row>
    <row r="993" spans="4:4" x14ac:dyDescent="0.25">
      <c r="D993" s="50"/>
    </row>
    <row r="994" spans="4:4" x14ac:dyDescent="0.25">
      <c r="D994" s="50"/>
    </row>
    <row r="995" spans="4:4" x14ac:dyDescent="0.25">
      <c r="D995" s="50"/>
    </row>
    <row r="996" spans="4:4" x14ac:dyDescent="0.25">
      <c r="D996" s="50"/>
    </row>
    <row r="997" spans="4:4" x14ac:dyDescent="0.25">
      <c r="D997" s="50"/>
    </row>
    <row r="998" spans="4:4" x14ac:dyDescent="0.25">
      <c r="D998" s="50"/>
    </row>
    <row r="999" spans="4:4" x14ac:dyDescent="0.25">
      <c r="D999" s="50"/>
    </row>
    <row r="1000" spans="4:4" x14ac:dyDescent="0.25">
      <c r="D1000" s="50"/>
    </row>
    <row r="1001" spans="4:4" x14ac:dyDescent="0.25">
      <c r="D1001" s="50"/>
    </row>
    <row r="1002" spans="4:4" x14ac:dyDescent="0.25">
      <c r="D1002" s="50"/>
    </row>
    <row r="1003" spans="4:4" x14ac:dyDescent="0.25">
      <c r="D1003" s="50"/>
    </row>
    <row r="1004" spans="4:4" x14ac:dyDescent="0.25">
      <c r="D1004" s="50"/>
    </row>
    <row r="1005" spans="4:4" x14ac:dyDescent="0.25">
      <c r="D1005" s="50"/>
    </row>
    <row r="1006" spans="4:4" x14ac:dyDescent="0.25">
      <c r="D1006" s="50"/>
    </row>
    <row r="1007" spans="4:4" x14ac:dyDescent="0.25">
      <c r="D1007" s="50"/>
    </row>
    <row r="1008" spans="4:4" x14ac:dyDescent="0.25">
      <c r="D1008" s="50"/>
    </row>
    <row r="1009" spans="4:4" x14ac:dyDescent="0.25">
      <c r="D1009" s="50"/>
    </row>
    <row r="1010" spans="4:4" x14ac:dyDescent="0.25">
      <c r="D1010" s="50"/>
    </row>
    <row r="1011" spans="4:4" x14ac:dyDescent="0.25">
      <c r="D1011" s="50"/>
    </row>
    <row r="1012" spans="4:4" x14ac:dyDescent="0.25">
      <c r="D1012" s="50"/>
    </row>
    <row r="1013" spans="4:4" x14ac:dyDescent="0.25">
      <c r="D1013" s="50"/>
    </row>
    <row r="1014" spans="4:4" x14ac:dyDescent="0.25">
      <c r="D1014" s="50"/>
    </row>
    <row r="1015" spans="4:4" x14ac:dyDescent="0.25">
      <c r="D1015" s="50"/>
    </row>
    <row r="1016" spans="4:4" x14ac:dyDescent="0.25">
      <c r="D1016" s="50"/>
    </row>
    <row r="1017" spans="4:4" x14ac:dyDescent="0.25">
      <c r="D1017" s="50"/>
    </row>
    <row r="1018" spans="4:4" x14ac:dyDescent="0.25">
      <c r="D1018" s="50"/>
    </row>
    <row r="1019" spans="4:4" x14ac:dyDescent="0.25">
      <c r="D1019" s="50"/>
    </row>
    <row r="1020" spans="4:4" x14ac:dyDescent="0.25">
      <c r="D1020" s="50"/>
    </row>
    <row r="1021" spans="4:4" x14ac:dyDescent="0.25">
      <c r="D1021" s="50"/>
    </row>
    <row r="1022" spans="4:4" x14ac:dyDescent="0.25">
      <c r="D1022" s="50"/>
    </row>
    <row r="1023" spans="4:4" x14ac:dyDescent="0.25">
      <c r="D1023" s="50"/>
    </row>
    <row r="1024" spans="4:4" x14ac:dyDescent="0.25">
      <c r="D1024" s="50"/>
    </row>
    <row r="1025" spans="4:4" x14ac:dyDescent="0.25">
      <c r="D1025" s="50"/>
    </row>
    <row r="1026" spans="4:4" x14ac:dyDescent="0.25">
      <c r="D1026" s="50"/>
    </row>
    <row r="1027" spans="4:4" x14ac:dyDescent="0.25">
      <c r="D1027" s="50"/>
    </row>
    <row r="1028" spans="4:4" x14ac:dyDescent="0.25">
      <c r="D1028" s="50"/>
    </row>
    <row r="1029" spans="4:4" x14ac:dyDescent="0.25">
      <c r="D1029" s="50"/>
    </row>
    <row r="1030" spans="4:4" x14ac:dyDescent="0.25">
      <c r="D1030" s="50"/>
    </row>
    <row r="1031" spans="4:4" x14ac:dyDescent="0.25">
      <c r="D1031" s="50"/>
    </row>
    <row r="1032" spans="4:4" x14ac:dyDescent="0.25">
      <c r="D1032" s="50"/>
    </row>
    <row r="1033" spans="4:4" x14ac:dyDescent="0.25">
      <c r="D1033" s="50"/>
    </row>
    <row r="1034" spans="4:4" x14ac:dyDescent="0.25">
      <c r="D1034" s="50"/>
    </row>
    <row r="1035" spans="4:4" x14ac:dyDescent="0.25">
      <c r="D1035" s="50"/>
    </row>
    <row r="1036" spans="4:4" x14ac:dyDescent="0.25">
      <c r="D1036" s="50"/>
    </row>
    <row r="1037" spans="4:4" x14ac:dyDescent="0.25">
      <c r="D1037" s="50"/>
    </row>
    <row r="1038" spans="4:4" x14ac:dyDescent="0.25">
      <c r="D1038" s="50"/>
    </row>
    <row r="1039" spans="4:4" x14ac:dyDescent="0.25">
      <c r="D1039" s="50"/>
    </row>
    <row r="1040" spans="4:4" x14ac:dyDescent="0.25">
      <c r="D1040" s="50"/>
    </row>
    <row r="1041" spans="4:4" x14ac:dyDescent="0.25">
      <c r="D1041" s="50"/>
    </row>
    <row r="1042" spans="4:4" x14ac:dyDescent="0.25">
      <c r="D1042" s="50"/>
    </row>
    <row r="1043" spans="4:4" x14ac:dyDescent="0.25">
      <c r="D1043" s="50"/>
    </row>
    <row r="1044" spans="4:4" x14ac:dyDescent="0.25">
      <c r="D1044" s="50"/>
    </row>
    <row r="1045" spans="4:4" x14ac:dyDescent="0.25">
      <c r="D1045" s="50"/>
    </row>
    <row r="1046" spans="4:4" x14ac:dyDescent="0.25">
      <c r="D1046" s="50"/>
    </row>
    <row r="1047" spans="4:4" x14ac:dyDescent="0.25">
      <c r="D1047" s="50"/>
    </row>
    <row r="1048" spans="4:4" x14ac:dyDescent="0.25">
      <c r="D1048" s="50"/>
    </row>
    <row r="1049" spans="4:4" x14ac:dyDescent="0.25">
      <c r="D1049" s="50"/>
    </row>
    <row r="1050" spans="4:4" x14ac:dyDescent="0.25">
      <c r="D1050" s="50"/>
    </row>
    <row r="1051" spans="4:4" x14ac:dyDescent="0.25">
      <c r="D1051" s="50"/>
    </row>
    <row r="1052" spans="4:4" x14ac:dyDescent="0.25">
      <c r="D1052" s="50"/>
    </row>
    <row r="1053" spans="4:4" x14ac:dyDescent="0.25">
      <c r="D1053" s="50"/>
    </row>
    <row r="1054" spans="4:4" x14ac:dyDescent="0.25">
      <c r="D1054" s="50"/>
    </row>
    <row r="1055" spans="4:4" x14ac:dyDescent="0.25">
      <c r="D1055" s="50"/>
    </row>
    <row r="1056" spans="4:4" x14ac:dyDescent="0.25">
      <c r="D1056" s="50"/>
    </row>
    <row r="1057" spans="4:4" x14ac:dyDescent="0.25">
      <c r="D1057" s="50"/>
    </row>
    <row r="1058" spans="4:4" x14ac:dyDescent="0.25">
      <c r="D1058" s="50"/>
    </row>
    <row r="1059" spans="4:4" x14ac:dyDescent="0.25">
      <c r="D1059" s="50"/>
    </row>
    <row r="1060" spans="4:4" x14ac:dyDescent="0.25">
      <c r="D1060" s="50"/>
    </row>
    <row r="1061" spans="4:4" x14ac:dyDescent="0.25">
      <c r="D1061" s="50"/>
    </row>
    <row r="1062" spans="4:4" x14ac:dyDescent="0.25">
      <c r="D1062" s="50"/>
    </row>
    <row r="1063" spans="4:4" x14ac:dyDescent="0.25">
      <c r="D1063" s="50"/>
    </row>
    <row r="1064" spans="4:4" x14ac:dyDescent="0.25">
      <c r="D1064" s="50"/>
    </row>
    <row r="1065" spans="4:4" x14ac:dyDescent="0.25">
      <c r="D1065" s="50"/>
    </row>
    <row r="1066" spans="4:4" x14ac:dyDescent="0.25">
      <c r="D1066" s="50"/>
    </row>
    <row r="1067" spans="4:4" x14ac:dyDescent="0.25">
      <c r="D1067" s="50"/>
    </row>
    <row r="1068" spans="4:4" x14ac:dyDescent="0.25">
      <c r="D1068" s="50"/>
    </row>
    <row r="1069" spans="4:4" x14ac:dyDescent="0.25">
      <c r="D1069" s="50"/>
    </row>
    <row r="1070" spans="4:4" x14ac:dyDescent="0.25">
      <c r="D1070" s="50"/>
    </row>
    <row r="1071" spans="4:4" x14ac:dyDescent="0.25">
      <c r="D1071" s="50"/>
    </row>
    <row r="1072" spans="4:4" x14ac:dyDescent="0.25">
      <c r="D1072" s="50"/>
    </row>
    <row r="1073" spans="4:4" x14ac:dyDescent="0.25">
      <c r="D1073" s="50"/>
    </row>
    <row r="1074" spans="4:4" x14ac:dyDescent="0.25">
      <c r="D1074" s="50"/>
    </row>
    <row r="1075" spans="4:4" x14ac:dyDescent="0.25">
      <c r="D1075" s="50"/>
    </row>
    <row r="1076" spans="4:4" x14ac:dyDescent="0.25">
      <c r="D1076" s="50"/>
    </row>
    <row r="1077" spans="4:4" x14ac:dyDescent="0.25">
      <c r="D1077" s="50"/>
    </row>
    <row r="1078" spans="4:4" x14ac:dyDescent="0.25">
      <c r="D1078" s="50"/>
    </row>
    <row r="1079" spans="4:4" x14ac:dyDescent="0.25">
      <c r="D1079" s="50"/>
    </row>
    <row r="1080" spans="4:4" x14ac:dyDescent="0.25">
      <c r="D1080" s="50"/>
    </row>
    <row r="1081" spans="4:4" x14ac:dyDescent="0.25">
      <c r="D1081" s="50"/>
    </row>
    <row r="1082" spans="4:4" x14ac:dyDescent="0.25">
      <c r="D1082" s="50"/>
    </row>
    <row r="1083" spans="4:4" x14ac:dyDescent="0.25">
      <c r="D1083" s="50"/>
    </row>
    <row r="1084" spans="4:4" x14ac:dyDescent="0.25">
      <c r="D1084" s="50"/>
    </row>
    <row r="1085" spans="4:4" x14ac:dyDescent="0.25">
      <c r="D1085" s="50"/>
    </row>
    <row r="1086" spans="4:4" x14ac:dyDescent="0.25">
      <c r="D1086" s="50"/>
    </row>
    <row r="1087" spans="4:4" x14ac:dyDescent="0.25">
      <c r="D1087" s="50"/>
    </row>
    <row r="1088" spans="4:4" x14ac:dyDescent="0.25">
      <c r="D1088" s="50"/>
    </row>
    <row r="1089" spans="4:4" x14ac:dyDescent="0.25">
      <c r="D1089" s="50"/>
    </row>
    <row r="1090" spans="4:4" x14ac:dyDescent="0.25">
      <c r="D1090" s="50"/>
    </row>
    <row r="1091" spans="4:4" x14ac:dyDescent="0.25">
      <c r="D1091" s="50"/>
    </row>
    <row r="1092" spans="4:4" x14ac:dyDescent="0.25">
      <c r="D1092" s="50"/>
    </row>
    <row r="1093" spans="4:4" x14ac:dyDescent="0.25">
      <c r="D1093" s="50"/>
    </row>
    <row r="1094" spans="4:4" x14ac:dyDescent="0.25">
      <c r="D1094" s="50"/>
    </row>
    <row r="1095" spans="4:4" x14ac:dyDescent="0.25">
      <c r="D1095" s="50"/>
    </row>
    <row r="1096" spans="4:4" x14ac:dyDescent="0.25">
      <c r="D1096" s="50"/>
    </row>
    <row r="1097" spans="4:4" x14ac:dyDescent="0.25">
      <c r="D1097" s="50"/>
    </row>
    <row r="1098" spans="4:4" x14ac:dyDescent="0.25">
      <c r="D1098" s="50"/>
    </row>
    <row r="1099" spans="4:4" x14ac:dyDescent="0.25">
      <c r="D1099" s="50"/>
    </row>
    <row r="1100" spans="4:4" x14ac:dyDescent="0.25">
      <c r="D1100" s="50"/>
    </row>
    <row r="1101" spans="4:4" x14ac:dyDescent="0.25">
      <c r="D1101" s="50"/>
    </row>
    <row r="1102" spans="4:4" x14ac:dyDescent="0.25">
      <c r="D1102" s="50"/>
    </row>
    <row r="1103" spans="4:4" x14ac:dyDescent="0.25">
      <c r="D1103" s="50"/>
    </row>
    <row r="1104" spans="4:4" x14ac:dyDescent="0.25">
      <c r="D1104" s="50"/>
    </row>
    <row r="1105" spans="4:4" x14ac:dyDescent="0.25">
      <c r="D1105" s="50"/>
    </row>
    <row r="1106" spans="4:4" x14ac:dyDescent="0.25">
      <c r="D1106" s="50"/>
    </row>
    <row r="1107" spans="4:4" x14ac:dyDescent="0.25">
      <c r="D1107" s="50"/>
    </row>
    <row r="1108" spans="4:4" x14ac:dyDescent="0.25">
      <c r="D1108" s="50"/>
    </row>
    <row r="1109" spans="4:4" x14ac:dyDescent="0.25">
      <c r="D1109" s="50"/>
    </row>
    <row r="1110" spans="4:4" x14ac:dyDescent="0.25">
      <c r="D1110" s="50"/>
    </row>
    <row r="1111" spans="4:4" x14ac:dyDescent="0.25">
      <c r="D1111" s="50"/>
    </row>
    <row r="1112" spans="4:4" x14ac:dyDescent="0.25">
      <c r="D1112" s="50"/>
    </row>
    <row r="1113" spans="4:4" x14ac:dyDescent="0.25">
      <c r="D1113" s="50"/>
    </row>
    <row r="1114" spans="4:4" x14ac:dyDescent="0.25">
      <c r="D1114" s="50"/>
    </row>
    <row r="1115" spans="4:4" x14ac:dyDescent="0.25">
      <c r="D1115" s="50"/>
    </row>
    <row r="1116" spans="4:4" x14ac:dyDescent="0.25">
      <c r="D1116" s="50"/>
    </row>
    <row r="1117" spans="4:4" x14ac:dyDescent="0.25">
      <c r="D1117" s="50"/>
    </row>
    <row r="1118" spans="4:4" x14ac:dyDescent="0.25">
      <c r="D1118" s="50"/>
    </row>
    <row r="1119" spans="4:4" x14ac:dyDescent="0.25">
      <c r="D1119" s="50"/>
    </row>
    <row r="1120" spans="4:4" x14ac:dyDescent="0.25">
      <c r="D1120" s="50"/>
    </row>
    <row r="1121" spans="4:4" x14ac:dyDescent="0.25">
      <c r="D1121" s="50"/>
    </row>
    <row r="1122" spans="4:4" x14ac:dyDescent="0.25">
      <c r="D1122" s="50"/>
    </row>
    <row r="1123" spans="4:4" x14ac:dyDescent="0.25">
      <c r="D1123" s="50"/>
    </row>
    <row r="1124" spans="4:4" x14ac:dyDescent="0.25">
      <c r="D1124" s="50"/>
    </row>
    <row r="1125" spans="4:4" x14ac:dyDescent="0.25">
      <c r="D1125" s="50"/>
    </row>
    <row r="1126" spans="4:4" x14ac:dyDescent="0.25">
      <c r="D1126" s="50"/>
    </row>
    <row r="1127" spans="4:4" x14ac:dyDescent="0.25">
      <c r="D1127" s="50"/>
    </row>
    <row r="1128" spans="4:4" x14ac:dyDescent="0.25">
      <c r="D1128" s="50"/>
    </row>
    <row r="1129" spans="4:4" x14ac:dyDescent="0.25">
      <c r="D1129" s="50"/>
    </row>
    <row r="1130" spans="4:4" x14ac:dyDescent="0.25">
      <c r="D1130" s="50"/>
    </row>
    <row r="1131" spans="4:4" x14ac:dyDescent="0.25">
      <c r="D1131" s="50"/>
    </row>
    <row r="1132" spans="4:4" x14ac:dyDescent="0.25">
      <c r="D1132" s="50"/>
    </row>
    <row r="1133" spans="4:4" x14ac:dyDescent="0.25">
      <c r="D1133" s="50"/>
    </row>
    <row r="1134" spans="4:4" x14ac:dyDescent="0.25">
      <c r="D1134" s="50"/>
    </row>
    <row r="1135" spans="4:4" x14ac:dyDescent="0.25">
      <c r="D1135" s="50"/>
    </row>
    <row r="1136" spans="4:4" x14ac:dyDescent="0.25">
      <c r="D1136" s="50"/>
    </row>
    <row r="1137" spans="4:4" x14ac:dyDescent="0.25">
      <c r="D1137" s="50"/>
    </row>
    <row r="1138" spans="4:4" x14ac:dyDescent="0.25">
      <c r="D1138" s="50"/>
    </row>
    <row r="1139" spans="4:4" x14ac:dyDescent="0.25">
      <c r="D1139" s="50"/>
    </row>
    <row r="1140" spans="4:4" x14ac:dyDescent="0.25">
      <c r="D1140" s="50"/>
    </row>
    <row r="1141" spans="4:4" x14ac:dyDescent="0.25">
      <c r="D1141" s="50"/>
    </row>
    <row r="1142" spans="4:4" x14ac:dyDescent="0.25">
      <c r="D1142" s="50"/>
    </row>
    <row r="1143" spans="4:4" x14ac:dyDescent="0.25">
      <c r="D1143" s="50"/>
    </row>
    <row r="1144" spans="4:4" x14ac:dyDescent="0.25">
      <c r="D1144" s="50"/>
    </row>
    <row r="1145" spans="4:4" x14ac:dyDescent="0.25">
      <c r="D1145" s="50"/>
    </row>
    <row r="1146" spans="4:4" x14ac:dyDescent="0.25">
      <c r="D1146" s="50"/>
    </row>
    <row r="1147" spans="4:4" x14ac:dyDescent="0.25">
      <c r="D1147" s="50"/>
    </row>
    <row r="1148" spans="4:4" x14ac:dyDescent="0.25">
      <c r="D1148" s="50"/>
    </row>
    <row r="1149" spans="4:4" x14ac:dyDescent="0.25">
      <c r="D1149" s="50"/>
    </row>
    <row r="1150" spans="4:4" x14ac:dyDescent="0.25">
      <c r="D1150" s="50"/>
    </row>
    <row r="1151" spans="4:4" x14ac:dyDescent="0.25">
      <c r="D1151" s="50"/>
    </row>
    <row r="1152" spans="4:4" x14ac:dyDescent="0.25">
      <c r="D1152" s="50"/>
    </row>
    <row r="1153" spans="4:4" x14ac:dyDescent="0.25">
      <c r="D1153" s="50"/>
    </row>
    <row r="1154" spans="4:4" x14ac:dyDescent="0.25">
      <c r="D1154" s="50"/>
    </row>
    <row r="1155" spans="4:4" x14ac:dyDescent="0.25">
      <c r="D1155" s="50"/>
    </row>
    <row r="1156" spans="4:4" x14ac:dyDescent="0.25">
      <c r="D1156" s="50"/>
    </row>
    <row r="1157" spans="4:4" x14ac:dyDescent="0.25">
      <c r="D1157" s="50"/>
    </row>
    <row r="1158" spans="4:4" x14ac:dyDescent="0.25">
      <c r="D1158" s="50"/>
    </row>
    <row r="1159" spans="4:4" x14ac:dyDescent="0.25">
      <c r="D1159" s="50"/>
    </row>
    <row r="1160" spans="4:4" x14ac:dyDescent="0.25">
      <c r="D1160" s="50"/>
    </row>
    <row r="1161" spans="4:4" x14ac:dyDescent="0.25">
      <c r="D1161" s="50"/>
    </row>
    <row r="1162" spans="4:4" x14ac:dyDescent="0.25">
      <c r="D1162" s="50"/>
    </row>
    <row r="1163" spans="4:4" x14ac:dyDescent="0.25">
      <c r="D1163" s="50"/>
    </row>
    <row r="1164" spans="4:4" x14ac:dyDescent="0.25">
      <c r="D1164" s="50"/>
    </row>
    <row r="1165" spans="4:4" x14ac:dyDescent="0.25">
      <c r="D1165" s="50"/>
    </row>
    <row r="1166" spans="4:4" x14ac:dyDescent="0.25">
      <c r="D1166" s="50"/>
    </row>
    <row r="1167" spans="4:4" x14ac:dyDescent="0.25">
      <c r="D1167" s="50"/>
    </row>
    <row r="1168" spans="4:4" x14ac:dyDescent="0.25">
      <c r="D1168" s="50"/>
    </row>
    <row r="1169" spans="4:4" x14ac:dyDescent="0.25">
      <c r="D1169" s="50"/>
    </row>
    <row r="1170" spans="4:4" x14ac:dyDescent="0.25">
      <c r="D1170" s="50"/>
    </row>
    <row r="1171" spans="4:4" x14ac:dyDescent="0.25">
      <c r="D1171" s="50"/>
    </row>
    <row r="1172" spans="4:4" x14ac:dyDescent="0.25">
      <c r="D1172" s="50"/>
    </row>
    <row r="1173" spans="4:4" x14ac:dyDescent="0.25">
      <c r="D1173" s="50"/>
    </row>
    <row r="1174" spans="4:4" x14ac:dyDescent="0.25">
      <c r="D1174" s="50"/>
    </row>
    <row r="1175" spans="4:4" x14ac:dyDescent="0.25">
      <c r="D1175" s="50"/>
    </row>
    <row r="1176" spans="4:4" x14ac:dyDescent="0.25">
      <c r="D1176" s="50"/>
    </row>
    <row r="1177" spans="4:4" x14ac:dyDescent="0.25">
      <c r="D1177" s="50"/>
    </row>
    <row r="1178" spans="4:4" x14ac:dyDescent="0.25">
      <c r="D1178" s="50"/>
    </row>
    <row r="1179" spans="4:4" x14ac:dyDescent="0.25">
      <c r="D1179" s="50"/>
    </row>
    <row r="1180" spans="4:4" x14ac:dyDescent="0.25">
      <c r="D1180" s="50"/>
    </row>
    <row r="1181" spans="4:4" x14ac:dyDescent="0.25">
      <c r="D1181" s="50"/>
    </row>
    <row r="1182" spans="4:4" x14ac:dyDescent="0.25">
      <c r="D1182" s="50"/>
    </row>
    <row r="1183" spans="4:4" x14ac:dyDescent="0.25">
      <c r="D1183" s="50"/>
    </row>
    <row r="1184" spans="4:4" x14ac:dyDescent="0.25">
      <c r="D1184" s="50"/>
    </row>
    <row r="1185" spans="4:4" x14ac:dyDescent="0.25">
      <c r="D1185" s="50"/>
    </row>
    <row r="1186" spans="4:4" x14ac:dyDescent="0.25">
      <c r="D1186" s="50"/>
    </row>
    <row r="1187" spans="4:4" x14ac:dyDescent="0.25">
      <c r="D1187" s="50"/>
    </row>
    <row r="1188" spans="4:4" x14ac:dyDescent="0.25">
      <c r="D1188" s="50"/>
    </row>
    <row r="1189" spans="4:4" x14ac:dyDescent="0.25">
      <c r="D1189" s="50"/>
    </row>
    <row r="1190" spans="4:4" x14ac:dyDescent="0.25">
      <c r="D1190" s="50"/>
    </row>
    <row r="1191" spans="4:4" x14ac:dyDescent="0.25">
      <c r="D1191" s="50"/>
    </row>
    <row r="1192" spans="4:4" x14ac:dyDescent="0.25">
      <c r="D1192" s="50"/>
    </row>
    <row r="1193" spans="4:4" x14ac:dyDescent="0.25">
      <c r="D1193" s="50"/>
    </row>
    <row r="1194" spans="4:4" x14ac:dyDescent="0.25">
      <c r="D1194" s="50"/>
    </row>
    <row r="1195" spans="4:4" x14ac:dyDescent="0.25">
      <c r="D1195" s="50"/>
    </row>
    <row r="1196" spans="4:4" x14ac:dyDescent="0.25">
      <c r="D1196" s="50"/>
    </row>
    <row r="1197" spans="4:4" x14ac:dyDescent="0.25">
      <c r="D1197" s="50"/>
    </row>
    <row r="1198" spans="4:4" x14ac:dyDescent="0.25">
      <c r="D1198" s="50"/>
    </row>
    <row r="1199" spans="4:4" x14ac:dyDescent="0.25">
      <c r="D1199" s="50"/>
    </row>
    <row r="1200" spans="4:4" x14ac:dyDescent="0.25">
      <c r="D1200" s="50"/>
    </row>
    <row r="1201" spans="4:4" x14ac:dyDescent="0.25">
      <c r="D1201" s="50"/>
    </row>
    <row r="1202" spans="4:4" x14ac:dyDescent="0.25">
      <c r="D1202" s="50"/>
    </row>
    <row r="1203" spans="4:4" x14ac:dyDescent="0.25">
      <c r="D1203" s="50"/>
    </row>
    <row r="1204" spans="4:4" x14ac:dyDescent="0.25">
      <c r="D1204" s="50"/>
    </row>
    <row r="1205" spans="4:4" x14ac:dyDescent="0.25">
      <c r="D1205" s="50"/>
    </row>
    <row r="1206" spans="4:4" x14ac:dyDescent="0.25">
      <c r="D1206" s="50"/>
    </row>
    <row r="1207" spans="4:4" x14ac:dyDescent="0.25">
      <c r="D1207" s="50"/>
    </row>
    <row r="1208" spans="4:4" x14ac:dyDescent="0.25">
      <c r="D1208" s="50"/>
    </row>
    <row r="1209" spans="4:4" x14ac:dyDescent="0.25">
      <c r="D1209" s="50"/>
    </row>
    <row r="1210" spans="4:4" x14ac:dyDescent="0.25">
      <c r="D1210" s="50"/>
    </row>
    <row r="1211" spans="4:4" x14ac:dyDescent="0.25">
      <c r="D1211" s="50"/>
    </row>
    <row r="1212" spans="4:4" x14ac:dyDescent="0.25">
      <c r="D1212" s="50"/>
    </row>
    <row r="1213" spans="4:4" x14ac:dyDescent="0.25">
      <c r="D1213" s="50"/>
    </row>
    <row r="1214" spans="4:4" x14ac:dyDescent="0.25">
      <c r="D1214" s="50"/>
    </row>
    <row r="1215" spans="4:4" x14ac:dyDescent="0.25">
      <c r="D1215" s="50"/>
    </row>
    <row r="1216" spans="4:4" x14ac:dyDescent="0.25">
      <c r="D1216" s="50"/>
    </row>
    <row r="1217" spans="4:4" x14ac:dyDescent="0.25">
      <c r="D1217" s="50"/>
    </row>
    <row r="1218" spans="4:4" x14ac:dyDescent="0.25">
      <c r="D1218" s="50"/>
    </row>
    <row r="1219" spans="4:4" x14ac:dyDescent="0.25">
      <c r="D1219" s="50"/>
    </row>
    <row r="1220" spans="4:4" x14ac:dyDescent="0.25">
      <c r="D1220" s="50"/>
    </row>
    <row r="1221" spans="4:4" x14ac:dyDescent="0.25">
      <c r="D1221" s="50"/>
    </row>
    <row r="1222" spans="4:4" x14ac:dyDescent="0.25">
      <c r="D1222" s="50"/>
    </row>
    <row r="1223" spans="4:4" x14ac:dyDescent="0.25">
      <c r="D1223" s="50"/>
    </row>
    <row r="1224" spans="4:4" x14ac:dyDescent="0.25">
      <c r="D1224" s="50"/>
    </row>
    <row r="1225" spans="4:4" x14ac:dyDescent="0.25">
      <c r="D1225" s="50"/>
    </row>
    <row r="1226" spans="4:4" x14ac:dyDescent="0.25">
      <c r="D1226" s="50"/>
    </row>
    <row r="1227" spans="4:4" x14ac:dyDescent="0.25">
      <c r="D1227" s="50"/>
    </row>
    <row r="1228" spans="4:4" x14ac:dyDescent="0.25">
      <c r="D1228" s="50"/>
    </row>
    <row r="1229" spans="4:4" x14ac:dyDescent="0.25">
      <c r="D1229" s="50"/>
    </row>
    <row r="1230" spans="4:4" x14ac:dyDescent="0.25">
      <c r="D1230" s="50"/>
    </row>
    <row r="1231" spans="4:4" x14ac:dyDescent="0.25">
      <c r="D1231" s="50"/>
    </row>
    <row r="1232" spans="4:4" x14ac:dyDescent="0.25">
      <c r="D1232" s="50"/>
    </row>
    <row r="1233" spans="4:4" x14ac:dyDescent="0.25">
      <c r="D1233" s="50"/>
    </row>
    <row r="1234" spans="4:4" x14ac:dyDescent="0.25">
      <c r="D1234" s="50"/>
    </row>
    <row r="1235" spans="4:4" x14ac:dyDescent="0.25">
      <c r="D1235" s="50"/>
    </row>
    <row r="1236" spans="4:4" x14ac:dyDescent="0.25">
      <c r="D1236" s="50"/>
    </row>
    <row r="1237" spans="4:4" x14ac:dyDescent="0.25">
      <c r="D1237" s="50"/>
    </row>
    <row r="1238" spans="4:4" x14ac:dyDescent="0.25">
      <c r="D1238" s="50"/>
    </row>
    <row r="1239" spans="4:4" x14ac:dyDescent="0.25">
      <c r="D1239" s="50"/>
    </row>
    <row r="1240" spans="4:4" x14ac:dyDescent="0.25">
      <c r="D1240" s="50"/>
    </row>
    <row r="1241" spans="4:4" x14ac:dyDescent="0.25">
      <c r="D1241" s="50"/>
    </row>
    <row r="1242" spans="4:4" x14ac:dyDescent="0.25">
      <c r="D1242" s="50"/>
    </row>
    <row r="1243" spans="4:4" x14ac:dyDescent="0.25">
      <c r="D1243" s="50"/>
    </row>
    <row r="1244" spans="4:4" x14ac:dyDescent="0.25">
      <c r="D1244" s="50"/>
    </row>
    <row r="1245" spans="4:4" x14ac:dyDescent="0.25">
      <c r="D1245" s="50"/>
    </row>
    <row r="1246" spans="4:4" x14ac:dyDescent="0.25">
      <c r="D1246" s="50"/>
    </row>
    <row r="1247" spans="4:4" x14ac:dyDescent="0.25">
      <c r="D1247" s="50"/>
    </row>
    <row r="1248" spans="4:4" x14ac:dyDescent="0.25">
      <c r="D1248" s="50"/>
    </row>
    <row r="1249" spans="4:4" x14ac:dyDescent="0.25">
      <c r="D1249" s="50"/>
    </row>
    <row r="1250" spans="4:4" x14ac:dyDescent="0.25">
      <c r="D1250" s="50"/>
    </row>
    <row r="1251" spans="4:4" x14ac:dyDescent="0.25">
      <c r="D1251" s="50"/>
    </row>
    <row r="1252" spans="4:4" x14ac:dyDescent="0.25">
      <c r="D1252" s="50"/>
    </row>
    <row r="1253" spans="4:4" x14ac:dyDescent="0.25">
      <c r="D1253" s="50"/>
    </row>
    <row r="1254" spans="4:4" x14ac:dyDescent="0.25">
      <c r="D1254" s="50"/>
    </row>
    <row r="1255" spans="4:4" x14ac:dyDescent="0.25">
      <c r="D1255" s="50"/>
    </row>
    <row r="1256" spans="4:4" x14ac:dyDescent="0.25">
      <c r="D1256" s="50"/>
    </row>
    <row r="1257" spans="4:4" x14ac:dyDescent="0.25">
      <c r="D1257" s="50"/>
    </row>
    <row r="1258" spans="4:4" x14ac:dyDescent="0.25">
      <c r="D1258" s="50"/>
    </row>
    <row r="1259" spans="4:4" x14ac:dyDescent="0.25">
      <c r="D1259" s="50"/>
    </row>
    <row r="1260" spans="4:4" x14ac:dyDescent="0.25">
      <c r="D1260" s="50"/>
    </row>
    <row r="1261" spans="4:4" x14ac:dyDescent="0.25">
      <c r="D1261" s="50"/>
    </row>
    <row r="1262" spans="4:4" x14ac:dyDescent="0.25">
      <c r="D1262" s="50"/>
    </row>
    <row r="1263" spans="4:4" x14ac:dyDescent="0.25">
      <c r="D1263" s="50"/>
    </row>
    <row r="1264" spans="4:4" x14ac:dyDescent="0.25">
      <c r="D1264" s="50"/>
    </row>
    <row r="1265" spans="4:4" x14ac:dyDescent="0.25">
      <c r="D1265" s="50"/>
    </row>
    <row r="1266" spans="4:4" x14ac:dyDescent="0.25">
      <c r="D1266" s="50"/>
    </row>
    <row r="1267" spans="4:4" x14ac:dyDescent="0.25">
      <c r="D1267" s="50"/>
    </row>
    <row r="1268" spans="4:4" x14ac:dyDescent="0.25">
      <c r="D1268" s="50"/>
    </row>
    <row r="1269" spans="4:4" x14ac:dyDescent="0.25">
      <c r="D1269" s="50"/>
    </row>
    <row r="1270" spans="4:4" x14ac:dyDescent="0.25">
      <c r="D1270" s="50"/>
    </row>
    <row r="1271" spans="4:4" x14ac:dyDescent="0.25">
      <c r="D1271" s="50"/>
    </row>
    <row r="1272" spans="4:4" x14ac:dyDescent="0.25">
      <c r="D1272" s="50"/>
    </row>
    <row r="1273" spans="4:4" x14ac:dyDescent="0.25">
      <c r="D1273" s="50"/>
    </row>
    <row r="1274" spans="4:4" x14ac:dyDescent="0.25">
      <c r="D1274" s="50"/>
    </row>
    <row r="1275" spans="4:4" x14ac:dyDescent="0.25">
      <c r="D1275" s="50"/>
    </row>
    <row r="1276" spans="4:4" x14ac:dyDescent="0.25">
      <c r="D1276" s="50"/>
    </row>
    <row r="1277" spans="4:4" x14ac:dyDescent="0.25">
      <c r="D1277" s="50"/>
    </row>
    <row r="1278" spans="4:4" x14ac:dyDescent="0.25">
      <c r="D1278" s="50"/>
    </row>
    <row r="1279" spans="4:4" x14ac:dyDescent="0.25">
      <c r="D1279" s="50"/>
    </row>
    <row r="1280" spans="4:4" x14ac:dyDescent="0.25">
      <c r="D1280" s="50"/>
    </row>
    <row r="1281" spans="4:4" x14ac:dyDescent="0.25">
      <c r="D1281" s="50"/>
    </row>
    <row r="1282" spans="4:4" x14ac:dyDescent="0.25">
      <c r="D1282" s="50"/>
    </row>
    <row r="1283" spans="4:4" x14ac:dyDescent="0.25">
      <c r="D1283" s="50"/>
    </row>
    <row r="1284" spans="4:4" x14ac:dyDescent="0.25">
      <c r="D1284" s="50"/>
    </row>
    <row r="1285" spans="4:4" x14ac:dyDescent="0.25">
      <c r="D1285" s="50"/>
    </row>
    <row r="1286" spans="4:4" x14ac:dyDescent="0.25">
      <c r="D1286" s="50"/>
    </row>
    <row r="1287" spans="4:4" x14ac:dyDescent="0.25">
      <c r="D1287" s="50"/>
    </row>
    <row r="1288" spans="4:4" x14ac:dyDescent="0.25">
      <c r="D1288" s="50"/>
    </row>
    <row r="1289" spans="4:4" x14ac:dyDescent="0.25">
      <c r="D1289" s="50"/>
    </row>
    <row r="1290" spans="4:4" x14ac:dyDescent="0.25">
      <c r="D1290" s="50"/>
    </row>
    <row r="1291" spans="4:4" x14ac:dyDescent="0.25">
      <c r="D1291" s="50"/>
    </row>
  </sheetData>
  <sheetProtection formatRows="0"/>
  <mergeCells count="15">
    <mergeCell ref="H7:L12"/>
    <mergeCell ref="A1:E1"/>
    <mergeCell ref="H3:L3"/>
    <mergeCell ref="H4:L4"/>
    <mergeCell ref="H5:L5"/>
    <mergeCell ref="H6:L6"/>
    <mergeCell ref="A632:F632"/>
    <mergeCell ref="A633:F633"/>
    <mergeCell ref="A634:B634"/>
    <mergeCell ref="B286:B287"/>
    <mergeCell ref="A579:F579"/>
    <mergeCell ref="A581:F581"/>
    <mergeCell ref="A582:B582"/>
    <mergeCell ref="E582:F582"/>
    <mergeCell ref="A631:B631"/>
  </mergeCells>
  <dataValidations count="2">
    <dataValidation allowBlank="1" showInputMessage="1" showErrorMessage="1" promptTitle="Preliminary and General" prompt="Select if this item is applicable" sqref="C56 C59 C62 C65 C68 C71 C79" xr:uid="{48CC2E4A-A5E2-48DF-B4A3-56D1D26EB0CE}"/>
    <dataValidation type="list" allowBlank="1" showInputMessage="1" showErrorMessage="1" promptTitle="Preliminary and General" prompt="Select if this item is applicable" sqref="C85 C88 C91 C94 C97 C100 C103 C106 C109 C115 C127 C130 C133 C136 C139 C142 C147 C154 C157 C168 C171 C176 C179 C182 C187 C190 C193 C198 C208 C211 C214 C217 C220:C223 C227 C232 C244 C249 C253:C254 C258 C263 C201:C202 C460 C473:C475 C466 C462 C75 C78 C24 C27 C30 C33 C36 C41 C44 C47 C50 C53 C60 C63 C66 C69 C72 C272:C273 C112:C113 C118 C120:C121 C150 C152 C159 C161:C162 C185 C196 C237 C268 C275:C276 C312:C313 C291 C427:C436 C495:C503 C339:C357 C469 C455 C507 C512:C513 C516 C520 C532 C315:C335 C359:C366 C370:C394 C398:C423 C438:C451 C478:C491 C524 C281:C282 C302 C537" xr:uid="{014BF868-E5D7-4819-BF39-C4039DCFCFE0}">
      <formula1>"Item,N/A"</formula1>
    </dataValidation>
  </dataValidations>
  <pageMargins left="0.51181102362204722" right="0.23622047244094491" top="0.74803149606299213" bottom="0.23622047244094491" header="0.27559055118110237" footer="0.15748031496062992"/>
  <pageSetup paperSize="9" scale="83" fitToHeight="100" orientation="portrait" r:id="rId1"/>
  <headerFooter alignWithMargins="0">
    <oddHeader>&amp;RKZN Department of Public Works
Effective Date:16 JANUARY 2023
Revision 9</oddHeader>
    <oddFooter>Page &amp;P of &amp;N</oddFooter>
  </headerFooter>
  <rowBreaks count="16" manualBreakCount="16">
    <brk id="37" max="5" man="1"/>
    <brk id="80" max="5" man="1"/>
    <brk id="122" max="5" man="1"/>
    <brk id="163" max="5" man="1"/>
    <brk id="203" max="5" man="1"/>
    <brk id="238" max="5" man="1"/>
    <brk id="269" max="5" man="1"/>
    <brk id="303" max="5" man="1"/>
    <brk id="336" max="5" man="1"/>
    <brk id="367" max="5" man="1"/>
    <brk id="395" max="5" man="1"/>
    <brk id="424" max="5" man="1"/>
    <brk id="452" max="5" man="1"/>
    <brk id="492" max="5" man="1"/>
    <brk id="525" max="5" man="1"/>
    <brk id="578"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7]!ToMainMenu">
                <anchor>
                  <from>
                    <xdr:col>6</xdr:col>
                    <xdr:colOff>260350</xdr:colOff>
                    <xdr:row>0</xdr:row>
                    <xdr:rowOff>127000</xdr:rowOff>
                  </from>
                  <to>
                    <xdr:col>8</xdr:col>
                    <xdr:colOff>1047750</xdr:colOff>
                    <xdr:row>0</xdr:row>
                    <xdr:rowOff>603250</xdr:rowOff>
                  </to>
                </anchor>
              </controlPr>
            </control>
          </mc:Choice>
        </mc:AlternateContent>
        <mc:AlternateContent xmlns:mc="http://schemas.openxmlformats.org/markup-compatibility/2006">
          <mc:Choice Requires="x14">
            <control shapeId="4098" r:id="rId5" name="Button 2">
              <controlPr defaultSize="0" print="0" autoFill="0" autoPict="0" macro="[7]!PrintCoverPGSec1">
                <anchor>
                  <from>
                    <xdr:col>7</xdr:col>
                    <xdr:colOff>19050</xdr:colOff>
                    <xdr:row>4</xdr:row>
                    <xdr:rowOff>0</xdr:rowOff>
                  </from>
                  <to>
                    <xdr:col>8</xdr:col>
                    <xdr:colOff>1098550</xdr:colOff>
                    <xdr:row>5</xdr:row>
                    <xdr:rowOff>203200</xdr:rowOff>
                  </to>
                </anchor>
              </controlPr>
            </control>
          </mc:Choice>
        </mc:AlternateContent>
        <mc:AlternateContent xmlns:mc="http://schemas.openxmlformats.org/markup-compatibility/2006">
          <mc:Choice Requires="x14">
            <control shapeId="4099" r:id="rId6" name="Button 3">
              <controlPr defaultSize="0" print="0" autoFill="0" autoPict="0" macro="[7]!PrintPreview">
                <anchor>
                  <from>
                    <xdr:col>6</xdr:col>
                    <xdr:colOff>260350</xdr:colOff>
                    <xdr:row>1</xdr:row>
                    <xdr:rowOff>0</xdr:rowOff>
                  </from>
                  <to>
                    <xdr:col>8</xdr:col>
                    <xdr:colOff>1047750</xdr:colOff>
                    <xdr:row>2</xdr:row>
                    <xdr:rowOff>69850</xdr:rowOff>
                  </to>
                </anchor>
              </controlPr>
            </control>
          </mc:Choice>
        </mc:AlternateContent>
        <mc:AlternateContent xmlns:mc="http://schemas.openxmlformats.org/markup-compatibility/2006">
          <mc:Choice Requires="x14">
            <control shapeId="4100" r:id="rId7" name="Button 4">
              <controlPr defaultSize="0" print="0" autoFill="0" autoPict="0" macro="[7]!ToDataEntry">
                <anchor>
                  <from>
                    <xdr:col>7</xdr:col>
                    <xdr:colOff>19050</xdr:colOff>
                    <xdr:row>5</xdr:row>
                    <xdr:rowOff>222250</xdr:rowOff>
                  </from>
                  <to>
                    <xdr:col>8</xdr:col>
                    <xdr:colOff>1098550</xdr:colOff>
                    <xdr:row>6</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E4BEB-DE81-4175-B19D-32BEB3794E87}">
  <sheetPr codeName="Sheet39">
    <tabColor rgb="FFFFC000"/>
  </sheetPr>
  <dimension ref="B1:M35"/>
  <sheetViews>
    <sheetView showGridLines="0" showRowColHeaders="0" topLeftCell="A2" zoomScaleNormal="100" workbookViewId="0">
      <selection activeCell="F11" sqref="F11"/>
    </sheetView>
  </sheetViews>
  <sheetFormatPr defaultColWidth="8" defaultRowHeight="13" x14ac:dyDescent="0.3"/>
  <cols>
    <col min="1" max="1" width="3.7265625" style="1" customWidth="1"/>
    <col min="2" max="5" width="8" style="1"/>
    <col min="6" max="6" width="12.1796875" style="1" customWidth="1"/>
    <col min="7" max="7" width="12.81640625" style="1" customWidth="1"/>
    <col min="8" max="8" width="20.26953125" style="1" customWidth="1"/>
    <col min="9" max="9" width="7.453125" style="1" customWidth="1"/>
    <col min="10" max="10" width="10.453125" style="1" customWidth="1"/>
    <col min="11" max="16384" width="8" style="1"/>
  </cols>
  <sheetData>
    <row r="1" spans="2:13" ht="19.5" customHeight="1" x14ac:dyDescent="0.3"/>
    <row r="2" spans="2:13" ht="38.25" customHeight="1" x14ac:dyDescent="0.3">
      <c r="B2" s="358" t="s">
        <v>0</v>
      </c>
      <c r="C2" s="359"/>
      <c r="D2" s="359"/>
      <c r="E2" s="359"/>
      <c r="F2" s="359"/>
      <c r="G2" s="359"/>
      <c r="H2" s="359"/>
      <c r="I2" s="359"/>
      <c r="J2" s="360"/>
      <c r="K2" s="2"/>
    </row>
    <row r="4" spans="2:13" ht="15.75" customHeight="1" x14ac:dyDescent="0.3">
      <c r="B4" s="361" t="s">
        <v>1</v>
      </c>
      <c r="C4" s="362"/>
      <c r="D4" s="367" t="str">
        <f>+'[7]Master Data'!E18</f>
        <v xml:space="preserve">ZNTU 04284 W: DEPARTMENT OF HEALTH: WIMS NO. 057989: ENSINGWENI CLINIC: PROVISION OF BOREHOLE WITH BOOSTER PUMP AND WATER TREATMENT SYSTEM	</v>
      </c>
      <c r="E4" s="368"/>
      <c r="F4" s="368"/>
      <c r="G4" s="368"/>
      <c r="H4" s="368"/>
      <c r="I4" s="368"/>
      <c r="J4" s="369"/>
      <c r="K4"/>
      <c r="L4"/>
    </row>
    <row r="5" spans="2:13" ht="14.25" customHeight="1" x14ac:dyDescent="0.3">
      <c r="B5" s="363"/>
      <c r="C5" s="364"/>
      <c r="D5" s="370"/>
      <c r="E5" s="371"/>
      <c r="F5" s="371"/>
      <c r="G5" s="371"/>
      <c r="H5" s="371"/>
      <c r="I5" s="371"/>
      <c r="J5" s="372"/>
    </row>
    <row r="6" spans="2:13" ht="12.75" customHeight="1" x14ac:dyDescent="0.3">
      <c r="B6" s="363"/>
      <c r="C6" s="364"/>
      <c r="D6" s="370"/>
      <c r="E6" s="371"/>
      <c r="F6" s="371"/>
      <c r="G6" s="371"/>
      <c r="H6" s="371"/>
      <c r="I6" s="371"/>
      <c r="J6" s="372"/>
    </row>
    <row r="7" spans="2:13" ht="20.25" customHeight="1" x14ac:dyDescent="0.3">
      <c r="B7" s="365"/>
      <c r="C7" s="366"/>
      <c r="D7" s="373"/>
      <c r="E7" s="374"/>
      <c r="F7" s="374"/>
      <c r="G7" s="374"/>
      <c r="H7" s="374"/>
      <c r="I7" s="374"/>
      <c r="J7" s="375"/>
    </row>
    <row r="8" spans="2:13" ht="16.5" customHeight="1" x14ac:dyDescent="0.35">
      <c r="B8" s="376" t="s">
        <v>2</v>
      </c>
      <c r="C8" s="377"/>
      <c r="D8" s="378" t="str">
        <f>+'[7]Master Data'!E13</f>
        <v>ZNTU 04284 W</v>
      </c>
      <c r="E8" s="379"/>
      <c r="F8" s="380"/>
      <c r="G8" s="381" t="s">
        <v>3</v>
      </c>
      <c r="H8" s="381"/>
      <c r="I8" s="382" t="str">
        <f>+'[7]Master Data'!G13</f>
        <v>057989</v>
      </c>
      <c r="J8" s="383"/>
      <c r="K8" s="3"/>
      <c r="L8" s="3"/>
      <c r="M8" s="3"/>
    </row>
    <row r="9" spans="2:13" x14ac:dyDescent="0.3">
      <c r="E9" s="4"/>
      <c r="F9" s="4"/>
      <c r="G9" s="4"/>
      <c r="H9" s="4"/>
      <c r="I9" s="4"/>
      <c r="J9" s="4"/>
    </row>
    <row r="10" spans="2:13" x14ac:dyDescent="0.3">
      <c r="E10" s="4"/>
      <c r="F10" s="4"/>
      <c r="G10" s="4"/>
      <c r="H10" s="4"/>
      <c r="I10" s="4"/>
      <c r="J10" s="4"/>
    </row>
    <row r="11" spans="2:13" ht="14" x14ac:dyDescent="0.3">
      <c r="B11" s="5"/>
      <c r="C11" s="5"/>
      <c r="D11" s="5"/>
      <c r="E11" s="4"/>
      <c r="F11" s="4"/>
      <c r="G11" s="4"/>
      <c r="H11" s="4"/>
      <c r="I11" s="4"/>
      <c r="J11" s="4"/>
    </row>
    <row r="12" spans="2:13" ht="13.15" customHeight="1" x14ac:dyDescent="0.3">
      <c r="C12" s="6"/>
      <c r="D12" s="6"/>
      <c r="E12" s="6"/>
      <c r="F12" s="6"/>
      <c r="G12" s="6"/>
      <c r="H12" s="6"/>
      <c r="I12" s="6"/>
      <c r="J12" s="6"/>
    </row>
    <row r="13" spans="2:13" ht="13.15" customHeight="1" x14ac:dyDescent="0.3">
      <c r="B13" s="6"/>
      <c r="C13" s="6"/>
      <c r="D13" s="6"/>
      <c r="E13" s="6"/>
      <c r="F13" s="6"/>
      <c r="G13" s="6"/>
      <c r="H13" s="6"/>
      <c r="I13" s="6"/>
      <c r="J13" s="6"/>
    </row>
    <row r="14" spans="2:13" ht="13.15" customHeight="1" x14ac:dyDescent="0.3">
      <c r="B14" s="6"/>
      <c r="C14" s="6"/>
      <c r="D14" s="6"/>
      <c r="E14" s="6"/>
      <c r="F14" s="6"/>
      <c r="G14" s="6"/>
      <c r="H14" s="6"/>
      <c r="I14" s="6"/>
      <c r="J14" s="6"/>
    </row>
    <row r="15" spans="2:13" ht="27.75" customHeight="1" x14ac:dyDescent="0.3">
      <c r="B15" s="6"/>
      <c r="C15" s="6"/>
      <c r="D15" s="6"/>
      <c r="E15" s="6"/>
      <c r="F15" s="6"/>
      <c r="G15" s="6"/>
      <c r="H15" s="6"/>
      <c r="I15" s="6"/>
      <c r="J15" s="6"/>
    </row>
    <row r="16" spans="2:13" ht="22.5" hidden="1" customHeight="1" x14ac:dyDescent="0.3">
      <c r="B16" s="6"/>
      <c r="C16" s="6"/>
      <c r="D16" s="6"/>
      <c r="E16" s="6"/>
      <c r="F16" s="6"/>
      <c r="G16" s="6"/>
      <c r="H16" s="6"/>
      <c r="I16" s="6"/>
      <c r="J16" s="6"/>
    </row>
    <row r="17" spans="2:10" ht="26.25" customHeight="1" x14ac:dyDescent="0.3">
      <c r="B17" s="6"/>
      <c r="C17" s="6"/>
      <c r="D17" s="6"/>
      <c r="E17" s="6"/>
      <c r="F17" s="6"/>
      <c r="G17" s="6"/>
      <c r="H17" s="6"/>
      <c r="I17" s="6"/>
      <c r="J17" s="6"/>
    </row>
    <row r="18" spans="2:10" ht="22.5" hidden="1" customHeight="1" x14ac:dyDescent="0.3">
      <c r="B18" s="6"/>
      <c r="C18" s="6"/>
      <c r="D18" s="6"/>
      <c r="E18" s="6"/>
      <c r="F18" s="6"/>
      <c r="G18" s="6"/>
      <c r="H18" s="6"/>
      <c r="I18" s="6"/>
      <c r="J18" s="6"/>
    </row>
    <row r="19" spans="2:10" ht="64.900000000000006" customHeight="1" x14ac:dyDescent="0.3">
      <c r="B19" s="353" t="s">
        <v>4</v>
      </c>
      <c r="C19" s="353"/>
      <c r="D19" s="353"/>
      <c r="E19" s="353"/>
      <c r="F19" s="353"/>
      <c r="G19" s="353"/>
      <c r="H19" s="353"/>
      <c r="I19" s="353"/>
      <c r="J19" s="353"/>
    </row>
    <row r="20" spans="2:10" hidden="1" x14ac:dyDescent="0.3">
      <c r="B20" s="7"/>
      <c r="C20" s="7"/>
      <c r="D20" s="7"/>
      <c r="E20" s="7"/>
      <c r="F20" s="7"/>
    </row>
    <row r="21" spans="2:10" ht="13.5" customHeight="1" x14ac:dyDescent="0.3">
      <c r="B21" s="354"/>
      <c r="C21" s="354"/>
      <c r="D21" s="354"/>
      <c r="E21" s="354"/>
      <c r="F21" s="354"/>
      <c r="G21" s="8"/>
      <c r="H21" s="8"/>
    </row>
    <row r="22" spans="2:10" hidden="1" x14ac:dyDescent="0.3">
      <c r="B22" s="7"/>
      <c r="C22" s="7"/>
      <c r="D22" s="7"/>
      <c r="E22" s="7"/>
      <c r="F22" s="7"/>
    </row>
    <row r="23" spans="2:10" ht="27" customHeight="1" x14ac:dyDescent="0.3">
      <c r="B23" s="355"/>
      <c r="C23" s="355"/>
      <c r="D23" s="355"/>
      <c r="E23" s="355"/>
      <c r="F23" s="355"/>
    </row>
    <row r="24" spans="2:10" ht="22.5" hidden="1" customHeight="1" x14ac:dyDescent="0.3">
      <c r="B24" s="7"/>
      <c r="C24" s="7"/>
      <c r="D24" s="7"/>
      <c r="E24" s="7"/>
      <c r="F24" s="7"/>
    </row>
    <row r="25" spans="2:10" ht="25.5" customHeight="1" x14ac:dyDescent="0.3">
      <c r="B25" s="356"/>
      <c r="C25" s="356"/>
      <c r="D25" s="356"/>
      <c r="E25" s="356"/>
      <c r="F25" s="356"/>
      <c r="G25" s="356"/>
      <c r="H25" s="356"/>
      <c r="I25" s="356"/>
      <c r="J25" s="356"/>
    </row>
    <row r="26" spans="2:10" hidden="1" x14ac:dyDescent="0.3">
      <c r="B26" s="7"/>
      <c r="C26" s="7"/>
      <c r="D26" s="7"/>
      <c r="E26" s="7"/>
      <c r="F26" s="7"/>
    </row>
    <row r="27" spans="2:10" ht="12.75" customHeight="1" x14ac:dyDescent="0.3">
      <c r="B27" s="357"/>
      <c r="C27" s="357"/>
      <c r="D27" s="357"/>
      <c r="E27" s="357"/>
      <c r="F27" s="357"/>
      <c r="G27" s="357"/>
      <c r="H27" s="357"/>
      <c r="I27" s="357"/>
      <c r="J27" s="357"/>
    </row>
    <row r="28" spans="2:10" ht="34.5" customHeight="1" x14ac:dyDescent="0.3">
      <c r="B28" s="357"/>
      <c r="C28" s="357"/>
      <c r="D28" s="357"/>
      <c r="E28" s="357"/>
      <c r="F28" s="357"/>
      <c r="G28" s="357"/>
      <c r="H28" s="357"/>
      <c r="I28" s="357"/>
      <c r="J28" s="357"/>
    </row>
    <row r="29" spans="2:10" hidden="1" x14ac:dyDescent="0.3">
      <c r="B29" s="7"/>
      <c r="C29" s="7"/>
      <c r="D29" s="7"/>
      <c r="E29" s="7"/>
      <c r="F29" s="7"/>
    </row>
    <row r="30" spans="2:10" ht="12.75" customHeight="1" x14ac:dyDescent="0.3">
      <c r="B30" s="9"/>
      <c r="C30" s="7"/>
      <c r="D30" s="7"/>
      <c r="E30" s="7"/>
      <c r="F30" s="7"/>
    </row>
    <row r="31" spans="2:10" ht="21" customHeight="1" x14ac:dyDescent="0.3">
      <c r="B31" s="352"/>
      <c r="C31" s="352"/>
      <c r="D31" s="352"/>
      <c r="E31" s="352"/>
      <c r="F31" s="352"/>
      <c r="G31" s="352"/>
      <c r="H31" s="352"/>
      <c r="I31" s="352"/>
      <c r="J31" s="352"/>
    </row>
    <row r="32" spans="2:10" ht="21" customHeight="1" x14ac:dyDescent="0.3">
      <c r="B32" s="352"/>
      <c r="C32" s="352"/>
      <c r="D32" s="352"/>
      <c r="E32" s="352"/>
      <c r="F32" s="352"/>
      <c r="G32" s="352"/>
      <c r="H32" s="352"/>
      <c r="I32" s="352"/>
      <c r="J32" s="352"/>
    </row>
    <row r="33" spans="2:10" ht="21" customHeight="1" x14ac:dyDescent="0.3">
      <c r="B33" s="352"/>
      <c r="C33" s="352"/>
      <c r="D33" s="352"/>
      <c r="E33" s="352"/>
      <c r="F33" s="352"/>
      <c r="G33" s="352"/>
      <c r="H33" s="352"/>
      <c r="I33" s="352"/>
      <c r="J33" s="352"/>
    </row>
    <row r="34" spans="2:10" ht="21" customHeight="1" x14ac:dyDescent="0.3">
      <c r="B34" s="352"/>
      <c r="C34" s="352"/>
      <c r="D34" s="352"/>
      <c r="E34" s="352"/>
      <c r="F34" s="352"/>
      <c r="G34" s="352"/>
      <c r="H34" s="352"/>
      <c r="I34" s="352"/>
      <c r="J34" s="352"/>
    </row>
    <row r="35" spans="2:10" ht="12.75" customHeight="1" x14ac:dyDescent="0.3">
      <c r="B35" s="352"/>
      <c r="C35" s="352"/>
      <c r="D35" s="7"/>
      <c r="E35" s="7"/>
      <c r="F35" s="7"/>
    </row>
  </sheetData>
  <sheetProtection formatRows="0" selectLockedCells="1"/>
  <mergeCells count="21">
    <mergeCell ref="B31:D31"/>
    <mergeCell ref="E31:J31"/>
    <mergeCell ref="B2:J2"/>
    <mergeCell ref="B4:C7"/>
    <mergeCell ref="D4:J7"/>
    <mergeCell ref="B8:C8"/>
    <mergeCell ref="D8:F8"/>
    <mergeCell ref="G8:H8"/>
    <mergeCell ref="I8:J8"/>
    <mergeCell ref="B19:J19"/>
    <mergeCell ref="B21:F21"/>
    <mergeCell ref="B23:F23"/>
    <mergeCell ref="B25:J25"/>
    <mergeCell ref="B27:J28"/>
    <mergeCell ref="B35:C35"/>
    <mergeCell ref="B32:D32"/>
    <mergeCell ref="E32:J32"/>
    <mergeCell ref="B33:D33"/>
    <mergeCell ref="E33:J33"/>
    <mergeCell ref="B34:D34"/>
    <mergeCell ref="E34:J34"/>
  </mergeCells>
  <pageMargins left="0.51181102362204722" right="0.23622047244094491" top="0.74803149606299213" bottom="0.23622047244094491" header="0.27559055118110237" footer="0.15748031496062992"/>
  <pageSetup paperSize="9" scale="83"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7]!ToMainMenu">
                <anchor>
                  <from>
                    <xdr:col>11</xdr:col>
                    <xdr:colOff>127000</xdr:colOff>
                    <xdr:row>1</xdr:row>
                    <xdr:rowOff>209550</xdr:rowOff>
                  </from>
                  <to>
                    <xdr:col>14</xdr:col>
                    <xdr:colOff>31750</xdr:colOff>
                    <xdr:row>2</xdr:row>
                    <xdr:rowOff>50800</xdr:rowOff>
                  </to>
                </anchor>
              </controlPr>
            </control>
          </mc:Choice>
        </mc:AlternateContent>
        <mc:AlternateContent xmlns:mc="http://schemas.openxmlformats.org/markup-compatibility/2006">
          <mc:Choice Requires="x14">
            <control shapeId="1026" r:id="rId5" name="Button 2">
              <controlPr defaultSize="0" print="0" autoFill="0" autoPict="0" macro="[7]!PrintCoverPGSec1">
                <anchor>
                  <from>
                    <xdr:col>11</xdr:col>
                    <xdr:colOff>127000</xdr:colOff>
                    <xdr:row>6</xdr:row>
                    <xdr:rowOff>50800</xdr:rowOff>
                  </from>
                  <to>
                    <xdr:col>14</xdr:col>
                    <xdr:colOff>31750</xdr:colOff>
                    <xdr:row>7</xdr:row>
                    <xdr:rowOff>114300</xdr:rowOff>
                  </to>
                </anchor>
              </controlPr>
            </control>
          </mc:Choice>
        </mc:AlternateContent>
        <mc:AlternateContent xmlns:mc="http://schemas.openxmlformats.org/markup-compatibility/2006">
          <mc:Choice Requires="x14">
            <control shapeId="1027" r:id="rId6" name="Button 3">
              <controlPr defaultSize="0" print="0" autoFill="0" autoPict="0" macro="[7]!PrintPreview">
                <anchor>
                  <from>
                    <xdr:col>11</xdr:col>
                    <xdr:colOff>127000</xdr:colOff>
                    <xdr:row>2</xdr:row>
                    <xdr:rowOff>88900</xdr:rowOff>
                  </from>
                  <to>
                    <xdr:col>14</xdr:col>
                    <xdr:colOff>31750</xdr:colOff>
                    <xdr:row>4</xdr:row>
                    <xdr:rowOff>50800</xdr:rowOff>
                  </to>
                </anchor>
              </controlPr>
            </control>
          </mc:Choice>
        </mc:AlternateContent>
        <mc:AlternateContent xmlns:mc="http://schemas.openxmlformats.org/markup-compatibility/2006">
          <mc:Choice Requires="x14">
            <control shapeId="1028" r:id="rId7" name="Button 4">
              <controlPr defaultSize="0" print="0" autoFill="0" autoPict="0" macro="[7]!ToDataEntry">
                <anchor>
                  <from>
                    <xdr:col>11</xdr:col>
                    <xdr:colOff>127000</xdr:colOff>
                    <xdr:row>7</xdr:row>
                    <xdr:rowOff>146050</xdr:rowOff>
                  </from>
                  <to>
                    <xdr:col>14</xdr:col>
                    <xdr:colOff>31750</xdr:colOff>
                    <xdr:row>9</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AB712-3D1E-4FB1-AC7F-524EEA1FEEE0}">
  <dimension ref="A1:I43"/>
  <sheetViews>
    <sheetView topLeftCell="A22" zoomScale="70" zoomScaleNormal="70" workbookViewId="0">
      <selection activeCell="H8" sqref="H8"/>
    </sheetView>
  </sheetViews>
  <sheetFormatPr defaultRowHeight="12.5" x14ac:dyDescent="0.25"/>
  <cols>
    <col min="1" max="16384" width="8.7265625" style="10"/>
  </cols>
  <sheetData>
    <row r="1" spans="1:9" ht="18" x14ac:dyDescent="0.25">
      <c r="A1" s="384" t="s">
        <v>0</v>
      </c>
      <c r="B1" s="385"/>
      <c r="C1" s="385"/>
      <c r="D1" s="385"/>
      <c r="E1" s="385"/>
      <c r="F1" s="385"/>
      <c r="G1" s="385"/>
      <c r="H1" s="385"/>
      <c r="I1" s="386"/>
    </row>
    <row r="2" spans="1:9" ht="13" x14ac:dyDescent="0.3">
      <c r="A2" s="11"/>
      <c r="B2" s="11"/>
      <c r="C2" s="11"/>
      <c r="D2" s="11"/>
      <c r="E2" s="11"/>
      <c r="F2" s="11"/>
      <c r="G2" s="11"/>
      <c r="H2" s="11"/>
      <c r="I2" s="11"/>
    </row>
    <row r="3" spans="1:9" ht="12.5" customHeight="1" x14ac:dyDescent="0.25">
      <c r="A3" s="387" t="str">
        <f>'[8]T2.22_Final BOQ'!B4</f>
        <v>Project title:</v>
      </c>
      <c r="B3" s="388"/>
      <c r="C3" s="393" t="str">
        <f>'T2.22_Final BOQ'!D4</f>
        <v xml:space="preserve">ZNTU 04284 W: DEPARTMENT OF HEALTH: WIMS NO. 057989: ENSINGWENI CLINIC: PROVISION OF BOREHOLE WITH BOOSTER PUMP AND WATER TREATMENT SYSTEM	</v>
      </c>
      <c r="D3" s="394"/>
      <c r="E3" s="394"/>
      <c r="F3" s="394"/>
      <c r="G3" s="394"/>
      <c r="H3" s="394"/>
      <c r="I3" s="395"/>
    </row>
    <row r="4" spans="1:9" ht="12.5" customHeight="1" x14ac:dyDescent="0.25">
      <c r="A4" s="389"/>
      <c r="B4" s="390"/>
      <c r="C4" s="396"/>
      <c r="D4" s="397"/>
      <c r="E4" s="397"/>
      <c r="F4" s="397"/>
      <c r="G4" s="397"/>
      <c r="H4" s="397"/>
      <c r="I4" s="398"/>
    </row>
    <row r="5" spans="1:9" ht="12.5" customHeight="1" x14ac:dyDescent="0.25">
      <c r="A5" s="389"/>
      <c r="B5" s="390"/>
      <c r="C5" s="396"/>
      <c r="D5" s="397"/>
      <c r="E5" s="397"/>
      <c r="F5" s="397"/>
      <c r="G5" s="397"/>
      <c r="H5" s="397"/>
      <c r="I5" s="398"/>
    </row>
    <row r="6" spans="1:9" ht="12.5" customHeight="1" x14ac:dyDescent="0.25">
      <c r="A6" s="391"/>
      <c r="B6" s="392"/>
      <c r="C6" s="399"/>
      <c r="D6" s="400"/>
      <c r="E6" s="400"/>
      <c r="F6" s="400"/>
      <c r="G6" s="400"/>
      <c r="H6" s="400"/>
      <c r="I6" s="401"/>
    </row>
    <row r="7" spans="1:9" ht="15.5" customHeight="1" x14ac:dyDescent="0.35">
      <c r="A7" s="402" t="str">
        <f>'[8]T2.22_Final BOQ'!B8</f>
        <v xml:space="preserve">Tender no:         </v>
      </c>
      <c r="B7" s="403"/>
      <c r="C7" s="404" t="str">
        <f>'T2.22_Final BOQ'!D8</f>
        <v>ZNTU 04284 W</v>
      </c>
      <c r="D7" s="405"/>
      <c r="E7" s="406"/>
      <c r="F7" s="407" t="str">
        <f>'[8]T2.22_Final BOQ'!G8</f>
        <v>Project Code:</v>
      </c>
      <c r="G7" s="407"/>
      <c r="H7" s="408" t="str">
        <f>'T2.22_Final BOQ'!I8</f>
        <v>057989</v>
      </c>
      <c r="I7" s="409"/>
    </row>
    <row r="8" spans="1:9" ht="13" x14ac:dyDescent="0.3">
      <c r="A8" s="11"/>
      <c r="B8" s="11"/>
      <c r="C8" s="11"/>
      <c r="D8" s="12"/>
      <c r="E8" s="12"/>
      <c r="F8" s="12"/>
      <c r="G8" s="12"/>
      <c r="H8" s="12"/>
      <c r="I8" s="12"/>
    </row>
    <row r="9" spans="1:9" ht="13" x14ac:dyDescent="0.3">
      <c r="A9" s="11"/>
      <c r="B9" s="11"/>
      <c r="C9" s="11"/>
      <c r="D9" s="12"/>
      <c r="E9" s="12"/>
      <c r="F9" s="12"/>
      <c r="G9" s="12"/>
      <c r="H9" s="12"/>
      <c r="I9" s="12"/>
    </row>
    <row r="11" spans="1:9" ht="14" x14ac:dyDescent="0.3">
      <c r="A11" s="13"/>
      <c r="B11" s="13"/>
      <c r="C11" s="13"/>
      <c r="D11" s="13"/>
      <c r="E11" s="13"/>
      <c r="F11" s="13"/>
      <c r="G11" s="13"/>
      <c r="H11" s="13"/>
      <c r="I11" s="13"/>
    </row>
    <row r="12" spans="1:9" ht="14" x14ac:dyDescent="0.3">
      <c r="A12" s="13"/>
      <c r="B12" s="13"/>
      <c r="C12" s="13"/>
      <c r="D12" s="13"/>
      <c r="E12" s="13"/>
      <c r="F12" s="13"/>
      <c r="G12" s="13"/>
      <c r="H12" s="13"/>
      <c r="I12" s="13"/>
    </row>
    <row r="13" spans="1:9" ht="14" x14ac:dyDescent="0.3">
      <c r="A13" s="14"/>
      <c r="B13" s="15"/>
      <c r="C13" s="15"/>
      <c r="D13" s="15"/>
      <c r="E13" s="15"/>
      <c r="F13" s="15"/>
      <c r="G13" s="15"/>
      <c r="H13" s="16"/>
      <c r="I13" s="17"/>
    </row>
    <row r="14" spans="1:9" ht="14" x14ac:dyDescent="0.3">
      <c r="A14" s="18"/>
      <c r="B14" s="13"/>
      <c r="C14" s="13"/>
      <c r="D14" s="13"/>
      <c r="E14" s="13"/>
      <c r="F14" s="13"/>
      <c r="G14" s="13"/>
      <c r="H14" s="19"/>
      <c r="I14" s="20"/>
    </row>
    <row r="15" spans="1:9" ht="14" x14ac:dyDescent="0.3">
      <c r="A15" s="18"/>
      <c r="B15" s="13"/>
      <c r="C15" s="13"/>
      <c r="D15" s="13"/>
      <c r="E15" s="13"/>
      <c r="F15" s="13"/>
      <c r="G15" s="13"/>
      <c r="H15" s="19"/>
      <c r="I15" s="20"/>
    </row>
    <row r="16" spans="1:9" ht="14" x14ac:dyDescent="0.3">
      <c r="A16" s="18"/>
      <c r="B16" s="13"/>
      <c r="C16" s="13"/>
      <c r="D16" s="13"/>
      <c r="E16" s="13"/>
      <c r="F16" s="13"/>
      <c r="G16" s="13"/>
      <c r="H16" s="19"/>
      <c r="I16" s="21"/>
    </row>
    <row r="17" spans="1:9" ht="14" x14ac:dyDescent="0.3">
      <c r="A17" s="22" t="s">
        <v>5</v>
      </c>
      <c r="B17" s="13"/>
      <c r="C17" s="13"/>
      <c r="D17" s="13"/>
      <c r="E17" s="13"/>
      <c r="F17" s="13"/>
      <c r="G17" s="13"/>
      <c r="H17" s="19"/>
      <c r="I17" s="21"/>
    </row>
    <row r="18" spans="1:9" ht="14" x14ac:dyDescent="0.3">
      <c r="A18" s="18"/>
      <c r="B18" s="13"/>
      <c r="C18" s="13"/>
      <c r="D18" s="13"/>
      <c r="E18" s="13"/>
      <c r="F18" s="13"/>
      <c r="G18" s="13"/>
      <c r="H18" s="19"/>
      <c r="I18" s="21"/>
    </row>
    <row r="19" spans="1:9" ht="14" x14ac:dyDescent="0.3">
      <c r="A19" s="23"/>
      <c r="B19" s="24"/>
      <c r="C19" s="24"/>
      <c r="D19" s="24"/>
      <c r="E19" s="24"/>
      <c r="F19" s="24"/>
      <c r="G19" s="25"/>
      <c r="H19" s="26"/>
      <c r="I19" s="27"/>
    </row>
    <row r="20" spans="1:9" ht="14" x14ac:dyDescent="0.3">
      <c r="A20" s="22" t="s">
        <v>6</v>
      </c>
      <c r="B20" s="13"/>
      <c r="C20" s="13"/>
      <c r="D20" s="13"/>
      <c r="E20" s="24"/>
      <c r="F20" s="24"/>
      <c r="G20" s="25"/>
      <c r="H20" s="26"/>
      <c r="I20" s="27"/>
    </row>
    <row r="21" spans="1:9" ht="14" x14ac:dyDescent="0.3">
      <c r="A21" s="22"/>
      <c r="B21" s="13"/>
      <c r="C21" s="13"/>
      <c r="D21" s="13"/>
      <c r="E21" s="24"/>
      <c r="F21" s="24"/>
      <c r="G21" s="25"/>
      <c r="H21" s="26"/>
      <c r="I21" s="27"/>
    </row>
    <row r="22" spans="1:9" ht="14" x14ac:dyDescent="0.3">
      <c r="A22" s="22"/>
      <c r="B22" s="13"/>
      <c r="C22" s="13"/>
      <c r="D22" s="13"/>
      <c r="E22" s="24"/>
      <c r="F22" s="24"/>
      <c r="G22" s="25"/>
      <c r="H22" s="26"/>
      <c r="I22" s="27"/>
    </row>
    <row r="23" spans="1:9" ht="14" x14ac:dyDescent="0.3">
      <c r="A23" s="22" t="s">
        <v>7</v>
      </c>
      <c r="B23" s="13"/>
      <c r="C23" s="13"/>
      <c r="D23" s="13"/>
      <c r="E23" s="24"/>
      <c r="F23" s="24"/>
      <c r="G23" s="25"/>
      <c r="H23" s="26"/>
      <c r="I23" s="27"/>
    </row>
    <row r="24" spans="1:9" ht="14" x14ac:dyDescent="0.3">
      <c r="A24" s="22"/>
      <c r="B24" s="13"/>
      <c r="C24" s="13"/>
      <c r="D24" s="13"/>
      <c r="E24" s="24"/>
      <c r="F24" s="24"/>
      <c r="G24" s="25"/>
      <c r="H24" s="26"/>
      <c r="I24" s="27"/>
    </row>
    <row r="25" spans="1:9" ht="14" x14ac:dyDescent="0.3">
      <c r="A25" s="22"/>
      <c r="B25" s="13"/>
      <c r="C25" s="13"/>
      <c r="D25" s="13"/>
      <c r="E25" s="24"/>
      <c r="F25" s="24"/>
      <c r="G25" s="25"/>
      <c r="H25" s="26"/>
      <c r="I25" s="27"/>
    </row>
    <row r="26" spans="1:9" ht="14" x14ac:dyDescent="0.3">
      <c r="A26" s="22" t="s">
        <v>8</v>
      </c>
      <c r="B26" s="13"/>
      <c r="C26" s="13"/>
      <c r="D26" s="13"/>
      <c r="E26" s="24"/>
      <c r="F26" s="24"/>
      <c r="G26" s="25"/>
      <c r="H26" s="26"/>
      <c r="I26" s="27"/>
    </row>
    <row r="27" spans="1:9" ht="14" x14ac:dyDescent="0.3">
      <c r="A27" s="22"/>
      <c r="B27" s="13"/>
      <c r="C27" s="13"/>
      <c r="D27" s="13"/>
      <c r="E27" s="24"/>
      <c r="F27" s="24"/>
      <c r="G27" s="25"/>
      <c r="H27" s="26"/>
      <c r="I27" s="27"/>
    </row>
    <row r="28" spans="1:9" ht="14" x14ac:dyDescent="0.3">
      <c r="A28" s="22"/>
      <c r="B28" s="13"/>
      <c r="C28" s="13"/>
      <c r="D28" s="13"/>
      <c r="E28" s="24"/>
      <c r="F28" s="24"/>
      <c r="G28" s="25"/>
      <c r="H28" s="26"/>
      <c r="I28" s="27"/>
    </row>
    <row r="29" spans="1:9" ht="14" x14ac:dyDescent="0.3">
      <c r="A29" s="22" t="s">
        <v>9</v>
      </c>
      <c r="B29" s="13"/>
      <c r="C29" s="13"/>
      <c r="D29" s="13"/>
      <c r="E29" s="24"/>
      <c r="F29" s="24"/>
      <c r="G29" s="25"/>
      <c r="H29" s="26"/>
      <c r="I29" s="27"/>
    </row>
    <row r="30" spans="1:9" ht="14" x14ac:dyDescent="0.3">
      <c r="A30" s="22"/>
      <c r="B30" s="13"/>
      <c r="C30" s="13"/>
      <c r="D30" s="13"/>
      <c r="E30" s="24"/>
      <c r="F30" s="24"/>
      <c r="G30" s="25"/>
      <c r="H30" s="26"/>
      <c r="I30" s="27"/>
    </row>
    <row r="31" spans="1:9" ht="14" x14ac:dyDescent="0.3">
      <c r="A31" s="22"/>
      <c r="B31" s="13"/>
      <c r="C31" s="13"/>
      <c r="D31" s="13"/>
      <c r="E31" s="24"/>
      <c r="F31" s="24"/>
      <c r="G31" s="25"/>
      <c r="H31" s="26"/>
      <c r="I31" s="27"/>
    </row>
    <row r="32" spans="1:9" ht="14" x14ac:dyDescent="0.3">
      <c r="A32" s="22" t="s">
        <v>10</v>
      </c>
      <c r="B32" s="13"/>
      <c r="C32" s="13"/>
      <c r="D32" s="13"/>
      <c r="E32" s="24"/>
      <c r="F32" s="24"/>
      <c r="G32" s="25"/>
      <c r="H32" s="26"/>
      <c r="I32" s="27"/>
    </row>
    <row r="33" spans="1:9" ht="14" x14ac:dyDescent="0.3">
      <c r="A33" s="22"/>
      <c r="B33" s="13"/>
      <c r="C33" s="13"/>
      <c r="D33" s="13"/>
      <c r="E33" s="24"/>
      <c r="F33" s="24"/>
      <c r="G33" s="25"/>
      <c r="H33" s="26"/>
      <c r="I33" s="27"/>
    </row>
    <row r="34" spans="1:9" ht="14" x14ac:dyDescent="0.3">
      <c r="A34" s="23"/>
      <c r="B34" s="24"/>
      <c r="C34" s="24"/>
      <c r="D34" s="24"/>
      <c r="E34" s="24"/>
      <c r="F34" s="24"/>
      <c r="G34" s="25"/>
      <c r="H34" s="26"/>
      <c r="I34" s="27"/>
    </row>
    <row r="35" spans="1:9" ht="14" x14ac:dyDescent="0.3">
      <c r="A35" s="23"/>
      <c r="B35" s="24"/>
      <c r="C35" s="24"/>
      <c r="D35" s="24"/>
      <c r="E35" s="24"/>
      <c r="F35" s="24"/>
      <c r="G35" s="28"/>
      <c r="H35" s="29"/>
      <c r="I35" s="30"/>
    </row>
    <row r="36" spans="1:9" ht="14" x14ac:dyDescent="0.3">
      <c r="A36" s="31"/>
      <c r="B36" s="32"/>
      <c r="C36" s="32"/>
      <c r="D36" s="32"/>
      <c r="E36" s="32"/>
      <c r="F36" s="32"/>
      <c r="G36" s="28"/>
      <c r="H36" s="33"/>
      <c r="I36" s="34"/>
    </row>
    <row r="37" spans="1:9" ht="13" x14ac:dyDescent="0.3">
      <c r="A37" s="35"/>
      <c r="B37" s="11"/>
      <c r="C37" s="11"/>
      <c r="D37" s="11"/>
      <c r="E37" s="11"/>
      <c r="F37" s="11"/>
      <c r="G37" s="36"/>
      <c r="H37" s="37"/>
      <c r="I37" s="38"/>
    </row>
    <row r="38" spans="1:9" ht="13" x14ac:dyDescent="0.3">
      <c r="A38" s="35"/>
      <c r="B38" s="11"/>
      <c r="C38" s="11"/>
      <c r="D38" s="11"/>
      <c r="E38" s="11"/>
      <c r="F38" s="11"/>
      <c r="G38" s="36" t="s">
        <v>11</v>
      </c>
      <c r="H38" s="39"/>
      <c r="I38" s="40"/>
    </row>
    <row r="39" spans="1:9" ht="13" x14ac:dyDescent="0.3">
      <c r="A39" s="35"/>
      <c r="B39" s="11"/>
      <c r="C39" s="11"/>
      <c r="D39" s="11"/>
      <c r="E39" s="11"/>
      <c r="F39" s="11"/>
      <c r="G39" s="36"/>
      <c r="H39" s="37"/>
      <c r="I39" s="38"/>
    </row>
    <row r="40" spans="1:9" ht="13" x14ac:dyDescent="0.3">
      <c r="A40" s="35"/>
      <c r="B40" s="11"/>
      <c r="C40" s="11"/>
      <c r="D40" s="11"/>
      <c r="E40" s="11"/>
      <c r="F40" s="11"/>
      <c r="G40" s="36"/>
      <c r="H40" s="37"/>
      <c r="I40" s="38"/>
    </row>
    <row r="41" spans="1:9" ht="13" x14ac:dyDescent="0.3">
      <c r="A41" s="35"/>
      <c r="B41" s="11"/>
      <c r="C41" s="11"/>
      <c r="D41" s="11"/>
      <c r="E41" s="11"/>
      <c r="F41" s="11"/>
      <c r="G41" s="41"/>
      <c r="H41" s="39"/>
      <c r="I41" s="40"/>
    </row>
    <row r="42" spans="1:9" ht="13" x14ac:dyDescent="0.3">
      <c r="A42" s="35"/>
      <c r="B42" s="11"/>
      <c r="C42" s="11"/>
      <c r="D42" s="11"/>
      <c r="E42" s="11"/>
      <c r="F42" s="11"/>
      <c r="G42" s="11"/>
      <c r="H42" s="42"/>
      <c r="I42" s="38"/>
    </row>
    <row r="43" spans="1:9" ht="13" x14ac:dyDescent="0.3">
      <c r="A43" s="43"/>
      <c r="B43" s="44"/>
      <c r="C43" s="44"/>
      <c r="D43" s="44"/>
      <c r="E43" s="44"/>
      <c r="F43" s="44"/>
      <c r="G43" s="44"/>
      <c r="H43" s="45"/>
      <c r="I43" s="40"/>
    </row>
  </sheetData>
  <mergeCells count="7">
    <mergeCell ref="A1:I1"/>
    <mergeCell ref="A3:B6"/>
    <mergeCell ref="C3:I6"/>
    <mergeCell ref="A7:B7"/>
    <mergeCell ref="C7:E7"/>
    <mergeCell ref="F7:G7"/>
    <mergeCell ref="H7:I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B58B-B92A-48C9-BA8A-5D3C38385BFC}">
  <sheetPr codeName="Sheet51">
    <tabColor rgb="FF00B050"/>
  </sheetPr>
  <dimension ref="A1:K19"/>
  <sheetViews>
    <sheetView showGridLines="0" showRowColHeaders="0" zoomScaleNormal="100" zoomScaleSheetLayoutView="89" workbookViewId="0">
      <selection activeCell="G5" sqref="G5"/>
    </sheetView>
  </sheetViews>
  <sheetFormatPr defaultColWidth="9.1796875" defaultRowHeight="12.5" x14ac:dyDescent="0.25"/>
  <cols>
    <col min="7" max="7" width="13.81640625" customWidth="1"/>
  </cols>
  <sheetData>
    <row r="1" spans="1:11" ht="63.75" customHeight="1" x14ac:dyDescent="0.25">
      <c r="A1" s="413"/>
      <c r="B1" s="413"/>
      <c r="C1" s="413"/>
      <c r="D1" s="413"/>
      <c r="F1" s="413"/>
      <c r="G1" s="413"/>
      <c r="H1" s="413"/>
      <c r="I1" s="413"/>
      <c r="J1" s="413"/>
      <c r="K1" s="413"/>
    </row>
    <row r="2" spans="1:11" ht="81.75" customHeight="1" thickBot="1" x14ac:dyDescent="0.3">
      <c r="A2" s="410" t="str">
        <f>+'[9]Master Data'!ProjectTitle</f>
        <v xml:space="preserve">ZNTU 04284 W: DEPARTMENT OF HEALTH: WIMS NO. 057989: ENSINGWENI CLINIC: PROVISION OF BOREHOLE WITH BOOSTER PUMP AND WATER TREATMENT SYSTEM	</v>
      </c>
      <c r="B2" s="410"/>
      <c r="C2" s="410"/>
      <c r="D2" s="410"/>
      <c r="E2" s="410"/>
      <c r="F2" s="410"/>
      <c r="G2" s="410"/>
      <c r="H2" s="410"/>
      <c r="I2" s="410"/>
      <c r="J2" s="410"/>
      <c r="K2" s="410"/>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12" t="s">
        <v>376</v>
      </c>
      <c r="B16" s="412"/>
      <c r="C16" s="412"/>
      <c r="D16" s="412"/>
      <c r="E16" s="412"/>
      <c r="F16" s="412"/>
      <c r="G16" s="412"/>
      <c r="H16" s="412"/>
      <c r="I16" s="412"/>
      <c r="J16" s="412"/>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ToMainMenu">
                <anchor>
                  <from>
                    <xdr:col>17</xdr:col>
                    <xdr:colOff>0</xdr:colOff>
                    <xdr:row>0</xdr:row>
                    <xdr:rowOff>698500</xdr:rowOff>
                  </from>
                  <to>
                    <xdr:col>20</xdr:col>
                    <xdr:colOff>12700</xdr:colOff>
                    <xdr:row>1</xdr:row>
                    <xdr:rowOff>419100</xdr:rowOff>
                  </to>
                </anchor>
              </controlPr>
            </control>
          </mc:Choice>
        </mc:AlternateContent>
        <mc:AlternateContent xmlns:mc="http://schemas.openxmlformats.org/markup-compatibility/2006">
          <mc:Choice Requires="x14">
            <control shapeId="8194" r:id="rId5" name="Button 2">
              <controlPr defaultSize="0" print="0" autoFill="0" autoPict="0" macro="[0]!PrintCoverPGSec1">
                <anchor>
                  <from>
                    <xdr:col>17</xdr:col>
                    <xdr:colOff>0</xdr:colOff>
                    <xdr:row>2</xdr:row>
                    <xdr:rowOff>95250</xdr:rowOff>
                  </from>
                  <to>
                    <xdr:col>20</xdr:col>
                    <xdr:colOff>12700</xdr:colOff>
                    <xdr:row>5</xdr:row>
                    <xdr:rowOff>31750</xdr:rowOff>
                  </to>
                </anchor>
              </controlPr>
            </control>
          </mc:Choice>
        </mc:AlternateContent>
        <mc:AlternateContent xmlns:mc="http://schemas.openxmlformats.org/markup-compatibility/2006">
          <mc:Choice Requires="x14">
            <control shapeId="8195" r:id="rId6" name="Button 3">
              <controlPr defaultSize="0" print="0" autoFill="0" autoPict="0" macro="[0]!PrintPreview">
                <anchor>
                  <from>
                    <xdr:col>17</xdr:col>
                    <xdr:colOff>0</xdr:colOff>
                    <xdr:row>1</xdr:row>
                    <xdr:rowOff>469900</xdr:rowOff>
                  </from>
                  <to>
                    <xdr:col>20</xdr:col>
                    <xdr:colOff>12700</xdr:colOff>
                    <xdr:row>1</xdr:row>
                    <xdr:rowOff>933450</xdr:rowOff>
                  </to>
                </anchor>
              </controlPr>
            </control>
          </mc:Choice>
        </mc:AlternateContent>
        <mc:AlternateContent xmlns:mc="http://schemas.openxmlformats.org/markup-compatibility/2006">
          <mc:Choice Requires="x14">
            <control shapeId="8196" r:id="rId7" name="Button 4">
              <controlPr defaultSize="0" print="0" autoFill="0" autoPict="0" macro="[0]!ToDataEntry">
                <anchor>
                  <from>
                    <xdr:col>17</xdr:col>
                    <xdr:colOff>0</xdr:colOff>
                    <xdr:row>5</xdr:row>
                    <xdr:rowOff>88900</xdr:rowOff>
                  </from>
                  <to>
                    <xdr:col>20</xdr:col>
                    <xdr:colOff>12700</xdr:colOff>
                    <xdr:row>7</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173E1-8707-4544-9635-758265744634}">
  <sheetPr codeName="Sheet52">
    <tabColor rgb="FF00B050"/>
  </sheetPr>
  <dimension ref="A1:V92"/>
  <sheetViews>
    <sheetView showGridLines="0" tabSelected="1" topLeftCell="A67" zoomScaleNormal="100" workbookViewId="0">
      <selection activeCell="E28" sqref="E28"/>
    </sheetView>
  </sheetViews>
  <sheetFormatPr defaultColWidth="9.1796875" defaultRowHeight="12.5" x14ac:dyDescent="0.25"/>
  <cols>
    <col min="1" max="1" width="9.1796875" style="182"/>
    <col min="2" max="2" width="5.453125" style="182" customWidth="1"/>
    <col min="3" max="3" width="4.81640625" style="182" customWidth="1"/>
    <col min="4" max="4" width="1.1796875" style="182" customWidth="1"/>
    <col min="5" max="5" width="4.7265625" style="182" customWidth="1"/>
    <col min="6" max="10" width="9.1796875" style="182"/>
    <col min="11" max="11" width="9.1796875" style="182" customWidth="1"/>
    <col min="12" max="12" width="34.7265625" style="182" customWidth="1"/>
    <col min="13" max="16384" width="9.1796875" style="182"/>
  </cols>
  <sheetData>
    <row r="1" spans="1:13" ht="56.25" customHeight="1" x14ac:dyDescent="0.4">
      <c r="B1" s="539" t="s">
        <v>435</v>
      </c>
      <c r="C1" s="538"/>
      <c r="D1" s="538"/>
      <c r="E1" s="538"/>
      <c r="F1" s="538"/>
      <c r="G1" s="538"/>
      <c r="H1" s="538"/>
      <c r="I1" s="538"/>
      <c r="J1" s="538"/>
      <c r="K1" s="538"/>
      <c r="L1" s="537"/>
      <c r="M1" s="533"/>
    </row>
    <row r="2" spans="1:13" ht="7.5" customHeight="1" x14ac:dyDescent="0.4">
      <c r="B2" s="536"/>
      <c r="C2" s="535"/>
      <c r="D2" s="535"/>
      <c r="E2" s="535"/>
      <c r="F2" s="535"/>
      <c r="G2" s="535"/>
      <c r="H2" s="535"/>
      <c r="I2" s="535"/>
      <c r="J2" s="535"/>
      <c r="K2" s="535"/>
      <c r="L2" s="534"/>
      <c r="M2" s="533"/>
    </row>
    <row r="3" spans="1:13" ht="83.25" customHeight="1" x14ac:dyDescent="0.25">
      <c r="B3" s="381" t="s">
        <v>1</v>
      </c>
      <c r="C3" s="381"/>
      <c r="D3" s="381"/>
      <c r="E3" s="532" t="str">
        <f>+'[9]Master Data'!E18</f>
        <v xml:space="preserve">ZNTU 04284 W: DEPARTMENT OF HEALTH: WIMS NO. 057989: ENSINGWENI CLINIC: PROVISION OF BOREHOLE WITH BOOSTER PUMP AND WATER TREATMENT SYSTEM	</v>
      </c>
      <c r="F3" s="531"/>
      <c r="G3" s="531"/>
      <c r="H3" s="531"/>
      <c r="I3" s="531"/>
      <c r="J3" s="531"/>
      <c r="K3" s="531"/>
      <c r="L3" s="531"/>
      <c r="M3" s="530"/>
    </row>
    <row r="4" spans="1:13" ht="31.5" customHeight="1" x14ac:dyDescent="0.25">
      <c r="B4" s="529" t="s">
        <v>434</v>
      </c>
      <c r="C4" s="528"/>
      <c r="D4" s="527"/>
      <c r="E4" s="525" t="str">
        <f>+'[9]Master Data'!E13</f>
        <v>ZNTU 04284 W</v>
      </c>
      <c r="F4" s="526"/>
      <c r="G4" s="526"/>
      <c r="H4" s="524"/>
      <c r="I4" s="525" t="s">
        <v>3</v>
      </c>
      <c r="J4" s="524"/>
      <c r="K4" s="525" t="str">
        <f>+'[9]Master Data'!G13</f>
        <v>057989</v>
      </c>
      <c r="L4" s="524"/>
      <c r="M4" s="3"/>
    </row>
    <row r="5" spans="1:13" ht="13" x14ac:dyDescent="0.3">
      <c r="B5" s="523"/>
      <c r="C5" s="523"/>
      <c r="D5" s="523"/>
      <c r="E5" s="523"/>
      <c r="F5" s="523"/>
    </row>
    <row r="6" spans="1:13" ht="18" x14ac:dyDescent="0.4">
      <c r="B6" s="522" t="s">
        <v>433</v>
      </c>
      <c r="C6" s="522"/>
      <c r="D6" s="522"/>
      <c r="E6" s="522"/>
      <c r="F6" s="522"/>
      <c r="G6" s="522"/>
      <c r="H6" s="522"/>
      <c r="I6" s="522"/>
      <c r="J6" s="522"/>
      <c r="K6" s="522"/>
      <c r="L6" s="522"/>
    </row>
    <row r="7" spans="1:13" ht="18" x14ac:dyDescent="0.4">
      <c r="B7" s="521"/>
      <c r="C7" s="521"/>
      <c r="D7" s="521"/>
      <c r="E7" s="521"/>
      <c r="F7" s="521"/>
      <c r="G7" s="521"/>
      <c r="H7" s="521"/>
      <c r="I7" s="521"/>
      <c r="J7" s="521"/>
      <c r="K7" s="521"/>
      <c r="L7" s="521"/>
    </row>
    <row r="8" spans="1:13" ht="34.9" customHeight="1" x14ac:dyDescent="0.35">
      <c r="A8" s="520"/>
      <c r="B8" s="519"/>
      <c r="C8" s="518" t="s">
        <v>432</v>
      </c>
      <c r="D8" s="518"/>
      <c r="E8" s="518"/>
      <c r="F8" s="518"/>
      <c r="G8" s="518"/>
      <c r="H8" s="518"/>
      <c r="I8" s="518"/>
      <c r="J8" s="518"/>
      <c r="K8" s="518"/>
      <c r="L8" s="517"/>
    </row>
    <row r="9" spans="1:13" ht="3.65" customHeight="1" x14ac:dyDescent="0.35">
      <c r="A9" s="424"/>
      <c r="B9" s="469"/>
      <c r="C9" s="453"/>
      <c r="D9" s="453"/>
      <c r="E9" s="453"/>
      <c r="F9" s="453"/>
      <c r="G9" s="453"/>
      <c r="H9" s="453"/>
      <c r="I9" s="453"/>
      <c r="J9" s="453"/>
      <c r="K9" s="453"/>
      <c r="L9" s="514"/>
    </row>
    <row r="10" spans="1:13" ht="79.900000000000006" customHeight="1" x14ac:dyDescent="0.35">
      <c r="A10" s="424"/>
      <c r="B10" s="469"/>
      <c r="C10" s="430" t="s">
        <v>431</v>
      </c>
      <c r="D10" s="430"/>
      <c r="E10" s="430"/>
      <c r="F10" s="430"/>
      <c r="G10" s="430"/>
      <c r="H10" s="430"/>
      <c r="I10" s="430"/>
      <c r="J10" s="430"/>
      <c r="K10" s="430"/>
      <c r="L10" s="429"/>
    </row>
    <row r="11" spans="1:13" ht="15.75" customHeight="1" x14ac:dyDescent="0.35">
      <c r="A11" s="424"/>
      <c r="B11" s="469"/>
      <c r="C11" s="453"/>
      <c r="D11" s="453"/>
      <c r="E11" s="453"/>
      <c r="F11" s="453"/>
      <c r="G11" s="453"/>
      <c r="H11" s="453"/>
      <c r="I11" s="453"/>
      <c r="J11" s="453"/>
      <c r="K11" s="453"/>
      <c r="L11" s="514"/>
    </row>
    <row r="12" spans="1:13" ht="15.75" customHeight="1" x14ac:dyDescent="0.25">
      <c r="A12" s="424"/>
      <c r="B12" s="506">
        <v>1</v>
      </c>
      <c r="C12" s="505" t="s">
        <v>430</v>
      </c>
      <c r="D12" s="505"/>
      <c r="E12" s="505"/>
      <c r="F12" s="505"/>
      <c r="G12" s="505"/>
      <c r="H12" s="505"/>
      <c r="I12" s="505"/>
      <c r="J12" s="505"/>
      <c r="K12" s="505"/>
      <c r="L12" s="515"/>
    </row>
    <row r="13" spans="1:13" ht="15.75" customHeight="1" x14ac:dyDescent="0.35">
      <c r="A13" s="424"/>
      <c r="B13" s="469"/>
      <c r="C13" s="516"/>
      <c r="D13" s="222"/>
      <c r="E13" s="222"/>
      <c r="F13" s="222"/>
      <c r="G13" s="222"/>
      <c r="H13" s="222"/>
      <c r="I13" s="222"/>
      <c r="J13" s="222"/>
      <c r="K13" s="222"/>
      <c r="L13" s="223"/>
    </row>
    <row r="14" spans="1:13" ht="125.5" customHeight="1" x14ac:dyDescent="0.35">
      <c r="A14" s="424"/>
      <c r="B14" s="469"/>
      <c r="C14" s="430" t="s">
        <v>429</v>
      </c>
      <c r="D14" s="430"/>
      <c r="E14" s="430"/>
      <c r="F14" s="430"/>
      <c r="G14" s="430"/>
      <c r="H14" s="430"/>
      <c r="I14" s="430"/>
      <c r="J14" s="430"/>
      <c r="K14" s="430"/>
      <c r="L14" s="429"/>
    </row>
    <row r="15" spans="1:13" ht="15.75" customHeight="1" x14ac:dyDescent="0.35">
      <c r="A15" s="424"/>
      <c r="B15" s="469"/>
      <c r="C15" s="453"/>
      <c r="D15" s="453"/>
      <c r="E15" s="453"/>
      <c r="F15" s="453"/>
      <c r="G15" s="453"/>
      <c r="H15" s="453"/>
      <c r="I15" s="453"/>
      <c r="J15" s="453"/>
      <c r="K15" s="453"/>
      <c r="L15" s="514"/>
    </row>
    <row r="16" spans="1:13" ht="15.75" customHeight="1" x14ac:dyDescent="0.25">
      <c r="A16" s="424"/>
      <c r="B16" s="506">
        <v>2</v>
      </c>
      <c r="C16" s="505" t="s">
        <v>428</v>
      </c>
      <c r="D16" s="505"/>
      <c r="E16" s="505"/>
      <c r="F16" s="505"/>
      <c r="G16" s="505"/>
      <c r="H16" s="505"/>
      <c r="I16" s="505"/>
      <c r="J16" s="505"/>
      <c r="K16" s="505"/>
      <c r="L16" s="515"/>
    </row>
    <row r="17" spans="1:12" ht="5.25" customHeight="1" x14ac:dyDescent="0.35">
      <c r="A17" s="424"/>
      <c r="B17" s="469"/>
      <c r="C17" s="516"/>
      <c r="D17" s="475"/>
      <c r="E17" s="475"/>
      <c r="F17" s="475"/>
      <c r="G17" s="475"/>
      <c r="H17" s="475"/>
      <c r="I17" s="475"/>
      <c r="J17" s="475"/>
      <c r="K17" s="475"/>
      <c r="L17" s="473"/>
    </row>
    <row r="18" spans="1:12" ht="76.900000000000006" customHeight="1" x14ac:dyDescent="0.35">
      <c r="A18" s="424"/>
      <c r="B18" s="469"/>
      <c r="C18" s="430" t="s">
        <v>427</v>
      </c>
      <c r="D18" s="430"/>
      <c r="E18" s="430"/>
      <c r="F18" s="430"/>
      <c r="G18" s="430"/>
      <c r="H18" s="430"/>
      <c r="I18" s="430"/>
      <c r="J18" s="430"/>
      <c r="K18" s="430"/>
      <c r="L18" s="429"/>
    </row>
    <row r="19" spans="1:12" ht="15.75" customHeight="1" x14ac:dyDescent="0.35">
      <c r="A19" s="424"/>
      <c r="B19" s="469"/>
      <c r="C19" s="453"/>
      <c r="D19" s="453"/>
      <c r="E19" s="453"/>
      <c r="F19" s="453"/>
      <c r="G19" s="453"/>
      <c r="H19" s="453"/>
      <c r="I19" s="453"/>
      <c r="J19" s="453"/>
      <c r="K19" s="453"/>
      <c r="L19" s="514"/>
    </row>
    <row r="20" spans="1:12" ht="15.75" customHeight="1" x14ac:dyDescent="0.25">
      <c r="A20" s="424"/>
      <c r="B20" s="506">
        <v>3</v>
      </c>
      <c r="C20" s="505" t="s">
        <v>426</v>
      </c>
      <c r="D20" s="505"/>
      <c r="E20" s="505"/>
      <c r="F20" s="505"/>
      <c r="G20" s="505"/>
      <c r="H20" s="505"/>
      <c r="I20" s="505"/>
      <c r="J20" s="505"/>
      <c r="K20" s="505"/>
      <c r="L20" s="515"/>
    </row>
    <row r="21" spans="1:12" ht="70.900000000000006" customHeight="1" x14ac:dyDescent="0.35">
      <c r="A21" s="424"/>
      <c r="B21" s="469"/>
      <c r="C21" s="468" t="s">
        <v>425</v>
      </c>
      <c r="D21" s="468"/>
      <c r="E21" s="468"/>
      <c r="F21" s="468"/>
      <c r="G21" s="468"/>
      <c r="H21" s="468"/>
      <c r="I21" s="468"/>
      <c r="J21" s="468"/>
      <c r="K21" s="468"/>
      <c r="L21" s="467"/>
    </row>
    <row r="22" spans="1:12" ht="15.75" customHeight="1" x14ac:dyDescent="0.35">
      <c r="A22" s="424"/>
      <c r="B22" s="469"/>
      <c r="C22" s="453"/>
      <c r="D22" s="453"/>
      <c r="E22" s="453"/>
      <c r="F22" s="453"/>
      <c r="G22" s="453"/>
      <c r="H22" s="453"/>
      <c r="I22" s="453"/>
      <c r="J22" s="453"/>
      <c r="K22" s="453"/>
      <c r="L22" s="514"/>
    </row>
    <row r="23" spans="1:12" ht="15.75" customHeight="1" x14ac:dyDescent="0.35">
      <c r="A23" s="424"/>
      <c r="B23" s="506">
        <v>4</v>
      </c>
      <c r="C23" s="505" t="s">
        <v>424</v>
      </c>
      <c r="D23" s="505"/>
      <c r="E23" s="505"/>
      <c r="F23" s="505"/>
      <c r="G23" s="505"/>
      <c r="H23" s="505"/>
      <c r="I23" s="505"/>
      <c r="J23" s="505"/>
      <c r="K23" s="505"/>
      <c r="L23" s="473"/>
    </row>
    <row r="24" spans="1:12" ht="80.5" customHeight="1" x14ac:dyDescent="0.35">
      <c r="A24" s="424"/>
      <c r="B24" s="469"/>
      <c r="C24" s="468" t="s">
        <v>423</v>
      </c>
      <c r="D24" s="468"/>
      <c r="E24" s="468"/>
      <c r="F24" s="468"/>
      <c r="G24" s="468"/>
      <c r="H24" s="468"/>
      <c r="I24" s="468"/>
      <c r="J24" s="468"/>
      <c r="K24" s="468"/>
      <c r="L24" s="467"/>
    </row>
    <row r="25" spans="1:12" ht="15.75" customHeight="1" x14ac:dyDescent="0.35">
      <c r="A25" s="424"/>
      <c r="B25" s="489"/>
      <c r="C25" s="513"/>
      <c r="D25" s="513"/>
      <c r="E25" s="513"/>
      <c r="F25" s="513"/>
      <c r="G25" s="513"/>
      <c r="H25" s="513"/>
      <c r="I25" s="513"/>
      <c r="J25" s="513"/>
      <c r="K25" s="513"/>
      <c r="L25" s="512"/>
    </row>
    <row r="26" spans="1:12" ht="15.75" customHeight="1" x14ac:dyDescent="0.35">
      <c r="A26" s="424"/>
      <c r="B26" s="511">
        <v>5</v>
      </c>
      <c r="C26" s="510" t="s">
        <v>422</v>
      </c>
      <c r="D26" s="510"/>
      <c r="E26" s="510"/>
      <c r="F26" s="510"/>
      <c r="G26" s="510"/>
      <c r="H26" s="510"/>
      <c r="I26" s="510"/>
      <c r="J26" s="510"/>
      <c r="K26" s="510"/>
      <c r="L26" s="484"/>
    </row>
    <row r="27" spans="1:12" ht="67.150000000000006" customHeight="1" x14ac:dyDescent="0.35">
      <c r="A27" s="424"/>
      <c r="B27" s="469"/>
      <c r="C27" s="468" t="s">
        <v>421</v>
      </c>
      <c r="D27" s="468"/>
      <c r="E27" s="468"/>
      <c r="F27" s="468"/>
      <c r="G27" s="468"/>
      <c r="H27" s="468"/>
      <c r="I27" s="468"/>
      <c r="J27" s="468"/>
      <c r="K27" s="468"/>
      <c r="L27" s="467"/>
    </row>
    <row r="28" spans="1:12" ht="15.75" customHeight="1" x14ac:dyDescent="0.35">
      <c r="A28" s="424"/>
      <c r="B28" s="469"/>
      <c r="C28" s="453"/>
      <c r="D28" s="453"/>
      <c r="E28" s="453"/>
      <c r="F28" s="453"/>
      <c r="G28" s="453"/>
      <c r="H28" s="453"/>
      <c r="I28" s="453"/>
      <c r="J28" s="453"/>
      <c r="K28" s="453"/>
      <c r="L28" s="473"/>
    </row>
    <row r="29" spans="1:12" ht="15.75" customHeight="1" x14ac:dyDescent="0.35">
      <c r="A29" s="424"/>
      <c r="B29" s="506">
        <v>6</v>
      </c>
      <c r="C29" s="505" t="s">
        <v>420</v>
      </c>
      <c r="D29" s="505"/>
      <c r="E29" s="505"/>
      <c r="F29" s="505"/>
      <c r="G29" s="505"/>
      <c r="H29" s="505"/>
      <c r="I29" s="505"/>
      <c r="J29" s="505"/>
      <c r="K29" s="505"/>
      <c r="L29" s="473"/>
    </row>
    <row r="30" spans="1:12" ht="15.75" customHeight="1" x14ac:dyDescent="0.35">
      <c r="A30" s="424"/>
      <c r="B30" s="469"/>
      <c r="C30" s="475"/>
      <c r="D30" s="475"/>
      <c r="E30" s="475"/>
      <c r="F30" s="475"/>
      <c r="G30" s="475"/>
      <c r="H30" s="475"/>
      <c r="I30" s="475"/>
      <c r="J30" s="475"/>
      <c r="K30" s="475"/>
      <c r="L30" s="473"/>
    </row>
    <row r="31" spans="1:12" ht="48.65" customHeight="1" x14ac:dyDescent="0.25">
      <c r="A31" s="424"/>
      <c r="B31" s="509" t="s">
        <v>45</v>
      </c>
      <c r="C31" s="468" t="s">
        <v>419</v>
      </c>
      <c r="D31" s="468"/>
      <c r="E31" s="468"/>
      <c r="F31" s="468"/>
      <c r="G31" s="468"/>
      <c r="H31" s="468"/>
      <c r="I31" s="468"/>
      <c r="J31" s="468"/>
      <c r="K31" s="468"/>
      <c r="L31" s="467"/>
    </row>
    <row r="32" spans="1:12" ht="3.75" customHeight="1" x14ac:dyDescent="0.35">
      <c r="A32" s="424"/>
      <c r="B32" s="469"/>
      <c r="C32" s="453"/>
      <c r="D32" s="453"/>
      <c r="E32" s="453"/>
      <c r="F32" s="453"/>
      <c r="G32" s="453"/>
      <c r="H32" s="453"/>
      <c r="I32" s="453"/>
      <c r="J32" s="453"/>
      <c r="K32" s="453"/>
      <c r="L32" s="473"/>
    </row>
    <row r="33" spans="1:19" ht="49.15" customHeight="1" x14ac:dyDescent="0.35">
      <c r="A33" s="424"/>
      <c r="B33" s="469"/>
      <c r="C33" s="468" t="s">
        <v>418</v>
      </c>
      <c r="D33" s="468"/>
      <c r="E33" s="468"/>
      <c r="F33" s="468"/>
      <c r="G33" s="468"/>
      <c r="H33" s="468"/>
      <c r="I33" s="468"/>
      <c r="J33" s="468"/>
      <c r="K33" s="468"/>
      <c r="L33" s="467"/>
    </row>
    <row r="34" spans="1:19" ht="3.75" customHeight="1" x14ac:dyDescent="0.35">
      <c r="A34" s="424"/>
      <c r="B34" s="469"/>
      <c r="C34" s="453"/>
      <c r="D34" s="453"/>
      <c r="E34" s="453"/>
      <c r="F34" s="453"/>
      <c r="G34" s="453"/>
      <c r="H34" s="453"/>
      <c r="I34" s="453"/>
      <c r="J34" s="453"/>
      <c r="K34" s="453"/>
      <c r="L34" s="473"/>
    </row>
    <row r="35" spans="1:19" ht="49.9" customHeight="1" x14ac:dyDescent="0.35">
      <c r="A35" s="424"/>
      <c r="B35" s="469"/>
      <c r="C35" s="468" t="s">
        <v>417</v>
      </c>
      <c r="D35" s="468"/>
      <c r="E35" s="468"/>
      <c r="F35" s="468"/>
      <c r="G35" s="468"/>
      <c r="H35" s="468"/>
      <c r="I35" s="468"/>
      <c r="J35" s="468"/>
      <c r="K35" s="468"/>
      <c r="L35" s="467"/>
    </row>
    <row r="36" spans="1:19" ht="16.5" customHeight="1" x14ac:dyDescent="0.35">
      <c r="A36" s="424"/>
      <c r="B36" s="469"/>
      <c r="C36" s="492"/>
      <c r="D36" s="492"/>
      <c r="E36" s="492"/>
      <c r="F36" s="492"/>
      <c r="G36" s="492"/>
      <c r="H36" s="492"/>
      <c r="I36" s="492"/>
      <c r="J36" s="492"/>
      <c r="K36" s="492"/>
      <c r="L36" s="457"/>
    </row>
    <row r="37" spans="1:19" ht="16.5" customHeight="1" x14ac:dyDescent="0.35">
      <c r="A37" s="424"/>
      <c r="B37" s="506">
        <v>7</v>
      </c>
      <c r="C37" s="505" t="s">
        <v>416</v>
      </c>
      <c r="D37" s="505"/>
      <c r="E37" s="505"/>
      <c r="F37" s="505"/>
      <c r="G37" s="505"/>
      <c r="H37" s="505"/>
      <c r="I37" s="505"/>
      <c r="J37" s="505"/>
      <c r="K37" s="505"/>
      <c r="L37" s="473"/>
    </row>
    <row r="38" spans="1:19" ht="9.75" customHeight="1" x14ac:dyDescent="0.35">
      <c r="A38" s="424"/>
      <c r="B38" s="469"/>
      <c r="C38" s="475"/>
      <c r="D38" s="475"/>
      <c r="E38" s="475"/>
      <c r="F38" s="475"/>
      <c r="G38" s="475"/>
      <c r="H38" s="475"/>
      <c r="I38" s="475"/>
      <c r="J38" s="475"/>
      <c r="K38" s="475"/>
      <c r="L38" s="473"/>
    </row>
    <row r="39" spans="1:19" ht="49.15" customHeight="1" x14ac:dyDescent="0.35">
      <c r="A39" s="424"/>
      <c r="B39" s="469"/>
      <c r="C39" s="508" t="s">
        <v>415</v>
      </c>
      <c r="D39" s="508"/>
      <c r="E39" s="508"/>
      <c r="F39" s="508"/>
      <c r="G39" s="508"/>
      <c r="H39" s="508"/>
      <c r="I39" s="508"/>
      <c r="J39" s="508"/>
      <c r="K39" s="508"/>
      <c r="L39" s="507"/>
    </row>
    <row r="40" spans="1:19" ht="52.9" customHeight="1" x14ac:dyDescent="0.35">
      <c r="A40" s="424"/>
      <c r="B40" s="469"/>
      <c r="C40" s="508" t="s">
        <v>414</v>
      </c>
      <c r="D40" s="508"/>
      <c r="E40" s="508"/>
      <c r="F40" s="508"/>
      <c r="G40" s="508"/>
      <c r="H40" s="508"/>
      <c r="I40" s="508"/>
      <c r="J40" s="508"/>
      <c r="K40" s="508"/>
      <c r="L40" s="507"/>
    </row>
    <row r="41" spans="1:19" ht="35.5" customHeight="1" x14ac:dyDescent="0.35">
      <c r="A41" s="424"/>
      <c r="B41" s="469"/>
      <c r="C41" s="508" t="s">
        <v>413</v>
      </c>
      <c r="D41" s="508"/>
      <c r="E41" s="508"/>
      <c r="F41" s="508"/>
      <c r="G41" s="508"/>
      <c r="H41" s="508"/>
      <c r="I41" s="508"/>
      <c r="J41" s="508"/>
      <c r="K41" s="508"/>
      <c r="L41" s="507"/>
    </row>
    <row r="42" spans="1:19" ht="16.5" customHeight="1" x14ac:dyDescent="0.35">
      <c r="A42" s="424"/>
      <c r="B42" s="469"/>
      <c r="C42" s="492"/>
      <c r="D42" s="492"/>
      <c r="E42" s="492"/>
      <c r="F42" s="492"/>
      <c r="G42" s="492"/>
      <c r="H42" s="492"/>
      <c r="I42" s="492"/>
      <c r="J42" s="492"/>
      <c r="K42" s="492"/>
      <c r="L42" s="457"/>
    </row>
    <row r="43" spans="1:19" ht="32.25" customHeight="1" x14ac:dyDescent="0.25">
      <c r="A43" s="424"/>
      <c r="B43" s="506">
        <v>8</v>
      </c>
      <c r="C43" s="505" t="s">
        <v>412</v>
      </c>
      <c r="D43" s="505"/>
      <c r="E43" s="505"/>
      <c r="F43" s="505"/>
      <c r="G43" s="505"/>
      <c r="H43" s="505"/>
      <c r="I43" s="505"/>
      <c r="J43" s="505"/>
      <c r="K43" s="505"/>
      <c r="L43" s="504"/>
    </row>
    <row r="44" spans="1:19" ht="16.5" customHeight="1" x14ac:dyDescent="0.35">
      <c r="A44" s="424"/>
      <c r="B44" s="469"/>
      <c r="C44" s="475"/>
      <c r="D44" s="475"/>
      <c r="E44" s="475"/>
      <c r="F44" s="475"/>
      <c r="G44" s="475"/>
      <c r="H44" s="475"/>
      <c r="I44" s="475"/>
      <c r="J44" s="475"/>
      <c r="K44" s="475"/>
      <c r="L44" s="473"/>
    </row>
    <row r="45" spans="1:19" ht="18.649999999999999" customHeight="1" x14ac:dyDescent="0.35">
      <c r="A45" s="424"/>
      <c r="B45" s="469"/>
      <c r="C45" s="496" t="s">
        <v>411</v>
      </c>
      <c r="D45" s="495"/>
      <c r="E45" s="495"/>
      <c r="F45" s="495"/>
      <c r="G45" s="495"/>
      <c r="H45" s="495"/>
      <c r="I45" s="495"/>
      <c r="J45" s="495"/>
      <c r="K45" s="495"/>
      <c r="L45" s="494"/>
      <c r="M45" s="493"/>
    </row>
    <row r="46" spans="1:19" s="134" customFormat="1" ht="51.65" customHeight="1" x14ac:dyDescent="0.25">
      <c r="A46" s="503"/>
      <c r="B46" s="502"/>
      <c r="C46" s="501" t="str">
        <f>IF('[9]Master Data'!E403=1,"Standard System of Measuring Builders Work (6th Edition)",IF('[9]Master Data'!E403=2,"Standard System of Measuring Builders Work (7th Edition)",IF('[9]Master Data'!E403=3,"Standard System of Measuring Building Works for Small or Simple Buildings 1999",IF('[9]Master Data'!E403=4,"Civil Engineering Standard Method of Measurement Southern African (Edition 3)","Other (Specify)"))))</f>
        <v>Standard System of Measuring Builders Work (7th Edition)</v>
      </c>
      <c r="D46" s="500"/>
      <c r="E46" s="500"/>
      <c r="F46" s="500"/>
      <c r="G46" s="500"/>
      <c r="H46" s="500"/>
      <c r="I46" s="500"/>
      <c r="J46" s="500"/>
      <c r="K46" s="500"/>
      <c r="L46" s="499"/>
      <c r="M46" s="498"/>
      <c r="O46" s="497" t="s">
        <v>45</v>
      </c>
      <c r="P46" s="437"/>
      <c r="Q46" s="437"/>
      <c r="R46" s="437"/>
      <c r="S46" s="437"/>
    </row>
    <row r="47" spans="1:19" ht="96.65" customHeight="1" x14ac:dyDescent="0.35">
      <c r="A47" s="424"/>
      <c r="B47" s="469"/>
      <c r="C47" s="496" t="s">
        <v>410</v>
      </c>
      <c r="D47" s="495"/>
      <c r="E47" s="495"/>
      <c r="F47" s="495"/>
      <c r="G47" s="495"/>
      <c r="H47" s="495"/>
      <c r="I47" s="495"/>
      <c r="J47" s="495"/>
      <c r="K47" s="495"/>
      <c r="L47" s="494"/>
      <c r="M47" s="493"/>
      <c r="O47" s="490"/>
    </row>
    <row r="48" spans="1:19" ht="16.5" customHeight="1" x14ac:dyDescent="0.35">
      <c r="A48" s="424"/>
      <c r="B48" s="469"/>
      <c r="C48" s="492"/>
      <c r="D48" s="492"/>
      <c r="E48" s="492"/>
      <c r="F48" s="492"/>
      <c r="G48" s="492"/>
      <c r="H48" s="492"/>
      <c r="I48" s="492"/>
      <c r="J48" s="492"/>
      <c r="K48" s="492"/>
      <c r="L48" s="457"/>
      <c r="O48" s="490"/>
    </row>
    <row r="49" spans="1:15" ht="16.5" customHeight="1" x14ac:dyDescent="0.35">
      <c r="A49" s="424"/>
      <c r="B49" s="427">
        <v>9</v>
      </c>
      <c r="C49" s="426" t="s">
        <v>409</v>
      </c>
      <c r="D49" s="426"/>
      <c r="E49" s="426"/>
      <c r="F49" s="426"/>
      <c r="G49" s="426"/>
      <c r="H49" s="426"/>
      <c r="I49" s="426"/>
      <c r="J49" s="426"/>
      <c r="K49" s="426"/>
      <c r="L49" s="473"/>
      <c r="O49" s="490"/>
    </row>
    <row r="50" spans="1:15" ht="16.5" customHeight="1" x14ac:dyDescent="0.35">
      <c r="A50" s="424"/>
      <c r="B50" s="469"/>
      <c r="C50" s="491"/>
      <c r="D50" s="491"/>
      <c r="E50" s="491"/>
      <c r="F50" s="491"/>
      <c r="G50" s="491"/>
      <c r="H50" s="491"/>
      <c r="I50" s="491"/>
      <c r="J50" s="491"/>
      <c r="K50" s="491"/>
      <c r="L50" s="473"/>
      <c r="O50" s="490"/>
    </row>
    <row r="51" spans="1:15" ht="54" customHeight="1" x14ac:dyDescent="0.35">
      <c r="A51" s="424"/>
      <c r="B51" s="469"/>
      <c r="C51" s="468" t="s">
        <v>408</v>
      </c>
      <c r="D51" s="468"/>
      <c r="E51" s="468"/>
      <c r="F51" s="468"/>
      <c r="G51" s="468"/>
      <c r="H51" s="468"/>
      <c r="I51" s="468"/>
      <c r="J51" s="468"/>
      <c r="K51" s="468"/>
      <c r="L51" s="467"/>
    </row>
    <row r="52" spans="1:15" ht="18" customHeight="1" x14ac:dyDescent="0.35">
      <c r="A52" s="424"/>
      <c r="B52" s="489"/>
      <c r="C52" s="488"/>
      <c r="D52" s="488"/>
      <c r="E52" s="488"/>
      <c r="F52" s="488"/>
      <c r="G52" s="488"/>
      <c r="H52" s="488"/>
      <c r="I52" s="488"/>
      <c r="J52" s="488"/>
      <c r="K52" s="488"/>
      <c r="L52" s="487"/>
    </row>
    <row r="53" spans="1:15" ht="18" customHeight="1" x14ac:dyDescent="0.35">
      <c r="A53" s="424"/>
      <c r="B53" s="486">
        <v>10</v>
      </c>
      <c r="C53" s="485" t="s">
        <v>407</v>
      </c>
      <c r="D53" s="485"/>
      <c r="E53" s="485"/>
      <c r="F53" s="485"/>
      <c r="G53" s="485"/>
      <c r="H53" s="485"/>
      <c r="I53" s="485"/>
      <c r="J53" s="485"/>
      <c r="K53" s="485"/>
      <c r="L53" s="484"/>
    </row>
    <row r="54" spans="1:15" ht="18" customHeight="1" x14ac:dyDescent="0.35">
      <c r="A54" s="424"/>
      <c r="B54" s="469"/>
      <c r="C54" s="476"/>
      <c r="D54" s="475"/>
      <c r="E54" s="475"/>
      <c r="F54" s="474"/>
      <c r="G54" s="474"/>
      <c r="H54" s="474"/>
      <c r="I54" s="474"/>
      <c r="J54" s="474"/>
      <c r="K54" s="474"/>
      <c r="L54" s="473"/>
    </row>
    <row r="55" spans="1:15" ht="114.65" customHeight="1" x14ac:dyDescent="0.35">
      <c r="A55" s="424"/>
      <c r="B55" s="469"/>
      <c r="C55" s="453" t="s">
        <v>402</v>
      </c>
      <c r="D55" s="468" t="s">
        <v>406</v>
      </c>
      <c r="E55" s="468"/>
      <c r="F55" s="468"/>
      <c r="G55" s="468"/>
      <c r="H55" s="468"/>
      <c r="I55" s="468"/>
      <c r="J55" s="468"/>
      <c r="K55" s="468"/>
      <c r="L55" s="467"/>
    </row>
    <row r="56" spans="1:15" ht="54.65" customHeight="1" x14ac:dyDescent="0.35">
      <c r="A56" s="424"/>
      <c r="B56" s="469"/>
      <c r="C56" s="472" t="s">
        <v>400</v>
      </c>
      <c r="D56" s="483" t="s">
        <v>405</v>
      </c>
      <c r="E56" s="483"/>
      <c r="F56" s="483"/>
      <c r="G56" s="483"/>
      <c r="H56" s="483"/>
      <c r="I56" s="483"/>
      <c r="J56" s="483"/>
      <c r="K56" s="483"/>
      <c r="L56" s="482"/>
    </row>
    <row r="57" spans="1:15" ht="30" customHeight="1" x14ac:dyDescent="0.35">
      <c r="A57" s="424"/>
      <c r="B57" s="469"/>
      <c r="C57" s="453" t="s">
        <v>398</v>
      </c>
      <c r="D57" s="468" t="s">
        <v>404</v>
      </c>
      <c r="E57" s="468"/>
      <c r="F57" s="468"/>
      <c r="G57" s="468"/>
      <c r="H57" s="468"/>
      <c r="I57" s="468"/>
      <c r="J57" s="468"/>
      <c r="K57" s="468"/>
      <c r="L57" s="467"/>
    </row>
    <row r="58" spans="1:15" ht="16.5" customHeight="1" x14ac:dyDescent="0.35">
      <c r="A58" s="424"/>
      <c r="B58" s="419"/>
      <c r="C58" s="481"/>
      <c r="D58" s="480"/>
      <c r="E58" s="480"/>
      <c r="F58" s="480"/>
      <c r="G58" s="480"/>
      <c r="H58" s="480"/>
      <c r="I58" s="480"/>
      <c r="J58" s="480"/>
      <c r="K58" s="480"/>
      <c r="L58" s="479"/>
    </row>
    <row r="59" spans="1:15" ht="16.5" customHeight="1" x14ac:dyDescent="0.35">
      <c r="A59" s="424"/>
      <c r="B59" s="427">
        <v>11</v>
      </c>
      <c r="C59" s="478" t="s">
        <v>403</v>
      </c>
      <c r="D59" s="426"/>
      <c r="E59" s="426"/>
      <c r="F59" s="426"/>
      <c r="G59" s="426"/>
      <c r="H59" s="426"/>
      <c r="I59" s="426"/>
      <c r="J59" s="426"/>
      <c r="K59" s="426"/>
      <c r="L59" s="477"/>
    </row>
    <row r="60" spans="1:15" ht="16.5" customHeight="1" x14ac:dyDescent="0.35">
      <c r="A60" s="424"/>
      <c r="B60" s="469"/>
      <c r="C60" s="476"/>
      <c r="D60" s="475"/>
      <c r="E60" s="475"/>
      <c r="F60" s="474"/>
      <c r="G60" s="474"/>
      <c r="H60" s="474"/>
      <c r="I60" s="474"/>
      <c r="J60" s="474"/>
      <c r="K60" s="474"/>
      <c r="L60" s="473"/>
    </row>
    <row r="61" spans="1:15" ht="63.75" customHeight="1" x14ac:dyDescent="0.35">
      <c r="A61" s="424"/>
      <c r="B61" s="469"/>
      <c r="C61" s="453" t="s">
        <v>402</v>
      </c>
      <c r="D61" s="468" t="s">
        <v>401</v>
      </c>
      <c r="E61" s="468"/>
      <c r="F61" s="468"/>
      <c r="G61" s="468"/>
      <c r="H61" s="468"/>
      <c r="I61" s="468"/>
      <c r="J61" s="468"/>
      <c r="K61" s="468"/>
      <c r="L61" s="467"/>
    </row>
    <row r="62" spans="1:15" ht="26.25" customHeight="1" x14ac:dyDescent="0.35">
      <c r="A62" s="424"/>
      <c r="B62" s="469"/>
      <c r="C62" s="472" t="s">
        <v>400</v>
      </c>
      <c r="D62" s="471" t="s">
        <v>399</v>
      </c>
      <c r="E62" s="471"/>
      <c r="F62" s="471"/>
      <c r="G62" s="471"/>
      <c r="H62" s="471"/>
      <c r="I62" s="471"/>
      <c r="J62" s="471"/>
      <c r="K62" s="471"/>
      <c r="L62" s="470"/>
    </row>
    <row r="63" spans="1:15" ht="63" customHeight="1" x14ac:dyDescent="0.35">
      <c r="A63" s="424"/>
      <c r="B63" s="469"/>
      <c r="C63" s="453" t="s">
        <v>398</v>
      </c>
      <c r="D63" s="468" t="s">
        <v>397</v>
      </c>
      <c r="E63" s="468"/>
      <c r="F63" s="468"/>
      <c r="G63" s="468"/>
      <c r="H63" s="468"/>
      <c r="I63" s="468"/>
      <c r="J63" s="468"/>
      <c r="K63" s="468"/>
      <c r="L63" s="467"/>
    </row>
    <row r="64" spans="1:15" ht="37.5" customHeight="1" x14ac:dyDescent="0.35">
      <c r="A64" s="424"/>
      <c r="B64" s="469"/>
      <c r="C64" s="453" t="s">
        <v>396</v>
      </c>
      <c r="D64" s="468" t="s">
        <v>395</v>
      </c>
      <c r="E64" s="468"/>
      <c r="F64" s="468"/>
      <c r="G64" s="468"/>
      <c r="H64" s="468"/>
      <c r="I64" s="468"/>
      <c r="J64" s="468"/>
      <c r="K64" s="468"/>
      <c r="L64" s="467"/>
    </row>
    <row r="65" spans="1:22" ht="42" customHeight="1" thickBot="1" x14ac:dyDescent="0.4">
      <c r="A65" s="424"/>
      <c r="B65" s="423"/>
      <c r="C65" s="453">
        <v>5</v>
      </c>
      <c r="D65" s="468" t="s">
        <v>394</v>
      </c>
      <c r="E65" s="468"/>
      <c r="F65" s="468"/>
      <c r="G65" s="468"/>
      <c r="H65" s="468"/>
      <c r="I65" s="468"/>
      <c r="J65" s="468"/>
      <c r="K65" s="468"/>
      <c r="L65" s="467"/>
      <c r="M65" s="466"/>
      <c r="N65" s="466"/>
      <c r="O65" s="466"/>
      <c r="P65" s="466"/>
      <c r="Q65" s="466"/>
      <c r="R65" s="466"/>
      <c r="S65" s="466"/>
      <c r="T65" s="466"/>
      <c r="U65" s="466"/>
      <c r="V65" s="466"/>
    </row>
    <row r="66" spans="1:22" ht="30.75" customHeight="1" thickBot="1" x14ac:dyDescent="0.4">
      <c r="A66" s="424"/>
      <c r="B66" s="423"/>
      <c r="C66" s="465" t="s">
        <v>393</v>
      </c>
      <c r="D66" s="462"/>
      <c r="E66" s="462"/>
      <c r="F66" s="462"/>
      <c r="G66" s="462"/>
      <c r="H66" s="464"/>
      <c r="I66" s="463"/>
      <c r="J66" s="462"/>
      <c r="K66" s="462"/>
      <c r="L66" s="461"/>
      <c r="M66" s="442"/>
      <c r="N66" s="442"/>
      <c r="O66" s="442"/>
      <c r="P66" s="442"/>
      <c r="Q66" s="442"/>
      <c r="R66" s="442"/>
      <c r="S66" s="442"/>
      <c r="T66" s="442"/>
      <c r="U66" s="442"/>
      <c r="V66" s="442"/>
    </row>
    <row r="67" spans="1:22" ht="36.75" customHeight="1" thickBot="1" x14ac:dyDescent="0.4">
      <c r="A67" s="424"/>
      <c r="B67" s="427"/>
      <c r="C67" s="465" t="s">
        <v>392</v>
      </c>
      <c r="D67" s="462"/>
      <c r="E67" s="462"/>
      <c r="F67" s="462"/>
      <c r="G67" s="462"/>
      <c r="H67" s="464"/>
      <c r="I67" s="463"/>
      <c r="J67" s="462"/>
      <c r="K67" s="462"/>
      <c r="L67" s="461"/>
      <c r="M67" s="442"/>
      <c r="N67" s="442"/>
      <c r="O67" s="442"/>
      <c r="P67" s="442"/>
      <c r="Q67" s="442"/>
      <c r="R67" s="442"/>
      <c r="S67" s="442"/>
      <c r="T67" s="442"/>
      <c r="U67" s="442"/>
      <c r="V67" s="442"/>
    </row>
    <row r="68" spans="1:22" ht="30.75" customHeight="1" x14ac:dyDescent="0.3">
      <c r="A68" s="424"/>
      <c r="B68" s="460">
        <v>12</v>
      </c>
      <c r="C68" s="459" t="s">
        <v>391</v>
      </c>
      <c r="D68" s="458"/>
      <c r="E68" s="458"/>
      <c r="F68" s="458"/>
      <c r="G68" s="458"/>
      <c r="H68" s="458"/>
      <c r="I68" s="458"/>
      <c r="J68" s="458"/>
      <c r="K68" s="458"/>
      <c r="L68" s="457"/>
      <c r="M68" s="442"/>
      <c r="N68" s="442"/>
      <c r="O68" s="442"/>
      <c r="P68" s="442"/>
      <c r="Q68" s="442"/>
      <c r="R68" s="442"/>
      <c r="S68" s="442"/>
      <c r="T68" s="442"/>
      <c r="U68" s="442"/>
      <c r="V68" s="442"/>
    </row>
    <row r="69" spans="1:22" ht="84.75" customHeight="1" x14ac:dyDescent="0.35">
      <c r="A69" s="424"/>
      <c r="B69" s="423"/>
      <c r="C69" s="456" t="s">
        <v>390</v>
      </c>
      <c r="D69" s="455"/>
      <c r="E69" s="455"/>
      <c r="F69" s="455"/>
      <c r="G69" s="455"/>
      <c r="H69" s="455"/>
      <c r="I69" s="455"/>
      <c r="J69" s="455"/>
      <c r="K69" s="455"/>
      <c r="L69" s="454"/>
      <c r="M69" s="442"/>
      <c r="N69" s="442"/>
      <c r="O69" s="442"/>
      <c r="P69" s="442"/>
      <c r="Q69" s="442"/>
      <c r="R69" s="442"/>
      <c r="S69" s="442"/>
      <c r="T69" s="442"/>
      <c r="U69" s="442"/>
      <c r="V69" s="442"/>
    </row>
    <row r="70" spans="1:22" ht="51" customHeight="1" x14ac:dyDescent="0.35">
      <c r="A70" s="424"/>
      <c r="B70" s="423"/>
      <c r="C70" s="216">
        <v>1</v>
      </c>
      <c r="D70" s="430" t="s">
        <v>389</v>
      </c>
      <c r="E70" s="430"/>
      <c r="F70" s="430"/>
      <c r="G70" s="430"/>
      <c r="H70" s="430"/>
      <c r="I70" s="430"/>
      <c r="J70" s="430"/>
      <c r="K70" s="430"/>
      <c r="L70" s="429"/>
      <c r="M70" s="442"/>
      <c r="N70" s="442"/>
      <c r="O70" s="442"/>
      <c r="P70" s="442"/>
      <c r="Q70" s="442"/>
      <c r="R70" s="442"/>
      <c r="S70" s="442"/>
      <c r="T70" s="442"/>
      <c r="U70" s="442"/>
      <c r="V70" s="442"/>
    </row>
    <row r="71" spans="1:22" ht="33.65" customHeight="1" x14ac:dyDescent="0.35">
      <c r="A71" s="424"/>
      <c r="B71" s="423"/>
      <c r="C71" s="216">
        <v>2</v>
      </c>
      <c r="D71" s="430" t="s">
        <v>388</v>
      </c>
      <c r="E71" s="430"/>
      <c r="F71" s="430"/>
      <c r="G71" s="430"/>
      <c r="H71" s="430"/>
      <c r="I71" s="430"/>
      <c r="J71" s="430"/>
      <c r="K71" s="430"/>
      <c r="L71" s="429"/>
      <c r="M71" s="442"/>
      <c r="N71" s="442"/>
      <c r="O71" s="442"/>
      <c r="P71" s="442"/>
      <c r="Q71" s="442"/>
      <c r="R71" s="442"/>
      <c r="S71" s="442"/>
      <c r="T71" s="442"/>
      <c r="U71" s="442"/>
      <c r="V71" s="442"/>
    </row>
    <row r="72" spans="1:22" ht="42" customHeight="1" x14ac:dyDescent="0.35">
      <c r="A72" s="424"/>
      <c r="B72" s="423"/>
      <c r="C72" s="216">
        <v>3</v>
      </c>
      <c r="D72" s="430" t="s">
        <v>387</v>
      </c>
      <c r="E72" s="430"/>
      <c r="F72" s="430"/>
      <c r="G72" s="430"/>
      <c r="H72" s="430"/>
      <c r="I72" s="430"/>
      <c r="J72" s="430"/>
      <c r="K72" s="430"/>
      <c r="L72" s="429"/>
      <c r="M72" s="442"/>
      <c r="N72" s="442"/>
      <c r="O72" s="442"/>
      <c r="P72" s="442"/>
      <c r="Q72" s="442"/>
      <c r="R72" s="442"/>
      <c r="S72" s="442"/>
      <c r="T72" s="442"/>
      <c r="U72" s="442"/>
      <c r="V72" s="442"/>
    </row>
    <row r="73" spans="1:22" ht="42" customHeight="1" x14ac:dyDescent="0.35">
      <c r="A73" s="424"/>
      <c r="B73" s="423"/>
      <c r="C73" s="216">
        <v>4</v>
      </c>
      <c r="D73" s="453"/>
      <c r="E73" s="430" t="s">
        <v>386</v>
      </c>
      <c r="F73" s="452"/>
      <c r="G73" s="452"/>
      <c r="H73" s="452"/>
      <c r="I73" s="452"/>
      <c r="J73" s="452"/>
      <c r="K73" s="452"/>
      <c r="L73" s="451"/>
      <c r="M73" s="442"/>
      <c r="N73" s="442"/>
      <c r="O73" s="442"/>
      <c r="P73" s="442"/>
      <c r="Q73" s="442"/>
      <c r="R73" s="442"/>
      <c r="S73" s="442"/>
      <c r="T73" s="442"/>
      <c r="U73" s="442"/>
      <c r="V73" s="442"/>
    </row>
    <row r="74" spans="1:22" ht="42" customHeight="1" x14ac:dyDescent="0.35">
      <c r="A74" s="424"/>
      <c r="B74" s="423"/>
      <c r="C74" s="216">
        <v>5</v>
      </c>
      <c r="D74" s="453"/>
      <c r="E74" s="430" t="s">
        <v>385</v>
      </c>
      <c r="F74" s="452"/>
      <c r="G74" s="452"/>
      <c r="H74" s="452"/>
      <c r="I74" s="452"/>
      <c r="J74" s="452"/>
      <c r="K74" s="452"/>
      <c r="L74" s="451"/>
      <c r="M74" s="442"/>
      <c r="N74" s="442"/>
      <c r="O74" s="442"/>
      <c r="P74" s="442"/>
      <c r="Q74" s="442"/>
      <c r="R74" s="442"/>
      <c r="S74" s="442"/>
      <c r="T74" s="442"/>
      <c r="U74" s="442"/>
      <c r="V74" s="442"/>
    </row>
    <row r="75" spans="1:22" ht="42" customHeight="1" x14ac:dyDescent="0.35">
      <c r="A75" s="424"/>
      <c r="B75" s="423"/>
      <c r="C75" s="216">
        <v>6</v>
      </c>
      <c r="D75" s="453"/>
      <c r="E75" s="430" t="s">
        <v>385</v>
      </c>
      <c r="F75" s="452"/>
      <c r="G75" s="452"/>
      <c r="H75" s="452"/>
      <c r="I75" s="452"/>
      <c r="J75" s="452"/>
      <c r="K75" s="452"/>
      <c r="L75" s="451"/>
      <c r="M75" s="442"/>
      <c r="N75" s="442"/>
      <c r="O75" s="442"/>
      <c r="P75" s="442"/>
      <c r="Q75" s="442"/>
      <c r="R75" s="442"/>
      <c r="S75" s="442"/>
      <c r="T75" s="442"/>
      <c r="U75" s="442"/>
      <c r="V75" s="442"/>
    </row>
    <row r="76" spans="1:22" ht="30" customHeight="1" x14ac:dyDescent="0.35">
      <c r="A76" s="424"/>
      <c r="B76" s="423"/>
      <c r="C76" s="446" t="s">
        <v>384</v>
      </c>
      <c r="D76" s="450"/>
      <c r="E76" s="450"/>
      <c r="F76" s="450"/>
      <c r="G76" s="449"/>
      <c r="H76" s="445"/>
      <c r="I76" s="448"/>
      <c r="J76" s="448"/>
      <c r="K76" s="448"/>
      <c r="L76" s="447"/>
      <c r="R76" s="442"/>
      <c r="S76" s="442"/>
      <c r="T76" s="442"/>
      <c r="U76" s="442"/>
      <c r="V76" s="442"/>
    </row>
    <row r="77" spans="1:22" ht="29.25" customHeight="1" x14ac:dyDescent="0.35">
      <c r="A77" s="424"/>
      <c r="B77" s="423"/>
      <c r="C77" s="446" t="s">
        <v>383</v>
      </c>
      <c r="D77" s="444"/>
      <c r="E77" s="444"/>
      <c r="F77" s="444"/>
      <c r="G77" s="443"/>
      <c r="H77" s="445"/>
      <c r="I77" s="444"/>
      <c r="J77" s="444"/>
      <c r="K77" s="444"/>
      <c r="L77" s="443"/>
      <c r="M77" s="442"/>
      <c r="N77" s="442"/>
      <c r="O77" s="442"/>
      <c r="P77" s="442"/>
      <c r="Q77" s="442"/>
      <c r="R77" s="442"/>
      <c r="S77" s="442"/>
      <c r="T77" s="442"/>
      <c r="U77" s="442"/>
      <c r="V77" s="442"/>
    </row>
    <row r="78" spans="1:22" ht="15.75" customHeight="1" x14ac:dyDescent="0.25">
      <c r="A78" s="424"/>
      <c r="B78" s="441">
        <v>13</v>
      </c>
      <c r="C78" s="361" t="s">
        <v>382</v>
      </c>
      <c r="D78" s="362"/>
      <c r="E78" s="362"/>
      <c r="F78" s="362"/>
      <c r="G78" s="362"/>
      <c r="H78" s="362"/>
      <c r="I78" s="362"/>
      <c r="J78" s="362"/>
      <c r="K78" s="362"/>
      <c r="L78" s="440"/>
    </row>
    <row r="79" spans="1:22" ht="21" customHeight="1" x14ac:dyDescent="0.25">
      <c r="A79" s="424"/>
      <c r="B79" s="439"/>
      <c r="C79" s="438"/>
      <c r="D79" s="437"/>
      <c r="E79" s="437"/>
      <c r="F79" s="437"/>
      <c r="G79" s="437"/>
      <c r="H79" s="437"/>
      <c r="I79" s="437"/>
      <c r="J79" s="437"/>
      <c r="K79" s="437"/>
      <c r="L79" s="436"/>
    </row>
    <row r="80" spans="1:22" ht="64.150000000000006" customHeight="1" x14ac:dyDescent="0.35">
      <c r="A80" s="424"/>
      <c r="B80" s="423"/>
      <c r="C80" s="430" t="str">
        <f>+'[9]Master Data'!D618</f>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
      <c r="D80" s="430"/>
      <c r="E80" s="430"/>
      <c r="F80" s="430"/>
      <c r="G80" s="430"/>
      <c r="H80" s="430"/>
      <c r="I80" s="430"/>
      <c r="J80" s="430"/>
      <c r="K80" s="430"/>
      <c r="L80" s="429"/>
      <c r="M80" s="432" t="s">
        <v>381</v>
      </c>
      <c r="N80" s="432"/>
      <c r="O80" s="432"/>
      <c r="P80" s="432"/>
      <c r="Q80" s="432"/>
      <c r="R80" s="432"/>
      <c r="S80" s="432"/>
      <c r="T80" s="432"/>
      <c r="U80" s="432"/>
    </row>
    <row r="81" spans="1:21" ht="12.75" customHeight="1" x14ac:dyDescent="0.35">
      <c r="A81" s="424"/>
      <c r="B81" s="435" t="s">
        <v>45</v>
      </c>
      <c r="C81" s="422"/>
      <c r="D81" s="434"/>
      <c r="E81" s="434"/>
      <c r="F81" s="434"/>
      <c r="G81" s="434"/>
      <c r="H81" s="434"/>
      <c r="I81" s="434"/>
      <c r="J81" s="434"/>
      <c r="K81" s="434"/>
      <c r="L81" s="433"/>
      <c r="M81" s="432" t="s">
        <v>380</v>
      </c>
      <c r="N81" s="432"/>
      <c r="O81" s="432"/>
      <c r="P81" s="432"/>
      <c r="Q81" s="432"/>
      <c r="R81" s="432"/>
      <c r="S81" s="432"/>
      <c r="T81" s="432"/>
      <c r="U81" s="432"/>
    </row>
    <row r="82" spans="1:21" ht="15.75" customHeight="1" x14ac:dyDescent="0.35">
      <c r="A82" s="424"/>
      <c r="B82" s="427">
        <v>14</v>
      </c>
      <c r="C82" s="426" t="s">
        <v>379</v>
      </c>
      <c r="D82" s="426"/>
      <c r="E82" s="426"/>
      <c r="F82" s="426"/>
      <c r="G82" s="426"/>
      <c r="H82" s="426"/>
      <c r="I82" s="426"/>
      <c r="J82" s="426"/>
      <c r="K82" s="426"/>
      <c r="L82" s="425"/>
    </row>
    <row r="83" spans="1:21" ht="9.75" customHeight="1" x14ac:dyDescent="0.35">
      <c r="A83" s="424"/>
      <c r="B83" s="431"/>
      <c r="C83" s="422"/>
      <c r="D83" s="422"/>
      <c r="E83" s="422"/>
      <c r="F83" s="422"/>
      <c r="G83" s="422"/>
      <c r="H83" s="422"/>
      <c r="I83" s="422"/>
      <c r="J83" s="422"/>
      <c r="K83" s="422"/>
      <c r="L83" s="421"/>
    </row>
    <row r="84" spans="1:21" ht="52.15" customHeight="1" x14ac:dyDescent="0.35">
      <c r="A84" s="424"/>
      <c r="B84" s="423"/>
      <c r="C84" s="430" t="str">
        <f>+'[9]Master Data'!D620</f>
        <v>The tender price must include for Value Added Tax (VAT). All rates, provisional sums, etc. in the Bills of Quantities must however be net (exclusive of VAT) with VAT calculated and added to the Total Value thereof in the Final Summary.</v>
      </c>
      <c r="D84" s="430"/>
      <c r="E84" s="430"/>
      <c r="F84" s="430"/>
      <c r="G84" s="430"/>
      <c r="H84" s="430"/>
      <c r="I84" s="430"/>
      <c r="J84" s="430"/>
      <c r="K84" s="430"/>
      <c r="L84" s="429"/>
      <c r="M84" s="428" t="s">
        <v>378</v>
      </c>
      <c r="N84" s="428"/>
      <c r="O84" s="428"/>
      <c r="P84" s="428"/>
      <c r="Q84" s="428"/>
      <c r="R84" s="428"/>
      <c r="S84" s="428"/>
      <c r="T84" s="428"/>
      <c r="U84" s="428"/>
    </row>
    <row r="85" spans="1:21" ht="15.5" x14ac:dyDescent="0.35">
      <c r="A85" s="424"/>
      <c r="B85" s="427" t="s">
        <v>45</v>
      </c>
      <c r="C85" s="422"/>
      <c r="D85" s="422"/>
      <c r="E85" s="422"/>
      <c r="F85" s="422"/>
      <c r="G85" s="422"/>
      <c r="H85" s="422"/>
      <c r="I85" s="422"/>
      <c r="J85" s="422"/>
      <c r="K85" s="422"/>
      <c r="L85" s="421"/>
    </row>
    <row r="86" spans="1:21" ht="15.5" x14ac:dyDescent="0.35">
      <c r="A86" s="424"/>
      <c r="B86" s="427">
        <v>15</v>
      </c>
      <c r="C86" s="426" t="s">
        <v>377</v>
      </c>
      <c r="D86" s="426"/>
      <c r="E86" s="426"/>
      <c r="F86" s="426"/>
      <c r="G86" s="426"/>
      <c r="H86" s="426"/>
      <c r="I86" s="426"/>
      <c r="J86" s="426"/>
      <c r="K86" s="426"/>
      <c r="L86" s="425"/>
    </row>
    <row r="87" spans="1:21" ht="17.25" customHeight="1" x14ac:dyDescent="0.35">
      <c r="A87" s="424"/>
      <c r="B87" s="423"/>
      <c r="C87" s="422"/>
      <c r="D87" s="422"/>
      <c r="E87" s="422"/>
      <c r="F87" s="422"/>
      <c r="G87" s="422"/>
      <c r="H87" s="422"/>
      <c r="I87" s="422"/>
      <c r="J87" s="422"/>
      <c r="K87" s="422"/>
      <c r="L87" s="421"/>
    </row>
    <row r="88" spans="1:21" ht="112.15" customHeight="1" x14ac:dyDescent="0.35">
      <c r="A88" s="420"/>
      <c r="B88" s="419"/>
      <c r="C88" s="418" t="str">
        <f>+'[9]Master Data'!D622</f>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
      <c r="D88" s="418"/>
      <c r="E88" s="418"/>
      <c r="F88" s="418"/>
      <c r="G88" s="418"/>
      <c r="H88" s="418"/>
      <c r="I88" s="418"/>
      <c r="J88" s="418"/>
      <c r="K88" s="418"/>
      <c r="L88" s="417"/>
    </row>
    <row r="89" spans="1:21" ht="15.5" x14ac:dyDescent="0.35">
      <c r="B89" s="416"/>
    </row>
    <row r="90" spans="1:21" ht="30" customHeight="1" x14ac:dyDescent="0.25"/>
    <row r="91" spans="1:21" ht="15.5" x14ac:dyDescent="0.35">
      <c r="B91" s="415"/>
      <c r="E91" s="182" t="s">
        <v>45</v>
      </c>
    </row>
    <row r="92" spans="1:21" ht="54.75" customHeight="1" x14ac:dyDescent="0.35">
      <c r="M92" s="414"/>
    </row>
  </sheetData>
  <sheetProtection formatRows="0"/>
  <mergeCells count="74">
    <mergeCell ref="C41:L41"/>
    <mergeCell ref="C26:K26"/>
    <mergeCell ref="C29:K29"/>
    <mergeCell ref="C31:L31"/>
    <mergeCell ref="C33:L33"/>
    <mergeCell ref="C24:L24"/>
    <mergeCell ref="C16:K16"/>
    <mergeCell ref="C18:L18"/>
    <mergeCell ref="C21:L21"/>
    <mergeCell ref="C20:K20"/>
    <mergeCell ref="C35:L35"/>
    <mergeCell ref="C25:L25"/>
    <mergeCell ref="M84:U84"/>
    <mergeCell ref="K4:L4"/>
    <mergeCell ref="I4:J4"/>
    <mergeCell ref="E4:H4"/>
    <mergeCell ref="B4:D4"/>
    <mergeCell ref="B6:L6"/>
    <mergeCell ref="C8:L8"/>
    <mergeCell ref="C10:L10"/>
    <mergeCell ref="C12:K12"/>
    <mergeCell ref="C14:L14"/>
    <mergeCell ref="D55:L55"/>
    <mergeCell ref="C53:K53"/>
    <mergeCell ref="C59:L59"/>
    <mergeCell ref="D63:L63"/>
    <mergeCell ref="D62:L62"/>
    <mergeCell ref="D64:L64"/>
    <mergeCell ref="C27:L27"/>
    <mergeCell ref="M65:V65"/>
    <mergeCell ref="M81:U81"/>
    <mergeCell ref="M80:U80"/>
    <mergeCell ref="C51:L51"/>
    <mergeCell ref="C43:L43"/>
    <mergeCell ref="O46:S46"/>
    <mergeCell ref="C45:L45"/>
    <mergeCell ref="C47:L47"/>
    <mergeCell ref="C46:L46"/>
    <mergeCell ref="C80:L80"/>
    <mergeCell ref="B3:D3"/>
    <mergeCell ref="E3:L3"/>
    <mergeCell ref="D58:L58"/>
    <mergeCell ref="C69:L69"/>
    <mergeCell ref="C49:K49"/>
    <mergeCell ref="C39:L39"/>
    <mergeCell ref="C40:L40"/>
    <mergeCell ref="D61:L61"/>
    <mergeCell ref="D56:L56"/>
    <mergeCell ref="I67:L67"/>
    <mergeCell ref="C68:K68"/>
    <mergeCell ref="E73:L73"/>
    <mergeCell ref="E74:L74"/>
    <mergeCell ref="C78:L79"/>
    <mergeCell ref="B1:L1"/>
    <mergeCell ref="D71:L71"/>
    <mergeCell ref="D57:L57"/>
    <mergeCell ref="C37:K37"/>
    <mergeCell ref="C23:K23"/>
    <mergeCell ref="C88:L88"/>
    <mergeCell ref="C82:L82"/>
    <mergeCell ref="C84:L84"/>
    <mergeCell ref="D65:L65"/>
    <mergeCell ref="C86:L86"/>
    <mergeCell ref="D72:L72"/>
    <mergeCell ref="D70:L70"/>
    <mergeCell ref="C66:H66"/>
    <mergeCell ref="I66:L66"/>
    <mergeCell ref="C67:H67"/>
    <mergeCell ref="B78:B79"/>
    <mergeCell ref="E75:L75"/>
    <mergeCell ref="C76:G76"/>
    <mergeCell ref="C77:G77"/>
    <mergeCell ref="H76:L76"/>
    <mergeCell ref="H77:L77"/>
  </mergeCells>
  <hyperlinks>
    <hyperlink ref="C56" r:id="rId1" display="http://kzntreasury.kzntl.gov.za,/" xr:uid="{460EA19B-C928-4CAE-84DE-B88911FB849C}"/>
    <hyperlink ref="C62" r:id="rId2" display="http://kzntreasury.kzntl.gov.za,/" xr:uid="{454A86EC-79E0-4F6D-9DB2-F6AACF2DF171}"/>
  </hyperlinks>
  <pageMargins left="0.51181102362204722" right="0.23622047244094491" top="0.74803149606299213" bottom="0.23622047244094491" header="0.27559055118110237" footer="0.15748031496062992"/>
  <pageSetup paperSize="9" scale="83" fitToHeight="900" orientation="portrait" r:id="rId3"/>
  <headerFooter alignWithMargins="0">
    <oddHeader>&amp;RKZN Department of Public Works
Effective Date:16 JANUARY 2023
Revision 9</oddHeader>
    <oddFooter>Page &amp;P of &amp;N</oddFooter>
  </headerFooter>
  <rowBreaks count="2" manualBreakCount="2">
    <brk id="25" min="1" max="11" man="1"/>
    <brk id="52" min="1" max="11" man="1"/>
  </rowBreaks>
  <drawing r:id="rId4"/>
  <legacyDrawing r:id="rId5"/>
  <mc:AlternateContent xmlns:mc="http://schemas.openxmlformats.org/markup-compatibility/2006">
    <mc:Choice Requires="x14">
      <controls>
        <mc:AlternateContent xmlns:mc="http://schemas.openxmlformats.org/markup-compatibility/2006">
          <mc:Choice Requires="x14">
            <control shapeId="12289" r:id="rId6" name="Button 1">
              <controlPr defaultSize="0" print="0" autoFill="0" autoPict="0" macro="[0]!ToMainMenu">
                <anchor>
                  <from>
                    <xdr:col>12</xdr:col>
                    <xdr:colOff>336550</xdr:colOff>
                    <xdr:row>0</xdr:row>
                    <xdr:rowOff>127000</xdr:rowOff>
                  </from>
                  <to>
                    <xdr:col>14</xdr:col>
                    <xdr:colOff>603250</xdr:colOff>
                    <xdr:row>0</xdr:row>
                    <xdr:rowOff>450850</xdr:rowOff>
                  </to>
                </anchor>
              </controlPr>
            </control>
          </mc:Choice>
        </mc:AlternateContent>
        <mc:AlternateContent xmlns:mc="http://schemas.openxmlformats.org/markup-compatibility/2006">
          <mc:Choice Requires="x14">
            <control shapeId="12290" r:id="rId7" name="Button 2">
              <controlPr defaultSize="0" print="0" autoFill="0" autoPict="0" macro="[0]!PrintCoverPGSec1">
                <anchor>
                  <from>
                    <xdr:col>12</xdr:col>
                    <xdr:colOff>336550</xdr:colOff>
                    <xdr:row>2</xdr:row>
                    <xdr:rowOff>336550</xdr:rowOff>
                  </from>
                  <to>
                    <xdr:col>14</xdr:col>
                    <xdr:colOff>603250</xdr:colOff>
                    <xdr:row>2</xdr:row>
                    <xdr:rowOff>660400</xdr:rowOff>
                  </to>
                </anchor>
              </controlPr>
            </control>
          </mc:Choice>
        </mc:AlternateContent>
        <mc:AlternateContent xmlns:mc="http://schemas.openxmlformats.org/markup-compatibility/2006">
          <mc:Choice Requires="x14">
            <control shapeId="12291" r:id="rId8" name="Button 3">
              <controlPr defaultSize="0" print="0" autoFill="0" autoPict="0" macro="[0]!PrintPreview">
                <anchor>
                  <from>
                    <xdr:col>12</xdr:col>
                    <xdr:colOff>336550</xdr:colOff>
                    <xdr:row>0</xdr:row>
                    <xdr:rowOff>457200</xdr:rowOff>
                  </from>
                  <to>
                    <xdr:col>14</xdr:col>
                    <xdr:colOff>603250</xdr:colOff>
                    <xdr:row>1</xdr:row>
                    <xdr:rowOff>69850</xdr:rowOff>
                  </to>
                </anchor>
              </controlPr>
            </control>
          </mc:Choice>
        </mc:AlternateContent>
        <mc:AlternateContent xmlns:mc="http://schemas.openxmlformats.org/markup-compatibility/2006">
          <mc:Choice Requires="x14">
            <control shapeId="12292" r:id="rId9" name="Button 4">
              <controlPr defaultSize="0" print="0" autoFill="0" autoPict="0" macro="[0]!ToDataEntry">
                <anchor>
                  <from>
                    <xdr:col>12</xdr:col>
                    <xdr:colOff>336550</xdr:colOff>
                    <xdr:row>2</xdr:row>
                    <xdr:rowOff>666750</xdr:rowOff>
                  </from>
                  <to>
                    <xdr:col>14</xdr:col>
                    <xdr:colOff>603250</xdr:colOff>
                    <xdr:row>2</xdr:row>
                    <xdr:rowOff>990600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78E4-84BC-4E31-82BB-A9618AF800BB}">
  <sheetPr codeName="Sheet65">
    <tabColor rgb="FF00B050"/>
  </sheetPr>
  <dimension ref="A1:K19"/>
  <sheetViews>
    <sheetView showGridLines="0" showRowColHeaders="0" zoomScaleNormal="100" workbookViewId="0">
      <selection activeCell="E28" sqref="E28"/>
    </sheetView>
  </sheetViews>
  <sheetFormatPr defaultColWidth="9.1796875" defaultRowHeight="12.5" x14ac:dyDescent="0.25"/>
  <cols>
    <col min="7" max="7" width="13.81640625" customWidth="1"/>
  </cols>
  <sheetData>
    <row r="1" spans="1:11" ht="63.75" customHeight="1" x14ac:dyDescent="0.25"/>
    <row r="2" spans="1:11" ht="81.75" customHeight="1" thickBot="1" x14ac:dyDescent="0.3">
      <c r="A2" s="410" t="str">
        <f>+'[7]Master Data'!ProjectTitle</f>
        <v xml:space="preserve">ZNTU 04284 W: DEPARTMENT OF HEALTH: WIMS NO. 057989: ENSINGWENI CLINIC: PROVISION OF BOREHOLE WITH BOOSTER PUMP AND WATER TREATMENT SYSTEM	</v>
      </c>
      <c r="B2" s="410"/>
      <c r="C2" s="410"/>
      <c r="D2" s="410"/>
      <c r="E2" s="410"/>
      <c r="F2" s="410"/>
      <c r="G2" s="410"/>
      <c r="H2" s="410"/>
      <c r="I2" s="410"/>
      <c r="J2" s="410"/>
      <c r="K2" s="410"/>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53.25" customHeight="1" x14ac:dyDescent="0.4">
      <c r="A16" s="411" t="s">
        <v>12</v>
      </c>
      <c r="B16" s="411"/>
      <c r="C16" s="411"/>
      <c r="D16" s="411"/>
      <c r="E16" s="411"/>
      <c r="F16" s="411"/>
      <c r="G16" s="411"/>
      <c r="H16" s="411"/>
      <c r="I16" s="411"/>
      <c r="J16" s="411"/>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locked="0" defaultSize="0" print="0" autoFill="0" autoPict="0" macro="[7]!ToMainMenu">
                <anchor>
                  <from>
                    <xdr:col>12</xdr:col>
                    <xdr:colOff>400050</xdr:colOff>
                    <xdr:row>0</xdr:row>
                    <xdr:rowOff>374650</xdr:rowOff>
                  </from>
                  <to>
                    <xdr:col>14</xdr:col>
                    <xdr:colOff>476250</xdr:colOff>
                    <xdr:row>0</xdr:row>
                    <xdr:rowOff>660400</xdr:rowOff>
                  </to>
                </anchor>
              </controlPr>
            </control>
          </mc:Choice>
        </mc:AlternateContent>
        <mc:AlternateContent xmlns:mc="http://schemas.openxmlformats.org/markup-compatibility/2006">
          <mc:Choice Requires="x14">
            <control shapeId="3074" r:id="rId5" name="Button 2">
              <controlPr locked="0" defaultSize="0" print="0" autoFill="0" autoPict="0" macro="[7]!PrintCoverPGSec1">
                <anchor>
                  <from>
                    <xdr:col>12</xdr:col>
                    <xdr:colOff>400050</xdr:colOff>
                    <xdr:row>1</xdr:row>
                    <xdr:rowOff>628650</xdr:rowOff>
                  </from>
                  <to>
                    <xdr:col>14</xdr:col>
                    <xdr:colOff>476250</xdr:colOff>
                    <xdr:row>1</xdr:row>
                    <xdr:rowOff>914400</xdr:rowOff>
                  </to>
                </anchor>
              </controlPr>
            </control>
          </mc:Choice>
        </mc:AlternateContent>
        <mc:AlternateContent xmlns:mc="http://schemas.openxmlformats.org/markup-compatibility/2006">
          <mc:Choice Requires="x14">
            <control shapeId="3075" r:id="rId6" name="Button 3">
              <controlPr locked="0" defaultSize="0" print="0" autoFill="0" autoPict="0" macro="[7]!PrintPreview">
                <anchor>
                  <from>
                    <xdr:col>12</xdr:col>
                    <xdr:colOff>400050</xdr:colOff>
                    <xdr:row>0</xdr:row>
                    <xdr:rowOff>755650</xdr:rowOff>
                  </from>
                  <to>
                    <xdr:col>14</xdr:col>
                    <xdr:colOff>476250</xdr:colOff>
                    <xdr:row>1</xdr:row>
                    <xdr:rowOff>228600</xdr:rowOff>
                  </to>
                </anchor>
              </controlPr>
            </control>
          </mc:Choice>
        </mc:AlternateContent>
        <mc:AlternateContent xmlns:mc="http://schemas.openxmlformats.org/markup-compatibility/2006">
          <mc:Choice Requires="x14">
            <control shapeId="3076" r:id="rId7" name="Button 4">
              <controlPr locked="0" defaultSize="0" print="0" autoFill="0" autoPict="0" macro="[7]!ToDataEntry">
                <anchor>
                  <from>
                    <xdr:col>12</xdr:col>
                    <xdr:colOff>400050</xdr:colOff>
                    <xdr:row>2</xdr:row>
                    <xdr:rowOff>12700</xdr:rowOff>
                  </from>
                  <to>
                    <xdr:col>14</xdr:col>
                    <xdr:colOff>476250</xdr:colOff>
                    <xdr:row>3</xdr:row>
                    <xdr:rowOff>127000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ED6CD-9071-4D23-92AF-87E83304618D}">
  <sheetPr codeName="Sheet68">
    <tabColor rgb="FF00B0F0"/>
  </sheetPr>
  <dimension ref="A1:K19"/>
  <sheetViews>
    <sheetView showGridLines="0" showRowColHeaders="0" topLeftCell="A4" zoomScaleNormal="100" workbookViewId="0">
      <selection activeCell="L6" sqref="L6"/>
    </sheetView>
  </sheetViews>
  <sheetFormatPr defaultColWidth="9.1796875" defaultRowHeight="12.5" x14ac:dyDescent="0.25"/>
  <cols>
    <col min="1" max="9" width="8.54296875" customWidth="1"/>
    <col min="10" max="10" width="6.26953125" customWidth="1"/>
    <col min="11" max="11" width="14.81640625" customWidth="1"/>
  </cols>
  <sheetData>
    <row r="1" spans="1:11" ht="63.75" customHeight="1" x14ac:dyDescent="0.25"/>
    <row r="2" spans="1:11" ht="81.75" customHeight="1" thickBot="1" x14ac:dyDescent="0.3">
      <c r="A2" s="410" t="str">
        <f>+'[7]Master Data'!E18</f>
        <v xml:space="preserve">ZNTU 04284 W: DEPARTMENT OF HEALTH: WIMS NO. 057989: ENSINGWENI CLINIC: PROVISION OF BOREHOLE WITH BOOSTER PUMP AND WATER TREATMENT SYSTEM	</v>
      </c>
      <c r="B2" s="410"/>
      <c r="C2" s="410"/>
      <c r="D2" s="410"/>
      <c r="E2" s="410"/>
      <c r="F2" s="410"/>
      <c r="G2" s="410"/>
      <c r="H2" s="410"/>
      <c r="I2" s="410"/>
      <c r="J2" s="410"/>
      <c r="K2" s="410"/>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12" t="s">
        <v>292</v>
      </c>
      <c r="B16" s="412"/>
      <c r="C16" s="412"/>
      <c r="D16" s="412"/>
      <c r="E16" s="412"/>
      <c r="F16" s="412"/>
      <c r="G16" s="412"/>
      <c r="H16" s="412"/>
      <c r="I16" s="412"/>
      <c r="J16" s="412"/>
    </row>
    <row r="17" spans="1:1" x14ac:dyDescent="0.25">
      <c r="A17" s="48"/>
    </row>
    <row r="18" spans="1:1" x14ac:dyDescent="0.25">
      <c r="A18" s="48"/>
    </row>
    <row r="19" spans="1:1" x14ac:dyDescent="0.25">
      <c r="A19" s="48"/>
    </row>
  </sheetData>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7]!ToMainMenu">
                <anchor>
                  <from>
                    <xdr:col>12</xdr:col>
                    <xdr:colOff>95250</xdr:colOff>
                    <xdr:row>0</xdr:row>
                    <xdr:rowOff>361950</xdr:rowOff>
                  </from>
                  <to>
                    <xdr:col>14</xdr:col>
                    <xdr:colOff>114300</xdr:colOff>
                    <xdr:row>0</xdr:row>
                    <xdr:rowOff>660400</xdr:rowOff>
                  </to>
                </anchor>
              </controlPr>
            </control>
          </mc:Choice>
        </mc:AlternateContent>
        <mc:AlternateContent xmlns:mc="http://schemas.openxmlformats.org/markup-compatibility/2006">
          <mc:Choice Requires="x14">
            <control shapeId="5122" r:id="rId5" name="Button 2">
              <controlPr defaultSize="0" print="0" autoFill="0" autoPict="0" macro="[7]!PrintCoverPGSec1">
                <anchor>
                  <from>
                    <xdr:col>12</xdr:col>
                    <xdr:colOff>133350</xdr:colOff>
                    <xdr:row>1</xdr:row>
                    <xdr:rowOff>781050</xdr:rowOff>
                  </from>
                  <to>
                    <xdr:col>14</xdr:col>
                    <xdr:colOff>152400</xdr:colOff>
                    <xdr:row>2</xdr:row>
                    <xdr:rowOff>0</xdr:rowOff>
                  </to>
                </anchor>
              </controlPr>
            </control>
          </mc:Choice>
        </mc:AlternateContent>
        <mc:AlternateContent xmlns:mc="http://schemas.openxmlformats.org/markup-compatibility/2006">
          <mc:Choice Requires="x14">
            <control shapeId="5123" r:id="rId6" name="Button 3">
              <controlPr defaultSize="0" print="0" autoFill="0" autoPict="0" macro="[7]!PrintPreview">
                <anchor>
                  <from>
                    <xdr:col>12</xdr:col>
                    <xdr:colOff>95250</xdr:colOff>
                    <xdr:row>0</xdr:row>
                    <xdr:rowOff>723900</xdr:rowOff>
                  </from>
                  <to>
                    <xdr:col>14</xdr:col>
                    <xdr:colOff>114300</xdr:colOff>
                    <xdr:row>1</xdr:row>
                    <xdr:rowOff>184150</xdr:rowOff>
                  </to>
                </anchor>
              </controlPr>
            </control>
          </mc:Choice>
        </mc:AlternateContent>
        <mc:AlternateContent xmlns:mc="http://schemas.openxmlformats.org/markup-compatibility/2006">
          <mc:Choice Requires="x14">
            <control shapeId="5124" r:id="rId7" name="Button 4">
              <controlPr defaultSize="0" print="0" autoFill="0" autoPict="0" macro="[7]!ToDataEntry">
                <anchor>
                  <from>
                    <xdr:col>12</xdr:col>
                    <xdr:colOff>133350</xdr:colOff>
                    <xdr:row>2</xdr:row>
                    <xdr:rowOff>0</xdr:rowOff>
                  </from>
                  <to>
                    <xdr:col>14</xdr:col>
                    <xdr:colOff>152400</xdr:colOff>
                    <xdr:row>3</xdr:row>
                    <xdr:rowOff>184150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58E8-B872-4514-A65A-98B5E03933F7}">
  <sheetPr>
    <pageSetUpPr fitToPage="1"/>
  </sheetPr>
  <dimension ref="A1:G117"/>
  <sheetViews>
    <sheetView topLeftCell="A88" workbookViewId="0">
      <selection activeCell="B22" sqref="B22:C22"/>
    </sheetView>
  </sheetViews>
  <sheetFormatPr defaultColWidth="8" defaultRowHeight="12.5" x14ac:dyDescent="0.25"/>
  <cols>
    <col min="1" max="1" width="6.36328125" style="228" customWidth="1"/>
    <col min="2" max="2" width="8.90625" style="228" customWidth="1"/>
    <col min="3" max="3" width="45.90625" style="228" customWidth="1"/>
    <col min="4" max="4" width="8" style="228" customWidth="1"/>
    <col min="5" max="5" width="10.453125" style="228" customWidth="1"/>
    <col min="6" max="6" width="12" style="228" customWidth="1"/>
    <col min="7" max="7" width="13.6328125" style="228" customWidth="1"/>
    <col min="8" max="8" width="1.36328125" style="228" customWidth="1"/>
    <col min="9" max="10" width="8" style="228"/>
    <col min="11" max="11" width="8.6328125" style="228" bestFit="1" customWidth="1"/>
    <col min="12" max="16384" width="8" style="228"/>
  </cols>
  <sheetData>
    <row r="1" spans="1:7" ht="13" x14ac:dyDescent="0.25">
      <c r="A1" s="315" t="s">
        <v>293</v>
      </c>
      <c r="B1" s="316"/>
      <c r="C1" s="316"/>
      <c r="D1" s="316"/>
      <c r="E1" s="316"/>
      <c r="F1" s="316"/>
      <c r="G1" s="317"/>
    </row>
    <row r="2" spans="1:7" ht="13" x14ac:dyDescent="0.25">
      <c r="A2" s="318" t="s">
        <v>294</v>
      </c>
      <c r="B2" s="319"/>
      <c r="C2" s="229" t="s">
        <v>295</v>
      </c>
      <c r="D2" s="230"/>
      <c r="E2" s="231"/>
      <c r="F2" s="232"/>
      <c r="G2" s="233"/>
    </row>
    <row r="3" spans="1:7" ht="13" x14ac:dyDescent="0.25">
      <c r="A3" s="320" t="s">
        <v>296</v>
      </c>
      <c r="B3" s="321"/>
      <c r="C3" s="234"/>
      <c r="D3" s="235"/>
      <c r="E3" s="236"/>
      <c r="F3" s="237"/>
      <c r="G3" s="238"/>
    </row>
    <row r="4" spans="1:7" ht="13" x14ac:dyDescent="0.25">
      <c r="A4" s="239" t="s">
        <v>38</v>
      </c>
      <c r="B4" s="322" t="s">
        <v>297</v>
      </c>
      <c r="C4" s="323"/>
      <c r="D4" s="240" t="s">
        <v>298</v>
      </c>
      <c r="E4" s="241" t="s">
        <v>299</v>
      </c>
      <c r="F4" s="239" t="s">
        <v>300</v>
      </c>
      <c r="G4" s="241" t="s">
        <v>301</v>
      </c>
    </row>
    <row r="5" spans="1:7" ht="13" x14ac:dyDescent="0.25">
      <c r="A5" s="315" t="s">
        <v>302</v>
      </c>
      <c r="B5" s="316"/>
      <c r="C5" s="316"/>
      <c r="D5" s="316"/>
      <c r="E5" s="316"/>
      <c r="F5" s="316"/>
      <c r="G5" s="317"/>
    </row>
    <row r="6" spans="1:7" ht="13" x14ac:dyDescent="0.25">
      <c r="A6" s="242"/>
      <c r="B6" s="243" t="s">
        <v>303</v>
      </c>
      <c r="C6" s="244"/>
      <c r="D6" s="244"/>
      <c r="E6" s="244"/>
      <c r="F6" s="244"/>
      <c r="G6" s="245"/>
    </row>
    <row r="7" spans="1:7" ht="13" x14ac:dyDescent="0.25">
      <c r="A7" s="246"/>
      <c r="B7" s="247" t="s">
        <v>304</v>
      </c>
      <c r="C7" s="248"/>
      <c r="D7" s="248"/>
      <c r="E7" s="248"/>
      <c r="F7" s="248"/>
      <c r="G7" s="249"/>
    </row>
    <row r="8" spans="1:7" ht="13" x14ac:dyDescent="0.25">
      <c r="A8" s="246"/>
      <c r="B8" s="247" t="s">
        <v>305</v>
      </c>
      <c r="C8" s="248"/>
      <c r="D8" s="248"/>
      <c r="E8" s="248"/>
      <c r="F8" s="248"/>
      <c r="G8" s="249"/>
    </row>
    <row r="9" spans="1:7" ht="51.4" customHeight="1" x14ac:dyDescent="0.25">
      <c r="A9" s="250"/>
      <c r="B9" s="287" t="s">
        <v>306</v>
      </c>
      <c r="C9" s="293"/>
      <c r="D9" s="293"/>
      <c r="E9" s="293"/>
      <c r="F9" s="293"/>
      <c r="G9" s="324"/>
    </row>
    <row r="10" spans="1:7" ht="31.9" customHeight="1" x14ac:dyDescent="0.25">
      <c r="A10" s="253"/>
      <c r="B10" s="308" t="s">
        <v>307</v>
      </c>
      <c r="C10" s="309"/>
      <c r="D10" s="309"/>
      <c r="E10" s="309"/>
      <c r="F10" s="309"/>
      <c r="G10" s="310"/>
    </row>
    <row r="11" spans="1:7" ht="13" x14ac:dyDescent="0.25">
      <c r="A11" s="254"/>
      <c r="B11" s="255" t="str">
        <f>'[6]Table 16'!$A$4</f>
        <v>DRILLING</v>
      </c>
      <c r="C11" s="256"/>
      <c r="D11" s="257" t="s">
        <v>308</v>
      </c>
      <c r="E11" s="258" t="s">
        <v>299</v>
      </c>
      <c r="F11" s="259" t="s">
        <v>300</v>
      </c>
      <c r="G11" s="260" t="s">
        <v>301</v>
      </c>
    </row>
    <row r="12" spans="1:7" ht="21.65" customHeight="1" x14ac:dyDescent="0.25">
      <c r="A12" s="261"/>
      <c r="B12" s="311" t="s">
        <v>5</v>
      </c>
      <c r="C12" s="312"/>
      <c r="D12" s="262"/>
      <c r="E12" s="263"/>
      <c r="F12" s="264"/>
      <c r="G12" s="265"/>
    </row>
    <row r="13" spans="1:7" ht="21.65" customHeight="1" x14ac:dyDescent="0.25">
      <c r="A13" s="261"/>
      <c r="B13" s="299" t="s">
        <v>309</v>
      </c>
      <c r="C13" s="300"/>
      <c r="D13" s="262"/>
      <c r="E13" s="263"/>
      <c r="F13" s="264"/>
      <c r="G13" s="265"/>
    </row>
    <row r="14" spans="1:7" ht="37.9" customHeight="1" x14ac:dyDescent="0.25">
      <c r="A14" s="261"/>
      <c r="B14" s="303" t="s">
        <v>310</v>
      </c>
      <c r="C14" s="304"/>
      <c r="D14" s="262"/>
      <c r="E14" s="263"/>
      <c r="F14" s="264"/>
      <c r="G14" s="265"/>
    </row>
    <row r="15" spans="1:7" ht="59.25" customHeight="1" x14ac:dyDescent="0.25">
      <c r="A15" s="261"/>
      <c r="B15" s="313" t="s">
        <v>311</v>
      </c>
      <c r="C15" s="314"/>
      <c r="D15" s="262"/>
      <c r="E15" s="263"/>
      <c r="F15" s="264"/>
      <c r="G15" s="265"/>
    </row>
    <row r="16" spans="1:7" ht="42" customHeight="1" x14ac:dyDescent="0.25">
      <c r="A16" s="261"/>
      <c r="B16" s="303" t="s">
        <v>312</v>
      </c>
      <c r="C16" s="304"/>
      <c r="D16" s="262"/>
      <c r="E16" s="263"/>
      <c r="F16" s="264"/>
      <c r="G16" s="265"/>
    </row>
    <row r="17" spans="1:7" ht="23.5" customHeight="1" x14ac:dyDescent="0.25">
      <c r="A17" s="261"/>
      <c r="B17" s="299" t="s">
        <v>313</v>
      </c>
      <c r="C17" s="300"/>
      <c r="D17" s="268"/>
      <c r="E17" s="263"/>
      <c r="F17" s="264"/>
      <c r="G17" s="265"/>
    </row>
    <row r="18" spans="1:7" ht="23.5" customHeight="1" x14ac:dyDescent="0.25">
      <c r="A18" s="261"/>
      <c r="B18" s="301" t="s">
        <v>314</v>
      </c>
      <c r="C18" s="302"/>
      <c r="D18" s="268"/>
      <c r="E18" s="263"/>
      <c r="F18" s="264"/>
      <c r="G18" s="265"/>
    </row>
    <row r="19" spans="1:7" ht="23.5" customHeight="1" x14ac:dyDescent="0.3">
      <c r="A19" s="261">
        <v>1</v>
      </c>
      <c r="B19" s="303" t="s">
        <v>315</v>
      </c>
      <c r="C19" s="304"/>
      <c r="D19" s="269" t="str">
        <f>"m"&amp;CHAR(179)</f>
        <v>m³</v>
      </c>
      <c r="E19" s="270">
        <v>3</v>
      </c>
      <c r="F19" s="264"/>
      <c r="G19" s="265"/>
    </row>
    <row r="20" spans="1:7" ht="23.5" customHeight="1" x14ac:dyDescent="0.3">
      <c r="A20" s="261"/>
      <c r="B20" s="266"/>
      <c r="C20" s="267"/>
      <c r="D20" s="268"/>
      <c r="E20" s="270"/>
      <c r="F20" s="264"/>
      <c r="G20" s="265"/>
    </row>
    <row r="21" spans="1:7" ht="23.5" customHeight="1" x14ac:dyDescent="0.3">
      <c r="A21" s="261"/>
      <c r="B21" s="266"/>
      <c r="C21" s="267"/>
      <c r="D21" s="268"/>
      <c r="E21" s="270"/>
      <c r="F21" s="264"/>
      <c r="G21" s="265"/>
    </row>
    <row r="22" spans="1:7" ht="23.5" customHeight="1" x14ac:dyDescent="0.3">
      <c r="A22" s="261"/>
      <c r="B22" s="305" t="s">
        <v>374</v>
      </c>
      <c r="C22" s="306"/>
      <c r="D22" s="268"/>
      <c r="E22" s="270"/>
      <c r="F22" s="264"/>
      <c r="G22" s="260"/>
    </row>
    <row r="23" spans="1:7" ht="13" x14ac:dyDescent="0.25">
      <c r="A23" s="261"/>
      <c r="B23" s="307" t="s">
        <v>316</v>
      </c>
      <c r="C23" s="307"/>
      <c r="D23" s="262"/>
      <c r="E23" s="263"/>
      <c r="F23" s="264"/>
      <c r="G23" s="265"/>
    </row>
    <row r="24" spans="1:7" ht="13" x14ac:dyDescent="0.25">
      <c r="A24" s="272"/>
      <c r="B24" s="273" t="s">
        <v>317</v>
      </c>
      <c r="C24" s="274"/>
      <c r="D24" s="275"/>
      <c r="E24" s="275"/>
      <c r="F24" s="276"/>
      <c r="G24" s="276"/>
    </row>
    <row r="25" spans="1:7" x14ac:dyDescent="0.25">
      <c r="A25" s="272">
        <v>2</v>
      </c>
      <c r="B25" s="293" t="s">
        <v>318</v>
      </c>
      <c r="C25" s="288"/>
      <c r="D25" s="275" t="s">
        <v>319</v>
      </c>
      <c r="E25" s="275">
        <v>100</v>
      </c>
      <c r="F25" s="277"/>
      <c r="G25" s="277"/>
    </row>
    <row r="26" spans="1:7" x14ac:dyDescent="0.25">
      <c r="A26" s="272">
        <v>3</v>
      </c>
      <c r="B26" s="293" t="s">
        <v>320</v>
      </c>
      <c r="C26" s="288"/>
      <c r="D26" s="275" t="s">
        <v>319</v>
      </c>
      <c r="E26" s="275">
        <v>50</v>
      </c>
      <c r="F26" s="277"/>
      <c r="G26" s="277"/>
    </row>
    <row r="27" spans="1:7" x14ac:dyDescent="0.25">
      <c r="A27" s="272">
        <v>4</v>
      </c>
      <c r="B27" s="293" t="s">
        <v>321</v>
      </c>
      <c r="C27" s="288"/>
      <c r="D27" s="275" t="s">
        <v>319</v>
      </c>
      <c r="E27" s="275" t="s">
        <v>322</v>
      </c>
      <c r="F27" s="277"/>
      <c r="G27" s="278" t="s">
        <v>323</v>
      </c>
    </row>
    <row r="28" spans="1:7" x14ac:dyDescent="0.25">
      <c r="A28" s="272"/>
      <c r="B28" s="252"/>
      <c r="C28" s="274"/>
      <c r="D28" s="275"/>
      <c r="E28" s="275"/>
      <c r="F28" s="277"/>
      <c r="G28" s="278"/>
    </row>
    <row r="29" spans="1:7" ht="13" x14ac:dyDescent="0.25">
      <c r="A29" s="272"/>
      <c r="B29" s="273" t="s">
        <v>324</v>
      </c>
      <c r="C29" s="274"/>
      <c r="D29" s="275"/>
      <c r="E29" s="275"/>
      <c r="F29" s="277"/>
      <c r="G29" s="277"/>
    </row>
    <row r="30" spans="1:7" x14ac:dyDescent="0.25">
      <c r="A30" s="272">
        <v>5</v>
      </c>
      <c r="B30" s="293" t="s">
        <v>318</v>
      </c>
      <c r="C30" s="288"/>
      <c r="D30" s="275" t="s">
        <v>319</v>
      </c>
      <c r="E30" s="275">
        <v>50</v>
      </c>
      <c r="F30" s="277"/>
      <c r="G30" s="277"/>
    </row>
    <row r="31" spans="1:7" x14ac:dyDescent="0.25">
      <c r="A31" s="272">
        <v>6</v>
      </c>
      <c r="B31" s="293" t="s">
        <v>320</v>
      </c>
      <c r="C31" s="288"/>
      <c r="D31" s="275" t="s">
        <v>319</v>
      </c>
      <c r="E31" s="275">
        <v>50</v>
      </c>
      <c r="F31" s="277"/>
      <c r="G31" s="277"/>
    </row>
    <row r="32" spans="1:7" x14ac:dyDescent="0.25">
      <c r="A32" s="272">
        <v>7</v>
      </c>
      <c r="B32" s="293" t="s">
        <v>321</v>
      </c>
      <c r="C32" s="288"/>
      <c r="D32" s="275" t="s">
        <v>319</v>
      </c>
      <c r="E32" s="275" t="s">
        <v>322</v>
      </c>
      <c r="F32" s="277"/>
      <c r="G32" s="278" t="s">
        <v>323</v>
      </c>
    </row>
    <row r="33" spans="1:7" x14ac:dyDescent="0.25">
      <c r="A33" s="272"/>
      <c r="B33" s="252"/>
      <c r="C33" s="274"/>
      <c r="D33" s="275"/>
      <c r="E33" s="275"/>
      <c r="F33" s="277"/>
      <c r="G33" s="278"/>
    </row>
    <row r="34" spans="1:7" ht="13" x14ac:dyDescent="0.25">
      <c r="A34" s="272"/>
      <c r="B34" s="273" t="s">
        <v>325</v>
      </c>
      <c r="C34" s="274"/>
      <c r="D34" s="275"/>
      <c r="E34" s="275"/>
      <c r="F34" s="277"/>
      <c r="G34" s="277"/>
    </row>
    <row r="35" spans="1:7" x14ac:dyDescent="0.25">
      <c r="A35" s="272">
        <v>8</v>
      </c>
      <c r="B35" s="293" t="s">
        <v>318</v>
      </c>
      <c r="C35" s="288"/>
      <c r="D35" s="275" t="s">
        <v>319</v>
      </c>
      <c r="E35" s="275" t="s">
        <v>322</v>
      </c>
      <c r="F35" s="277"/>
      <c r="G35" s="278" t="s">
        <v>323</v>
      </c>
    </row>
    <row r="36" spans="1:7" x14ac:dyDescent="0.25">
      <c r="A36" s="272">
        <v>9</v>
      </c>
      <c r="B36" s="293" t="s">
        <v>320</v>
      </c>
      <c r="C36" s="288"/>
      <c r="D36" s="275" t="s">
        <v>319</v>
      </c>
      <c r="E36" s="275" t="s">
        <v>322</v>
      </c>
      <c r="F36" s="277"/>
      <c r="G36" s="278" t="s">
        <v>323</v>
      </c>
    </row>
    <row r="37" spans="1:7" x14ac:dyDescent="0.25">
      <c r="A37" s="272">
        <v>10</v>
      </c>
      <c r="B37" s="293" t="s">
        <v>321</v>
      </c>
      <c r="C37" s="288"/>
      <c r="D37" s="275" t="s">
        <v>319</v>
      </c>
      <c r="E37" s="275" t="s">
        <v>322</v>
      </c>
      <c r="F37" s="277"/>
      <c r="G37" s="278" t="s">
        <v>323</v>
      </c>
    </row>
    <row r="38" spans="1:7" x14ac:dyDescent="0.25">
      <c r="A38" s="272"/>
      <c r="B38" s="252"/>
      <c r="C38" s="274"/>
      <c r="D38" s="275"/>
      <c r="E38" s="275"/>
      <c r="F38" s="277"/>
      <c r="G38" s="278"/>
    </row>
    <row r="39" spans="1:7" ht="13" x14ac:dyDescent="0.25">
      <c r="A39" s="272"/>
      <c r="B39" s="273" t="s">
        <v>326</v>
      </c>
      <c r="C39" s="274"/>
      <c r="D39" s="275"/>
      <c r="E39" s="275"/>
      <c r="F39" s="277"/>
      <c r="G39" s="277"/>
    </row>
    <row r="40" spans="1:7" x14ac:dyDescent="0.25">
      <c r="A40" s="272">
        <v>11</v>
      </c>
      <c r="B40" s="293" t="s">
        <v>318</v>
      </c>
      <c r="C40" s="288"/>
      <c r="D40" s="275" t="s">
        <v>319</v>
      </c>
      <c r="E40" s="275">
        <v>50</v>
      </c>
      <c r="F40" s="277"/>
      <c r="G40" s="277"/>
    </row>
    <row r="41" spans="1:7" x14ac:dyDescent="0.25">
      <c r="A41" s="272">
        <v>12</v>
      </c>
      <c r="B41" s="293" t="s">
        <v>320</v>
      </c>
      <c r="C41" s="288"/>
      <c r="D41" s="275" t="s">
        <v>319</v>
      </c>
      <c r="E41" s="275" t="s">
        <v>322</v>
      </c>
      <c r="F41" s="277"/>
      <c r="G41" s="278" t="s">
        <v>323</v>
      </c>
    </row>
    <row r="42" spans="1:7" x14ac:dyDescent="0.25">
      <c r="A42" s="272">
        <v>13</v>
      </c>
      <c r="B42" s="293" t="s">
        <v>321</v>
      </c>
      <c r="C42" s="288"/>
      <c r="D42" s="275" t="s">
        <v>319</v>
      </c>
      <c r="E42" s="275" t="s">
        <v>322</v>
      </c>
      <c r="F42" s="277"/>
      <c r="G42" s="278" t="s">
        <v>323</v>
      </c>
    </row>
    <row r="43" spans="1:7" ht="13" x14ac:dyDescent="0.25">
      <c r="A43" s="272"/>
      <c r="B43" s="271" t="s">
        <v>327</v>
      </c>
      <c r="C43" s="274"/>
      <c r="D43" s="275"/>
      <c r="E43" s="275"/>
      <c r="F43" s="277"/>
      <c r="G43" s="277"/>
    </row>
    <row r="44" spans="1:7" ht="13" x14ac:dyDescent="0.25">
      <c r="A44" s="272"/>
      <c r="B44" s="271"/>
      <c r="C44" s="274"/>
      <c r="D44" s="275"/>
      <c r="E44" s="275"/>
      <c r="F44" s="277"/>
      <c r="G44" s="277"/>
    </row>
    <row r="45" spans="1:7" ht="13" x14ac:dyDescent="0.25">
      <c r="A45" s="272"/>
      <c r="B45" s="273" t="s">
        <v>317</v>
      </c>
      <c r="C45" s="274"/>
      <c r="D45" s="275"/>
      <c r="E45" s="275"/>
      <c r="F45" s="277"/>
      <c r="G45" s="277"/>
    </row>
    <row r="46" spans="1:7" x14ac:dyDescent="0.25">
      <c r="A46" s="272">
        <v>14</v>
      </c>
      <c r="B46" s="293" t="s">
        <v>318</v>
      </c>
      <c r="C46" s="288"/>
      <c r="D46" s="275" t="s">
        <v>319</v>
      </c>
      <c r="E46" s="275">
        <v>50</v>
      </c>
      <c r="F46" s="277"/>
      <c r="G46" s="277"/>
    </row>
    <row r="47" spans="1:7" x14ac:dyDescent="0.25">
      <c r="A47" s="272">
        <v>15</v>
      </c>
      <c r="B47" s="293" t="s">
        <v>320</v>
      </c>
      <c r="C47" s="288"/>
      <c r="D47" s="275" t="s">
        <v>319</v>
      </c>
      <c r="E47" s="275" t="s">
        <v>322</v>
      </c>
      <c r="F47" s="277"/>
      <c r="G47" s="278" t="s">
        <v>323</v>
      </c>
    </row>
    <row r="48" spans="1:7" x14ac:dyDescent="0.25">
      <c r="A48" s="272">
        <v>16</v>
      </c>
      <c r="B48" s="293" t="s">
        <v>321</v>
      </c>
      <c r="C48" s="288"/>
      <c r="D48" s="275" t="s">
        <v>319</v>
      </c>
      <c r="E48" s="275" t="s">
        <v>322</v>
      </c>
      <c r="F48" s="277"/>
      <c r="G48" s="278" t="s">
        <v>323</v>
      </c>
    </row>
    <row r="49" spans="1:7" ht="13" x14ac:dyDescent="0.25">
      <c r="A49" s="272"/>
      <c r="B49" s="273" t="s">
        <v>324</v>
      </c>
      <c r="C49" s="274"/>
      <c r="D49" s="275"/>
      <c r="E49" s="275"/>
      <c r="F49" s="277"/>
      <c r="G49" s="277"/>
    </row>
    <row r="50" spans="1:7" x14ac:dyDescent="0.25">
      <c r="A50" s="272">
        <v>17</v>
      </c>
      <c r="B50" s="293" t="s">
        <v>318</v>
      </c>
      <c r="C50" s="288"/>
      <c r="D50" s="275" t="s">
        <v>319</v>
      </c>
      <c r="E50" s="275" t="s">
        <v>322</v>
      </c>
      <c r="F50" s="277"/>
      <c r="G50" s="278" t="s">
        <v>323</v>
      </c>
    </row>
    <row r="51" spans="1:7" x14ac:dyDescent="0.25">
      <c r="A51" s="272">
        <v>18</v>
      </c>
      <c r="B51" s="293" t="s">
        <v>320</v>
      </c>
      <c r="C51" s="288"/>
      <c r="D51" s="275" t="s">
        <v>319</v>
      </c>
      <c r="E51" s="275" t="s">
        <v>322</v>
      </c>
      <c r="F51" s="277"/>
      <c r="G51" s="278" t="s">
        <v>323</v>
      </c>
    </row>
    <row r="52" spans="1:7" x14ac:dyDescent="0.25">
      <c r="A52" s="272">
        <v>19</v>
      </c>
      <c r="B52" s="293" t="s">
        <v>321</v>
      </c>
      <c r="C52" s="288"/>
      <c r="D52" s="275" t="s">
        <v>319</v>
      </c>
      <c r="E52" s="275" t="s">
        <v>322</v>
      </c>
      <c r="F52" s="277"/>
      <c r="G52" s="278" t="s">
        <v>323</v>
      </c>
    </row>
    <row r="53" spans="1:7" x14ac:dyDescent="0.25">
      <c r="A53" s="272"/>
      <c r="B53" s="279"/>
      <c r="C53" s="274"/>
      <c r="D53" s="275"/>
      <c r="E53" s="280"/>
      <c r="F53" s="277"/>
      <c r="G53" s="277"/>
    </row>
    <row r="54" spans="1:7" ht="13" x14ac:dyDescent="0.25">
      <c r="A54" s="272"/>
      <c r="B54" s="273" t="s">
        <v>325</v>
      </c>
      <c r="C54" s="274"/>
      <c r="D54" s="275"/>
      <c r="E54" s="275"/>
      <c r="F54" s="277"/>
      <c r="G54" s="277"/>
    </row>
    <row r="55" spans="1:7" x14ac:dyDescent="0.25">
      <c r="A55" s="272">
        <v>20</v>
      </c>
      <c r="B55" s="293" t="s">
        <v>318</v>
      </c>
      <c r="C55" s="288"/>
      <c r="D55" s="275" t="s">
        <v>319</v>
      </c>
      <c r="E55" s="275" t="s">
        <v>322</v>
      </c>
      <c r="F55" s="277"/>
      <c r="G55" s="278" t="s">
        <v>323</v>
      </c>
    </row>
    <row r="56" spans="1:7" x14ac:dyDescent="0.25">
      <c r="A56" s="272">
        <v>21</v>
      </c>
      <c r="B56" s="293" t="s">
        <v>320</v>
      </c>
      <c r="C56" s="288"/>
      <c r="D56" s="275" t="s">
        <v>319</v>
      </c>
      <c r="E56" s="275" t="s">
        <v>322</v>
      </c>
      <c r="F56" s="277"/>
      <c r="G56" s="278" t="s">
        <v>323</v>
      </c>
    </row>
    <row r="57" spans="1:7" x14ac:dyDescent="0.25">
      <c r="A57" s="272">
        <v>22</v>
      </c>
      <c r="B57" s="293" t="s">
        <v>321</v>
      </c>
      <c r="C57" s="288"/>
      <c r="D57" s="275" t="s">
        <v>319</v>
      </c>
      <c r="E57" s="275" t="s">
        <v>322</v>
      </c>
      <c r="F57" s="277"/>
      <c r="G57" s="278" t="s">
        <v>323</v>
      </c>
    </row>
    <row r="58" spans="1:7" ht="13" x14ac:dyDescent="0.25">
      <c r="A58" s="272"/>
      <c r="B58" s="271"/>
      <c r="C58" s="274"/>
      <c r="D58" s="275"/>
      <c r="E58" s="275"/>
      <c r="F58" s="277"/>
      <c r="G58" s="277"/>
    </row>
    <row r="59" spans="1:7" x14ac:dyDescent="0.25">
      <c r="A59" s="272">
        <v>23</v>
      </c>
      <c r="B59" s="293" t="s">
        <v>328</v>
      </c>
      <c r="C59" s="288"/>
      <c r="D59" s="275" t="s">
        <v>319</v>
      </c>
      <c r="E59" s="280">
        <v>75</v>
      </c>
      <c r="F59" s="277"/>
      <c r="G59" s="277"/>
    </row>
    <row r="60" spans="1:7" x14ac:dyDescent="0.25">
      <c r="A60" s="272">
        <v>24</v>
      </c>
      <c r="B60" s="293" t="s">
        <v>329</v>
      </c>
      <c r="C60" s="288"/>
      <c r="D60" s="275" t="s">
        <v>319</v>
      </c>
      <c r="E60" s="280">
        <v>40</v>
      </c>
      <c r="F60" s="277"/>
      <c r="G60" s="277"/>
    </row>
    <row r="61" spans="1:7" x14ac:dyDescent="0.25">
      <c r="A61" s="272">
        <v>25</v>
      </c>
      <c r="B61" s="293" t="s">
        <v>330</v>
      </c>
      <c r="C61" s="288"/>
      <c r="D61" s="275" t="s">
        <v>331</v>
      </c>
      <c r="E61" s="280">
        <v>4</v>
      </c>
      <c r="F61" s="277"/>
      <c r="G61" s="277"/>
    </row>
    <row r="62" spans="1:7" ht="13.15" customHeight="1" x14ac:dyDescent="0.25">
      <c r="A62" s="272"/>
      <c r="B62" s="252"/>
      <c r="C62" s="274"/>
      <c r="D62" s="275"/>
      <c r="E62" s="280"/>
      <c r="F62" s="277"/>
      <c r="G62" s="277"/>
    </row>
    <row r="63" spans="1:7" ht="13" x14ac:dyDescent="0.25">
      <c r="A63" s="272"/>
      <c r="B63" s="273" t="s">
        <v>332</v>
      </c>
      <c r="C63" s="274"/>
      <c r="D63" s="275"/>
      <c r="E63" s="275"/>
      <c r="F63" s="277"/>
      <c r="G63" s="277"/>
    </row>
    <row r="64" spans="1:7" x14ac:dyDescent="0.25">
      <c r="A64" s="272">
        <v>26</v>
      </c>
      <c r="B64" s="293" t="s">
        <v>333</v>
      </c>
      <c r="C64" s="288"/>
      <c r="D64" s="275" t="s">
        <v>319</v>
      </c>
      <c r="E64" s="275" t="s">
        <v>322</v>
      </c>
      <c r="F64" s="277"/>
      <c r="G64" s="278" t="s">
        <v>323</v>
      </c>
    </row>
    <row r="65" spans="1:7" x14ac:dyDescent="0.25">
      <c r="A65" s="272">
        <v>27</v>
      </c>
      <c r="B65" s="293" t="s">
        <v>334</v>
      </c>
      <c r="C65" s="288"/>
      <c r="D65" s="275" t="s">
        <v>319</v>
      </c>
      <c r="E65" s="275" t="s">
        <v>322</v>
      </c>
      <c r="F65" s="277"/>
      <c r="G65" s="278" t="s">
        <v>323</v>
      </c>
    </row>
    <row r="66" spans="1:7" x14ac:dyDescent="0.25">
      <c r="A66" s="272">
        <v>28</v>
      </c>
      <c r="B66" s="293" t="s">
        <v>335</v>
      </c>
      <c r="C66" s="288"/>
      <c r="D66" s="275" t="s">
        <v>319</v>
      </c>
      <c r="E66" s="275" t="s">
        <v>322</v>
      </c>
      <c r="F66" s="277"/>
      <c r="G66" s="278" t="s">
        <v>323</v>
      </c>
    </row>
    <row r="67" spans="1:7" ht="13.15" customHeight="1" thickBot="1" x14ac:dyDescent="0.3">
      <c r="A67" s="272"/>
      <c r="B67" s="297" t="s">
        <v>375</v>
      </c>
      <c r="C67" s="298"/>
      <c r="D67" s="275"/>
      <c r="E67" s="275"/>
      <c r="F67" s="277"/>
      <c r="G67" s="281"/>
    </row>
    <row r="68" spans="1:7" x14ac:dyDescent="0.25">
      <c r="A68" s="272">
        <v>29</v>
      </c>
      <c r="B68" s="293" t="s">
        <v>336</v>
      </c>
      <c r="C68" s="288"/>
      <c r="D68" s="275" t="s">
        <v>337</v>
      </c>
      <c r="E68" s="275">
        <v>1</v>
      </c>
      <c r="F68" s="277"/>
      <c r="G68" s="277"/>
    </row>
    <row r="69" spans="1:7" ht="28.5" customHeight="1" x14ac:dyDescent="0.25">
      <c r="A69" s="272">
        <v>30</v>
      </c>
      <c r="B69" s="287" t="s">
        <v>338</v>
      </c>
      <c r="C69" s="288"/>
      <c r="D69" s="275" t="s">
        <v>337</v>
      </c>
      <c r="E69" s="275">
        <v>1</v>
      </c>
      <c r="F69" s="277"/>
      <c r="G69" s="277"/>
    </row>
    <row r="70" spans="1:7" ht="28.5" customHeight="1" x14ac:dyDescent="0.25">
      <c r="A70" s="272">
        <v>31</v>
      </c>
      <c r="B70" s="293" t="s">
        <v>339</v>
      </c>
      <c r="C70" s="288"/>
      <c r="D70" s="275" t="s">
        <v>337</v>
      </c>
      <c r="E70" s="275">
        <v>1</v>
      </c>
      <c r="F70" s="277"/>
      <c r="G70" s="277"/>
    </row>
    <row r="71" spans="1:7" x14ac:dyDescent="0.25">
      <c r="A71" s="272">
        <v>32</v>
      </c>
      <c r="B71" s="293" t="s">
        <v>340</v>
      </c>
      <c r="C71" s="288"/>
      <c r="D71" s="275" t="s">
        <v>341</v>
      </c>
      <c r="E71" s="275" t="s">
        <v>322</v>
      </c>
      <c r="F71" s="277"/>
      <c r="G71" s="278" t="s">
        <v>323</v>
      </c>
    </row>
    <row r="72" spans="1:7" x14ac:dyDescent="0.25">
      <c r="A72" s="272">
        <v>33</v>
      </c>
      <c r="B72" s="293" t="s">
        <v>342</v>
      </c>
      <c r="C72" s="288"/>
      <c r="D72" s="275" t="s">
        <v>341</v>
      </c>
      <c r="E72" s="275" t="s">
        <v>322</v>
      </c>
      <c r="F72" s="277"/>
      <c r="G72" s="278" t="s">
        <v>323</v>
      </c>
    </row>
    <row r="73" spans="1:7" x14ac:dyDescent="0.25">
      <c r="A73" s="272"/>
      <c r="D73" s="282"/>
      <c r="E73" s="282"/>
      <c r="F73" s="283"/>
      <c r="G73" s="283"/>
    </row>
    <row r="74" spans="1:7" ht="34.9" customHeight="1" x14ac:dyDescent="0.25">
      <c r="A74" s="272">
        <v>34</v>
      </c>
      <c r="B74" s="293" t="s">
        <v>343</v>
      </c>
      <c r="C74" s="288"/>
      <c r="D74" s="275" t="s">
        <v>344</v>
      </c>
      <c r="E74" s="280">
        <v>2</v>
      </c>
      <c r="F74" s="277"/>
      <c r="G74" s="277"/>
    </row>
    <row r="75" spans="1:7" x14ac:dyDescent="0.25">
      <c r="A75" s="272"/>
      <c r="B75" s="252"/>
      <c r="C75" s="274"/>
      <c r="D75" s="275"/>
      <c r="E75" s="280"/>
      <c r="F75" s="277"/>
      <c r="G75" s="277"/>
    </row>
    <row r="76" spans="1:7" x14ac:dyDescent="0.25">
      <c r="A76" s="284">
        <v>35</v>
      </c>
      <c r="B76" s="293" t="s">
        <v>345</v>
      </c>
      <c r="C76" s="288"/>
      <c r="D76" s="282"/>
      <c r="E76" s="282"/>
      <c r="F76" s="283"/>
      <c r="G76" s="283"/>
    </row>
    <row r="77" spans="1:7" x14ac:dyDescent="0.25">
      <c r="A77" s="272"/>
      <c r="B77" s="293" t="s">
        <v>346</v>
      </c>
      <c r="C77" s="288"/>
      <c r="D77" s="275" t="s">
        <v>347</v>
      </c>
      <c r="E77" s="275" t="s">
        <v>322</v>
      </c>
      <c r="F77" s="277"/>
      <c r="G77" s="278" t="s">
        <v>323</v>
      </c>
    </row>
    <row r="78" spans="1:7" x14ac:dyDescent="0.25">
      <c r="A78" s="284"/>
      <c r="B78" s="293" t="s">
        <v>348</v>
      </c>
      <c r="C78" s="288"/>
      <c r="D78" s="275" t="s">
        <v>344</v>
      </c>
      <c r="E78" s="275" t="s">
        <v>322</v>
      </c>
      <c r="F78" s="277"/>
      <c r="G78" s="278" t="s">
        <v>323</v>
      </c>
    </row>
    <row r="79" spans="1:7" x14ac:dyDescent="0.25">
      <c r="A79" s="284"/>
      <c r="B79" s="293" t="s">
        <v>349</v>
      </c>
      <c r="C79" s="288"/>
      <c r="D79" s="275" t="s">
        <v>347</v>
      </c>
      <c r="E79" s="275" t="s">
        <v>322</v>
      </c>
      <c r="F79" s="277"/>
      <c r="G79" s="278" t="s">
        <v>323</v>
      </c>
    </row>
    <row r="80" spans="1:7" x14ac:dyDescent="0.25">
      <c r="A80" s="284"/>
      <c r="B80" s="293" t="s">
        <v>350</v>
      </c>
      <c r="C80" s="288"/>
      <c r="D80" s="275" t="s">
        <v>351</v>
      </c>
      <c r="E80" s="275" t="s">
        <v>322</v>
      </c>
      <c r="F80" s="277"/>
      <c r="G80" s="278" t="s">
        <v>323</v>
      </c>
    </row>
    <row r="81" spans="1:7" x14ac:dyDescent="0.25">
      <c r="A81" s="284"/>
      <c r="B81" s="293" t="s">
        <v>352</v>
      </c>
      <c r="C81" s="288"/>
      <c r="D81" s="275" t="s">
        <v>351</v>
      </c>
      <c r="E81" s="275" t="s">
        <v>322</v>
      </c>
      <c r="F81" s="277"/>
      <c r="G81" s="278" t="s">
        <v>323</v>
      </c>
    </row>
    <row r="82" spans="1:7" x14ac:dyDescent="0.25">
      <c r="A82" s="284"/>
      <c r="D82" s="282"/>
      <c r="E82" s="282"/>
      <c r="F82" s="283"/>
      <c r="G82" s="283"/>
    </row>
    <row r="83" spans="1:7" ht="30" customHeight="1" x14ac:dyDescent="0.25">
      <c r="A83" s="272">
        <v>36</v>
      </c>
      <c r="B83" s="293" t="s">
        <v>353</v>
      </c>
      <c r="C83" s="288"/>
      <c r="D83" s="275" t="s">
        <v>344</v>
      </c>
      <c r="E83" s="280">
        <v>24</v>
      </c>
      <c r="F83" s="277"/>
      <c r="G83" s="277"/>
    </row>
    <row r="84" spans="1:7" x14ac:dyDescent="0.25">
      <c r="A84" s="284"/>
      <c r="D84" s="282"/>
      <c r="E84" s="282"/>
      <c r="F84" s="283"/>
      <c r="G84" s="283"/>
    </row>
    <row r="85" spans="1:7" x14ac:dyDescent="0.25">
      <c r="A85" s="284"/>
      <c r="D85" s="282"/>
      <c r="E85" s="282"/>
      <c r="F85" s="283"/>
      <c r="G85" s="283"/>
    </row>
    <row r="86" spans="1:7" ht="24" customHeight="1" x14ac:dyDescent="0.25">
      <c r="A86" s="272">
        <v>37</v>
      </c>
      <c r="B86" s="293" t="s">
        <v>354</v>
      </c>
      <c r="C86" s="288"/>
      <c r="D86" s="275" t="s">
        <v>344</v>
      </c>
      <c r="E86" s="275">
        <v>1</v>
      </c>
      <c r="F86" s="277"/>
      <c r="G86" s="277"/>
    </row>
    <row r="87" spans="1:7" x14ac:dyDescent="0.25">
      <c r="A87" s="284"/>
      <c r="D87" s="282"/>
      <c r="E87" s="282"/>
      <c r="F87" s="283"/>
      <c r="G87" s="283"/>
    </row>
    <row r="88" spans="1:7" x14ac:dyDescent="0.25">
      <c r="A88" s="272">
        <v>38</v>
      </c>
      <c r="B88" s="293" t="s">
        <v>355</v>
      </c>
      <c r="C88" s="288"/>
      <c r="D88" s="275" t="s">
        <v>38</v>
      </c>
      <c r="E88" s="275">
        <v>1</v>
      </c>
      <c r="F88" s="277"/>
      <c r="G88" s="277"/>
    </row>
    <row r="89" spans="1:7" x14ac:dyDescent="0.25">
      <c r="A89" s="284"/>
      <c r="D89" s="282"/>
      <c r="E89" s="282"/>
      <c r="F89" s="283"/>
      <c r="G89" s="283"/>
    </row>
    <row r="90" spans="1:7" ht="13" x14ac:dyDescent="0.25">
      <c r="A90" s="272"/>
      <c r="B90" s="273" t="s">
        <v>7</v>
      </c>
      <c r="C90" s="274"/>
      <c r="D90" s="275"/>
      <c r="E90" s="275"/>
      <c r="F90" s="277"/>
      <c r="G90" s="277"/>
    </row>
    <row r="91" spans="1:7" ht="13" x14ac:dyDescent="0.25">
      <c r="A91" s="272"/>
      <c r="B91" s="273"/>
      <c r="C91" s="274"/>
      <c r="D91" s="275"/>
      <c r="E91" s="275"/>
      <c r="F91" s="277"/>
      <c r="G91" s="277"/>
    </row>
    <row r="92" spans="1:7" ht="66.400000000000006" customHeight="1" x14ac:dyDescent="0.25">
      <c r="A92" s="284">
        <v>39</v>
      </c>
      <c r="B92" s="293" t="s">
        <v>356</v>
      </c>
      <c r="C92" s="288"/>
      <c r="D92" s="275" t="s">
        <v>38</v>
      </c>
      <c r="E92" s="275">
        <v>1</v>
      </c>
      <c r="F92" s="277"/>
      <c r="G92" s="277"/>
    </row>
    <row r="93" spans="1:7" x14ac:dyDescent="0.25">
      <c r="A93" s="284"/>
      <c r="D93" s="282"/>
      <c r="E93" s="282"/>
      <c r="F93" s="283"/>
      <c r="G93" s="283"/>
    </row>
    <row r="94" spans="1:7" ht="12.65" customHeight="1" x14ac:dyDescent="0.25">
      <c r="A94" s="272"/>
      <c r="B94" s="294"/>
      <c r="C94" s="295"/>
      <c r="D94" s="275"/>
      <c r="E94" s="275"/>
      <c r="F94" s="277"/>
      <c r="G94" s="277"/>
    </row>
    <row r="95" spans="1:7" ht="13" x14ac:dyDescent="0.25">
      <c r="A95" s="284"/>
      <c r="B95" s="292" t="s">
        <v>357</v>
      </c>
      <c r="C95" s="296"/>
      <c r="D95" s="282"/>
      <c r="E95" s="282"/>
      <c r="F95" s="283"/>
      <c r="G95" s="283"/>
    </row>
    <row r="96" spans="1:7" ht="50" customHeight="1" x14ac:dyDescent="0.25">
      <c r="A96" s="284">
        <v>40</v>
      </c>
      <c r="B96" s="287" t="s">
        <v>358</v>
      </c>
      <c r="C96" s="288"/>
      <c r="D96" s="282" t="s">
        <v>38</v>
      </c>
      <c r="E96" s="282">
        <v>1</v>
      </c>
      <c r="F96" s="283"/>
      <c r="G96" s="283"/>
    </row>
    <row r="97" spans="1:7" x14ac:dyDescent="0.25">
      <c r="A97" s="284"/>
      <c r="B97" s="287"/>
      <c r="C97" s="288"/>
      <c r="D97" s="282"/>
      <c r="E97" s="282"/>
      <c r="F97" s="283"/>
      <c r="G97" s="283"/>
    </row>
    <row r="98" spans="1:7" ht="35.25" customHeight="1" x14ac:dyDescent="0.25">
      <c r="A98" s="272"/>
      <c r="B98" s="287" t="s">
        <v>359</v>
      </c>
      <c r="C98" s="288"/>
      <c r="D98" s="275" t="s">
        <v>38</v>
      </c>
      <c r="E98" s="275">
        <v>1</v>
      </c>
      <c r="F98" s="277"/>
      <c r="G98" s="277"/>
    </row>
    <row r="99" spans="1:7" ht="23.25" customHeight="1" x14ac:dyDescent="0.25">
      <c r="A99" s="272"/>
      <c r="B99" s="251"/>
      <c r="C99" s="274"/>
      <c r="D99" s="275"/>
      <c r="E99" s="275"/>
      <c r="F99" s="277"/>
      <c r="G99" s="277"/>
    </row>
    <row r="100" spans="1:7" ht="23.25" customHeight="1" x14ac:dyDescent="0.25">
      <c r="A100" s="272"/>
      <c r="B100" s="291" t="s">
        <v>9</v>
      </c>
      <c r="C100" s="292"/>
      <c r="D100" s="275"/>
      <c r="E100" s="275"/>
      <c r="F100" s="277"/>
      <c r="G100" s="277"/>
    </row>
    <row r="101" spans="1:7" ht="39" customHeight="1" x14ac:dyDescent="0.25">
      <c r="A101" s="272"/>
      <c r="B101" s="287" t="s">
        <v>360</v>
      </c>
      <c r="C101" s="288"/>
      <c r="D101" s="275" t="s">
        <v>337</v>
      </c>
      <c r="E101" s="275">
        <v>1</v>
      </c>
      <c r="F101" s="277"/>
      <c r="G101" s="277"/>
    </row>
    <row r="102" spans="1:7" ht="32.25" customHeight="1" x14ac:dyDescent="0.25">
      <c r="A102" s="272"/>
      <c r="B102" s="287" t="s">
        <v>361</v>
      </c>
      <c r="C102" s="288"/>
      <c r="D102" s="275" t="s">
        <v>337</v>
      </c>
      <c r="E102" s="275">
        <v>1</v>
      </c>
      <c r="F102" s="277"/>
      <c r="G102" s="277"/>
    </row>
    <row r="103" spans="1:7" ht="25.5" customHeight="1" x14ac:dyDescent="0.25">
      <c r="A103" s="272"/>
      <c r="B103" s="287" t="s">
        <v>362</v>
      </c>
      <c r="C103" s="288"/>
      <c r="D103" s="275" t="s">
        <v>337</v>
      </c>
      <c r="E103" s="275">
        <v>1</v>
      </c>
      <c r="F103" s="277"/>
      <c r="G103" s="277"/>
    </row>
    <row r="104" spans="1:7" ht="19.5" customHeight="1" x14ac:dyDescent="0.25">
      <c r="A104" s="272"/>
      <c r="B104" s="287" t="s">
        <v>363</v>
      </c>
      <c r="C104" s="288"/>
      <c r="D104" s="275" t="s">
        <v>364</v>
      </c>
      <c r="E104" s="275">
        <v>50</v>
      </c>
      <c r="F104" s="277"/>
      <c r="G104" s="277"/>
    </row>
    <row r="105" spans="1:7" ht="39.75" customHeight="1" x14ac:dyDescent="0.25">
      <c r="A105" s="272"/>
      <c r="B105" s="287" t="s">
        <v>365</v>
      </c>
      <c r="C105" s="288"/>
      <c r="D105" s="275" t="s">
        <v>364</v>
      </c>
      <c r="E105" s="275">
        <v>35</v>
      </c>
      <c r="F105" s="277"/>
      <c r="G105" s="277"/>
    </row>
    <row r="106" spans="1:7" ht="18" customHeight="1" x14ac:dyDescent="0.25">
      <c r="A106" s="272"/>
      <c r="B106" s="287" t="s">
        <v>366</v>
      </c>
      <c r="C106" s="288"/>
      <c r="D106" s="275" t="s">
        <v>367</v>
      </c>
      <c r="E106" s="275">
        <v>4</v>
      </c>
      <c r="F106" s="277"/>
      <c r="G106" s="277"/>
    </row>
    <row r="107" spans="1:7" ht="21" customHeight="1" x14ac:dyDescent="0.25">
      <c r="A107" s="272"/>
      <c r="B107" s="287" t="s">
        <v>368</v>
      </c>
      <c r="C107" s="288"/>
      <c r="D107" s="275" t="s">
        <v>38</v>
      </c>
      <c r="E107" s="275">
        <v>1</v>
      </c>
      <c r="F107" s="277"/>
      <c r="G107" s="277"/>
    </row>
    <row r="108" spans="1:7" ht="51" customHeight="1" x14ac:dyDescent="0.25">
      <c r="A108" s="272"/>
      <c r="B108" s="287" t="s">
        <v>369</v>
      </c>
      <c r="C108" s="288"/>
      <c r="D108" s="275" t="s">
        <v>38</v>
      </c>
      <c r="E108" s="275">
        <v>1</v>
      </c>
      <c r="F108" s="277"/>
      <c r="G108" s="277"/>
    </row>
    <row r="109" spans="1:7" ht="39" customHeight="1" x14ac:dyDescent="0.25">
      <c r="A109" s="272"/>
      <c r="B109" s="287" t="s">
        <v>370</v>
      </c>
      <c r="C109" s="288"/>
      <c r="D109" s="275" t="s">
        <v>38</v>
      </c>
      <c r="E109" s="275">
        <v>1</v>
      </c>
      <c r="F109" s="277"/>
      <c r="G109" s="277"/>
    </row>
    <row r="110" spans="1:7" ht="21" customHeight="1" x14ac:dyDescent="0.25">
      <c r="A110" s="272"/>
      <c r="B110" s="287" t="s">
        <v>371</v>
      </c>
      <c r="C110" s="288"/>
      <c r="D110" s="275" t="s">
        <v>38</v>
      </c>
      <c r="E110" s="275">
        <v>1</v>
      </c>
      <c r="F110" s="277"/>
      <c r="G110" s="277"/>
    </row>
    <row r="111" spans="1:7" ht="21" customHeight="1" x14ac:dyDescent="0.25">
      <c r="A111" s="272"/>
      <c r="B111" s="291" t="s">
        <v>10</v>
      </c>
      <c r="C111" s="292"/>
      <c r="D111" s="275"/>
      <c r="E111" s="275"/>
      <c r="F111" s="277"/>
      <c r="G111" s="277"/>
    </row>
    <row r="112" spans="1:7" ht="57.75" customHeight="1" x14ac:dyDescent="0.25">
      <c r="A112" s="272"/>
      <c r="B112" s="287" t="s">
        <v>372</v>
      </c>
      <c r="C112" s="288"/>
      <c r="D112" s="275" t="s">
        <v>367</v>
      </c>
      <c r="E112" s="275">
        <v>1</v>
      </c>
      <c r="F112" s="277"/>
      <c r="G112" s="277"/>
    </row>
    <row r="113" spans="1:7" ht="21" customHeight="1" x14ac:dyDescent="0.25">
      <c r="A113" s="272"/>
      <c r="B113" s="287" t="s">
        <v>373</v>
      </c>
      <c r="C113" s="288"/>
      <c r="D113" s="275" t="s">
        <v>367</v>
      </c>
      <c r="E113" s="275">
        <v>1</v>
      </c>
      <c r="F113" s="277"/>
      <c r="G113" s="277"/>
    </row>
    <row r="114" spans="1:7" ht="21" customHeight="1" x14ac:dyDescent="0.25">
      <c r="A114" s="272"/>
      <c r="B114" s="252"/>
      <c r="C114" s="274"/>
      <c r="D114" s="275"/>
      <c r="E114" s="275"/>
      <c r="F114" s="277"/>
      <c r="G114" s="277"/>
    </row>
    <row r="115" spans="1:7" ht="21" customHeight="1" x14ac:dyDescent="0.25">
      <c r="A115" s="272"/>
      <c r="B115" s="252"/>
      <c r="C115" s="274"/>
      <c r="D115" s="275"/>
      <c r="E115" s="275"/>
      <c r="F115" s="277"/>
      <c r="G115" s="277"/>
    </row>
    <row r="116" spans="1:7" ht="13.5" thickBot="1" x14ac:dyDescent="0.3">
      <c r="A116" s="285"/>
      <c r="B116" s="289" t="s">
        <v>374</v>
      </c>
      <c r="C116" s="290"/>
      <c r="D116" s="275"/>
      <c r="E116" s="275"/>
      <c r="F116" s="276"/>
      <c r="G116" s="286"/>
    </row>
    <row r="117" spans="1:7" ht="13" thickTop="1" x14ac:dyDescent="0.25"/>
  </sheetData>
  <protectedRanges>
    <protectedRange sqref="B12" name="Range1_3_15" securityDescriptor="O:WDG:WDD:(A;;CC;;;BU)"/>
    <protectedRange sqref="B13:B16" name="Range1_4_1" securityDescriptor="O:WDG:WDD:(A;;CC;;;BU)"/>
    <protectedRange sqref="D17:D22" name="Range1_4_5" securityDescriptor="O:WDG:WDD:(A;;CC;;;BU)"/>
    <protectedRange sqref="B17:B18" name="Range1_4_7" securityDescriptor="O:WDG:WDD:(A;;CC;;;BU)"/>
    <protectedRange sqref="B19:B22" name="Range1_4_9" securityDescriptor="O:WDG:WDD:(A;;CC;;;BU)"/>
  </protectedRanges>
  <mergeCells count="81">
    <mergeCell ref="B16:C16"/>
    <mergeCell ref="A1:G1"/>
    <mergeCell ref="A2:B2"/>
    <mergeCell ref="A3:B3"/>
    <mergeCell ref="B4:C4"/>
    <mergeCell ref="A5:G5"/>
    <mergeCell ref="B9:G9"/>
    <mergeCell ref="B10:G10"/>
    <mergeCell ref="B12:C12"/>
    <mergeCell ref="B13:C13"/>
    <mergeCell ref="B14:C14"/>
    <mergeCell ref="B15:C15"/>
    <mergeCell ref="B35:C35"/>
    <mergeCell ref="B17:C17"/>
    <mergeCell ref="B18:C18"/>
    <mergeCell ref="B19:C19"/>
    <mergeCell ref="B22:C22"/>
    <mergeCell ref="B23:C23"/>
    <mergeCell ref="B25:C25"/>
    <mergeCell ref="B26:C26"/>
    <mergeCell ref="B27:C27"/>
    <mergeCell ref="B30:C30"/>
    <mergeCell ref="B31:C31"/>
    <mergeCell ref="B32:C32"/>
    <mergeCell ref="B55:C55"/>
    <mergeCell ref="B36:C36"/>
    <mergeCell ref="B37:C37"/>
    <mergeCell ref="B40:C40"/>
    <mergeCell ref="B41:C41"/>
    <mergeCell ref="B42:C42"/>
    <mergeCell ref="B46:C46"/>
    <mergeCell ref="B47:C47"/>
    <mergeCell ref="B48:C48"/>
    <mergeCell ref="B50:C50"/>
    <mergeCell ref="B51:C51"/>
    <mergeCell ref="B52:C52"/>
    <mergeCell ref="B70:C70"/>
    <mergeCell ref="B56:C56"/>
    <mergeCell ref="B57:C57"/>
    <mergeCell ref="B59:C59"/>
    <mergeCell ref="B60:C60"/>
    <mergeCell ref="B61:C61"/>
    <mergeCell ref="B64:C64"/>
    <mergeCell ref="B65:C65"/>
    <mergeCell ref="B66:C66"/>
    <mergeCell ref="B67:C67"/>
    <mergeCell ref="B68:C68"/>
    <mergeCell ref="B69:C69"/>
    <mergeCell ref="B88:C88"/>
    <mergeCell ref="B71:C71"/>
    <mergeCell ref="B72:C72"/>
    <mergeCell ref="B74:C74"/>
    <mergeCell ref="B76:C76"/>
    <mergeCell ref="B77:C77"/>
    <mergeCell ref="B78:C78"/>
    <mergeCell ref="B79:C79"/>
    <mergeCell ref="B80:C80"/>
    <mergeCell ref="B81:C81"/>
    <mergeCell ref="B83:C83"/>
    <mergeCell ref="B86:C86"/>
    <mergeCell ref="B105:C105"/>
    <mergeCell ref="B92:C92"/>
    <mergeCell ref="B94:C94"/>
    <mergeCell ref="B95:C95"/>
    <mergeCell ref="B96:C96"/>
    <mergeCell ref="B97:C97"/>
    <mergeCell ref="B98:C98"/>
    <mergeCell ref="B100:C100"/>
    <mergeCell ref="B101:C101"/>
    <mergeCell ref="B102:C102"/>
    <mergeCell ref="B103:C103"/>
    <mergeCell ref="B104:C104"/>
    <mergeCell ref="B112:C112"/>
    <mergeCell ref="B113:C113"/>
    <mergeCell ref="B116:C116"/>
    <mergeCell ref="B106:C106"/>
    <mergeCell ref="B107:C107"/>
    <mergeCell ref="B108:C108"/>
    <mergeCell ref="B109:C109"/>
    <mergeCell ref="B110:C110"/>
    <mergeCell ref="B111:C111"/>
  </mergeCells>
  <pageMargins left="0.7" right="0.7" top="0.75" bottom="0.75" header="0.3" footer="0.3"/>
  <pageSetup scale="87" fitToHeight="0" orientation="portrait" r:id="rId1"/>
  <rowBreaks count="1" manualBreakCount="1">
    <brk id="130"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C2.2_Notes to QS Prelims &amp; Gen</vt:lpstr>
      <vt:lpstr>T2.22_Final BOQ</vt:lpstr>
      <vt:lpstr>FINAL SUMMARY</vt:lpstr>
      <vt:lpstr>C2_Pricing Data-fly</vt:lpstr>
      <vt:lpstr>C2.1 Pricing Instructions</vt:lpstr>
      <vt:lpstr>C2.2_Prelim Fly</vt:lpstr>
      <vt:lpstr>C2.3_BOQ - Fly</vt:lpstr>
      <vt:lpstr>BOQ</vt:lpstr>
      <vt:lpstr>'C2.1 Pricing Instructions'!Print_Area</vt:lpstr>
      <vt:lpstr>'C2.2_Notes to QS Prelims &amp; Gen'!Print_Area</vt:lpstr>
      <vt:lpstr>'C2.2_Prelim Fly'!Print_Area</vt:lpstr>
      <vt:lpstr>'C2.3_BOQ - Fly'!Print_Area</vt:lpstr>
      <vt:lpstr>'C2_Pricing Data-fly'!Print_Area</vt:lpstr>
      <vt:lpstr>'T2.22_Final BOQ'!Print_Area</vt:lpstr>
      <vt:lpstr>BOQ!Print_Titles</vt:lpstr>
      <vt:lpstr>'C2.1 Pricing Instructions'!Text01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Silondiwe Magwaza</dc:creator>
  <cp:lastModifiedBy>Silondiwe Magwaza</cp:lastModifiedBy>
  <dcterms:created xsi:type="dcterms:W3CDTF">2026-05-28T08:08:20Z</dcterms:created>
  <dcterms:modified xsi:type="dcterms:W3CDTF">2026-05-28T10:46:31Z</dcterms:modified>
</cp:coreProperties>
</file>