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814"/>
  <workbookPr/>
  <mc:AlternateContent xmlns:mc="http://schemas.openxmlformats.org/markup-compatibility/2006">
    <mc:Choice Requires="x15">
      <x15ac:absPath xmlns:x15ac="http://schemas.microsoft.com/office/spreadsheetml/2010/11/ac" url="/Users/Fanie/Desktop/Mini Drive Back Up_22 April 2022/SITA DEMAND CENTRE 22 April 2022/AC MEETINGS/01_BAC Submissions/02_ EBAC/066_26 Aug 2022/WC Tetra/02_Feedback submission to EBAC/Documents sent to Acquisition/02_Mark Up in line with Resolution/"/>
    </mc:Choice>
  </mc:AlternateContent>
  <xr:revisionPtr revIDLastSave="0" documentId="13_ncr:1_{E0CDA9B0-BA39-1D4F-9C5B-62A4A1797F72}" xr6:coauthVersionLast="47" xr6:coauthVersionMax="47" xr10:uidLastSave="{00000000-0000-0000-0000-000000000000}"/>
  <bookViews>
    <workbookView xWindow="38400" yWindow="-2340" windowWidth="35840" windowHeight="22400" xr2:uid="{00000000-000D-0000-FFFF-FFFF00000000}"/>
  </bookViews>
  <sheets>
    <sheet name="Bid Price Summary" sheetId="46" r:id="rId1"/>
    <sheet name="Maintenance and Support" sheetId="6" r:id="rId2"/>
    <sheet name="Warranty" sheetId="45" r:id="rId3"/>
    <sheet name="SAPS Network Control Centre" sheetId="9" r:id="rId4"/>
    <sheet name="SAPS Provincial Ops Room " sheetId="10" r:id="rId5"/>
    <sheet name="Base Station Site 1 – Maitland " sheetId="12" r:id="rId6"/>
    <sheet name="Base Station Site 2 – Koeberg H" sheetId="13" r:id="rId7"/>
    <sheet name="Base Station Site 3 – Tygerberg" sheetId="14" r:id="rId8"/>
    <sheet name="Base Station Site 4 – Kanonkop " sheetId="16" r:id="rId9"/>
    <sheet name="Base Station Site 5 – Simonsber" sheetId="17" r:id="rId10"/>
    <sheet name="Base Station Site 6 – Paarl-Ber" sheetId="18" r:id="rId11"/>
    <sheet name="Base Station Site 7 – Blockhous" sheetId="19" r:id="rId12"/>
    <sheet name="Base Station Site 8 – Mitchell’" sheetId="20" r:id="rId13"/>
    <sheet name="Base Station Site 9 – Helderber" sheetId="21" r:id="rId14"/>
    <sheet name="Base Station Site 10 – Verkyker" sheetId="22" r:id="rId15"/>
    <sheet name="Base Station Site 11 – 120 Plei" sheetId="23" r:id="rId16"/>
    <sheet name="Base Station Site 12 – Constant" sheetId="24" r:id="rId17"/>
    <sheet name="Base Station Site 13 – Houtbay " sheetId="25" r:id="rId18"/>
    <sheet name="Base Station Site 14 – Elsies P" sheetId="26" r:id="rId19"/>
    <sheet name="Base Station Site 15 – T - Berg" sheetId="27" r:id="rId20"/>
    <sheet name="Base Station Site 16 – Mutual P" sheetId="28" r:id="rId21"/>
    <sheet name="Base Station Site 17 – Camps Ba" sheetId="29" r:id="rId22"/>
    <sheet name="Base Station Site 18 – Klapmuts" sheetId="30" r:id="rId23"/>
    <sheet name="Base Station Site 19 – Somerset" sheetId="31" r:id="rId24"/>
    <sheet name="Base Station Site 20 – Dassenbe" sheetId="32" r:id="rId25"/>
    <sheet name="Base Station Site 21 – Durbanvi" sheetId="33" r:id="rId26"/>
    <sheet name="Base Station Site 22 – Cape Tow" sheetId="34" r:id="rId27"/>
    <sheet name="Base Station Site 23 – Khayalit" sheetId="35" r:id="rId28"/>
    <sheet name="Base Station Site 24 – Delft SA" sheetId="36" r:id="rId29"/>
    <sheet name="Base Station Site 25 – Bishop L" sheetId="37" r:id="rId30"/>
    <sheet name="Base Station Site 26 – Phillipp" sheetId="38" r:id="rId31"/>
    <sheet name="Base Station Site 27 – Simonsto" sheetId="39" r:id="rId32"/>
    <sheet name="Base Station Site 28 – Atlantis" sheetId="40" r:id="rId33"/>
    <sheet name="Base Station Site 29 – Cape Tow" sheetId="41" r:id="rId34"/>
    <sheet name="Base Station Site 30 – Muizenbe" sheetId="42" r:id="rId35"/>
    <sheet name="Professional Services" sheetId="43" r:id="rId36"/>
    <sheet name="TETRA Radio Terminals" sheetId="44" r:id="rId37"/>
  </sheets>
  <definedNames>
    <definedName name="_xlnm.Print_Area" localSheetId="0">'Bid Price Summary'!$A$1:$K$33</definedName>
    <definedName name="_xlnm.Print_Area" localSheetId="1">'Maintenance and Support'!$A$1:$AJ$34</definedName>
    <definedName name="_xlnm.Print_Titles" localSheetId="0">'Bid Price Summary'!$1:$5</definedName>
    <definedName name="_xlnm.Print_Titles" localSheetId="1">'Maintenance and Support'!$1:$5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G21" i="6" l="1"/>
  <c r="J21" i="6"/>
  <c r="M21" i="6"/>
  <c r="P21" i="6"/>
  <c r="S21" i="6"/>
  <c r="V21" i="6"/>
  <c r="Y21" i="6"/>
  <c r="AB21" i="6"/>
  <c r="AC21" i="6" l="1"/>
  <c r="G20" i="45"/>
  <c r="K30" i="45" l="1"/>
  <c r="K31" i="45" s="1"/>
  <c r="J20" i="45"/>
  <c r="K20" i="45" s="1"/>
  <c r="G21" i="13"/>
  <c r="H21" i="13" s="1"/>
  <c r="G24" i="13"/>
  <c r="H24" i="13" s="1"/>
  <c r="G30" i="13"/>
  <c r="H30" i="13" s="1"/>
  <c r="G31" i="13"/>
  <c r="H31" i="13" s="1"/>
  <c r="G32" i="13"/>
  <c r="H32" i="13"/>
  <c r="G27" i="44"/>
  <c r="H27" i="44" s="1"/>
  <c r="G24" i="44"/>
  <c r="H24" i="44" s="1"/>
  <c r="G21" i="44"/>
  <c r="H21" i="44" s="1"/>
  <c r="H34" i="44" s="1"/>
  <c r="G35" i="43"/>
  <c r="H35" i="43" s="1"/>
  <c r="G28" i="43"/>
  <c r="H28" i="43" s="1"/>
  <c r="G27" i="43"/>
  <c r="H27" i="43" s="1"/>
  <c r="G25" i="43"/>
  <c r="H25" i="43" s="1"/>
  <c r="G21" i="43"/>
  <c r="H21" i="43" s="1"/>
  <c r="G60" i="42"/>
  <c r="H60" i="42" s="1"/>
  <c r="G58" i="42"/>
  <c r="H58" i="42" s="1"/>
  <c r="G57" i="42"/>
  <c r="H57" i="42" s="1"/>
  <c r="G56" i="42"/>
  <c r="H56" i="42" s="1"/>
  <c r="G55" i="42"/>
  <c r="H55" i="42" s="1"/>
  <c r="G54" i="42"/>
  <c r="H54" i="42" s="1"/>
  <c r="G45" i="42"/>
  <c r="H45" i="42" s="1"/>
  <c r="G44" i="42"/>
  <c r="H44" i="42" s="1"/>
  <c r="G43" i="42"/>
  <c r="H43" i="42" s="1"/>
  <c r="G37" i="42"/>
  <c r="H37" i="42" s="1"/>
  <c r="G32" i="42"/>
  <c r="H32" i="42" s="1"/>
  <c r="G26" i="42"/>
  <c r="H26" i="42" s="1"/>
  <c r="G24" i="42"/>
  <c r="H24" i="42" s="1"/>
  <c r="G21" i="42"/>
  <c r="H21" i="42" s="1"/>
  <c r="G60" i="41"/>
  <c r="H60" i="41" s="1"/>
  <c r="G58" i="41"/>
  <c r="H58" i="41" s="1"/>
  <c r="G57" i="41"/>
  <c r="H57" i="41" s="1"/>
  <c r="G56" i="41"/>
  <c r="H56" i="41" s="1"/>
  <c r="G55" i="41"/>
  <c r="H55" i="41" s="1"/>
  <c r="G54" i="41"/>
  <c r="H54" i="41" s="1"/>
  <c r="G45" i="41"/>
  <c r="H45" i="41" s="1"/>
  <c r="G44" i="41"/>
  <c r="H44" i="41" s="1"/>
  <c r="G38" i="41"/>
  <c r="H38" i="41" s="1"/>
  <c r="G37" i="41"/>
  <c r="H37" i="41" s="1"/>
  <c r="G32" i="41"/>
  <c r="H32" i="41" s="1"/>
  <c r="G30" i="41"/>
  <c r="H30" i="41" s="1"/>
  <c r="G24" i="41"/>
  <c r="H24" i="41" s="1"/>
  <c r="G21" i="41"/>
  <c r="H21" i="41" s="1"/>
  <c r="H65" i="41" s="1"/>
  <c r="G60" i="40"/>
  <c r="H60" i="40" s="1"/>
  <c r="G58" i="40"/>
  <c r="H58" i="40" s="1"/>
  <c r="G57" i="40"/>
  <c r="H57" i="40" s="1"/>
  <c r="G56" i="40"/>
  <c r="H56" i="40" s="1"/>
  <c r="G55" i="40"/>
  <c r="H55" i="40" s="1"/>
  <c r="G54" i="40"/>
  <c r="H54" i="40" s="1"/>
  <c r="G45" i="40"/>
  <c r="H45" i="40" s="1"/>
  <c r="G44" i="40"/>
  <c r="H44" i="40" s="1"/>
  <c r="G43" i="40"/>
  <c r="H43" i="40" s="1"/>
  <c r="G37" i="40"/>
  <c r="H37" i="40" s="1"/>
  <c r="G32" i="40"/>
  <c r="H32" i="40" s="1"/>
  <c r="G26" i="40"/>
  <c r="H26" i="40" s="1"/>
  <c r="G24" i="40"/>
  <c r="H24" i="40" s="1"/>
  <c r="G21" i="40"/>
  <c r="H21" i="40" s="1"/>
  <c r="G57" i="39"/>
  <c r="H57" i="39" s="1"/>
  <c r="G55" i="39"/>
  <c r="H55" i="39" s="1"/>
  <c r="G54" i="39"/>
  <c r="H54" i="39" s="1"/>
  <c r="G53" i="39"/>
  <c r="H53" i="39" s="1"/>
  <c r="G52" i="39"/>
  <c r="H52" i="39" s="1"/>
  <c r="G43" i="39"/>
  <c r="H43" i="39" s="1"/>
  <c r="G42" i="39"/>
  <c r="H42" i="39" s="1"/>
  <c r="G41" i="39"/>
  <c r="H41" i="39" s="1"/>
  <c r="G35" i="39"/>
  <c r="H35" i="39" s="1"/>
  <c r="G30" i="39"/>
  <c r="H30" i="39" s="1"/>
  <c r="G24" i="39"/>
  <c r="H24" i="39" s="1"/>
  <c r="G21" i="39"/>
  <c r="H21" i="39" s="1"/>
  <c r="G57" i="38"/>
  <c r="H57" i="38" s="1"/>
  <c r="G55" i="38"/>
  <c r="H55" i="38" s="1"/>
  <c r="H54" i="38"/>
  <c r="G54" i="38"/>
  <c r="G53" i="38"/>
  <c r="H53" i="38" s="1"/>
  <c r="G52" i="38"/>
  <c r="H52" i="38" s="1"/>
  <c r="G43" i="38"/>
  <c r="H43" i="38" s="1"/>
  <c r="G42" i="38"/>
  <c r="H42" i="38" s="1"/>
  <c r="G36" i="38"/>
  <c r="H36" i="38" s="1"/>
  <c r="G35" i="38"/>
  <c r="H35" i="38" s="1"/>
  <c r="G30" i="38"/>
  <c r="H30" i="38" s="1"/>
  <c r="G24" i="38"/>
  <c r="H24" i="38" s="1"/>
  <c r="G21" i="38"/>
  <c r="H21" i="38" s="1"/>
  <c r="G57" i="37"/>
  <c r="H57" i="37" s="1"/>
  <c r="G55" i="37"/>
  <c r="H55" i="37" s="1"/>
  <c r="G54" i="37"/>
  <c r="H54" i="37" s="1"/>
  <c r="G53" i="37"/>
  <c r="H53" i="37" s="1"/>
  <c r="G52" i="37"/>
  <c r="H52" i="37" s="1"/>
  <c r="G43" i="37"/>
  <c r="H43" i="37" s="1"/>
  <c r="G42" i="37"/>
  <c r="H42" i="37" s="1"/>
  <c r="G36" i="37"/>
  <c r="H36" i="37" s="1"/>
  <c r="G35" i="37"/>
  <c r="H35" i="37" s="1"/>
  <c r="G30" i="37"/>
  <c r="H30" i="37" s="1"/>
  <c r="G24" i="37"/>
  <c r="H24" i="37" s="1"/>
  <c r="G21" i="37"/>
  <c r="H21" i="37" s="1"/>
  <c r="G53" i="36"/>
  <c r="H53" i="36" s="1"/>
  <c r="G51" i="36"/>
  <c r="H51" i="36" s="1"/>
  <c r="G50" i="36"/>
  <c r="H50" i="36" s="1"/>
  <c r="G49" i="36"/>
  <c r="H49" i="36" s="1"/>
  <c r="G48" i="36"/>
  <c r="H48" i="36" s="1"/>
  <c r="G39" i="36"/>
  <c r="H39" i="36" s="1"/>
  <c r="G38" i="36"/>
  <c r="H38" i="36" s="1"/>
  <c r="G32" i="36"/>
  <c r="H32" i="36" s="1"/>
  <c r="G31" i="36"/>
  <c r="H31" i="36" s="1"/>
  <c r="G25" i="36"/>
  <c r="H25" i="36" s="1"/>
  <c r="G21" i="36"/>
  <c r="H21" i="36" s="1"/>
  <c r="G21" i="35"/>
  <c r="H21" i="35" s="1"/>
  <c r="G21" i="34"/>
  <c r="G47" i="35"/>
  <c r="H47" i="35" s="1"/>
  <c r="G46" i="35"/>
  <c r="H46" i="35" s="1"/>
  <c r="G45" i="35"/>
  <c r="H45" i="35" s="1"/>
  <c r="G36" i="35"/>
  <c r="H36" i="35" s="1"/>
  <c r="G35" i="35"/>
  <c r="H35" i="35" s="1"/>
  <c r="G29" i="35"/>
  <c r="H29" i="35" s="1"/>
  <c r="G24" i="35"/>
  <c r="H24" i="35" s="1"/>
  <c r="H21" i="34"/>
  <c r="G21" i="33"/>
  <c r="H21" i="33" s="1"/>
  <c r="H77" i="33" s="1"/>
  <c r="G63" i="34"/>
  <c r="H63" i="34" s="1"/>
  <c r="G61" i="34"/>
  <c r="H61" i="34" s="1"/>
  <c r="G60" i="34"/>
  <c r="H60" i="34" s="1"/>
  <c r="G59" i="34"/>
  <c r="H59" i="34" s="1"/>
  <c r="G58" i="34"/>
  <c r="H58" i="34" s="1"/>
  <c r="G57" i="34"/>
  <c r="H57" i="34" s="1"/>
  <c r="G56" i="34"/>
  <c r="H56" i="34" s="1"/>
  <c r="G55" i="34"/>
  <c r="H55" i="34" s="1"/>
  <c r="G46" i="34"/>
  <c r="H46" i="34" s="1"/>
  <c r="G44" i="34"/>
  <c r="H44" i="34" s="1"/>
  <c r="G43" i="34"/>
  <c r="H43" i="34" s="1"/>
  <c r="G37" i="34"/>
  <c r="H37" i="34" s="1"/>
  <c r="G36" i="34"/>
  <c r="H36" i="34" s="1"/>
  <c r="G30" i="34"/>
  <c r="H30" i="34" s="1"/>
  <c r="G29" i="34"/>
  <c r="H29" i="34" s="1"/>
  <c r="G25" i="34"/>
  <c r="H25" i="34" s="1"/>
  <c r="G24" i="34"/>
  <c r="H24" i="34" s="1"/>
  <c r="G71" i="33"/>
  <c r="H71" i="33" s="1"/>
  <c r="G69" i="33"/>
  <c r="H69" i="33" s="1"/>
  <c r="G68" i="33"/>
  <c r="H68" i="33" s="1"/>
  <c r="G67" i="33"/>
  <c r="H67" i="33" s="1"/>
  <c r="G66" i="33"/>
  <c r="H66" i="33" s="1"/>
  <c r="G65" i="33"/>
  <c r="H65" i="33" s="1"/>
  <c r="G64" i="33"/>
  <c r="H64" i="33" s="1"/>
  <c r="G63" i="33"/>
  <c r="H63" i="33" s="1"/>
  <c r="G59" i="33"/>
  <c r="H59" i="33" s="1"/>
  <c r="G50" i="33"/>
  <c r="H50" i="33" s="1"/>
  <c r="G48" i="33"/>
  <c r="H48" i="33" s="1"/>
  <c r="G46" i="33"/>
  <c r="H46" i="33" s="1"/>
  <c r="G40" i="33"/>
  <c r="H40" i="33" s="1"/>
  <c r="G39" i="33"/>
  <c r="H39" i="33" s="1"/>
  <c r="G33" i="33"/>
  <c r="H33" i="33" s="1"/>
  <c r="G28" i="33"/>
  <c r="H28" i="33" s="1"/>
  <c r="G27" i="33"/>
  <c r="H27" i="33" s="1"/>
  <c r="G24" i="33"/>
  <c r="H24" i="33" s="1"/>
  <c r="G43" i="32"/>
  <c r="H43" i="32" s="1"/>
  <c r="G42" i="32"/>
  <c r="H42" i="32" s="1"/>
  <c r="G41" i="32"/>
  <c r="H41" i="32" s="1"/>
  <c r="G32" i="32"/>
  <c r="H32" i="32" s="1"/>
  <c r="G30" i="32"/>
  <c r="H30" i="32" s="1"/>
  <c r="G24" i="32"/>
  <c r="H24" i="32" s="1"/>
  <c r="G21" i="32"/>
  <c r="H21" i="32" s="1"/>
  <c r="H49" i="32" s="1"/>
  <c r="G45" i="31"/>
  <c r="H45" i="31" s="1"/>
  <c r="G44" i="31"/>
  <c r="H44" i="31" s="1"/>
  <c r="G43" i="31"/>
  <c r="H43" i="31" s="1"/>
  <c r="G42" i="31"/>
  <c r="H42" i="31" s="1"/>
  <c r="G33" i="31"/>
  <c r="H33" i="31" s="1"/>
  <c r="G31" i="31"/>
  <c r="H31" i="31" s="1"/>
  <c r="G25" i="31"/>
  <c r="H25" i="31" s="1"/>
  <c r="G24" i="31"/>
  <c r="H24" i="31" s="1"/>
  <c r="G21" i="31"/>
  <c r="H21" i="31" s="1"/>
  <c r="G56" i="30"/>
  <c r="H56" i="30" s="1"/>
  <c r="G54" i="30"/>
  <c r="H54" i="30" s="1"/>
  <c r="G53" i="30"/>
  <c r="H53" i="30" s="1"/>
  <c r="G52" i="30"/>
  <c r="H52" i="30" s="1"/>
  <c r="G51" i="30"/>
  <c r="H51" i="30" s="1"/>
  <c r="G50" i="30"/>
  <c r="H50" i="30" s="1"/>
  <c r="G41" i="30"/>
  <c r="H41" i="30" s="1"/>
  <c r="G39" i="30"/>
  <c r="H39" i="30" s="1"/>
  <c r="G33" i="30"/>
  <c r="H33" i="30" s="1"/>
  <c r="G31" i="30"/>
  <c r="H31" i="30" s="1"/>
  <c r="G25" i="30"/>
  <c r="H25" i="30" s="1"/>
  <c r="G24" i="30"/>
  <c r="H24" i="30" s="1"/>
  <c r="G21" i="30"/>
  <c r="H21" i="30" s="1"/>
  <c r="G46" i="29"/>
  <c r="H46" i="29" s="1"/>
  <c r="G45" i="29"/>
  <c r="H45" i="29" s="1"/>
  <c r="G44" i="29"/>
  <c r="H44" i="29" s="1"/>
  <c r="G43" i="29"/>
  <c r="H43" i="29" s="1"/>
  <c r="G42" i="29"/>
  <c r="H42" i="29" s="1"/>
  <c r="G34" i="29"/>
  <c r="H34" i="29" s="1"/>
  <c r="G32" i="29"/>
  <c r="H32" i="29" s="1"/>
  <c r="G31" i="29"/>
  <c r="H31" i="29" s="1"/>
  <c r="G25" i="29"/>
  <c r="H25" i="29" s="1"/>
  <c r="G24" i="29"/>
  <c r="H24" i="29" s="1"/>
  <c r="G21" i="29"/>
  <c r="H21" i="29" s="1"/>
  <c r="H52" i="29" s="1"/>
  <c r="G47" i="28"/>
  <c r="H47" i="28" s="1"/>
  <c r="G46" i="28"/>
  <c r="H46" i="28" s="1"/>
  <c r="G45" i="28"/>
  <c r="H45" i="28" s="1"/>
  <c r="G44" i="28"/>
  <c r="H44" i="28" s="1"/>
  <c r="G43" i="28"/>
  <c r="H43" i="28" s="1"/>
  <c r="G34" i="28"/>
  <c r="H34" i="28" s="1"/>
  <c r="G32" i="28"/>
  <c r="H32" i="28" s="1"/>
  <c r="G31" i="28"/>
  <c r="H31" i="28" s="1"/>
  <c r="G25" i="28"/>
  <c r="H25" i="28" s="1"/>
  <c r="G24" i="28"/>
  <c r="H24" i="28" s="1"/>
  <c r="G21" i="28"/>
  <c r="H21" i="28" s="1"/>
  <c r="G51" i="27"/>
  <c r="H51" i="27" s="1"/>
  <c r="G49" i="27"/>
  <c r="H49" i="27" s="1"/>
  <c r="G48" i="27"/>
  <c r="H48" i="27" s="1"/>
  <c r="G47" i="27"/>
  <c r="H47" i="27" s="1"/>
  <c r="G38" i="27"/>
  <c r="H38" i="27" s="1"/>
  <c r="G36" i="27"/>
  <c r="H36" i="27" s="1"/>
  <c r="G30" i="27"/>
  <c r="H30" i="27" s="1"/>
  <c r="G24" i="27"/>
  <c r="H24" i="27" s="1"/>
  <c r="G21" i="27"/>
  <c r="H21" i="27" s="1"/>
  <c r="H57" i="27" s="1"/>
  <c r="G45" i="26"/>
  <c r="H45" i="26" s="1"/>
  <c r="G44" i="26"/>
  <c r="H44" i="26" s="1"/>
  <c r="G43" i="26"/>
  <c r="H43" i="26" s="1"/>
  <c r="G42" i="26"/>
  <c r="H42" i="26" s="1"/>
  <c r="G33" i="26"/>
  <c r="H33" i="26" s="1"/>
  <c r="G31" i="26"/>
  <c r="H31" i="26" s="1"/>
  <c r="G25" i="26"/>
  <c r="H25" i="26" s="1"/>
  <c r="G24" i="26"/>
  <c r="H24" i="26" s="1"/>
  <c r="G21" i="26"/>
  <c r="H21" i="26" s="1"/>
  <c r="H51" i="26" s="1"/>
  <c r="G45" i="25"/>
  <c r="H45" i="25" s="1"/>
  <c r="G44" i="25"/>
  <c r="H44" i="25" s="1"/>
  <c r="G43" i="25"/>
  <c r="H43" i="25" s="1"/>
  <c r="G42" i="25"/>
  <c r="H42" i="25" s="1"/>
  <c r="G33" i="25"/>
  <c r="H33" i="25" s="1"/>
  <c r="G31" i="25"/>
  <c r="H31" i="25" s="1"/>
  <c r="G25" i="25"/>
  <c r="H25" i="25" s="1"/>
  <c r="G24" i="25"/>
  <c r="H24" i="25" s="1"/>
  <c r="G21" i="25"/>
  <c r="H21" i="25" s="1"/>
  <c r="G45" i="24"/>
  <c r="H45" i="24" s="1"/>
  <c r="G44" i="24"/>
  <c r="H44" i="24" s="1"/>
  <c r="G43" i="24"/>
  <c r="H43" i="24" s="1"/>
  <c r="G42" i="24"/>
  <c r="H42" i="24" s="1"/>
  <c r="G33" i="24"/>
  <c r="H33" i="24" s="1"/>
  <c r="G31" i="24"/>
  <c r="H31" i="24" s="1"/>
  <c r="G25" i="24"/>
  <c r="H25" i="24" s="1"/>
  <c r="G24" i="24"/>
  <c r="H24" i="24" s="1"/>
  <c r="G21" i="24"/>
  <c r="H21" i="24" s="1"/>
  <c r="H51" i="24" s="1"/>
  <c r="G45" i="23"/>
  <c r="H45" i="23" s="1"/>
  <c r="G44" i="23"/>
  <c r="H44" i="23" s="1"/>
  <c r="G43" i="23"/>
  <c r="H43" i="23" s="1"/>
  <c r="G42" i="23"/>
  <c r="H42" i="23" s="1"/>
  <c r="G33" i="23"/>
  <c r="H33" i="23" s="1"/>
  <c r="G31" i="23"/>
  <c r="H31" i="23" s="1"/>
  <c r="G25" i="23"/>
  <c r="H25" i="23" s="1"/>
  <c r="G24" i="23"/>
  <c r="H24" i="23" s="1"/>
  <c r="G21" i="23"/>
  <c r="H21" i="23" s="1"/>
  <c r="G45" i="22"/>
  <c r="H45" i="22" s="1"/>
  <c r="G44" i="22"/>
  <c r="H44" i="22" s="1"/>
  <c r="G43" i="22"/>
  <c r="H43" i="22" s="1"/>
  <c r="G42" i="22"/>
  <c r="H42" i="22" s="1"/>
  <c r="G33" i="22"/>
  <c r="H33" i="22" s="1"/>
  <c r="G31" i="22"/>
  <c r="H31" i="22" s="1"/>
  <c r="G25" i="22"/>
  <c r="H25" i="22" s="1"/>
  <c r="G24" i="22"/>
  <c r="H24" i="22" s="1"/>
  <c r="G21" i="22"/>
  <c r="H21" i="22" s="1"/>
  <c r="H51" i="22" s="1"/>
  <c r="G45" i="21"/>
  <c r="H45" i="21" s="1"/>
  <c r="G44" i="21"/>
  <c r="H44" i="21" s="1"/>
  <c r="G43" i="21"/>
  <c r="H43" i="21" s="1"/>
  <c r="G42" i="21"/>
  <c r="H42" i="21" s="1"/>
  <c r="G33" i="21"/>
  <c r="H33" i="21" s="1"/>
  <c r="G31" i="21"/>
  <c r="H31" i="21" s="1"/>
  <c r="G25" i="21"/>
  <c r="H25" i="21" s="1"/>
  <c r="G24" i="21"/>
  <c r="H24" i="21" s="1"/>
  <c r="G21" i="21"/>
  <c r="H21" i="21" s="1"/>
  <c r="G45" i="20"/>
  <c r="H45" i="20" s="1"/>
  <c r="G44" i="20"/>
  <c r="H44" i="20" s="1"/>
  <c r="G43" i="20"/>
  <c r="H43" i="20" s="1"/>
  <c r="G42" i="20"/>
  <c r="H42" i="20" s="1"/>
  <c r="G33" i="20"/>
  <c r="H33" i="20" s="1"/>
  <c r="G31" i="20"/>
  <c r="H31" i="20" s="1"/>
  <c r="G25" i="20"/>
  <c r="H25" i="20" s="1"/>
  <c r="G24" i="20"/>
  <c r="H24" i="20" s="1"/>
  <c r="G21" i="20"/>
  <c r="H21" i="20" s="1"/>
  <c r="G45" i="19"/>
  <c r="H45" i="19" s="1"/>
  <c r="G44" i="19"/>
  <c r="H44" i="19" s="1"/>
  <c r="G43" i="19"/>
  <c r="H43" i="19" s="1"/>
  <c r="G42" i="19"/>
  <c r="H42" i="19" s="1"/>
  <c r="G33" i="19"/>
  <c r="H33" i="19" s="1"/>
  <c r="G31" i="19"/>
  <c r="H31" i="19" s="1"/>
  <c r="G25" i="19"/>
  <c r="H25" i="19" s="1"/>
  <c r="G24" i="19"/>
  <c r="H24" i="19" s="1"/>
  <c r="G21" i="19"/>
  <c r="H21" i="19" s="1"/>
  <c r="H51" i="19" s="1"/>
  <c r="G45" i="18"/>
  <c r="H45" i="18" s="1"/>
  <c r="G44" i="18"/>
  <c r="H44" i="18" s="1"/>
  <c r="G43" i="18"/>
  <c r="H43" i="18" s="1"/>
  <c r="G42" i="18"/>
  <c r="H42" i="18" s="1"/>
  <c r="G33" i="18"/>
  <c r="H33" i="18" s="1"/>
  <c r="G31" i="18"/>
  <c r="H31" i="18" s="1"/>
  <c r="G25" i="18"/>
  <c r="H25" i="18" s="1"/>
  <c r="G24" i="18"/>
  <c r="H24" i="18" s="1"/>
  <c r="G21" i="18"/>
  <c r="H21" i="18" s="1"/>
  <c r="G45" i="17"/>
  <c r="H45" i="17" s="1"/>
  <c r="G44" i="17"/>
  <c r="H44" i="17" s="1"/>
  <c r="G43" i="17"/>
  <c r="H43" i="17" s="1"/>
  <c r="G42" i="17"/>
  <c r="H42" i="17" s="1"/>
  <c r="G33" i="17"/>
  <c r="H33" i="17" s="1"/>
  <c r="G31" i="17"/>
  <c r="H31" i="17" s="1"/>
  <c r="G25" i="17"/>
  <c r="H25" i="17" s="1"/>
  <c r="G24" i="17"/>
  <c r="H24" i="17" s="1"/>
  <c r="G21" i="17"/>
  <c r="H21" i="17" s="1"/>
  <c r="H51" i="17" s="1"/>
  <c r="G44" i="16"/>
  <c r="H44" i="16" s="1"/>
  <c r="G43" i="16"/>
  <c r="H43" i="16" s="1"/>
  <c r="G42" i="16"/>
  <c r="H42" i="16" s="1"/>
  <c r="G41" i="16"/>
  <c r="H41" i="16" s="1"/>
  <c r="G32" i="16"/>
  <c r="H32" i="16" s="1"/>
  <c r="G31" i="16"/>
  <c r="H31" i="16" s="1"/>
  <c r="G25" i="16"/>
  <c r="H25" i="16" s="1"/>
  <c r="G24" i="16"/>
  <c r="H24" i="16" s="1"/>
  <c r="G21" i="16"/>
  <c r="H21" i="16" s="1"/>
  <c r="G50" i="14"/>
  <c r="H50" i="14" s="1"/>
  <c r="G49" i="14"/>
  <c r="H49" i="14" s="1"/>
  <c r="G48" i="14"/>
  <c r="H48" i="14" s="1"/>
  <c r="G47" i="14"/>
  <c r="H47" i="14" s="1"/>
  <c r="G46" i="14"/>
  <c r="H46" i="14" s="1"/>
  <c r="G45" i="14"/>
  <c r="H45" i="14" s="1"/>
  <c r="G37" i="14"/>
  <c r="H37" i="14" s="1"/>
  <c r="G36" i="14"/>
  <c r="H36" i="14" s="1"/>
  <c r="G35" i="14"/>
  <c r="H35" i="14" s="1"/>
  <c r="G31" i="14"/>
  <c r="H31" i="14" s="1"/>
  <c r="G25" i="14"/>
  <c r="H25" i="14" s="1"/>
  <c r="G24" i="14"/>
  <c r="H24" i="14" s="1"/>
  <c r="G21" i="14"/>
  <c r="H21" i="14" s="1"/>
  <c r="G44" i="13"/>
  <c r="H44" i="13" s="1"/>
  <c r="G43" i="13"/>
  <c r="H43" i="13" s="1"/>
  <c r="G42" i="13"/>
  <c r="H42" i="13" s="1"/>
  <c r="G41" i="13"/>
  <c r="H41" i="13" s="1"/>
  <c r="G42" i="12"/>
  <c r="H42" i="12" s="1"/>
  <c r="G41" i="12"/>
  <c r="H41" i="12" s="1"/>
  <c r="G40" i="12"/>
  <c r="H40" i="12" s="1"/>
  <c r="G31" i="12"/>
  <c r="H31" i="12" s="1"/>
  <c r="G24" i="12"/>
  <c r="H24" i="12" s="1"/>
  <c r="G21" i="12"/>
  <c r="H21" i="12" s="1"/>
  <c r="H47" i="12" s="1"/>
  <c r="G24" i="10"/>
  <c r="H24" i="10" s="1"/>
  <c r="G23" i="10"/>
  <c r="H23" i="10" s="1"/>
  <c r="G22" i="10"/>
  <c r="H22" i="10" s="1"/>
  <c r="G21" i="10"/>
  <c r="H21" i="10" s="1"/>
  <c r="G82" i="9"/>
  <c r="H82" i="9" s="1"/>
  <c r="G80" i="9"/>
  <c r="H80" i="9" s="1"/>
  <c r="G78" i="9"/>
  <c r="H78" i="9" s="1"/>
  <c r="G76" i="9"/>
  <c r="H76" i="9" s="1"/>
  <c r="G71" i="9"/>
  <c r="H71" i="9" s="1"/>
  <c r="G62" i="9"/>
  <c r="H62" i="9" s="1"/>
  <c r="G60" i="9"/>
  <c r="H60" i="9" s="1"/>
  <c r="G58" i="9"/>
  <c r="H58" i="9" s="1"/>
  <c r="G56" i="9"/>
  <c r="H56" i="9" s="1"/>
  <c r="G54" i="9"/>
  <c r="H54" i="9" s="1"/>
  <c r="G52" i="9"/>
  <c r="H52" i="9" s="1"/>
  <c r="G48" i="9"/>
  <c r="H48" i="9" s="1"/>
  <c r="G43" i="9"/>
  <c r="H43" i="9" s="1"/>
  <c r="G37" i="9"/>
  <c r="H37" i="9" s="1"/>
  <c r="G21" i="9"/>
  <c r="H21" i="9" s="1"/>
  <c r="H49" i="13" l="1"/>
  <c r="H62" i="38"/>
  <c r="H51" i="21"/>
  <c r="H53" i="28"/>
  <c r="H62" i="37"/>
  <c r="H65" i="40"/>
  <c r="H51" i="23"/>
  <c r="H62" i="39"/>
  <c r="H50" i="16"/>
  <c r="H51" i="31"/>
  <c r="H53" i="35"/>
  <c r="H69" i="34"/>
  <c r="H51" i="25"/>
  <c r="H58" i="36"/>
  <c r="H51" i="18"/>
  <c r="H55" i="14"/>
  <c r="H29" i="10"/>
  <c r="H51" i="20"/>
  <c r="H40" i="43"/>
  <c r="H62" i="30"/>
  <c r="H87" i="9"/>
  <c r="H65" i="42"/>
  <c r="AB20" i="6"/>
  <c r="Y20" i="6"/>
  <c r="V20" i="6"/>
  <c r="S20" i="6"/>
  <c r="P20" i="6"/>
  <c r="M20" i="6"/>
  <c r="J20" i="6"/>
  <c r="G20" i="6" l="1"/>
  <c r="AC20" i="6" l="1"/>
  <c r="AC22" i="6" s="1"/>
  <c r="G18" i="46" s="1"/>
  <c r="G19" i="46" l="1"/>
  <c r="G20" i="46" s="1"/>
</calcChain>
</file>

<file path=xl/sharedStrings.xml><?xml version="1.0" encoding="utf-8"?>
<sst xmlns="http://schemas.openxmlformats.org/spreadsheetml/2006/main" count="2826" uniqueCount="405">
  <si>
    <t>Item No</t>
  </si>
  <si>
    <t>Unit of measure</t>
  </si>
  <si>
    <t>VAT (@15%)</t>
  </si>
  <si>
    <t>Foreign currency</t>
  </si>
  <si>
    <t xml:space="preserve">South African Rand (ZAR) exchange rate </t>
  </si>
  <si>
    <t>1 US Dollar</t>
  </si>
  <si>
    <t>1 Euro</t>
  </si>
  <si>
    <t>1. INSTRUCTION FOR COMPLETING THE PRICING SCHEDULE</t>
  </si>
  <si>
    <t>1 Pound (UK)</t>
  </si>
  <si>
    <t xml:space="preserve">Qty </t>
  </si>
  <si>
    <t>TOTAL</t>
  </si>
  <si>
    <t>Unit Price 
(Excl VAT)</t>
  </si>
  <si>
    <t>Line Price Term 
(Excl VAT)</t>
  </si>
  <si>
    <t>Forex %</t>
  </si>
  <si>
    <t>Forex Price portion</t>
  </si>
  <si>
    <t>SUPPLY CHAIN MANAGEMENT</t>
  </si>
  <si>
    <t xml:space="preserve">Bidder Name </t>
  </si>
  <si>
    <t>Goods/Service description</t>
  </si>
  <si>
    <t>TOTAL BID PRICE  (EXCL VAT)</t>
  </si>
  <si>
    <t>TOTAL  BID PRICE (INCL VAT)</t>
  </si>
  <si>
    <t>Name</t>
  </si>
  <si>
    <t>Date</t>
  </si>
  <si>
    <t>Capacity</t>
  </si>
  <si>
    <t>Mark with an X, which ROE is applicable</t>
  </si>
  <si>
    <t>Line Price Y1</t>
  </si>
  <si>
    <t>I, the bidder, confirm that the price(s) and rate(s) quoted cover all the goods and/or works specified in the bidding documents; that the price(s) or rate(s) cover all my obligations and I accept that any mistakes regarding price(s), rate(s) or calculations will be at my own risk.
[Note: First convert to PDF, then add signature]</t>
  </si>
  <si>
    <t>BRAND / MODEL</t>
  </si>
  <si>
    <t>Price clarification comment</t>
  </si>
  <si>
    <t>Signature (above)</t>
  </si>
  <si>
    <t>Pricing schedule</t>
  </si>
  <si>
    <t>(b)  Unit and Line prices must be VAT EXCLUSIVE and in South African Rand (ZAR) currency.</t>
  </si>
  <si>
    <t>(c) The price must include all cost to deliver the goods or render the service, including all applicable taxes, duty fees, logistics/delivery, storage, labour, overtime and subsistance and travel</t>
  </si>
  <si>
    <t>RFB Title</t>
  </si>
  <si>
    <t>19” Equipment Rack including 19” sliding rack mount KVM unit.</t>
  </si>
  <si>
    <t>Primary TETRA Switch Hardware and Software, configured for geo location redundancy.</t>
  </si>
  <si>
    <t>TEA1 encryption and Authentication licenses</t>
  </si>
  <si>
    <t>30 TETRA RF Base Station licenses.</t>
  </si>
  <si>
    <t>4 Network Manager licenses.</t>
  </si>
  <si>
    <t>10000 TETRA radio terminal licenses.</t>
  </si>
  <si>
    <t>32 Dispatch console licenses</t>
  </si>
  <si>
    <t>30 Telephone Interconnect channel licenses.</t>
  </si>
  <si>
    <t>240 Voice logger channel licenses.</t>
  </si>
  <si>
    <t>500 Voice logger Talk-group Capacity</t>
  </si>
  <si>
    <t>6000 Voice logger Individual Radio Capacity</t>
  </si>
  <si>
    <t>Short Data and Store and Forward License.</t>
  </si>
  <si>
    <t>Packet Data Licence</t>
  </si>
  <si>
    <t>VPN Gateway for remote service access.</t>
  </si>
  <si>
    <t>Ethernet Network Routing and Switching equipment as per requirement and to provide solution.</t>
  </si>
  <si>
    <t>All interconnect wiring and cabling to provide a working solution.</t>
  </si>
  <si>
    <t>Complete Solution</t>
  </si>
  <si>
    <t>Secondary TETRA Switch Hardware and Software, configured for geo location redundancy.</t>
  </si>
  <si>
    <t>Licenses must equal that of the Primary TETRA Switch</t>
  </si>
  <si>
    <t>TETRA Voice Recorder Hardware and Software as per specification.</t>
  </si>
  <si>
    <t>240 TETRA trunk channel licenses.</t>
  </si>
  <si>
    <t>3 replay user licenses.</t>
  </si>
  <si>
    <t>TETRA Automatic Radio Terminal Location Application Server Hardware and Software as per specification.</t>
  </si>
  <si>
    <t>10000 radio terminal licenses.</t>
  </si>
  <si>
    <t>32 location dispatcher licenses.</t>
  </si>
  <si>
    <t>VPN Firewall/Router as per requirement.</t>
  </si>
  <si>
    <t>PC Hardware and Software as per requirement.</t>
  </si>
  <si>
    <t>Installation at SAPS Maitland NCC.</t>
  </si>
  <si>
    <t>80” LED monitor with all mounting brackets and HDMI cables for NMT terminal and Automatic Radio location PCs, as per the specification.</t>
  </si>
  <si>
    <t>Installation at SAPS Maitland NCC</t>
  </si>
  <si>
    <t>Installation at Maitland Call Centre.</t>
  </si>
  <si>
    <t>Installation at Maitland Control Centre.</t>
  </si>
  <si>
    <t>A sum for miscellaneous material at this site to ensure a professional installation including:</t>
  </si>
  <si>
    <t>Cable labelling</t>
  </si>
  <si>
    <t>Cable ties</t>
  </si>
  <si>
    <t>Cable trays and support.</t>
  </si>
  <si>
    <t>Rawl type or chemical fasteners.</t>
  </si>
  <si>
    <t>Galvanised and other touch up paint.</t>
  </si>
  <si>
    <t>Waterproofing and Sealing material.</t>
  </si>
  <si>
    <t>Cable and Surge protection entry plate.</t>
  </si>
  <si>
    <t>Etc.</t>
  </si>
  <si>
    <t>As per tenderer design</t>
  </si>
  <si>
    <t>19” Cabinets</t>
  </si>
  <si>
    <t>Primary and Secondary TETRA switches and related equipment.</t>
  </si>
  <si>
    <t>Network Management Terminals and Wall-Mount Monitor.</t>
  </si>
  <si>
    <t>Connecting to the SAPS provided SIP PABX</t>
  </si>
  <si>
    <t>Connecting to the SAPS provided VPN.</t>
  </si>
  <si>
    <t>Installation and testing of the TETRA voice dispatch terminals.</t>
  </si>
  <si>
    <t>Installation and commissioning of the TETRA voice recorder solution.</t>
  </si>
  <si>
    <t>Installation and testing of the provided voice recorder replay terminals.</t>
  </si>
  <si>
    <t>Installation and commissioning of the Automatic Radio Terminal solution.</t>
  </si>
  <si>
    <t>Installation and testing of the provided quantity of operator terminals and Wall-Mount monitor.</t>
  </si>
  <si>
    <t>Installation and configuration and fully testing the Ethernet Routing or Switching Unit for this site in relation to all IP connected devices.</t>
  </si>
  <si>
    <t>SAPS Network Control Centre</t>
  </si>
  <si>
    <t xml:space="preserve">SAPS Provincial Ops Room </t>
  </si>
  <si>
    <t>Installation and testing of the Automatic radio location dispatch terminals.</t>
  </si>
  <si>
    <t xml:space="preserve">Base Station Site 1 – Maitland Site </t>
  </si>
  <si>
    <t>Complete Indoor type TETRA Base Station prepared and wired for four (4) Base Radio Transceivers and supplied with four (4) as per the specification.</t>
  </si>
  <si>
    <t>TEA1 encryption and license.</t>
  </si>
  <si>
    <t>Triple diversity RX configuration.</t>
  </si>
  <si>
    <t>TETRA gain antennas as per tenderer design and specifications for triple RX diversity gain.</t>
  </si>
  <si>
    <t>Robust antenna mast mount brackets spaced to achieve the required diversity gain.</t>
  </si>
  <si>
    <t>Low loss antenna feeder cables as per the specification.</t>
  </si>
  <si>
    <t>All connectors, cable clamps, grounding kits etc to ensure a professional and secure installation.</t>
  </si>
  <si>
    <t>Surge protection specified for maximum TETRA RF power output from the combined transmitters.</t>
  </si>
  <si>
    <t>Antenna cable labelling or identification.</t>
  </si>
  <si>
    <t>19” Rackmount 200Ah 48VDC Lithium Battery Pack.</t>
  </si>
  <si>
    <t>Labour to transport, install, configure and fully test the TETRA Base Station for this site and the integration to the TETRA Switch.</t>
  </si>
  <si>
    <t>Labour to transport, install, and test the complete TETRA antenna system for this site including bracketry, antennas, cables, surge protection, grounding, labelling and waterproofing.</t>
  </si>
  <si>
    <t>Labour to transport and install the batteries within the available Standby Power Supply System rack on site.</t>
  </si>
  <si>
    <t>Base Station Site 2 – Koeberg High Site</t>
  </si>
  <si>
    <t>19” Rackmount 100Ah 48VDC Lithium Battery Pack</t>
  </si>
  <si>
    <t>A sum for two (2) air-conditioning systems with controller at this site to ensure a professional installation.</t>
  </si>
  <si>
    <t>Labour to transport, install, configure and fully test the TETRA Base Station for this site and the integration to the TETRA Switch</t>
  </si>
  <si>
    <t>Labour to transport, install, and test the complete air- conditioning system and controller for this site.</t>
  </si>
  <si>
    <t>Labour to transport, install, and test the complete TETRA antenna system for this site including bracketry, antennas, cables, surge protection, grounding, labelling and waterproofing</t>
  </si>
  <si>
    <t>Base Station Site 3 – Tygerberg High Site</t>
  </si>
  <si>
    <t>Complete Indoor type TETRA Base Station prepared and wired for eight (8) Base Radio Transceivers and supplied with eight(8) as per the specification.</t>
  </si>
  <si>
    <t>A sum for two (2) air-conditioning systems with controller at this site to ensure a professional installation</t>
  </si>
  <si>
    <t>19” Equipment Rack sized to house the:</t>
  </si>
  <si>
    <t>Microwave indoor equipment</t>
  </si>
  <si>
    <t>Ethernet Routing and Switching equipment.</t>
  </si>
  <si>
    <t>All interconnect wiring and cabling for the solution.</t>
  </si>
  <si>
    <t>19” Rackmount 200Ah 48VDC Lithium Battery Pack</t>
  </si>
  <si>
    <t>200Ah</t>
  </si>
  <si>
    <t>Ethernet Router or Switch at this site, licensed and configured to achieve the Layer 2 Ethernet connectivity between all the IP site equipment and IP Microwave link equipment</t>
  </si>
  <si>
    <t>Cable and Surge protection entry plate</t>
  </si>
  <si>
    <t xml:space="preserve">	Labour to transport, install, configure and fully test the TETRA Base Station for this site and the integration to the TETRA Switch.</t>
  </si>
  <si>
    <t>Labour to transport, install, and test the complete air-conditioning system and controller for this site.</t>
  </si>
  <si>
    <t xml:space="preserve">	Labour to transport, install, and connect the 19” Equipment Cabinet for this site.</t>
  </si>
  <si>
    <t xml:space="preserve">Labour to transport, install, and test the complete TETRA antenna system for this site including bracketry, antennas, cables, surge protection, grounding, labelling and waterproofing.
</t>
  </si>
  <si>
    <t xml:space="preserve">Labour to transport, install, configure and fully test the Ethernet Routing or Switching Unit for this site in relation to all IP connected devices. </t>
  </si>
  <si>
    <t>Base Station Site 4 – Kanonkop High Site</t>
  </si>
  <si>
    <t xml:space="preserve">#4 Battery stand and batteries for -48V Back-up System on site </t>
  </si>
  <si>
    <t>19” Rackmount 100Ah 48VDC Lithium Battery Pack.</t>
  </si>
  <si>
    <t>Etc</t>
  </si>
  <si>
    <t>Labour to transport and install the Battery stand with batteries and wiring to the available Standby Power Supply System on site.</t>
  </si>
  <si>
    <t>Electrical Certificate of Compliance (CoC) when the power supply unit is connected to a site AC distribution panel.</t>
  </si>
  <si>
    <t>Base Station Site 5 – Simonsberg High Site</t>
  </si>
  <si>
    <t xml:space="preserve">Battery stand </t>
  </si>
  <si>
    <t>The proposed quantity of standby batteries as specified</t>
  </si>
  <si>
    <t>Base Station Site 6 – Paarl-Berg High Site</t>
  </si>
  <si>
    <t>The proposed quantity of standby batteries as specified (100Ah)</t>
  </si>
  <si>
    <t>100Ah</t>
  </si>
  <si>
    <t>Base Station Site 7 – Blockhouse High Site</t>
  </si>
  <si>
    <t>Complete Indoor type TETRA Base Stations prepared and wired for eight (8) Base Radio Transceivers and supplied with eight (8) as per the specification.</t>
  </si>
  <si>
    <t>Double diversity RX configuration.</t>
  </si>
  <si>
    <t>The proposed quantity of standby batteries as specified (200Ah)</t>
  </si>
  <si>
    <t>Base Station Site 8 – Mitchell’s Plain High Site</t>
  </si>
  <si>
    <t>Base Station Site 9 – Helderberg High Site</t>
  </si>
  <si>
    <t>Base Station Site 10 – Verkykerskop High Site</t>
  </si>
  <si>
    <t>Base Station Site 11 – 120 Plein Street High Site</t>
  </si>
  <si>
    <t>Base Station Site 12 – Constantia Berg High Site</t>
  </si>
  <si>
    <t>Base Station Site 13 – Houtbay High Site</t>
  </si>
  <si>
    <t>Complete Indoor type TETRA Base Station prepared and wired for four (4) Base Radio Transceivers and supplied with three (3) as per the specification.</t>
  </si>
  <si>
    <t>Dual diversity RX configuration.</t>
  </si>
  <si>
    <t>Base Station Site 14 – Elsies Piek High Site</t>
  </si>
  <si>
    <t>Base Station Site 15 – T - Berg High Site</t>
  </si>
  <si>
    <t xml:space="preserve">Complete Indoor/Outdoor type Single Carrier TETRA Base Station prepared and wired for one (1) Base Radio </t>
  </si>
  <si>
    <t>Standby Power Supply Chassis unit as per the specification.</t>
  </si>
  <si>
    <t>Power Supply controller unit.</t>
  </si>
  <si>
    <t>Minimum N+1 redundant rectifier modules.</t>
  </si>
  <si>
    <t>DC circuit breakers for each of the DC loads (TETRA Base Station; Microwave Units; Ethernet Routing or Switching Units)</t>
  </si>
  <si>
    <t>DC Circuit isolators for the battery banks</t>
  </si>
  <si>
    <t>All AC and DC cables.</t>
  </si>
  <si>
    <t>Base Station Site 16 – Mutual Place Site</t>
  </si>
  <si>
    <t>All material needed to connect Base radio to the Fibre connection on site.</t>
  </si>
  <si>
    <t>Base Station Site 17 – Camps Bay Site</t>
  </si>
  <si>
    <t>Base Station Site 18 – Klapmuts High Site</t>
  </si>
  <si>
    <t>Complete Indoor type TETRA Base Station prepared and wired for four (4) Base Radio Transceivers and supplied with two (2) as per the specification.</t>
  </si>
  <si>
    <t>All microwave link equipment at this site to achieve the specified connectivity, availability and redundancy (if achievable) between this TETRA Base Station site in the directions of the TETRA Base Station Site at Koeberg.</t>
  </si>
  <si>
    <t>All microwave antennas, bracketry, antenna stabilisers, cables, cable clamps and surge protection to ensure a professional installation.</t>
  </si>
  <si>
    <t>Labour to transport, complete installation, configuration and fully testing the IP Microwave equipment and links for this site as per the requirements, design and path studies.</t>
  </si>
  <si>
    <t>Labour to transport, install, configure and fully test the Standby Power Supply system for this site including the standby batteries, battery stand and wiring.</t>
  </si>
  <si>
    <t>Base Station Site 20 – Dassenberg High Site High Site</t>
  </si>
  <si>
    <t>Base Station Site 21 – Durbanville Hills High Site</t>
  </si>
  <si>
    <t>Complete container fitted for the Tetra Base Station equipment room.</t>
  </si>
  <si>
    <t>Power distribution system</t>
  </si>
  <si>
    <t>Generator</t>
  </si>
  <si>
    <t>Standby Power supply system.</t>
  </si>
  <si>
    <t>Ethernet Router or Switch at this site, licensed and configured to achieve the Layer 2 Ethernet connectivity between all the IP site equipment and IP Microwave link equipment.</t>
  </si>
  <si>
    <t>All microwave link equipment at this site to achieve the specified connectivity, availability and redundancy (if achievable) between this TETRA Base Station site in the directions of the TETRA Base Station Site at Tygerberg.</t>
  </si>
  <si>
    <t>Building of a 5.5m x 3m container slab</t>
  </si>
  <si>
    <t>Installation of the 2,4m x 4,8m container.</t>
  </si>
  <si>
    <t xml:space="preserve">Power connection to the main supply on site. </t>
  </si>
  <si>
    <t>All cable trays, entry plates and relevant cabling</t>
  </si>
  <si>
    <t>Install 19” Equipment rack</t>
  </si>
  <si>
    <t>Labour to transport, install, configure and fully test the Ethernet Routing or Switching Unit for this site in relation to all IP connected devices.</t>
  </si>
  <si>
    <t>Base Station Site 22 – Cape Town International</t>
  </si>
  <si>
    <t>Complete mast structure with cable tray to the equipment room</t>
  </si>
  <si>
    <t>As per SAPS design</t>
  </si>
  <si>
    <t>All microwave link equipment at this site to achieve the specified connectivity, availability and redundancy (if achievable) between this TETRA Base Station site in the directions of the TETRA Base Station Site at Kanonkop.</t>
  </si>
  <si>
    <t>Labour to transport and secure the mast on the existing base complete with grounding, surge protection, cable trays and
entry plate.</t>
  </si>
  <si>
    <t>Base Station Site 23 – Khayalitsha SAPS</t>
  </si>
  <si>
    <t>Base Station Site 24 – Delft SAPS</t>
  </si>
  <si>
    <t>Includes for this site:</t>
  </si>
  <si>
    <r>
      <rPr>
        <sz val="7"/>
        <color theme="1"/>
        <rFont val="Calibri Light"/>
        <family val="2"/>
      </rPr>
      <t xml:space="preserve"> </t>
    </r>
    <r>
      <rPr>
        <sz val="11"/>
        <color theme="1"/>
        <rFont val="Calibri Light"/>
        <family val="2"/>
      </rPr>
      <t>Complete In/Outdoor type Single Carrier TETRA Base Station prepared and wired for one (1) Base Radio Transceiver.</t>
    </r>
  </si>
  <si>
    <r>
      <rPr>
        <sz val="7"/>
        <color theme="1"/>
        <rFont val="Calibri Light"/>
        <family val="2"/>
      </rPr>
      <t> </t>
    </r>
    <r>
      <rPr>
        <sz val="11"/>
        <color theme="1"/>
        <rFont val="Calibri Light"/>
        <family val="2"/>
      </rPr>
      <t>Dual diversity RX configuration.</t>
    </r>
  </si>
  <si>
    <t>TETRA gain antennas as per tenderer design and specifications for dual RX diversity gain.</t>
  </si>
  <si>
    <t>Installation of the Ethernet Routing or Switching Unit.</t>
  </si>
  <si>
    <t>A professional powder coated stand to accommodate the proposed quantity of standby batteries.</t>
  </si>
  <si>
    <r>
      <rPr>
        <sz val="7"/>
        <color theme="1"/>
        <rFont val="Calibri Light"/>
        <family val="2"/>
      </rPr>
      <t xml:space="preserve"> </t>
    </r>
    <r>
      <rPr>
        <sz val="11"/>
        <color theme="1"/>
        <rFont val="Calibri Light"/>
        <family val="2"/>
      </rPr>
      <t>Power Supply controller unit.</t>
    </r>
  </si>
  <si>
    <r>
      <rPr>
        <sz val="7"/>
        <color theme="1"/>
        <rFont val="Calibri Light"/>
        <family val="2"/>
      </rPr>
      <t> </t>
    </r>
    <r>
      <rPr>
        <sz val="11"/>
        <color theme="1"/>
        <rFont val="Calibri Light"/>
        <family val="2"/>
      </rPr>
      <t>Minimum N+1 redundant rectifier modules.</t>
    </r>
  </si>
  <si>
    <t>Labour to transport, install, configure and fully test the TETRA Base Stations for this site and the integration to the TETRA Switch.</t>
  </si>
  <si>
    <t>Labour to transport, install, and connect the 19” Equipment Cabinet for this site.</t>
  </si>
  <si>
    <t>Base Station Site 25 – Bishop Lavis SAPS</t>
  </si>
  <si>
    <t>Complete In/Outdoor type Single Carrier TETRA Base Station prepared and wired for one (1) Base Radio Transceiver.</t>
  </si>
  <si>
    <r>
      <rPr>
        <sz val="7"/>
        <color theme="1"/>
        <rFont val="Calibri Light"/>
        <family val="2"/>
        <scheme val="major"/>
      </rPr>
      <t xml:space="preserve"> </t>
    </r>
    <r>
      <rPr>
        <sz val="11"/>
        <color theme="1"/>
        <rFont val="Calibri Light"/>
        <family val="2"/>
        <scheme val="major"/>
      </rPr>
      <t>A professional powder coated stand to accommodate the proposed quantity of standby batteries.</t>
    </r>
  </si>
  <si>
    <t>Base Station Site 26 – Phillippi SAPS</t>
  </si>
  <si>
    <t>Single diversity RX configuration.</t>
  </si>
  <si>
    <t>TETRA gain antennas as per tenderer design and specifications for a Single RX diversity gain.</t>
  </si>
  <si>
    <t>Base Station Site 27 – Simonstown SAPS</t>
  </si>
  <si>
    <t>Base Station Site 28 – Atlantis SAPS</t>
  </si>
  <si>
    <t>All microwave link equipment at this site to achieve the specified connectivity, availability and redundancy (if achievable) between this TETRA Base Station site in the directions of the TETRA Base Station Site at Koeberg High Site.</t>
  </si>
  <si>
    <t>Labour to transport, install, and connect the 19” Equipment Cabinet for this site</t>
  </si>
  <si>
    <t>Electrical Certificate of Compliance (CoC) when the power supply unit is connected to a site AC distribution panel</t>
  </si>
  <si>
    <t>Labour to transport, install, configure and fully test the Standby Power Supply system for this site including the standby batteries, battery stand and wiring. (100Ah)</t>
  </si>
  <si>
    <t>Base Station Site 29 – Cape Town Stadium SAPS</t>
  </si>
  <si>
    <t>All microwave link equipment at this site to achieve the specified connectivity, availability and redundancy (if achievable) between this TETRA Base Station site in the directions of the TETRA Base Station Site at Somerset Hospital.</t>
  </si>
  <si>
    <t>Base Station Site 30 – Muizenberg SAPS</t>
  </si>
  <si>
    <t>All microwave link equipment at this site to achieve the specified connectivity, availability and redundancy (if achievable) between this TETRA Base Station site in the directions of the TETRA Base Station Site at Elsiespiek High Site.</t>
  </si>
  <si>
    <t>Professional Services</t>
  </si>
  <si>
    <t>Detailed engineering design for final approval by the SAPS.</t>
  </si>
  <si>
    <t>Final Bill of Quantities for ordering.</t>
  </si>
  <si>
    <t>Frequency Planning</t>
  </si>
  <si>
    <t>Optimisation of system settings and configurations after deployment.</t>
  </si>
  <si>
    <t>Complete Service</t>
  </si>
  <si>
    <t>Provision of final coverage prediction maps.</t>
  </si>
  <si>
    <t>Coverage verification tests and results as per the requirement.</t>
  </si>
  <si>
    <t>All project management related services to ensure the successful deployment, commissioning and warrantee commitments for this project.</t>
  </si>
  <si>
    <t>Complete sets of training material for the number of students.</t>
  </si>
  <si>
    <t>SAPS technical staff as per requirements.</t>
  </si>
  <si>
    <t>SAPS technical staff Radio configuration and programming training</t>
  </si>
  <si>
    <t>Training of dispatch console end user. – Train the trainer.</t>
  </si>
  <si>
    <t>Training of TETRA voice recorder end user – Train the trainer.</t>
  </si>
  <si>
    <t>Training of Automatic Radio Location dispatch user – Train the trainer.</t>
  </si>
  <si>
    <t>Training of TETRA radio terminal user – Train the trainer.</t>
  </si>
  <si>
    <t>2 x complete sets of system technical documentation as per the specifications.
Complete backup set of all software and software licenses used for this system. This must include an up to date list of all user names and passwords to fully maintain all systems.</t>
  </si>
  <si>
    <t>TETRA Radio Terminals</t>
  </si>
  <si>
    <t>Mobile TETRA Radio Terminal for test and evaluation</t>
  </si>
  <si>
    <t>All accessories as per requirement.</t>
  </si>
  <si>
    <t>Price per unit</t>
  </si>
  <si>
    <t>Lightweight Portable TETRA Radio Terminal for System test and evaluation</t>
  </si>
  <si>
    <t>Desktop TETRA Radio Terminal for System test and evaluation.</t>
  </si>
  <si>
    <t>(a)  Bidder must complete/enter YELLOW cells only</t>
  </si>
  <si>
    <t>(d)  Prices that are dependent on Rate of Exchange (ROE) must use ROE indicated below, then enter in Column "Forex %" the percentage of the price that is ROE dependent (0% means the price is not ROE dependent)</t>
  </si>
  <si>
    <t xml:space="preserve">2) Secondary TETRA Switch </t>
  </si>
  <si>
    <t>1) Primary Tetra Switch</t>
  </si>
  <si>
    <t>3) TETRA Voice Recoding Solution
(Installed into Primary TETRA Switch equipment rack)</t>
  </si>
  <si>
    <t>4) TETRA Automatic Radio Terminal Location Solution</t>
  </si>
  <si>
    <t>5) TETRA Network Management Terminal</t>
  </si>
  <si>
    <t>6) 80” Wall- mounted LED Monitor</t>
  </si>
  <si>
    <t>7) TETRA Voice Dispatch Console Terminal</t>
  </si>
  <si>
    <t>8) TETRA Voice recorder replay terminal</t>
  </si>
  <si>
    <t>9) Automatic Radio Location dispatch Terminal PC</t>
  </si>
  <si>
    <t>10) Site installation material</t>
  </si>
  <si>
    <t>11) Installation and commissioning of all TETRA Switch related equipment at the SAPS NCC</t>
  </si>
  <si>
    <t>12) Installation and commissioning of the TETRA dispatch terminals</t>
  </si>
  <si>
    <t>13) Installation and commissioning of the TETRA voice recording solution at the NCC server room</t>
  </si>
  <si>
    <t>14) Installation and commissioning of the Automatic Radio Terminal Location solution at the NCC</t>
  </si>
  <si>
    <t>15) Installation of the Ethernet Routing or Switching Unit</t>
  </si>
  <si>
    <t>1) TETRA Voice Dispatch Console Terminal</t>
  </si>
  <si>
    <t>2) Automatic Radio Location dispatch Terminal PC</t>
  </si>
  <si>
    <t>3) Installation and commissioning of the TETRA dispatch terminals</t>
  </si>
  <si>
    <t>4) Installation and commissioning of the Automatic Radio Location dispatch Terminals</t>
  </si>
  <si>
    <t xml:space="preserve">1) TETRA Base Station  </t>
  </si>
  <si>
    <t>2) TETRA Antenna System</t>
  </si>
  <si>
    <t xml:space="preserve">3) Backup Battery </t>
  </si>
  <si>
    <t>4) Site installation material</t>
  </si>
  <si>
    <t>5) Installation of the TETRA Base Station.</t>
  </si>
  <si>
    <t>6) Installation of the TETRA antenna system</t>
  </si>
  <si>
    <t>7) Installation and connection of standby batteries</t>
  </si>
  <si>
    <t>3) Battery stand and batteries for -48V Back-up System on site</t>
  </si>
  <si>
    <t>4) Dual Air-con with controller system</t>
  </si>
  <si>
    <t>5) Site installation material</t>
  </si>
  <si>
    <t>6) Installation of the TETRA Base Station.</t>
  </si>
  <si>
    <t>7) Installation of the
Dual Air-conditioning with controller system</t>
  </si>
  <si>
    <t>8) Installation of the TETRA antenna system</t>
  </si>
  <si>
    <t>9) Installation and connection of Battery stand and batteries</t>
  </si>
  <si>
    <t>2) Dual Air-con with controller system</t>
  </si>
  <si>
    <t>3) TETRA Antenna System</t>
  </si>
  <si>
    <t>4) 19” Equipment Cabinet</t>
  </si>
  <si>
    <t>5) Backup Batteries
For the Standby Power Supply</t>
  </si>
  <si>
    <t>6) DC powered Ethernet Router or Switch</t>
  </si>
  <si>
    <t>7) Site installation material</t>
  </si>
  <si>
    <t>8) Installation of the TETRA Base Stations</t>
  </si>
  <si>
    <t>9) Installation of the
Dual Air-conditioning with controller system</t>
  </si>
  <si>
    <t>10) Installation of the 19” Equipment Cabinet</t>
  </si>
  <si>
    <t>11) Installation of the TETRA antenna system</t>
  </si>
  <si>
    <t>12) Installation of the Ethernet Routing or Switching Unit.</t>
  </si>
  <si>
    <t>13) Installation and connection of standby batteries</t>
  </si>
  <si>
    <t xml:space="preserve">4) Battery stand and batteries for -48V Back-up System on site </t>
  </si>
  <si>
    <t>6) Installation of the TETRA Base Station</t>
  </si>
  <si>
    <t>The proposed quantity of standby batteries as specified.</t>
  </si>
  <si>
    <t xml:space="preserve">The proposed quantity of standby batteries as specified </t>
  </si>
  <si>
    <t>3) Standby Power Supply system</t>
  </si>
  <si>
    <t>7) Installation of the TETRA antenna system</t>
  </si>
  <si>
    <t>8) Installation of the Standby Power Supply system</t>
  </si>
  <si>
    <t>4) Fibre interface to Base station</t>
  </si>
  <si>
    <t xml:space="preserve">5) Battery stand and batteries for -48V Back-up System on site </t>
  </si>
  <si>
    <t>6) Site installation material</t>
  </si>
  <si>
    <t>7) Installation of the TETRA Base Station</t>
  </si>
  <si>
    <t>8) Installation of the
Dual Air-conditioning with controller system</t>
  </si>
  <si>
    <t>9) Installation of the TETRA antenna system</t>
  </si>
  <si>
    <t>10) Installation of the Fibre interface to the Base station</t>
  </si>
  <si>
    <t>All material needed to connect Base radio and site equipment on site to the “Fibre” to establish a connection to the Tetra switch.</t>
  </si>
  <si>
    <t>11) Installation and connection of Battery stand and batteries</t>
  </si>
  <si>
    <t>4) Microwave Link Equipment for this site</t>
  </si>
  <si>
    <t>5) Standby Power Supply system</t>
  </si>
  <si>
    <t xml:space="preserve">6) Battery stand and batteries for -48V Back-up System on site </t>
  </si>
  <si>
    <t>8) Installation of the TETRA Base Station</t>
  </si>
  <si>
    <t>10) Installation of the TETRA antenna system</t>
  </si>
  <si>
    <t>11) Installation of the Microwave Link.</t>
  </si>
  <si>
    <t>12) Installation of the Standby Power Supply System</t>
  </si>
  <si>
    <t>13) Installation and connection of Battery stand and batteries</t>
  </si>
  <si>
    <t>Base Station Site 19 – Somerset Hospital High Site</t>
  </si>
  <si>
    <t xml:space="preserve">3) Battery stand and batteries for -48V Back-up System on site </t>
  </si>
  <si>
    <t>5) Installation of the TETRA Base Station</t>
  </si>
  <si>
    <t>7) Installation and connection of Battery stand and batteries</t>
  </si>
  <si>
    <t>1) Site-Build:</t>
  </si>
  <si>
    <t xml:space="preserve">2) TETRA Base Station  </t>
  </si>
  <si>
    <t>3) Dual Air-con with controller system</t>
  </si>
  <si>
    <t>5) TETRA Antenna System</t>
  </si>
  <si>
    <t>6) DC Ethernet Router or Switch</t>
  </si>
  <si>
    <t>7) Standby Power Supply system</t>
  </si>
  <si>
    <t xml:space="preserve">8) Battery stand and batteries for -48V Back-up System on site </t>
  </si>
  <si>
    <t>9) Microwave Link Equipment for this site</t>
  </si>
  <si>
    <t>11) Site build:
Installation of the Container and Generator</t>
  </si>
  <si>
    <t>12) Installation of the 19” Equipment Rack</t>
  </si>
  <si>
    <t>13) Installation of the TETRA Base Station</t>
  </si>
  <si>
    <t>14) Installation of the
Dual Air-conditioning with controller system</t>
  </si>
  <si>
    <t>15) Installation of the TETRA antenna system</t>
  </si>
  <si>
    <t>16) Installation of the DC Ethernet Router or Switch</t>
  </si>
  <si>
    <t>17) Installation of the Microwave Link.</t>
  </si>
  <si>
    <t>18) Installation of the Standby Power Supply System</t>
  </si>
  <si>
    <t>19) Installation and connection of Battery stand and batteries</t>
  </si>
  <si>
    <t>3) 19” Equipment Cabinet</t>
  </si>
  <si>
    <t>4) Antenna Mast structure 2m</t>
  </si>
  <si>
    <t>11) Installation of the 19” Equipment rack</t>
  </si>
  <si>
    <t>12) Installation of the TETRA Base Station</t>
  </si>
  <si>
    <t>13) Installation of the
Dual Air-conditioning with controller system</t>
  </si>
  <si>
    <t>14) Installation of the TETRA antenna system</t>
  </si>
  <si>
    <t>15) Installation of the 2m Mast structure complete</t>
  </si>
  <si>
    <t>2) 19” Equipment Cabinet</t>
  </si>
  <si>
    <t xml:space="preserve">4) Batteries for -48V Back-up System on site </t>
  </si>
  <si>
    <t>8) Installation of the standby batteries</t>
  </si>
  <si>
    <t>Labour to transport and install the batteries to the available Standby Power Supply System on site.</t>
  </si>
  <si>
    <t>3) Backup Battery Stand</t>
  </si>
  <si>
    <t>4) Standby Power Supply system</t>
  </si>
  <si>
    <t>5) DC powered Ethernet Router or Switch.</t>
  </si>
  <si>
    <t>6) Site installation material.</t>
  </si>
  <si>
    <t>7) Installation of the TETRA Base Stations.</t>
  </si>
  <si>
    <t>8) Installation of the 19” Equipment Cabinet.</t>
  </si>
  <si>
    <t>10) Installation of the Standby Power Supply System.</t>
  </si>
  <si>
    <t>4) Backup Battery Stand and batteries</t>
  </si>
  <si>
    <t>6) DC powered Ethernet Router or Switch.</t>
  </si>
  <si>
    <t>7) Site installation material.</t>
  </si>
  <si>
    <t>8) Installation of the In/Outdoor TETRA Base Stations</t>
  </si>
  <si>
    <t>9) Installation of the 19” Equipment Cabinet.</t>
  </si>
  <si>
    <t>11) Installation of the Standby Power Supply System.</t>
  </si>
  <si>
    <t xml:space="preserve">1) Single Carrier TETRA Base Station  </t>
  </si>
  <si>
    <t>8) Installation of the TETRA Base Station.</t>
  </si>
  <si>
    <t xml:space="preserve">1) Single Carrier
TETRA Base Station  </t>
  </si>
  <si>
    <t>5) Backup Battery Stand with batteries</t>
  </si>
  <si>
    <t>11) Installation of the Ethernet Routing or Switching Unit.</t>
  </si>
  <si>
    <t>6) Backup Battery Stand with batteries</t>
  </si>
  <si>
    <t>2) Microwave system
Complete for this site</t>
  </si>
  <si>
    <t>7) DC powered Ethernet Router or Switch.</t>
  </si>
  <si>
    <t>8) Site installation material.</t>
  </si>
  <si>
    <t>9) Installation of the TETRA Base Station</t>
  </si>
  <si>
    <t>10) Installation of the Microwave System</t>
  </si>
  <si>
    <t>11) Installation of the 19” Equipment Cabinet</t>
  </si>
  <si>
    <t>12) Installation of the TETRA antenna system</t>
  </si>
  <si>
    <t>13) Installation of the Standby Power Supply System.</t>
  </si>
  <si>
    <t>14) Installation of the Ethernet Routing or Switching Unit.</t>
  </si>
  <si>
    <t>3) Microwave system
Complete for this site</t>
  </si>
  <si>
    <t>6) Standby Power Supply system</t>
  </si>
  <si>
    <t xml:space="preserve">1) System Engineering </t>
  </si>
  <si>
    <t>2) Coverage Prediction Maps and Coverage Verification</t>
  </si>
  <si>
    <t>3) Project Management</t>
  </si>
  <si>
    <t>4) Training</t>
  </si>
  <si>
    <t xml:space="preserve">5) System documentation and software </t>
  </si>
  <si>
    <t>1) Mobile Radio Terminal</t>
  </si>
  <si>
    <t>2) Lightweight Portable Radio Terminal</t>
  </si>
  <si>
    <t>3) Desktop Radio Terminal</t>
  </si>
  <si>
    <t>INC22373437</t>
  </si>
  <si>
    <t>INC No</t>
  </si>
  <si>
    <t>Procurement and installation of Tetra High Sites for the South African Police Service (SAPS) in Western Cape Metropolitan area</t>
  </si>
  <si>
    <t>Annually</t>
  </si>
  <si>
    <t>YEAR 1 (Installation, Maintenance and Support)</t>
  </si>
  <si>
    <t>YEAR 2 (Maintenance and Support)</t>
  </si>
  <si>
    <t>Line Price Y2</t>
  </si>
  <si>
    <t>YEAR 3 (Maintenance and Support)</t>
  </si>
  <si>
    <t>Line Price Y3</t>
  </si>
  <si>
    <t>Line Price Y4</t>
  </si>
  <si>
    <t>YEAR 4 (Maintenance and Support)</t>
  </si>
  <si>
    <t>YEAR 5 (Maintenance and Support)</t>
  </si>
  <si>
    <t>Line Price Y5</t>
  </si>
  <si>
    <t>YEAR 6 (Maintenance and Support)</t>
  </si>
  <si>
    <t>Line Price Y6</t>
  </si>
  <si>
    <t>YEAR 7 (Maintenance and Support)</t>
  </si>
  <si>
    <t>Line Price Y7</t>
  </si>
  <si>
    <t>YEAR 8 (Maintenance and Support)</t>
  </si>
  <si>
    <t>Line Price Y8</t>
  </si>
  <si>
    <t>Qty</t>
  </si>
  <si>
    <t>YEAR 1 (Maintenance and Support)</t>
  </si>
  <si>
    <t>Two Years Warranty</t>
  </si>
  <si>
    <t>YEAR 1 (Warranty)</t>
  </si>
  <si>
    <t>YEAR 2 (Warranty)</t>
  </si>
  <si>
    <t xml:space="preserve">Maintenance and Support- Field </t>
  </si>
  <si>
    <t>Maintenance and Support- OEM</t>
  </si>
  <si>
    <t>Procurement for the supply, installation and commissioning of Tetra Radio Equipment at existing High Sites for the South African Police Service (SAPS) in Western Cape Metropolitan Area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</si>
</sst>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R&quot;* #,##0.00_-;\-&quot;R&quot;* #,##0.00_-;_-&quot;R&quot;* &quot;-&quot;??_-;_-@_-"/>
    <numFmt numFmtId="165" formatCode="_-[$R-1C09]* #,##0.00_-;\-[$R-1C09]* #,##0.00_-;_-[$R-1C09]* &quot;-&quot;??_-;_-@_-"/>
  </numFmts>
  <fonts count="21" x14ac:knownFonts="1">
    <font>
      <sz val="11"/>
      <color theme="1"/>
      <name val="Calibri"/>
      <family val="2"/>
      <scheme val="minor"/>
    </font>
    <font>
      <sz val="11"/>
      <color theme="1"/>
      <name val="Calibri"/>
      <family val="2"/>
      <scheme val="minor"/>
    </font>
    <font>
      <sz val="8"/>
      <name val="Calibri"/>
      <family val="2"/>
      <scheme val="minor"/>
    </font>
    <font>
      <sz val="11"/>
      <color theme="1"/>
      <name val="Calibri Light"/>
      <family val="2"/>
      <scheme val="major"/>
    </font>
    <font>
      <b/>
      <sz val="11"/>
      <color theme="1"/>
      <name val="Calibri Light"/>
      <family val="2"/>
      <scheme val="major"/>
    </font>
    <font>
      <sz val="11"/>
      <name val="Calibri Light"/>
      <family val="2"/>
      <scheme val="major"/>
    </font>
    <font>
      <b/>
      <sz val="11"/>
      <name val="Calibri Light"/>
      <family val="2"/>
      <scheme val="major"/>
    </font>
    <font>
      <sz val="11"/>
      <color rgb="FFFF0000"/>
      <name val="Calibri Light"/>
      <family val="2"/>
      <scheme val="major"/>
    </font>
    <font>
      <sz val="11"/>
      <color theme="1"/>
      <name val="Calibri Light"/>
      <family val="2"/>
    </font>
    <font>
      <b/>
      <sz val="11"/>
      <color theme="1"/>
      <name val="Calibri Light"/>
      <family val="2"/>
    </font>
    <font>
      <sz val="7"/>
      <color theme="1"/>
      <name val="Calibri Light"/>
      <family val="2"/>
    </font>
    <font>
      <sz val="7"/>
      <color theme="1"/>
      <name val="Calibri Light"/>
      <family val="2"/>
      <scheme val="major"/>
    </font>
    <font>
      <sz val="24"/>
      <color rgb="FF002060"/>
      <name val="Calibri"/>
      <family val="2"/>
      <scheme val="minor"/>
    </font>
    <font>
      <sz val="18"/>
      <color rgb="FF002060"/>
      <name val="Calibri"/>
      <family val="2"/>
      <scheme val="minor"/>
    </font>
    <font>
      <sz val="12"/>
      <name val="Calibri"/>
      <family val="2"/>
      <scheme val="minor"/>
    </font>
    <font>
      <sz val="12"/>
      <color theme="1"/>
      <name val="Calibri"/>
      <family val="2"/>
      <scheme val="minor"/>
    </font>
    <font>
      <b/>
      <sz val="12"/>
      <name val="Calibri"/>
      <family val="2"/>
      <scheme val="minor"/>
    </font>
    <font>
      <b/>
      <sz val="12"/>
      <color rgb="FF000066"/>
      <name val="Calibri"/>
      <family val="2"/>
      <scheme val="minor"/>
    </font>
    <font>
      <b/>
      <sz val="12"/>
      <color theme="1"/>
      <name val="Calibri"/>
      <family val="2"/>
      <scheme val="minor"/>
    </font>
    <font>
      <sz val="24"/>
      <color theme="1"/>
      <name val="Calibri"/>
      <family val="2"/>
      <scheme val="minor"/>
    </font>
    <font>
      <b/>
      <sz val="12"/>
      <color rgb="FFFF0000"/>
      <name val="Calibri"/>
      <family val="2"/>
      <scheme val="minor"/>
    </font>
  </fonts>
  <fills count="9">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99"/>
        <bgColor indexed="64"/>
      </patternFill>
    </fill>
    <fill>
      <patternFill patternType="solid">
        <fgColor theme="3" tint="0.79998168889431442"/>
        <bgColor indexed="64"/>
      </patternFill>
    </fill>
    <fill>
      <patternFill patternType="solid">
        <fgColor theme="2"/>
        <bgColor indexed="64"/>
      </patternFill>
    </fill>
  </fills>
  <borders count="23">
    <border>
      <left/>
      <right/>
      <top/>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style="thin">
        <color theme="4"/>
      </right>
      <top style="thin">
        <color theme="4"/>
      </top>
      <bottom/>
      <diagonal/>
    </border>
    <border>
      <left style="thin">
        <color theme="8"/>
      </left>
      <right style="thin">
        <color theme="8"/>
      </right>
      <top style="thin">
        <color theme="8"/>
      </top>
      <bottom style="thin">
        <color theme="8"/>
      </bottom>
      <diagonal/>
    </border>
    <border>
      <left style="thin">
        <color theme="8"/>
      </left>
      <right/>
      <top/>
      <bottom/>
      <diagonal/>
    </border>
    <border>
      <left style="thin">
        <color theme="8"/>
      </left>
      <right/>
      <top style="thin">
        <color theme="8"/>
      </top>
      <bottom style="thin">
        <color theme="8"/>
      </bottom>
      <diagonal/>
    </border>
    <border>
      <left/>
      <right style="thin">
        <color theme="8"/>
      </right>
      <top style="thin">
        <color theme="8"/>
      </top>
      <bottom style="thin">
        <color theme="8"/>
      </bottom>
      <diagonal/>
    </border>
    <border>
      <left/>
      <right style="medium">
        <color theme="8"/>
      </right>
      <top style="thin">
        <color theme="8"/>
      </top>
      <bottom style="medium">
        <color theme="8"/>
      </bottom>
      <diagonal/>
    </border>
    <border>
      <left style="thin">
        <color theme="8"/>
      </left>
      <right/>
      <top style="medium">
        <color theme="8"/>
      </top>
      <bottom style="thin">
        <color theme="8"/>
      </bottom>
      <diagonal/>
    </border>
    <border>
      <left/>
      <right style="thin">
        <color theme="8"/>
      </right>
      <top style="medium">
        <color theme="8"/>
      </top>
      <bottom style="thin">
        <color theme="8"/>
      </bottom>
      <diagonal/>
    </border>
    <border>
      <left/>
      <right/>
      <top style="medium">
        <color theme="8"/>
      </top>
      <bottom style="thin">
        <color theme="8"/>
      </bottom>
      <diagonal/>
    </border>
    <border>
      <left style="thin">
        <color theme="8"/>
      </left>
      <right/>
      <top style="thin">
        <color theme="8"/>
      </top>
      <bottom style="medium">
        <color theme="8"/>
      </bottom>
      <diagonal/>
    </border>
    <border>
      <left/>
      <right style="medium">
        <color theme="8"/>
      </right>
      <top style="thin">
        <color theme="8"/>
      </top>
      <bottom style="thin">
        <color theme="8"/>
      </bottom>
      <diagonal/>
    </border>
    <border>
      <left/>
      <right style="medium">
        <color theme="8"/>
      </right>
      <top style="medium">
        <color theme="8"/>
      </top>
      <bottom style="thin">
        <color theme="8"/>
      </bottom>
      <diagonal/>
    </border>
    <border>
      <left style="thin">
        <color theme="4"/>
      </left>
      <right style="thin">
        <color theme="4"/>
      </right>
      <top/>
      <bottom style="thin">
        <color theme="4"/>
      </bottom>
      <diagonal/>
    </border>
    <border>
      <left style="thin">
        <color theme="4"/>
      </left>
      <right/>
      <top/>
      <bottom style="thin">
        <color theme="4"/>
      </bottom>
      <diagonal/>
    </border>
    <border>
      <left style="medium">
        <color theme="8"/>
      </left>
      <right/>
      <top style="thin">
        <color theme="8"/>
      </top>
      <bottom style="medium">
        <color theme="8"/>
      </bottom>
      <diagonal/>
    </border>
    <border>
      <left style="thin">
        <color theme="4"/>
      </left>
      <right style="thin">
        <color theme="4"/>
      </right>
      <top/>
      <bottom/>
      <diagonal/>
    </border>
    <border>
      <left/>
      <right style="thin">
        <color theme="4"/>
      </right>
      <top style="thin">
        <color theme="4"/>
      </top>
      <bottom style="thin">
        <color theme="4"/>
      </bottom>
      <diagonal/>
    </border>
    <border>
      <left style="thin">
        <color indexed="64"/>
      </left>
      <right style="thin">
        <color indexed="64"/>
      </right>
      <top style="thin">
        <color indexed="64"/>
      </top>
      <bottom style="thin">
        <color indexed="64"/>
      </bottom>
      <diagonal/>
    </border>
    <border>
      <left style="thin">
        <color theme="4"/>
      </left>
      <right/>
      <top style="thin">
        <color theme="4"/>
      </top>
      <bottom/>
      <diagonal/>
    </border>
    <border>
      <left/>
      <right/>
      <top style="thin">
        <color theme="4"/>
      </top>
      <bottom style="thin">
        <color theme="4"/>
      </bottom>
      <diagonal/>
    </border>
  </borders>
  <cellStyleXfs count="2">
    <xf numFmtId="0" fontId="0" fillId="0" borderId="0"/>
    <xf numFmtId="9" fontId="1" fillId="0" borderId="0" applyFont="0" applyFill="0" applyBorder="0" applyAlignment="0" applyProtection="0"/>
  </cellStyleXfs>
  <cellXfs count="200">
    <xf numFmtId="0" fontId="0" fillId="0" borderId="0" xfId="0"/>
    <xf numFmtId="0" fontId="3" fillId="2" borderId="0" xfId="0" applyFont="1" applyFill="1"/>
    <xf numFmtId="0" fontId="3" fillId="0" borderId="0" xfId="0" applyFont="1" applyFill="1"/>
    <xf numFmtId="0" fontId="3" fillId="3" borderId="0" xfId="0" applyFont="1" applyFill="1"/>
    <xf numFmtId="0" fontId="3" fillId="0" borderId="0" xfId="0" applyFont="1"/>
    <xf numFmtId="0" fontId="3" fillId="0" borderId="0" xfId="0" applyFont="1" applyAlignment="1">
      <alignment vertical="top"/>
    </xf>
    <xf numFmtId="0" fontId="5" fillId="6" borderId="1" xfId="0" applyFont="1" applyFill="1" applyBorder="1" applyAlignment="1">
      <alignment horizontal="left" vertical="top" wrapText="1"/>
    </xf>
    <xf numFmtId="0" fontId="3" fillId="3" borderId="0" xfId="0" applyFont="1" applyFill="1" applyAlignment="1">
      <alignment vertical="top"/>
    </xf>
    <xf numFmtId="0" fontId="6" fillId="3" borderId="0" xfId="0" applyFont="1" applyFill="1" applyBorder="1" applyAlignment="1"/>
    <xf numFmtId="165" fontId="6" fillId="2" borderId="1" xfId="0" applyNumberFormat="1" applyFont="1" applyFill="1" applyBorder="1" applyAlignment="1">
      <alignment horizontal="center" vertical="top" wrapText="1"/>
    </xf>
    <xf numFmtId="165" fontId="3" fillId="6" borderId="1" xfId="0" applyNumberFormat="1" applyFont="1" applyFill="1" applyBorder="1" applyAlignment="1">
      <alignment vertical="top" wrapText="1"/>
    </xf>
    <xf numFmtId="165" fontId="6" fillId="4" borderId="1" xfId="0" applyNumberFormat="1" applyFont="1" applyFill="1" applyBorder="1" applyAlignment="1">
      <alignment horizontal="left" vertical="top" wrapText="1"/>
    </xf>
    <xf numFmtId="164" fontId="3" fillId="5" borderId="1" xfId="0" applyNumberFormat="1" applyFont="1" applyFill="1" applyBorder="1" applyAlignment="1">
      <alignment vertical="top"/>
    </xf>
    <xf numFmtId="0" fontId="6" fillId="7" borderId="0" xfId="0" applyFont="1" applyFill="1" applyBorder="1" applyAlignment="1">
      <alignment horizontal="center" vertical="top" wrapText="1"/>
    </xf>
    <xf numFmtId="0" fontId="6" fillId="7" borderId="0" xfId="0" applyFont="1" applyFill="1" applyBorder="1" applyAlignment="1"/>
    <xf numFmtId="0" fontId="6" fillId="7" borderId="1" xfId="0" applyFont="1" applyFill="1" applyBorder="1" applyAlignment="1">
      <alignment horizontal="center" vertical="top" wrapText="1"/>
    </xf>
    <xf numFmtId="9" fontId="3" fillId="7" borderId="1" xfId="1" applyFont="1" applyFill="1" applyBorder="1" applyAlignment="1">
      <alignment horizontal="center" vertical="center" wrapText="1"/>
    </xf>
    <xf numFmtId="0" fontId="3" fillId="7" borderId="1" xfId="0" applyFont="1" applyFill="1" applyBorder="1" applyAlignment="1">
      <alignment horizontal="center" vertical="center"/>
    </xf>
    <xf numFmtId="0" fontId="4" fillId="7" borderId="1" xfId="0" applyFont="1" applyFill="1" applyBorder="1" applyAlignment="1">
      <alignment horizontal="center" vertical="top" wrapText="1"/>
    </xf>
    <xf numFmtId="0" fontId="3" fillId="7" borderId="1" xfId="0" applyFont="1" applyFill="1" applyBorder="1" applyAlignment="1">
      <alignment horizontal="center" vertical="top" wrapText="1"/>
    </xf>
    <xf numFmtId="0" fontId="3" fillId="7" borderId="0" xfId="0" applyFont="1" applyFill="1" applyAlignment="1">
      <alignment horizontal="center" vertical="top"/>
    </xf>
    <xf numFmtId="0" fontId="3" fillId="0" borderId="0" xfId="0" applyFont="1" applyFill="1" applyAlignment="1">
      <alignment horizontal="left" vertical="top"/>
    </xf>
    <xf numFmtId="0" fontId="6" fillId="0" borderId="0" xfId="0" applyFont="1" applyFill="1" applyBorder="1" applyAlignment="1">
      <alignment horizontal="center" vertical="top" wrapText="1"/>
    </xf>
    <xf numFmtId="0" fontId="5" fillId="0" borderId="0" xfId="0" applyFont="1" applyFill="1" applyBorder="1" applyAlignment="1">
      <alignment horizontal="left" vertical="top"/>
    </xf>
    <xf numFmtId="0" fontId="6" fillId="0" borderId="0" xfId="0" applyFont="1" applyFill="1" applyBorder="1" applyAlignment="1">
      <alignment wrapText="1"/>
    </xf>
    <xf numFmtId="0" fontId="3" fillId="0" borderId="0" xfId="0" applyFont="1" applyFill="1" applyBorder="1" applyAlignment="1">
      <alignment horizontal="left" vertical="center" wrapText="1"/>
    </xf>
    <xf numFmtId="0" fontId="3" fillId="0" borderId="0" xfId="0" applyFont="1" applyFill="1" applyAlignment="1">
      <alignment horizontal="left" vertical="center"/>
    </xf>
    <xf numFmtId="0" fontId="3" fillId="0" borderId="0" xfId="0" applyFont="1" applyFill="1" applyAlignment="1">
      <alignment horizontal="left"/>
    </xf>
    <xf numFmtId="0" fontId="4" fillId="0" borderId="2" xfId="0" applyFont="1" applyFill="1" applyBorder="1" applyAlignment="1">
      <alignment vertical="center" wrapText="1"/>
    </xf>
    <xf numFmtId="0" fontId="3" fillId="0" borderId="1" xfId="0" applyFont="1" applyFill="1" applyBorder="1" applyAlignment="1">
      <alignment vertical="center" wrapText="1"/>
    </xf>
    <xf numFmtId="0" fontId="3" fillId="0" borderId="3" xfId="0" applyFont="1" applyFill="1" applyBorder="1" applyAlignment="1">
      <alignment vertical="center" wrapText="1"/>
    </xf>
    <xf numFmtId="0" fontId="6" fillId="0" borderId="1" xfId="0" applyFont="1" applyFill="1" applyBorder="1" applyAlignment="1">
      <alignment horizontal="center" vertical="top" wrapText="1"/>
    </xf>
    <xf numFmtId="0" fontId="3" fillId="0" borderId="1" xfId="0" quotePrefix="1" applyFont="1" applyFill="1" applyBorder="1" applyAlignment="1">
      <alignment horizontal="left" vertical="center" wrapText="1"/>
    </xf>
    <xf numFmtId="1" fontId="5" fillId="0" borderId="1" xfId="0" applyNumberFormat="1" applyFont="1" applyFill="1" applyBorder="1" applyAlignment="1">
      <alignment horizontal="center" vertical="center" wrapText="1"/>
    </xf>
    <xf numFmtId="0" fontId="8" fillId="0" borderId="1" xfId="0" applyFont="1" applyFill="1" applyBorder="1" applyAlignment="1">
      <alignment vertical="center" wrapText="1"/>
    </xf>
    <xf numFmtId="0" fontId="8" fillId="0" borderId="1" xfId="0" applyFont="1" applyFill="1" applyBorder="1" applyAlignment="1">
      <alignment horizontal="left" vertical="center" wrapText="1" indent="2"/>
    </xf>
    <xf numFmtId="0" fontId="3" fillId="0" borderId="1" xfId="0" applyFont="1" applyFill="1" applyBorder="1" applyAlignment="1">
      <alignment horizontal="left" vertical="center" wrapText="1" indent="2"/>
    </xf>
    <xf numFmtId="0" fontId="4" fillId="0" borderId="1" xfId="0" applyFont="1" applyFill="1" applyBorder="1" applyAlignment="1">
      <alignment horizontal="right" vertical="top" wrapText="1"/>
    </xf>
    <xf numFmtId="0" fontId="3" fillId="0" borderId="0" xfId="0" applyFont="1" applyFill="1" applyAlignment="1">
      <alignment vertical="top"/>
    </xf>
    <xf numFmtId="0" fontId="4" fillId="0" borderId="1" xfId="0" applyFont="1" applyFill="1" applyBorder="1" applyAlignment="1">
      <alignment horizontal="center" vertical="top" wrapText="1"/>
    </xf>
    <xf numFmtId="0" fontId="3" fillId="0" borderId="0" xfId="0" applyFont="1" applyFill="1" applyAlignment="1">
      <alignment horizontal="center" vertical="top"/>
    </xf>
    <xf numFmtId="0" fontId="5" fillId="0" borderId="1" xfId="0" applyFont="1" applyFill="1" applyBorder="1" applyAlignment="1">
      <alignment horizontal="left" vertical="top" wrapText="1"/>
    </xf>
    <xf numFmtId="0" fontId="6" fillId="0" borderId="1" xfId="0" applyFont="1" applyFill="1" applyBorder="1" applyAlignment="1">
      <alignment vertical="top" wrapText="1"/>
    </xf>
    <xf numFmtId="165" fontId="6" fillId="2" borderId="1" xfId="0" applyNumberFormat="1" applyFont="1" applyFill="1" applyBorder="1" applyAlignment="1">
      <alignment horizontal="left" vertical="top" wrapText="1"/>
    </xf>
    <xf numFmtId="0" fontId="3" fillId="0" borderId="1" xfId="0" applyFont="1" applyFill="1" applyBorder="1" applyAlignment="1">
      <alignment horizontal="left" vertical="center" wrapText="1" indent="1"/>
    </xf>
    <xf numFmtId="0" fontId="3" fillId="0" borderId="1" xfId="0" applyFont="1" applyFill="1" applyBorder="1" applyAlignment="1">
      <alignment vertical="top"/>
    </xf>
    <xf numFmtId="0" fontId="3" fillId="5" borderId="1" xfId="0" applyFont="1" applyFill="1" applyBorder="1" applyAlignment="1">
      <alignment horizontal="center" vertical="top" wrapText="1"/>
    </xf>
    <xf numFmtId="164" fontId="4" fillId="5" borderId="1" xfId="0" applyNumberFormat="1" applyFont="1" applyFill="1" applyBorder="1" applyAlignment="1">
      <alignment vertical="top" wrapText="1"/>
    </xf>
    <xf numFmtId="165" fontId="6" fillId="5" borderId="1" xfId="0" applyNumberFormat="1" applyFont="1" applyFill="1" applyBorder="1" applyAlignment="1">
      <alignment horizontal="left" vertical="top" wrapText="1"/>
    </xf>
    <xf numFmtId="165" fontId="6" fillId="4" borderId="1" xfId="0" applyNumberFormat="1" applyFont="1" applyFill="1" applyBorder="1" applyAlignment="1">
      <alignment horizontal="center" vertical="top" wrapText="1"/>
    </xf>
    <xf numFmtId="0" fontId="5" fillId="6" borderId="15" xfId="0" applyFont="1" applyFill="1" applyBorder="1" applyAlignment="1">
      <alignment horizontal="center" vertical="top" wrapText="1"/>
    </xf>
    <xf numFmtId="164" fontId="3" fillId="5" borderId="15" xfId="0" applyNumberFormat="1" applyFont="1" applyFill="1" applyBorder="1" applyAlignment="1">
      <alignment horizontal="center" vertical="top"/>
    </xf>
    <xf numFmtId="0" fontId="6" fillId="3" borderId="0" xfId="0" applyFont="1" applyFill="1" applyBorder="1" applyAlignment="1">
      <alignment horizontal="center" vertical="top"/>
    </xf>
    <xf numFmtId="0" fontId="6" fillId="3" borderId="0" xfId="0" applyFont="1" applyFill="1" applyBorder="1" applyAlignment="1">
      <alignment horizontal="center" vertical="top" wrapText="1"/>
    </xf>
    <xf numFmtId="0" fontId="6" fillId="3" borderId="0" xfId="0" applyFont="1" applyFill="1" applyBorder="1" applyAlignment="1">
      <alignment horizontal="center"/>
    </xf>
    <xf numFmtId="164" fontId="4" fillId="5" borderId="1" xfId="0" applyNumberFormat="1" applyFont="1" applyFill="1" applyBorder="1" applyAlignment="1">
      <alignment horizontal="center" vertical="top" wrapText="1"/>
    </xf>
    <xf numFmtId="165" fontId="6" fillId="5" borderId="1" xfId="0" applyNumberFormat="1" applyFont="1" applyFill="1" applyBorder="1" applyAlignment="1">
      <alignment horizontal="center" vertical="top" wrapText="1"/>
    </xf>
    <xf numFmtId="0" fontId="3" fillId="3" borderId="0" xfId="0" applyFont="1" applyFill="1" applyAlignment="1">
      <alignment horizontal="center" vertical="top"/>
    </xf>
    <xf numFmtId="0" fontId="3" fillId="0" borderId="0" xfId="0" applyFont="1" applyAlignment="1">
      <alignment horizontal="center" vertical="top"/>
    </xf>
    <xf numFmtId="0" fontId="5" fillId="6" borderId="1" xfId="0" applyFont="1" applyFill="1" applyBorder="1" applyAlignment="1">
      <alignment vertical="top" wrapText="1"/>
    </xf>
    <xf numFmtId="0" fontId="4" fillId="0" borderId="2"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3" fillId="2" borderId="0" xfId="0" applyFont="1" applyFill="1" applyAlignment="1">
      <alignment horizontal="left"/>
    </xf>
    <xf numFmtId="0" fontId="3" fillId="3" borderId="0" xfId="0" applyFont="1" applyFill="1" applyAlignment="1">
      <alignment horizontal="left"/>
    </xf>
    <xf numFmtId="0" fontId="6" fillId="2" borderId="1" xfId="0" applyFont="1" applyFill="1" applyBorder="1" applyAlignment="1">
      <alignment horizontal="left" vertical="top" wrapText="1"/>
    </xf>
    <xf numFmtId="164" fontId="4" fillId="5" borderId="1" xfId="0" applyNumberFormat="1" applyFont="1" applyFill="1" applyBorder="1" applyAlignment="1">
      <alignment horizontal="left" vertical="top" wrapText="1"/>
    </xf>
    <xf numFmtId="0" fontId="3" fillId="3" borderId="0" xfId="0" applyFont="1" applyFill="1" applyAlignment="1">
      <alignment horizontal="left" vertical="top"/>
    </xf>
    <xf numFmtId="0" fontId="3" fillId="0" borderId="0" xfId="0" applyFont="1" applyAlignment="1">
      <alignment horizontal="left" vertical="top"/>
    </xf>
    <xf numFmtId="0" fontId="12" fillId="2" borderId="0" xfId="0" applyFont="1" applyFill="1" applyAlignment="1">
      <alignment horizontal="left" vertical="top"/>
    </xf>
    <xf numFmtId="0" fontId="13" fillId="2" borderId="0" xfId="0" applyFont="1" applyFill="1" applyAlignment="1">
      <alignment horizontal="left" vertical="top" wrapText="1"/>
    </xf>
    <xf numFmtId="0" fontId="17" fillId="3" borderId="0" xfId="0" applyFont="1" applyFill="1" applyAlignment="1">
      <alignment horizontal="left" vertical="center"/>
    </xf>
    <xf numFmtId="0" fontId="18" fillId="3" borderId="0" xfId="0" applyFont="1" applyFill="1" applyAlignment="1">
      <alignment horizontal="left" vertical="center"/>
    </xf>
    <xf numFmtId="0" fontId="15" fillId="3" borderId="0" xfId="0" applyFont="1" applyFill="1" applyBorder="1" applyAlignment="1">
      <alignment horizontal="left" vertical="top"/>
    </xf>
    <xf numFmtId="0" fontId="15" fillId="3" borderId="0" xfId="0" applyFont="1" applyFill="1" applyAlignment="1">
      <alignment horizontal="left" vertical="center"/>
    </xf>
    <xf numFmtId="0" fontId="16" fillId="6" borderId="4" xfId="0" applyFont="1" applyFill="1" applyBorder="1" applyAlignment="1">
      <alignment horizontal="center" vertical="center"/>
    </xf>
    <xf numFmtId="0" fontId="16" fillId="0" borderId="0" xfId="0" applyFont="1" applyFill="1" applyBorder="1" applyAlignment="1"/>
    <xf numFmtId="0" fontId="19" fillId="2" borderId="0" xfId="0" applyFont="1" applyFill="1" applyAlignment="1">
      <alignment horizontal="left" vertical="top"/>
    </xf>
    <xf numFmtId="0" fontId="12" fillId="2" borderId="0" xfId="0" applyFont="1" applyFill="1" applyAlignment="1">
      <alignment horizontal="center" vertical="top"/>
    </xf>
    <xf numFmtId="0" fontId="19" fillId="2" borderId="0" xfId="0" applyFont="1" applyFill="1"/>
    <xf numFmtId="0" fontId="0" fillId="2" borderId="0" xfId="0" applyFont="1" applyFill="1" applyAlignment="1">
      <alignment horizontal="left" vertical="top"/>
    </xf>
    <xf numFmtId="0" fontId="13" fillId="2" borderId="0" xfId="0" applyFont="1" applyFill="1" applyAlignment="1">
      <alignment horizontal="center" vertical="top"/>
    </xf>
    <xf numFmtId="0" fontId="0" fillId="2" borderId="0" xfId="0" applyFont="1" applyFill="1"/>
    <xf numFmtId="0" fontId="14" fillId="5" borderId="2" xfId="0" applyFont="1" applyFill="1" applyBorder="1" applyAlignment="1">
      <alignment horizontal="left" vertical="top"/>
    </xf>
    <xf numFmtId="0" fontId="14" fillId="5" borderId="21" xfId="0" applyFont="1" applyFill="1" applyBorder="1" applyAlignment="1">
      <alignment horizontal="left" vertical="top"/>
    </xf>
    <xf numFmtId="0" fontId="14" fillId="5" borderId="6" xfId="0" applyFont="1" applyFill="1" applyBorder="1" applyAlignment="1">
      <alignment horizontal="left" vertical="top" wrapText="1"/>
    </xf>
    <xf numFmtId="0" fontId="16" fillId="6" borderId="20" xfId="0" applyFont="1" applyFill="1" applyBorder="1" applyAlignment="1">
      <alignment horizontal="left" vertical="top" wrapText="1"/>
    </xf>
    <xf numFmtId="0" fontId="20" fillId="0" borderId="20" xfId="0" applyFont="1" applyBorder="1" applyAlignment="1">
      <alignment wrapText="1"/>
    </xf>
    <xf numFmtId="0" fontId="18" fillId="0" borderId="20" xfId="0" applyFont="1" applyBorder="1" applyAlignment="1">
      <alignment wrapText="1"/>
    </xf>
    <xf numFmtId="0" fontId="15" fillId="0" borderId="0" xfId="0" applyFont="1" applyFill="1" applyAlignment="1">
      <alignment vertical="center"/>
    </xf>
    <xf numFmtId="0" fontId="5" fillId="0" borderId="1" xfId="0" applyFont="1" applyFill="1" applyBorder="1" applyAlignment="1">
      <alignment horizontal="center" vertical="top" wrapText="1"/>
    </xf>
    <xf numFmtId="0" fontId="6" fillId="0" borderId="1" xfId="0" applyFont="1" applyFill="1" applyBorder="1" applyAlignment="1">
      <alignment horizontal="left" vertical="top" wrapText="1"/>
    </xf>
    <xf numFmtId="165" fontId="6" fillId="6" borderId="1" xfId="0" applyNumberFormat="1" applyFont="1" applyFill="1" applyBorder="1" applyAlignment="1">
      <alignment horizontal="center" vertical="top" wrapText="1"/>
    </xf>
    <xf numFmtId="165" fontId="6" fillId="6" borderId="1" xfId="0" applyNumberFormat="1" applyFont="1" applyFill="1" applyBorder="1" applyAlignment="1">
      <alignment horizontal="left" vertical="top" wrapText="1"/>
    </xf>
    <xf numFmtId="164" fontId="4" fillId="8" borderId="1" xfId="0" applyNumberFormat="1" applyFont="1" applyFill="1" applyBorder="1" applyAlignment="1">
      <alignment horizontal="center" vertical="top" wrapText="1"/>
    </xf>
    <xf numFmtId="0" fontId="5" fillId="6" borderId="15" xfId="0" applyFont="1" applyFill="1" applyBorder="1" applyAlignment="1">
      <alignment horizontal="center" vertical="top" wrapText="1"/>
    </xf>
    <xf numFmtId="164" fontId="3" fillId="5" borderId="15" xfId="0" applyNumberFormat="1" applyFont="1" applyFill="1" applyBorder="1" applyAlignment="1">
      <alignment horizontal="center" vertical="top"/>
    </xf>
    <xf numFmtId="165" fontId="6" fillId="4" borderId="15" xfId="0" applyNumberFormat="1" applyFont="1" applyFill="1" applyBorder="1" applyAlignment="1">
      <alignment horizontal="left" vertical="top" wrapText="1"/>
    </xf>
    <xf numFmtId="165" fontId="6" fillId="4" borderId="15" xfId="0" applyNumberFormat="1" applyFont="1" applyFill="1" applyBorder="1" applyAlignment="1">
      <alignment horizontal="center" vertical="top" wrapText="1"/>
    </xf>
    <xf numFmtId="165" fontId="3" fillId="6" borderId="15" xfId="0" applyNumberFormat="1" applyFont="1" applyFill="1" applyBorder="1" applyAlignment="1">
      <alignment horizontal="center" vertical="top" wrapText="1"/>
    </xf>
    <xf numFmtId="0" fontId="3" fillId="7" borderId="15" xfId="0" applyFont="1" applyFill="1" applyBorder="1" applyAlignment="1">
      <alignment horizontal="center" vertical="center"/>
    </xf>
    <xf numFmtId="9" fontId="3" fillId="7" borderId="15" xfId="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1" xfId="0" quotePrefix="1" applyFont="1" applyFill="1" applyBorder="1" applyAlignment="1">
      <alignment horizontal="left" vertical="center" wrapText="1"/>
    </xf>
    <xf numFmtId="0" fontId="3" fillId="0" borderId="1" xfId="0" applyFont="1" applyFill="1" applyBorder="1" applyAlignment="1">
      <alignment horizontal="left" vertical="top" wrapText="1"/>
    </xf>
    <xf numFmtId="0" fontId="8" fillId="0" borderId="1" xfId="0" applyFont="1" applyFill="1" applyBorder="1" applyAlignment="1">
      <alignment horizontal="left" vertical="center" wrapText="1"/>
    </xf>
    <xf numFmtId="0" fontId="6" fillId="0" borderId="1" xfId="0" applyFont="1" applyFill="1" applyBorder="1" applyAlignment="1">
      <alignment horizontal="center" vertical="top" wrapText="1"/>
    </xf>
    <xf numFmtId="0" fontId="8" fillId="0" borderId="1" xfId="0" applyFont="1" applyBorder="1" applyAlignment="1">
      <alignment vertical="center" wrapText="1"/>
    </xf>
    <xf numFmtId="164" fontId="4" fillId="8" borderId="15" xfId="0" applyNumberFormat="1" applyFont="1" applyFill="1" applyBorder="1" applyAlignment="1">
      <alignment horizontal="center" vertical="top" wrapText="1"/>
    </xf>
    <xf numFmtId="0" fontId="6" fillId="2" borderId="1" xfId="0" applyNumberFormat="1" applyFont="1" applyFill="1" applyBorder="1" applyAlignment="1">
      <alignment horizontal="center" vertical="top" wrapText="1"/>
    </xf>
    <xf numFmtId="0" fontId="3" fillId="0" borderId="1" xfId="0" quotePrefix="1" applyFont="1" applyFill="1" applyBorder="1" applyAlignment="1">
      <alignment horizontal="left" vertical="center" wrapText="1"/>
    </xf>
    <xf numFmtId="1" fontId="5" fillId="0" borderId="1" xfId="0" applyNumberFormat="1" applyFont="1" applyFill="1" applyBorder="1" applyAlignment="1">
      <alignment horizontal="center" vertical="center" wrapText="1"/>
    </xf>
    <xf numFmtId="0" fontId="6" fillId="6" borderId="1" xfId="0" applyNumberFormat="1" applyFont="1" applyFill="1" applyBorder="1" applyAlignment="1">
      <alignment horizontal="center" vertical="top" wrapText="1"/>
    </xf>
    <xf numFmtId="165" fontId="6" fillId="7" borderId="1" xfId="0" applyNumberFormat="1" applyFont="1" applyFill="1" applyBorder="1" applyAlignment="1">
      <alignment horizontal="center" vertical="top" wrapText="1"/>
    </xf>
    <xf numFmtId="165" fontId="6" fillId="7" borderId="1" xfId="0" applyNumberFormat="1" applyFont="1" applyFill="1" applyBorder="1" applyAlignment="1">
      <alignment horizontal="left" vertical="top" wrapText="1"/>
    </xf>
    <xf numFmtId="164" fontId="3" fillId="7" borderId="1" xfId="0" applyNumberFormat="1" applyFont="1" applyFill="1" applyBorder="1" applyAlignment="1">
      <alignment vertical="top"/>
    </xf>
    <xf numFmtId="165" fontId="6" fillId="7" borderId="1" xfId="0" applyNumberFormat="1" applyFont="1" applyFill="1" applyBorder="1" applyAlignment="1">
      <alignment vertical="top" wrapText="1"/>
    </xf>
    <xf numFmtId="9" fontId="3" fillId="0" borderId="1" xfId="1" applyFont="1" applyFill="1" applyBorder="1" applyAlignment="1">
      <alignment horizontal="center" vertical="center" wrapText="1"/>
    </xf>
    <xf numFmtId="0" fontId="3" fillId="0" borderId="1" xfId="0" applyFont="1" applyFill="1" applyBorder="1" applyAlignment="1">
      <alignment horizontal="center" vertical="center"/>
    </xf>
    <xf numFmtId="165" fontId="3" fillId="0" borderId="1" xfId="0" applyNumberFormat="1" applyFont="1" applyFill="1" applyBorder="1" applyAlignment="1">
      <alignment vertical="top" wrapText="1"/>
    </xf>
    <xf numFmtId="165" fontId="6" fillId="0" borderId="1" xfId="0" applyNumberFormat="1" applyFont="1" applyFill="1" applyBorder="1" applyAlignment="1">
      <alignment horizontal="center" vertical="top" wrapText="1"/>
    </xf>
    <xf numFmtId="165" fontId="6" fillId="0" borderId="1" xfId="0" applyNumberFormat="1" applyFont="1" applyFill="1" applyBorder="1" applyAlignment="1">
      <alignment horizontal="left" vertical="top" wrapText="1"/>
    </xf>
    <xf numFmtId="164" fontId="3" fillId="0" borderId="1" xfId="0" applyNumberFormat="1" applyFont="1" applyFill="1" applyBorder="1" applyAlignment="1">
      <alignment vertical="top"/>
    </xf>
    <xf numFmtId="0" fontId="4" fillId="7" borderId="6" xfId="0" applyFont="1" applyFill="1" applyBorder="1" applyAlignment="1">
      <alignment horizontal="center" vertical="top"/>
    </xf>
    <xf numFmtId="0" fontId="4" fillId="7" borderId="7" xfId="0" applyFont="1" applyFill="1" applyBorder="1" applyAlignment="1">
      <alignment horizontal="center" vertical="top"/>
    </xf>
    <xf numFmtId="14" fontId="4" fillId="6" borderId="6" xfId="0" applyNumberFormat="1" applyFont="1" applyFill="1" applyBorder="1" applyAlignment="1">
      <alignment horizontal="left" vertical="center"/>
    </xf>
    <xf numFmtId="14" fontId="4" fillId="6" borderId="13" xfId="0" applyNumberFormat="1" applyFont="1" applyFill="1" applyBorder="1" applyAlignment="1">
      <alignment horizontal="left" vertical="center"/>
    </xf>
    <xf numFmtId="0" fontId="4" fillId="7" borderId="12" xfId="0" applyFont="1" applyFill="1" applyBorder="1" applyAlignment="1">
      <alignment horizontal="left"/>
    </xf>
    <xf numFmtId="0" fontId="4" fillId="7" borderId="8" xfId="0" applyFont="1" applyFill="1" applyBorder="1" applyAlignment="1">
      <alignment horizontal="left"/>
    </xf>
    <xf numFmtId="0" fontId="4" fillId="3" borderId="17" xfId="0" applyFont="1" applyFill="1" applyBorder="1" applyAlignment="1">
      <alignment horizontal="left" vertical="top"/>
    </xf>
    <xf numFmtId="0" fontId="4" fillId="3" borderId="8" xfId="0" applyFont="1" applyFill="1" applyBorder="1" applyAlignment="1">
      <alignment horizontal="left" vertical="top"/>
    </xf>
    <xf numFmtId="0" fontId="3" fillId="0" borderId="1" xfId="0" applyFont="1" applyFill="1" applyBorder="1" applyAlignment="1">
      <alignment horizontal="left" vertical="top" wrapText="1"/>
    </xf>
    <xf numFmtId="0" fontId="4" fillId="7" borderId="11" xfId="0" applyFont="1" applyFill="1" applyBorder="1" applyAlignment="1">
      <alignment horizontal="left" vertical="center" wrapText="1"/>
    </xf>
    <xf numFmtId="0" fontId="4" fillId="7" borderId="10" xfId="0" applyFont="1" applyFill="1" applyBorder="1" applyAlignment="1">
      <alignment horizontal="left" vertical="center" wrapText="1"/>
    </xf>
    <xf numFmtId="0" fontId="4" fillId="6" borderId="9" xfId="0" applyFont="1" applyFill="1" applyBorder="1" applyAlignment="1">
      <alignment horizontal="left" vertical="center" wrapText="1"/>
    </xf>
    <xf numFmtId="0" fontId="4" fillId="6" borderId="14" xfId="0" applyFont="1" applyFill="1" applyBorder="1" applyAlignment="1">
      <alignment horizontal="left" vertical="center" wrapText="1"/>
    </xf>
    <xf numFmtId="0" fontId="4" fillId="7" borderId="6" xfId="0" applyFont="1" applyFill="1" applyBorder="1" applyAlignment="1">
      <alignment horizontal="left" vertical="top"/>
    </xf>
    <xf numFmtId="0" fontId="4" fillId="7" borderId="7" xfId="0" applyFont="1" applyFill="1" applyBorder="1" applyAlignment="1">
      <alignment horizontal="left" vertical="top"/>
    </xf>
    <xf numFmtId="0" fontId="4" fillId="3" borderId="6" xfId="0" applyFont="1" applyFill="1" applyBorder="1" applyAlignment="1">
      <alignment horizontal="center" vertical="top"/>
    </xf>
    <xf numFmtId="0" fontId="4" fillId="3" borderId="13" xfId="0" applyFont="1" applyFill="1" applyBorder="1" applyAlignment="1">
      <alignment horizontal="center" vertical="top"/>
    </xf>
    <xf numFmtId="0" fontId="4" fillId="7" borderId="4" xfId="0" applyFont="1" applyFill="1" applyBorder="1" applyAlignment="1">
      <alignment horizontal="center" vertical="center" wrapText="1"/>
    </xf>
    <xf numFmtId="164" fontId="7" fillId="7" borderId="15" xfId="0" applyNumberFormat="1" applyFont="1" applyFill="1" applyBorder="1" applyAlignment="1">
      <alignment horizontal="center" vertical="center" wrapText="1"/>
    </xf>
    <xf numFmtId="164" fontId="7" fillId="7" borderId="16" xfId="0" applyNumberFormat="1" applyFont="1" applyFill="1" applyBorder="1" applyAlignment="1">
      <alignment horizontal="center" vertical="center" wrapText="1"/>
    </xf>
    <xf numFmtId="0" fontId="16" fillId="3" borderId="5" xfId="0" applyFont="1" applyFill="1" applyBorder="1" applyAlignment="1">
      <alignment horizontal="left" vertical="center" wrapText="1"/>
    </xf>
    <xf numFmtId="164" fontId="7" fillId="7" borderId="1" xfId="0" applyNumberFormat="1" applyFont="1" applyFill="1" applyBorder="1" applyAlignment="1">
      <alignment horizontal="center" vertical="center" wrapText="1"/>
    </xf>
    <xf numFmtId="164" fontId="7" fillId="7" borderId="2" xfId="0" applyNumberFormat="1" applyFont="1" applyFill="1" applyBorder="1" applyAlignment="1">
      <alignment horizontal="center" vertical="center" wrapText="1"/>
    </xf>
    <xf numFmtId="0" fontId="6" fillId="2" borderId="2" xfId="0" applyFont="1" applyFill="1" applyBorder="1" applyAlignment="1">
      <alignment horizontal="center" vertical="top" wrapText="1"/>
    </xf>
    <xf numFmtId="0" fontId="6" fillId="2" borderId="22" xfId="0" applyFont="1" applyFill="1" applyBorder="1" applyAlignment="1">
      <alignment horizontal="center" vertical="top" wrapText="1"/>
    </xf>
    <xf numFmtId="0" fontId="6" fillId="2" borderId="19" xfId="0" applyFont="1" applyFill="1" applyBorder="1" applyAlignment="1">
      <alignment horizontal="center" vertical="top" wrapText="1"/>
    </xf>
    <xf numFmtId="0" fontId="6" fillId="2" borderId="1" xfId="0" applyFont="1" applyFill="1" applyBorder="1" applyAlignment="1">
      <alignment horizontal="center" vertical="top" wrapText="1"/>
    </xf>
    <xf numFmtId="0" fontId="6" fillId="0" borderId="1" xfId="0" applyFont="1" applyFill="1" applyBorder="1" applyAlignment="1">
      <alignment horizontal="center" vertical="top" wrapText="1"/>
    </xf>
    <xf numFmtId="0" fontId="5" fillId="0" borderId="1" xfId="0" applyFont="1" applyFill="1" applyBorder="1" applyAlignment="1">
      <alignment horizontal="left" vertical="center" wrapText="1"/>
    </xf>
    <xf numFmtId="1" fontId="5" fillId="0" borderId="1" xfId="0" applyNumberFormat="1" applyFont="1" applyFill="1" applyBorder="1" applyAlignment="1">
      <alignment horizontal="center" vertical="center" wrapText="1"/>
    </xf>
    <xf numFmtId="9" fontId="3" fillId="7" borderId="3" xfId="1" applyFont="1" applyFill="1" applyBorder="1" applyAlignment="1">
      <alignment horizontal="center" vertical="center" wrapText="1"/>
    </xf>
    <xf numFmtId="9" fontId="3" fillId="7" borderId="18" xfId="1" applyFont="1" applyFill="1" applyBorder="1" applyAlignment="1">
      <alignment horizontal="center" vertical="center" wrapText="1"/>
    </xf>
    <xf numFmtId="9" fontId="3" fillId="7" borderId="15" xfId="1" applyFont="1" applyFill="1" applyBorder="1" applyAlignment="1">
      <alignment horizontal="center" vertical="center" wrapText="1"/>
    </xf>
    <xf numFmtId="0" fontId="3" fillId="7" borderId="3" xfId="0" applyFont="1" applyFill="1" applyBorder="1" applyAlignment="1">
      <alignment horizontal="center" vertical="center"/>
    </xf>
    <xf numFmtId="0" fontId="3" fillId="7" borderId="18" xfId="0" applyFont="1" applyFill="1" applyBorder="1" applyAlignment="1">
      <alignment horizontal="center" vertical="center"/>
    </xf>
    <xf numFmtId="0" fontId="3" fillId="7" borderId="15" xfId="0" applyFont="1" applyFill="1" applyBorder="1" applyAlignment="1">
      <alignment horizontal="center" vertical="center"/>
    </xf>
    <xf numFmtId="165" fontId="3" fillId="6" borderId="3" xfId="0" applyNumberFormat="1" applyFont="1" applyFill="1" applyBorder="1" applyAlignment="1">
      <alignment horizontal="center" vertical="top" wrapText="1"/>
    </xf>
    <xf numFmtId="165" fontId="3" fillId="6" borderId="18" xfId="0" applyNumberFormat="1" applyFont="1" applyFill="1" applyBorder="1" applyAlignment="1">
      <alignment horizontal="center" vertical="top" wrapText="1"/>
    </xf>
    <xf numFmtId="165" fontId="3" fillId="6" borderId="15" xfId="0" applyNumberFormat="1" applyFont="1" applyFill="1" applyBorder="1" applyAlignment="1">
      <alignment horizontal="center" vertical="top" wrapText="1"/>
    </xf>
    <xf numFmtId="165" fontId="6" fillId="7" borderId="3" xfId="0" applyNumberFormat="1" applyFont="1" applyFill="1" applyBorder="1" applyAlignment="1">
      <alignment horizontal="center" vertical="top" wrapText="1"/>
    </xf>
    <xf numFmtId="165" fontId="6" fillId="7" borderId="18" xfId="0" applyNumberFormat="1" applyFont="1" applyFill="1" applyBorder="1" applyAlignment="1">
      <alignment horizontal="center" vertical="top" wrapText="1"/>
    </xf>
    <xf numFmtId="165" fontId="6" fillId="7" borderId="15" xfId="0" applyNumberFormat="1" applyFont="1" applyFill="1" applyBorder="1" applyAlignment="1">
      <alignment horizontal="center" vertical="top" wrapText="1"/>
    </xf>
    <xf numFmtId="165" fontId="6" fillId="7" borderId="3" xfId="0" applyNumberFormat="1" applyFont="1" applyFill="1" applyBorder="1" applyAlignment="1">
      <alignment horizontal="left" vertical="top" wrapText="1"/>
    </xf>
    <xf numFmtId="165" fontId="6" fillId="7" borderId="18" xfId="0" applyNumberFormat="1" applyFont="1" applyFill="1" applyBorder="1" applyAlignment="1">
      <alignment horizontal="left" vertical="top" wrapText="1"/>
    </xf>
    <xf numFmtId="165" fontId="6" fillId="7" borderId="15" xfId="0" applyNumberFormat="1" applyFont="1" applyFill="1" applyBorder="1" applyAlignment="1">
      <alignment horizontal="left" vertical="top" wrapText="1"/>
    </xf>
    <xf numFmtId="0" fontId="5" fillId="6" borderId="3" xfId="0" applyFont="1" applyFill="1" applyBorder="1" applyAlignment="1">
      <alignment horizontal="center" vertical="top" wrapText="1"/>
    </xf>
    <xf numFmtId="0" fontId="5" fillId="6" borderId="18" xfId="0" applyFont="1" applyFill="1" applyBorder="1" applyAlignment="1">
      <alignment horizontal="center" vertical="top" wrapText="1"/>
    </xf>
    <xf numFmtId="0" fontId="5" fillId="6" borderId="15" xfId="0" applyFont="1" applyFill="1" applyBorder="1" applyAlignment="1">
      <alignment horizontal="center" vertical="top" wrapText="1"/>
    </xf>
    <xf numFmtId="0" fontId="3" fillId="0" borderId="1" xfId="0" quotePrefix="1" applyFont="1" applyFill="1" applyBorder="1" applyAlignment="1">
      <alignment horizontal="left" vertical="center" wrapText="1"/>
    </xf>
    <xf numFmtId="164" fontId="3" fillId="7" borderId="3" xfId="0" applyNumberFormat="1" applyFont="1" applyFill="1" applyBorder="1" applyAlignment="1">
      <alignment horizontal="center" vertical="top"/>
    </xf>
    <xf numFmtId="164" fontId="3" fillId="7" borderId="18" xfId="0" applyNumberFormat="1" applyFont="1" applyFill="1" applyBorder="1" applyAlignment="1">
      <alignment horizontal="center" vertical="top"/>
    </xf>
    <xf numFmtId="164" fontId="3" fillId="7" borderId="15" xfId="0" applyNumberFormat="1" applyFont="1" applyFill="1" applyBorder="1" applyAlignment="1">
      <alignment horizontal="center" vertical="top"/>
    </xf>
    <xf numFmtId="1" fontId="5" fillId="0" borderId="3" xfId="0" applyNumberFormat="1" applyFont="1" applyFill="1" applyBorder="1" applyAlignment="1">
      <alignment horizontal="center" vertical="center" wrapText="1"/>
    </xf>
    <xf numFmtId="1" fontId="5" fillId="0" borderId="15" xfId="0" applyNumberFormat="1" applyFont="1" applyFill="1" applyBorder="1" applyAlignment="1">
      <alignment horizontal="center" vertical="center" wrapText="1"/>
    </xf>
    <xf numFmtId="0" fontId="4" fillId="0" borderId="1" xfId="0" quotePrefix="1" applyFont="1" applyFill="1" applyBorder="1" applyAlignment="1">
      <alignment horizontal="center" vertical="center" wrapText="1"/>
    </xf>
    <xf numFmtId="165" fontId="6" fillId="4" borderId="3" xfId="0" applyNumberFormat="1" applyFont="1" applyFill="1" applyBorder="1" applyAlignment="1">
      <alignment horizontal="center" vertical="top" wrapText="1"/>
    </xf>
    <xf numFmtId="165" fontId="6" fillId="4" borderId="18" xfId="0" applyNumberFormat="1" applyFont="1" applyFill="1" applyBorder="1" applyAlignment="1">
      <alignment horizontal="center" vertical="top" wrapText="1"/>
    </xf>
    <xf numFmtId="165" fontId="6" fillId="4" borderId="15" xfId="0" applyNumberFormat="1" applyFont="1" applyFill="1" applyBorder="1" applyAlignment="1">
      <alignment horizontal="center" vertical="top" wrapText="1"/>
    </xf>
    <xf numFmtId="165" fontId="6" fillId="4" borderId="3" xfId="0" applyNumberFormat="1" applyFont="1" applyFill="1" applyBorder="1" applyAlignment="1">
      <alignment horizontal="left" vertical="top" wrapText="1"/>
    </xf>
    <xf numFmtId="165" fontId="6" fillId="4" borderId="18" xfId="0" applyNumberFormat="1" applyFont="1" applyFill="1" applyBorder="1" applyAlignment="1">
      <alignment horizontal="left" vertical="top" wrapText="1"/>
    </xf>
    <xf numFmtId="165" fontId="6" fillId="4" borderId="15" xfId="0" applyNumberFormat="1" applyFont="1" applyFill="1" applyBorder="1" applyAlignment="1">
      <alignment horizontal="left" vertical="top" wrapText="1"/>
    </xf>
    <xf numFmtId="164" fontId="3" fillId="5" borderId="3" xfId="0" applyNumberFormat="1" applyFont="1" applyFill="1" applyBorder="1" applyAlignment="1">
      <alignment horizontal="center" vertical="top"/>
    </xf>
    <xf numFmtId="164" fontId="3" fillId="5" borderId="18" xfId="0" applyNumberFormat="1" applyFont="1" applyFill="1" applyBorder="1" applyAlignment="1">
      <alignment horizontal="center" vertical="top"/>
    </xf>
    <xf numFmtId="164" fontId="3" fillId="5" borderId="15" xfId="0" applyNumberFormat="1" applyFont="1" applyFill="1" applyBorder="1" applyAlignment="1">
      <alignment horizontal="center" vertical="top"/>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Border="1" applyAlignment="1">
      <alignment vertical="center" wrapText="1"/>
    </xf>
    <xf numFmtId="0" fontId="8" fillId="0" borderId="3" xfId="0" applyFont="1" applyBorder="1" applyAlignment="1">
      <alignment horizontal="center" vertical="center" wrapText="1"/>
    </xf>
    <xf numFmtId="0" fontId="8" fillId="0" borderId="18" xfId="0" applyFont="1" applyBorder="1" applyAlignment="1">
      <alignment horizontal="center" vertical="center" wrapText="1"/>
    </xf>
    <xf numFmtId="0" fontId="8" fillId="0" borderId="15" xfId="0" applyFont="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8" fillId="0" borderId="20" xfId="0" applyFont="1" applyBorder="1" applyAlignment="1">
      <alignment vertical="center" wrapText="1"/>
    </xf>
  </cellXfs>
  <cellStyles count="2">
    <cellStyle name="Normal" xfId="0" builtinId="0"/>
    <cellStyle name="Per cent" xfId="1" builtinId="5"/>
  </cellStyles>
  <dxfs count="0"/>
  <tableStyles count="0" defaultTableStyle="TableStyleMedium2" defaultPivotStyle="PivotStyleLight16"/>
  <colors>
    <mruColors>
      <color rgb="FFFFFF99"/>
      <color rgb="FFFFFF00"/>
      <color rgb="FFCC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3.xml.rels><?xml version="1.0" encoding="UTF-8" standalone="yes"?>
<Relationships xmlns="http://schemas.openxmlformats.org/package/2006/relationships"><Relationship Id="rId1" Type="http://schemas.openxmlformats.org/officeDocument/2006/relationships/image" Target="../media/image1.png"/></Relationships>
</file>

<file path=xl/drawings/_rels/drawing34.xml.rels><?xml version="1.0" encoding="UTF-8" standalone="yes"?>
<Relationships xmlns="http://schemas.openxmlformats.org/package/2006/relationships"><Relationship Id="rId1" Type="http://schemas.openxmlformats.org/officeDocument/2006/relationships/image" Target="../media/image1.png"/></Relationships>
</file>

<file path=xl/drawings/_rels/drawing35.xml.rels><?xml version="1.0" encoding="UTF-8" standalone="yes"?>
<Relationships xmlns="http://schemas.openxmlformats.org/package/2006/relationships"><Relationship Id="rId1" Type="http://schemas.openxmlformats.org/officeDocument/2006/relationships/image" Target="../media/image1.png"/></Relationships>
</file>

<file path=xl/drawings/_rels/drawing3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695648</xdr:colOff>
      <xdr:row>1</xdr:row>
      <xdr:rowOff>278189</xdr:rowOff>
    </xdr:to>
    <xdr:pic>
      <xdr:nvPicPr>
        <xdr:cNvPr id="2" name="Picture 1" descr="SITA Logo">
          <a:extLst>
            <a:ext uri="{FF2B5EF4-FFF2-40B4-BE49-F238E27FC236}">
              <a16:creationId xmlns:a16="http://schemas.microsoft.com/office/drawing/2014/main" id="{D73D084C-4CB6-4FB1-8A99-2FBA2ED99E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9900" cy="60404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692473</xdr:colOff>
      <xdr:row>1</xdr:row>
      <xdr:rowOff>275014</xdr:rowOff>
    </xdr:to>
    <xdr:pic>
      <xdr:nvPicPr>
        <xdr:cNvPr id="2" name="Picture 1" descr="SITA Logo">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0428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692473</xdr:colOff>
      <xdr:row>1</xdr:row>
      <xdr:rowOff>171450</xdr:rowOff>
    </xdr:to>
    <xdr:pic>
      <xdr:nvPicPr>
        <xdr:cNvPr id="2" name="Picture 1" descr="SITA Logo">
          <a:extLst>
            <a:ext uri="{FF2B5EF4-FFF2-40B4-BE49-F238E27FC236}">
              <a16:creationId xmlns:a16="http://schemas.microsoft.com/office/drawing/2014/main" id="{71D86C25-3DE9-4412-9730-CDE604B447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9900" cy="50048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692473</xdr:colOff>
      <xdr:row>1</xdr:row>
      <xdr:rowOff>95250</xdr:rowOff>
    </xdr:to>
    <xdr:pic>
      <xdr:nvPicPr>
        <xdr:cNvPr id="2" name="Picture 1" descr="SITA Logo">
          <a:extLst>
            <a:ext uri="{FF2B5EF4-FFF2-40B4-BE49-F238E27FC236}">
              <a16:creationId xmlns:a16="http://schemas.microsoft.com/office/drawing/2014/main" id="{2B793FD0-2882-475A-BBCF-1497C94EDBD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9900" cy="42428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692473</xdr:colOff>
      <xdr:row>2</xdr:row>
      <xdr:rowOff>114300</xdr:rowOff>
    </xdr:to>
    <xdr:pic>
      <xdr:nvPicPr>
        <xdr:cNvPr id="2" name="Picture 1" descr="SITA Logo">
          <a:extLst>
            <a:ext uri="{FF2B5EF4-FFF2-40B4-BE49-F238E27FC236}">
              <a16:creationId xmlns:a16="http://schemas.microsoft.com/office/drawing/2014/main" id="{FB75E206-FD44-4802-92D3-980D651716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9900" cy="42428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692473</xdr:colOff>
      <xdr:row>3</xdr:row>
      <xdr:rowOff>695325</xdr:rowOff>
    </xdr:to>
    <xdr:pic>
      <xdr:nvPicPr>
        <xdr:cNvPr id="2" name="Picture 1" descr="SITA Logo">
          <a:extLst>
            <a:ext uri="{FF2B5EF4-FFF2-40B4-BE49-F238E27FC236}">
              <a16:creationId xmlns:a16="http://schemas.microsoft.com/office/drawing/2014/main" id="{1079FCA7-0805-4AA9-82BA-7C2F2684FD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9900" cy="73860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692473</xdr:colOff>
      <xdr:row>1</xdr:row>
      <xdr:rowOff>190500</xdr:rowOff>
    </xdr:to>
    <xdr:pic>
      <xdr:nvPicPr>
        <xdr:cNvPr id="2" name="Picture 1" descr="SITA Logo">
          <a:extLst>
            <a:ext uri="{FF2B5EF4-FFF2-40B4-BE49-F238E27FC236}">
              <a16:creationId xmlns:a16="http://schemas.microsoft.com/office/drawing/2014/main" id="{EDB33D21-80F3-4539-890F-A915643F522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9900" cy="51953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695648</xdr:colOff>
      <xdr:row>11</xdr:row>
      <xdr:rowOff>6350</xdr:rowOff>
    </xdr:to>
    <xdr:pic>
      <xdr:nvPicPr>
        <xdr:cNvPr id="2" name="Picture 1" descr="SITA Logo">
          <a:extLst>
            <a:ext uri="{FF2B5EF4-FFF2-40B4-BE49-F238E27FC236}">
              <a16:creationId xmlns:a16="http://schemas.microsoft.com/office/drawing/2014/main" id="{91F22B02-9BC6-4E5D-860A-BB87F79346D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9900" cy="223403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359098</xdr:colOff>
      <xdr:row>0</xdr:row>
      <xdr:rowOff>69851</xdr:rowOff>
    </xdr:from>
    <xdr:to>
      <xdr:col>0</xdr:col>
      <xdr:colOff>835348</xdr:colOff>
      <xdr:row>1</xdr:row>
      <xdr:rowOff>225425</xdr:rowOff>
    </xdr:to>
    <xdr:pic>
      <xdr:nvPicPr>
        <xdr:cNvPr id="2" name="Picture 1" descr="SITA Logo">
          <a:extLst>
            <a:ext uri="{FF2B5EF4-FFF2-40B4-BE49-F238E27FC236}">
              <a16:creationId xmlns:a16="http://schemas.microsoft.com/office/drawing/2014/main" id="{78BB3349-3172-4E7A-B11D-9F6B3541DFA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9098" y="69851"/>
          <a:ext cx="476250" cy="552449"/>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695648</xdr:colOff>
      <xdr:row>1</xdr:row>
      <xdr:rowOff>266700</xdr:rowOff>
    </xdr:to>
    <xdr:pic>
      <xdr:nvPicPr>
        <xdr:cNvPr id="2" name="Picture 1" descr="SITA Logo">
          <a:extLst>
            <a:ext uri="{FF2B5EF4-FFF2-40B4-BE49-F238E27FC236}">
              <a16:creationId xmlns:a16="http://schemas.microsoft.com/office/drawing/2014/main" id="{F00B9335-E5B3-4427-9684-5043D756F6C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9900" cy="59573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469900</xdr:colOff>
      <xdr:row>1</xdr:row>
      <xdr:rowOff>195684</xdr:rowOff>
    </xdr:to>
    <xdr:pic>
      <xdr:nvPicPr>
        <xdr:cNvPr id="2" name="Picture 1" descr="SITA Logo">
          <a:extLst>
            <a:ext uri="{FF2B5EF4-FFF2-40B4-BE49-F238E27FC236}">
              <a16:creationId xmlns:a16="http://schemas.microsoft.com/office/drawing/2014/main" id="{0FD37EE9-77C7-43FF-ADA3-B7240B3B918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469900</xdr:colOff>
      <xdr:row>1</xdr:row>
      <xdr:rowOff>195684</xdr:rowOff>
    </xdr:to>
    <xdr:pic>
      <xdr:nvPicPr>
        <xdr:cNvPr id="2" name="Picture 1" descr="SITA Logo">
          <a:extLst>
            <a:ext uri="{FF2B5EF4-FFF2-40B4-BE49-F238E27FC236}">
              <a16:creationId xmlns:a16="http://schemas.microsoft.com/office/drawing/2014/main" id="{CBE83FEE-FE6C-492F-B2BA-CBB2EA55C25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469900</xdr:colOff>
      <xdr:row>1</xdr:row>
      <xdr:rowOff>195684</xdr:rowOff>
    </xdr:to>
    <xdr:pic>
      <xdr:nvPicPr>
        <xdr:cNvPr id="2" name="Picture 1" descr="SITA Logo">
          <a:extLst>
            <a:ext uri="{FF2B5EF4-FFF2-40B4-BE49-F238E27FC236}">
              <a16:creationId xmlns:a16="http://schemas.microsoft.com/office/drawing/2014/main" id="{9E0303FF-FD8B-446D-8CB7-FD17102A50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469900</xdr:colOff>
      <xdr:row>1</xdr:row>
      <xdr:rowOff>195684</xdr:rowOff>
    </xdr:to>
    <xdr:pic>
      <xdr:nvPicPr>
        <xdr:cNvPr id="2" name="Picture 1" descr="SITA Logo">
          <a:extLst>
            <a:ext uri="{FF2B5EF4-FFF2-40B4-BE49-F238E27FC236}">
              <a16:creationId xmlns:a16="http://schemas.microsoft.com/office/drawing/2014/main" id="{F4580763-EC0B-42AE-8FD2-AB600A9C50E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469900</xdr:colOff>
      <xdr:row>1</xdr:row>
      <xdr:rowOff>195684</xdr:rowOff>
    </xdr:to>
    <xdr:pic>
      <xdr:nvPicPr>
        <xdr:cNvPr id="2" name="Picture 1" descr="SITA Logo">
          <a:extLst>
            <a:ext uri="{FF2B5EF4-FFF2-40B4-BE49-F238E27FC236}">
              <a16:creationId xmlns:a16="http://schemas.microsoft.com/office/drawing/2014/main" id="{C77FBBB9-1471-4196-AC4B-EA3A3E3D42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469900</xdr:colOff>
      <xdr:row>1</xdr:row>
      <xdr:rowOff>195684</xdr:rowOff>
    </xdr:to>
    <xdr:pic>
      <xdr:nvPicPr>
        <xdr:cNvPr id="2" name="Picture 1" descr="SITA Logo">
          <a:extLst>
            <a:ext uri="{FF2B5EF4-FFF2-40B4-BE49-F238E27FC236}">
              <a16:creationId xmlns:a16="http://schemas.microsoft.com/office/drawing/2014/main" id="{D07E93BD-AC17-4FB9-A7FA-A2AF63BEF63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469900</xdr:colOff>
      <xdr:row>1</xdr:row>
      <xdr:rowOff>195684</xdr:rowOff>
    </xdr:to>
    <xdr:pic>
      <xdr:nvPicPr>
        <xdr:cNvPr id="2" name="Picture 1" descr="SITA Logo">
          <a:extLst>
            <a:ext uri="{FF2B5EF4-FFF2-40B4-BE49-F238E27FC236}">
              <a16:creationId xmlns:a16="http://schemas.microsoft.com/office/drawing/2014/main" id="{03C5568C-7E12-4B30-8403-34706FD2A81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469900</xdr:colOff>
      <xdr:row>1</xdr:row>
      <xdr:rowOff>195684</xdr:rowOff>
    </xdr:to>
    <xdr:pic>
      <xdr:nvPicPr>
        <xdr:cNvPr id="2" name="Picture 1" descr="SITA Logo">
          <a:extLst>
            <a:ext uri="{FF2B5EF4-FFF2-40B4-BE49-F238E27FC236}">
              <a16:creationId xmlns:a16="http://schemas.microsoft.com/office/drawing/2014/main" id="{8D4E2B32-74AD-4B17-8E57-E757A6A3EE2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469900</xdr:colOff>
      <xdr:row>1</xdr:row>
      <xdr:rowOff>195684</xdr:rowOff>
    </xdr:to>
    <xdr:pic>
      <xdr:nvPicPr>
        <xdr:cNvPr id="2" name="Picture 1" descr="SITA Logo">
          <a:extLst>
            <a:ext uri="{FF2B5EF4-FFF2-40B4-BE49-F238E27FC236}">
              <a16:creationId xmlns:a16="http://schemas.microsoft.com/office/drawing/2014/main" id="{730DEF5A-852C-4166-83BE-8796831B0AF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469900</xdr:colOff>
      <xdr:row>1</xdr:row>
      <xdr:rowOff>195684</xdr:rowOff>
    </xdr:to>
    <xdr:pic>
      <xdr:nvPicPr>
        <xdr:cNvPr id="2" name="Picture 1" descr="SITA Logo">
          <a:extLst>
            <a:ext uri="{FF2B5EF4-FFF2-40B4-BE49-F238E27FC236}">
              <a16:creationId xmlns:a16="http://schemas.microsoft.com/office/drawing/2014/main" id="{5CE69462-D756-40E5-87CD-6E4CF0202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469900</xdr:colOff>
      <xdr:row>1</xdr:row>
      <xdr:rowOff>195684</xdr:rowOff>
    </xdr:to>
    <xdr:pic>
      <xdr:nvPicPr>
        <xdr:cNvPr id="2" name="Picture 1" descr="SITA Logo">
          <a:extLst>
            <a:ext uri="{FF2B5EF4-FFF2-40B4-BE49-F238E27FC236}">
              <a16:creationId xmlns:a16="http://schemas.microsoft.com/office/drawing/2014/main" id="{62187BC6-97FF-44BF-AF2E-677F2BA995A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473075</xdr:colOff>
      <xdr:row>1</xdr:row>
      <xdr:rowOff>202034</xdr:rowOff>
    </xdr:to>
    <xdr:pic>
      <xdr:nvPicPr>
        <xdr:cNvPr id="2" name="Picture 1" descr="SITA Logo">
          <a:extLst>
            <a:ext uri="{FF2B5EF4-FFF2-40B4-BE49-F238E27FC236}">
              <a16:creationId xmlns:a16="http://schemas.microsoft.com/office/drawing/2014/main" id="{852876A0-E932-40D2-A8A6-BA475073A34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473075</xdr:colOff>
      <xdr:row>1</xdr:row>
      <xdr:rowOff>198859</xdr:rowOff>
    </xdr:to>
    <xdr:pic>
      <xdr:nvPicPr>
        <xdr:cNvPr id="2" name="Picture 1" descr="SITA Logo">
          <a:extLst>
            <a:ext uri="{FF2B5EF4-FFF2-40B4-BE49-F238E27FC236}">
              <a16:creationId xmlns:a16="http://schemas.microsoft.com/office/drawing/2014/main" id="{BECA813F-0272-4AEB-8EC6-2A69B6C718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473075</xdr:colOff>
      <xdr:row>1</xdr:row>
      <xdr:rowOff>202034</xdr:rowOff>
    </xdr:to>
    <xdr:pic>
      <xdr:nvPicPr>
        <xdr:cNvPr id="2" name="Picture 1" descr="SITA Logo">
          <a:extLst>
            <a:ext uri="{FF2B5EF4-FFF2-40B4-BE49-F238E27FC236}">
              <a16:creationId xmlns:a16="http://schemas.microsoft.com/office/drawing/2014/main" id="{0B06BEA7-E4EB-4644-A347-86252BD0F7E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473075</xdr:colOff>
      <xdr:row>1</xdr:row>
      <xdr:rowOff>198859</xdr:rowOff>
    </xdr:to>
    <xdr:pic>
      <xdr:nvPicPr>
        <xdr:cNvPr id="2" name="Picture 1" descr="SITA Logo">
          <a:extLst>
            <a:ext uri="{FF2B5EF4-FFF2-40B4-BE49-F238E27FC236}">
              <a16:creationId xmlns:a16="http://schemas.microsoft.com/office/drawing/2014/main" id="{6DF3AF92-FCD3-4900-91D2-9B4CC7152EA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473075</xdr:colOff>
      <xdr:row>1</xdr:row>
      <xdr:rowOff>198859</xdr:rowOff>
    </xdr:to>
    <xdr:pic>
      <xdr:nvPicPr>
        <xdr:cNvPr id="2" name="Picture 1" descr="SITA Logo">
          <a:extLst>
            <a:ext uri="{FF2B5EF4-FFF2-40B4-BE49-F238E27FC236}">
              <a16:creationId xmlns:a16="http://schemas.microsoft.com/office/drawing/2014/main" id="{7D2F173D-F0B0-4E7A-BA20-2812E5509CB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473075</xdr:colOff>
      <xdr:row>1</xdr:row>
      <xdr:rowOff>198859</xdr:rowOff>
    </xdr:to>
    <xdr:pic>
      <xdr:nvPicPr>
        <xdr:cNvPr id="2" name="Picture 1" descr="SITA Logo">
          <a:extLst>
            <a:ext uri="{FF2B5EF4-FFF2-40B4-BE49-F238E27FC236}">
              <a16:creationId xmlns:a16="http://schemas.microsoft.com/office/drawing/2014/main" id="{DC22BC7A-F1FE-4AE5-9185-380D815D27B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473075</xdr:colOff>
      <xdr:row>1</xdr:row>
      <xdr:rowOff>198859</xdr:rowOff>
    </xdr:to>
    <xdr:pic>
      <xdr:nvPicPr>
        <xdr:cNvPr id="2" name="Picture 1" descr="SITA Logo">
          <a:extLst>
            <a:ext uri="{FF2B5EF4-FFF2-40B4-BE49-F238E27FC236}">
              <a16:creationId xmlns:a16="http://schemas.microsoft.com/office/drawing/2014/main" id="{D88BA286-F0F2-4A4D-9FAC-492067B0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473075</xdr:colOff>
      <xdr:row>1</xdr:row>
      <xdr:rowOff>198859</xdr:rowOff>
    </xdr:to>
    <xdr:pic>
      <xdr:nvPicPr>
        <xdr:cNvPr id="2" name="Picture 1" descr="SITA Logo">
          <a:extLst>
            <a:ext uri="{FF2B5EF4-FFF2-40B4-BE49-F238E27FC236}">
              <a16:creationId xmlns:a16="http://schemas.microsoft.com/office/drawing/2014/main" id="{6804B144-E692-4283-85EE-9E8EB07BBC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473075</xdr:colOff>
      <xdr:row>1</xdr:row>
      <xdr:rowOff>198859</xdr:rowOff>
    </xdr:to>
    <xdr:pic>
      <xdr:nvPicPr>
        <xdr:cNvPr id="2" name="Picture 1" descr="SITA Logo">
          <a:extLst>
            <a:ext uri="{FF2B5EF4-FFF2-40B4-BE49-F238E27FC236}">
              <a16:creationId xmlns:a16="http://schemas.microsoft.com/office/drawing/2014/main" id="{2B57AD8D-72FE-4D24-B0BB-1B85135C126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473075</xdr:colOff>
      <xdr:row>1</xdr:row>
      <xdr:rowOff>202034</xdr:rowOff>
    </xdr:to>
    <xdr:pic>
      <xdr:nvPicPr>
        <xdr:cNvPr id="2" name="Picture 1" descr="SITA Logo">
          <a:extLst>
            <a:ext uri="{FF2B5EF4-FFF2-40B4-BE49-F238E27FC236}">
              <a16:creationId xmlns:a16="http://schemas.microsoft.com/office/drawing/2014/main" id="{E495870F-DFC4-4CD8-B4F4-F04FB0DDB2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473075</xdr:colOff>
      <xdr:row>1</xdr:row>
      <xdr:rowOff>198859</xdr:rowOff>
    </xdr:to>
    <xdr:pic>
      <xdr:nvPicPr>
        <xdr:cNvPr id="2" name="Picture 1" descr="SITA Logo">
          <a:extLst>
            <a:ext uri="{FF2B5EF4-FFF2-40B4-BE49-F238E27FC236}">
              <a16:creationId xmlns:a16="http://schemas.microsoft.com/office/drawing/2014/main" id="{A3928DBC-74B3-4B27-BCB6-6B5A2123F52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469900</xdr:colOff>
      <xdr:row>1</xdr:row>
      <xdr:rowOff>195684</xdr:rowOff>
    </xdr:to>
    <xdr:pic>
      <xdr:nvPicPr>
        <xdr:cNvPr id="2" name="Picture 1" descr="SITA Logo">
          <a:extLst>
            <a:ext uri="{FF2B5EF4-FFF2-40B4-BE49-F238E27FC236}">
              <a16:creationId xmlns:a16="http://schemas.microsoft.com/office/drawing/2014/main" id="{B2CA876D-D9A6-4BD7-97D2-EA0ADD2AA0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469900</xdr:colOff>
      <xdr:row>1</xdr:row>
      <xdr:rowOff>195684</xdr:rowOff>
    </xdr:to>
    <xdr:pic>
      <xdr:nvPicPr>
        <xdr:cNvPr id="2" name="Picture 1" descr="SITA Logo">
          <a:extLst>
            <a:ext uri="{FF2B5EF4-FFF2-40B4-BE49-F238E27FC236}">
              <a16:creationId xmlns:a16="http://schemas.microsoft.com/office/drawing/2014/main" id="{2CC9298A-9180-4243-8A0E-5EFDBF82A01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469900</xdr:colOff>
      <xdr:row>1</xdr:row>
      <xdr:rowOff>195684</xdr:rowOff>
    </xdr:to>
    <xdr:pic>
      <xdr:nvPicPr>
        <xdr:cNvPr id="2" name="Picture 1" descr="SITA Logo">
          <a:extLst>
            <a:ext uri="{FF2B5EF4-FFF2-40B4-BE49-F238E27FC236}">
              <a16:creationId xmlns:a16="http://schemas.microsoft.com/office/drawing/2014/main" id="{BD5E6021-1AED-44A1-BB57-FDD5E8BD24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469900</xdr:colOff>
      <xdr:row>1</xdr:row>
      <xdr:rowOff>195684</xdr:rowOff>
    </xdr:to>
    <xdr:pic>
      <xdr:nvPicPr>
        <xdr:cNvPr id="2" name="Picture 1" descr="SITA Logo">
          <a:extLst>
            <a:ext uri="{FF2B5EF4-FFF2-40B4-BE49-F238E27FC236}">
              <a16:creationId xmlns:a16="http://schemas.microsoft.com/office/drawing/2014/main" id="{095B33E1-CD61-4331-A41A-D96661549B7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69900" cy="59573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DE9786-EF81-43CA-AD19-B747D7E7EDE2}">
  <sheetPr>
    <pageSetUpPr fitToPage="1"/>
  </sheetPr>
  <dimension ref="A1:L444"/>
  <sheetViews>
    <sheetView showGridLines="0" tabSelected="1" zoomScale="95" zoomScaleNormal="95" zoomScaleSheetLayoutView="100" workbookViewId="0">
      <selection activeCell="B43" sqref="B43"/>
    </sheetView>
  </sheetViews>
  <sheetFormatPr baseColWidth="10" defaultColWidth="9.1640625" defaultRowHeight="15" x14ac:dyDescent="0.2"/>
  <cols>
    <col min="1" max="1" width="24.33203125" style="21" customWidth="1"/>
    <col min="2" max="2" width="53.1640625" style="38" customWidth="1"/>
    <col min="3" max="3" width="20.5" style="40" bestFit="1" customWidth="1"/>
    <col min="4" max="4" width="9" style="20" bestFit="1" customWidth="1"/>
    <col min="5" max="5" width="27.83203125" style="20" customWidth="1"/>
    <col min="6" max="6" width="17.1640625" style="5" customWidth="1"/>
    <col min="7" max="7" width="21.33203125" style="58" customWidth="1"/>
    <col min="8" max="16384" width="9.1640625" style="5"/>
  </cols>
  <sheetData>
    <row r="1" spans="1:12" s="2" customFormat="1" ht="31" x14ac:dyDescent="0.35">
      <c r="A1" s="76"/>
      <c r="B1" s="68" t="s">
        <v>15</v>
      </c>
      <c r="C1" s="77"/>
      <c r="D1" s="77"/>
      <c r="E1" s="78"/>
      <c r="F1" s="78"/>
      <c r="G1" s="78"/>
    </row>
    <row r="2" spans="1:12" s="2" customFormat="1" ht="25" x14ac:dyDescent="0.2">
      <c r="A2" s="79"/>
      <c r="B2" s="69" t="s">
        <v>29</v>
      </c>
      <c r="C2" s="80"/>
      <c r="D2" s="80"/>
      <c r="E2" s="81"/>
      <c r="F2" s="81"/>
      <c r="G2" s="81"/>
    </row>
    <row r="3" spans="1:12" s="4" customFormat="1" ht="17" x14ac:dyDescent="0.2">
      <c r="A3" s="82" t="s">
        <v>379</v>
      </c>
      <c r="B3" s="86" t="s">
        <v>378</v>
      </c>
      <c r="C3" s="8"/>
      <c r="D3" s="8"/>
      <c r="E3" s="8"/>
      <c r="F3" s="8"/>
      <c r="G3" s="52"/>
      <c r="H3" s="3"/>
      <c r="I3" s="3"/>
      <c r="J3" s="3"/>
      <c r="K3" s="3"/>
      <c r="L3" s="3"/>
    </row>
    <row r="4" spans="1:12" s="4" customFormat="1" ht="68" x14ac:dyDescent="0.2">
      <c r="A4" s="83" t="s">
        <v>32</v>
      </c>
      <c r="B4" s="199" t="s">
        <v>404</v>
      </c>
      <c r="C4" s="8"/>
      <c r="D4" s="8"/>
      <c r="E4" s="8"/>
      <c r="F4" s="8"/>
      <c r="G4" s="53"/>
      <c r="H4" s="3"/>
      <c r="I4" s="3"/>
      <c r="J4" s="3"/>
      <c r="K4" s="3"/>
      <c r="L4" s="3"/>
    </row>
    <row r="5" spans="1:12" s="4" customFormat="1" ht="17" x14ac:dyDescent="0.2">
      <c r="A5" s="84" t="s">
        <v>16</v>
      </c>
      <c r="B5" s="85"/>
      <c r="C5" s="8"/>
      <c r="D5" s="8"/>
      <c r="E5" s="8"/>
      <c r="F5" s="8"/>
      <c r="G5" s="54"/>
      <c r="H5" s="3"/>
      <c r="I5" s="3"/>
      <c r="J5" s="3"/>
      <c r="K5" s="3"/>
      <c r="L5" s="3"/>
    </row>
    <row r="6" spans="1:12" s="2" customFormat="1" x14ac:dyDescent="0.2">
      <c r="A6" s="8"/>
      <c r="B6" s="8"/>
      <c r="C6" s="8"/>
      <c r="D6" s="8"/>
      <c r="E6" s="8"/>
      <c r="F6" s="8"/>
      <c r="G6" s="54"/>
      <c r="H6" s="3"/>
      <c r="I6" s="3"/>
      <c r="J6" s="3"/>
      <c r="K6" s="3"/>
      <c r="L6" s="3"/>
    </row>
    <row r="7" spans="1:12" s="3" customFormat="1" ht="16" x14ac:dyDescent="0.2">
      <c r="A7" s="70" t="s">
        <v>7</v>
      </c>
      <c r="B7" s="25"/>
      <c r="C7" s="8"/>
      <c r="D7" s="8"/>
      <c r="E7" s="8"/>
      <c r="F7" s="8"/>
      <c r="G7" s="54"/>
    </row>
    <row r="8" spans="1:12" s="3" customFormat="1" ht="16" x14ac:dyDescent="0.2">
      <c r="A8" s="71"/>
      <c r="B8" s="71"/>
      <c r="C8" s="8"/>
      <c r="D8" s="8"/>
      <c r="E8" s="8"/>
      <c r="F8" s="8"/>
      <c r="G8" s="54"/>
    </row>
    <row r="9" spans="1:12" s="3" customFormat="1" ht="16" x14ac:dyDescent="0.2">
      <c r="A9" s="72" t="s">
        <v>237</v>
      </c>
      <c r="B9" s="72"/>
      <c r="C9" s="72"/>
      <c r="D9" s="72"/>
      <c r="E9" s="72"/>
      <c r="F9" s="72"/>
      <c r="G9" s="72"/>
    </row>
    <row r="10" spans="1:12" s="3" customFormat="1" ht="16" x14ac:dyDescent="0.2">
      <c r="A10" s="73" t="s">
        <v>30</v>
      </c>
      <c r="B10" s="73"/>
      <c r="C10" s="73"/>
      <c r="D10" s="73"/>
      <c r="E10" s="73"/>
      <c r="F10" s="73"/>
      <c r="G10" s="73"/>
    </row>
    <row r="11" spans="1:12" s="3" customFormat="1" ht="16" x14ac:dyDescent="0.2">
      <c r="A11" s="73" t="s">
        <v>31</v>
      </c>
      <c r="B11" s="73"/>
      <c r="C11" s="73"/>
      <c r="D11" s="73"/>
      <c r="E11" s="73"/>
      <c r="F11" s="73"/>
      <c r="G11" s="73"/>
    </row>
    <row r="12" spans="1:12" s="2" customFormat="1" ht="16" x14ac:dyDescent="0.2">
      <c r="A12" s="88" t="s">
        <v>238</v>
      </c>
      <c r="B12" s="88"/>
      <c r="C12" s="88"/>
      <c r="D12" s="88"/>
      <c r="E12" s="88"/>
      <c r="F12" s="88"/>
      <c r="G12" s="88"/>
    </row>
    <row r="13" spans="1:12" s="3" customFormat="1" ht="16" x14ac:dyDescent="0.2">
      <c r="A13" s="27"/>
      <c r="B13" s="28" t="s">
        <v>3</v>
      </c>
      <c r="C13" s="142" t="s">
        <v>4</v>
      </c>
      <c r="D13" s="142"/>
      <c r="E13" s="75"/>
      <c r="F13" s="8"/>
      <c r="G13" s="54"/>
    </row>
    <row r="14" spans="1:12" s="3" customFormat="1" ht="16" x14ac:dyDescent="0.2">
      <c r="A14" s="27"/>
      <c r="B14" s="29" t="s">
        <v>5</v>
      </c>
      <c r="C14" s="143">
        <v>16.510000000000002</v>
      </c>
      <c r="D14" s="144"/>
      <c r="E14" s="74"/>
      <c r="F14" s="145" t="s">
        <v>23</v>
      </c>
      <c r="G14" s="54"/>
    </row>
    <row r="15" spans="1:12" s="3" customFormat="1" ht="16" x14ac:dyDescent="0.2">
      <c r="A15" s="27"/>
      <c r="B15" s="29" t="s">
        <v>6</v>
      </c>
      <c r="C15" s="146">
        <v>16.84</v>
      </c>
      <c r="D15" s="147"/>
      <c r="E15" s="74"/>
      <c r="F15" s="145"/>
      <c r="G15" s="54"/>
    </row>
    <row r="16" spans="1:12" s="3" customFormat="1" ht="16" x14ac:dyDescent="0.2">
      <c r="A16" s="27"/>
      <c r="B16" s="30" t="s">
        <v>8</v>
      </c>
      <c r="C16" s="146">
        <v>20.079999999999998</v>
      </c>
      <c r="D16" s="147"/>
      <c r="E16" s="74"/>
      <c r="F16" s="145"/>
      <c r="G16" s="54"/>
    </row>
    <row r="17" spans="1:7" s="3" customFormat="1" x14ac:dyDescent="0.2">
      <c r="A17" s="23"/>
      <c r="B17" s="24"/>
      <c r="C17" s="22"/>
      <c r="D17" s="13"/>
      <c r="E17" s="14"/>
      <c r="F17" s="8"/>
      <c r="G17" s="54"/>
    </row>
    <row r="18" spans="1:7" ht="16" x14ac:dyDescent="0.2">
      <c r="A18" s="112"/>
      <c r="B18" s="37" t="s">
        <v>18</v>
      </c>
      <c r="C18" s="113"/>
      <c r="D18" s="16"/>
      <c r="E18" s="17"/>
      <c r="F18" s="10"/>
      <c r="G18" s="56">
        <f>'Maintenance and Support'!AC22+Warranty!K20+'SAPS Network Control Centre'!H87+'SAPS Provincial Ops Room '!H29+'Base Station Site 1 – Maitland '!H47+'Base Station Site 2 – Koeberg H'!H49+'Base Station Site 3 – Tygerberg'!H55+'Base Station Site 4 – Kanonkop '!H50+'Base Station Site 5 – Simonsber'!H51+'Base Station Site 6 – Paarl-Ber'!H51+'Base Station Site 7 – Blockhous'!H51+'Base Station Site 8 – Mitchell’'!H51+'Base Station Site 9 – Helderber'!H51+'Base Station Site 10 – Verkyker'!H51+'Base Station Site 11 – 120 Plei'!H51+'Base Station Site 12 – Constant'!H51+'Base Station Site 13 – Houtbay '!H51+'Base Station Site 14 – Elsies P'!H51+'Base Station Site 15 – T - Berg'!H57+'Base Station Site 16 – Mutual P'!H53+'Base Station Site 17 – Camps Ba'!H52+'Base Station Site 18 – Klapmuts'!H62+'Base Station Site 19 – Somerset'!H51+'Base Station Site 20 – Dassenbe'!H49+'Base Station Site 21 – Durbanvi'!H77+'Base Station Site 22 – Cape Tow'!H69+'Base Station Site 23 – Khayalit'!H53+'Base Station Site 24 – Delft SA'!H58+'Base Station Site 25 – Bishop L'!H62+'Base Station Site 26 – Phillipp'!H62+'Base Station Site 27 – Simonsto'!H62+'Base Station Site 28 – Atlantis'!H65+'Base Station Site 29 – Cape Tow'!H65+'Base Station Site 30 – Muizenbe'!H65+'Professional Services'!H40+'TETRA Radio Terminals'!H34</f>
        <v>0</v>
      </c>
    </row>
    <row r="19" spans="1:7" ht="16" x14ac:dyDescent="0.2">
      <c r="A19" s="112"/>
      <c r="B19" s="37" t="s">
        <v>2</v>
      </c>
      <c r="C19" s="113"/>
      <c r="D19" s="16"/>
      <c r="E19" s="17"/>
      <c r="F19" s="10"/>
      <c r="G19" s="56">
        <f>G18*0.15</f>
        <v>0</v>
      </c>
    </row>
    <row r="20" spans="1:7" ht="16" x14ac:dyDescent="0.2">
      <c r="A20" s="112"/>
      <c r="B20" s="37" t="s">
        <v>19</v>
      </c>
      <c r="C20" s="113"/>
      <c r="D20" s="16"/>
      <c r="E20" s="17"/>
      <c r="F20" s="10"/>
      <c r="G20" s="56">
        <f>G18+G19</f>
        <v>0</v>
      </c>
    </row>
    <row r="21" spans="1:7" x14ac:dyDescent="0.2">
      <c r="A21" s="112"/>
      <c r="B21" s="37"/>
      <c r="C21" s="113"/>
      <c r="D21" s="16"/>
      <c r="E21" s="17"/>
      <c r="F21" s="10"/>
      <c r="G21" s="49"/>
    </row>
    <row r="22" spans="1:7" x14ac:dyDescent="0.2">
      <c r="A22" s="112"/>
      <c r="B22" s="45"/>
      <c r="C22" s="113"/>
      <c r="D22" s="16"/>
      <c r="E22" s="17"/>
      <c r="F22" s="10"/>
      <c r="G22" s="49"/>
    </row>
    <row r="23" spans="1:7" x14ac:dyDescent="0.2">
      <c r="A23" s="112"/>
      <c r="B23" s="133" t="s">
        <v>25</v>
      </c>
      <c r="C23" s="113"/>
      <c r="D23" s="16"/>
      <c r="E23" s="17"/>
      <c r="F23" s="10"/>
      <c r="G23" s="49"/>
    </row>
    <row r="24" spans="1:7" x14ac:dyDescent="0.2">
      <c r="A24" s="112"/>
      <c r="B24" s="133"/>
      <c r="C24" s="113"/>
      <c r="D24" s="16"/>
      <c r="E24" s="17"/>
      <c r="F24" s="10"/>
      <c r="G24" s="49"/>
    </row>
    <row r="25" spans="1:7" x14ac:dyDescent="0.2">
      <c r="A25" s="112"/>
      <c r="B25" s="133"/>
      <c r="C25" s="113"/>
      <c r="D25" s="16"/>
      <c r="E25" s="17"/>
      <c r="F25" s="10"/>
      <c r="G25" s="49"/>
    </row>
    <row r="26" spans="1:7" ht="47.25" customHeight="1" x14ac:dyDescent="0.2">
      <c r="A26" s="112"/>
      <c r="B26" s="133"/>
      <c r="C26" s="113"/>
      <c r="D26" s="16"/>
      <c r="E26" s="17"/>
      <c r="F26" s="10"/>
      <c r="G26" s="49"/>
    </row>
    <row r="27" spans="1:7" ht="16" thickBot="1" x14ac:dyDescent="0.25">
      <c r="A27" s="26"/>
      <c r="F27" s="7"/>
      <c r="G27" s="57"/>
    </row>
    <row r="28" spans="1:7" x14ac:dyDescent="0.2">
      <c r="C28" s="134"/>
      <c r="D28" s="135"/>
      <c r="E28" s="136"/>
      <c r="F28" s="137"/>
      <c r="G28" s="57"/>
    </row>
    <row r="29" spans="1:7" x14ac:dyDescent="0.2">
      <c r="C29" s="138" t="s">
        <v>20</v>
      </c>
      <c r="D29" s="139"/>
      <c r="E29" s="140" t="s">
        <v>22</v>
      </c>
      <c r="F29" s="141"/>
      <c r="G29" s="57"/>
    </row>
    <row r="30" spans="1:7" x14ac:dyDescent="0.2">
      <c r="C30" s="125"/>
      <c r="D30" s="126"/>
      <c r="E30" s="127"/>
      <c r="F30" s="128"/>
      <c r="G30" s="57"/>
    </row>
    <row r="31" spans="1:7" ht="16" thickBot="1" x14ac:dyDescent="0.25">
      <c r="C31" s="129" t="s">
        <v>28</v>
      </c>
      <c r="D31" s="130"/>
      <c r="E31" s="131" t="s">
        <v>21</v>
      </c>
      <c r="F31" s="132"/>
      <c r="G31" s="57"/>
    </row>
    <row r="32" spans="1:7" s="38" customFormat="1" x14ac:dyDescent="0.2">
      <c r="A32" s="21"/>
      <c r="C32" s="40"/>
      <c r="D32" s="40"/>
      <c r="E32" s="40"/>
      <c r="G32" s="40"/>
    </row>
    <row r="33" spans="1:7" s="38" customFormat="1" x14ac:dyDescent="0.2">
      <c r="A33" s="21"/>
      <c r="C33" s="40"/>
      <c r="D33" s="40"/>
      <c r="E33" s="40"/>
      <c r="G33" s="40"/>
    </row>
    <row r="34" spans="1:7" s="38" customFormat="1" x14ac:dyDescent="0.2">
      <c r="A34" s="21"/>
      <c r="C34" s="40"/>
      <c r="D34" s="40"/>
      <c r="E34" s="40"/>
      <c r="G34" s="40"/>
    </row>
    <row r="35" spans="1:7" s="38" customFormat="1" x14ac:dyDescent="0.2">
      <c r="A35" s="21"/>
      <c r="C35" s="40"/>
      <c r="D35" s="40"/>
      <c r="E35" s="40"/>
      <c r="G35" s="40"/>
    </row>
    <row r="36" spans="1:7" s="38" customFormat="1" x14ac:dyDescent="0.2">
      <c r="A36" s="21"/>
      <c r="C36" s="40"/>
      <c r="D36" s="40"/>
      <c r="E36" s="40"/>
      <c r="G36" s="40"/>
    </row>
    <row r="37" spans="1:7" s="38" customFormat="1" x14ac:dyDescent="0.2">
      <c r="A37" s="21"/>
      <c r="C37" s="40"/>
      <c r="D37" s="40"/>
      <c r="E37" s="40"/>
      <c r="G37" s="40"/>
    </row>
    <row r="38" spans="1:7" s="38" customFormat="1" x14ac:dyDescent="0.2">
      <c r="A38" s="21"/>
      <c r="C38" s="40"/>
      <c r="D38" s="40"/>
      <c r="E38" s="40"/>
      <c r="G38" s="40"/>
    </row>
    <row r="39" spans="1:7" s="38" customFormat="1" x14ac:dyDescent="0.2">
      <c r="A39" s="21"/>
      <c r="C39" s="40"/>
      <c r="D39" s="40"/>
      <c r="E39" s="40"/>
      <c r="G39" s="40"/>
    </row>
    <row r="40" spans="1:7" s="38" customFormat="1" x14ac:dyDescent="0.2">
      <c r="A40" s="21"/>
      <c r="C40" s="40"/>
      <c r="D40" s="40"/>
      <c r="E40" s="40"/>
      <c r="G40" s="40"/>
    </row>
    <row r="41" spans="1:7" s="38" customFormat="1" x14ac:dyDescent="0.2">
      <c r="A41" s="21"/>
      <c r="C41" s="40"/>
      <c r="D41" s="40"/>
      <c r="E41" s="40"/>
      <c r="G41" s="40"/>
    </row>
    <row r="42" spans="1:7" s="38" customFormat="1" x14ac:dyDescent="0.2">
      <c r="A42" s="21"/>
      <c r="C42" s="40"/>
      <c r="D42" s="40"/>
      <c r="E42" s="40"/>
      <c r="G42" s="40"/>
    </row>
    <row r="43" spans="1:7" s="38" customFormat="1" x14ac:dyDescent="0.2">
      <c r="A43" s="21"/>
      <c r="C43" s="40"/>
      <c r="D43" s="40"/>
      <c r="E43" s="40"/>
      <c r="G43" s="40"/>
    </row>
    <row r="44" spans="1:7" s="38" customFormat="1" x14ac:dyDescent="0.2">
      <c r="A44" s="21"/>
      <c r="C44" s="40"/>
      <c r="D44" s="40"/>
      <c r="E44" s="40"/>
      <c r="G44" s="40"/>
    </row>
    <row r="45" spans="1:7" s="38" customFormat="1" x14ac:dyDescent="0.2">
      <c r="A45" s="21"/>
      <c r="C45" s="40"/>
      <c r="D45" s="40"/>
      <c r="E45" s="40"/>
      <c r="G45" s="40"/>
    </row>
    <row r="46" spans="1:7" s="38" customFormat="1" x14ac:dyDescent="0.2">
      <c r="A46" s="21"/>
      <c r="C46" s="40"/>
      <c r="D46" s="40"/>
      <c r="E46" s="40"/>
      <c r="G46" s="40"/>
    </row>
    <row r="47" spans="1:7" s="38" customFormat="1" x14ac:dyDescent="0.2">
      <c r="A47" s="21"/>
      <c r="C47" s="40"/>
      <c r="D47" s="40"/>
      <c r="E47" s="40"/>
      <c r="G47" s="40"/>
    </row>
    <row r="48" spans="1:7" s="38" customFormat="1" x14ac:dyDescent="0.2">
      <c r="A48" s="21"/>
      <c r="C48" s="40"/>
      <c r="D48" s="40"/>
      <c r="E48" s="40"/>
      <c r="G48" s="40"/>
    </row>
    <row r="49" spans="1:7" s="38" customFormat="1" x14ac:dyDescent="0.2">
      <c r="A49" s="21"/>
      <c r="C49" s="40"/>
      <c r="D49" s="40"/>
      <c r="E49" s="40"/>
      <c r="G49" s="40"/>
    </row>
    <row r="50" spans="1:7" s="38" customFormat="1" x14ac:dyDescent="0.2">
      <c r="A50" s="21"/>
      <c r="C50" s="40"/>
      <c r="D50" s="40"/>
      <c r="E50" s="40"/>
      <c r="G50" s="40"/>
    </row>
    <row r="51" spans="1:7" s="38" customFormat="1" x14ac:dyDescent="0.2">
      <c r="A51" s="21"/>
      <c r="C51" s="40"/>
      <c r="D51" s="40"/>
      <c r="E51" s="40"/>
      <c r="G51" s="40"/>
    </row>
    <row r="52" spans="1:7" s="38" customFormat="1" x14ac:dyDescent="0.2">
      <c r="A52" s="21"/>
      <c r="C52" s="40"/>
      <c r="D52" s="40"/>
      <c r="E52" s="40"/>
      <c r="G52" s="40"/>
    </row>
    <row r="53" spans="1:7" s="38" customFormat="1" x14ac:dyDescent="0.2">
      <c r="A53" s="21"/>
      <c r="C53" s="40"/>
      <c r="D53" s="40"/>
      <c r="E53" s="40"/>
      <c r="G53" s="40"/>
    </row>
    <row r="54" spans="1:7" s="38" customFormat="1" x14ac:dyDescent="0.2">
      <c r="A54" s="21"/>
      <c r="C54" s="40"/>
      <c r="D54" s="40"/>
      <c r="E54" s="40"/>
      <c r="G54" s="40"/>
    </row>
    <row r="55" spans="1:7" s="38" customFormat="1" x14ac:dyDescent="0.2">
      <c r="A55" s="21"/>
      <c r="C55" s="40"/>
      <c r="D55" s="40"/>
      <c r="E55" s="40"/>
      <c r="G55" s="40"/>
    </row>
    <row r="56" spans="1:7" s="38" customFormat="1" x14ac:dyDescent="0.2">
      <c r="A56" s="21"/>
      <c r="C56" s="40"/>
      <c r="D56" s="40"/>
      <c r="E56" s="40"/>
      <c r="G56" s="40"/>
    </row>
    <row r="57" spans="1:7" s="38" customFormat="1" x14ac:dyDescent="0.2">
      <c r="A57" s="21"/>
      <c r="C57" s="40"/>
      <c r="D57" s="40"/>
      <c r="E57" s="40"/>
      <c r="G57" s="40"/>
    </row>
    <row r="58" spans="1:7" s="38" customFormat="1" x14ac:dyDescent="0.2">
      <c r="A58" s="21"/>
      <c r="C58" s="40"/>
      <c r="D58" s="40"/>
      <c r="E58" s="40"/>
      <c r="G58" s="40"/>
    </row>
    <row r="59" spans="1:7" s="38" customFormat="1" x14ac:dyDescent="0.2">
      <c r="A59" s="21"/>
      <c r="C59" s="40"/>
      <c r="D59" s="40"/>
      <c r="E59" s="40"/>
      <c r="G59" s="40"/>
    </row>
    <row r="60" spans="1:7" s="38" customFormat="1" x14ac:dyDescent="0.2">
      <c r="A60" s="21"/>
      <c r="C60" s="40"/>
      <c r="D60" s="40"/>
      <c r="E60" s="40"/>
      <c r="G60" s="40"/>
    </row>
    <row r="61" spans="1:7" s="38" customFormat="1" x14ac:dyDescent="0.2">
      <c r="A61" s="21"/>
      <c r="C61" s="40"/>
      <c r="D61" s="40"/>
      <c r="E61" s="40"/>
      <c r="G61" s="40"/>
    </row>
    <row r="62" spans="1:7" s="38" customFormat="1" x14ac:dyDescent="0.2">
      <c r="A62" s="21"/>
      <c r="C62" s="40"/>
      <c r="D62" s="40"/>
      <c r="E62" s="40"/>
      <c r="G62" s="40"/>
    </row>
    <row r="63" spans="1:7" s="38" customFormat="1" x14ac:dyDescent="0.2">
      <c r="A63" s="21"/>
      <c r="C63" s="40"/>
      <c r="D63" s="40"/>
      <c r="E63" s="40"/>
      <c r="G63" s="40"/>
    </row>
    <row r="64" spans="1:7" s="38" customFormat="1" x14ac:dyDescent="0.2">
      <c r="A64" s="21"/>
      <c r="C64" s="40"/>
      <c r="D64" s="40"/>
      <c r="E64" s="40"/>
      <c r="G64" s="40"/>
    </row>
    <row r="65" spans="1:7" s="38" customFormat="1" x14ac:dyDescent="0.2">
      <c r="A65" s="21"/>
      <c r="C65" s="40"/>
      <c r="D65" s="40"/>
      <c r="E65" s="40"/>
      <c r="G65" s="40"/>
    </row>
    <row r="66" spans="1:7" s="38" customFormat="1" x14ac:dyDescent="0.2">
      <c r="A66" s="21"/>
      <c r="C66" s="40"/>
      <c r="D66" s="40"/>
      <c r="E66" s="40"/>
      <c r="G66" s="40"/>
    </row>
    <row r="67" spans="1:7" s="38" customFormat="1" x14ac:dyDescent="0.2">
      <c r="A67" s="21"/>
      <c r="C67" s="40"/>
      <c r="D67" s="40"/>
      <c r="E67" s="40"/>
      <c r="G67" s="40"/>
    </row>
    <row r="68" spans="1:7" s="38" customFormat="1" x14ac:dyDescent="0.2">
      <c r="A68" s="21"/>
      <c r="C68" s="40"/>
      <c r="D68" s="40"/>
      <c r="E68" s="40"/>
      <c r="G68" s="40"/>
    </row>
    <row r="69" spans="1:7" s="38" customFormat="1" x14ac:dyDescent="0.2">
      <c r="A69" s="21"/>
      <c r="C69" s="40"/>
      <c r="D69" s="40"/>
      <c r="E69" s="40"/>
      <c r="G69" s="40"/>
    </row>
    <row r="70" spans="1:7" s="38" customFormat="1" x14ac:dyDescent="0.2">
      <c r="A70" s="21"/>
      <c r="C70" s="40"/>
      <c r="D70" s="40"/>
      <c r="E70" s="40"/>
      <c r="G70" s="40"/>
    </row>
    <row r="71" spans="1:7" s="38" customFormat="1" x14ac:dyDescent="0.2">
      <c r="A71" s="21"/>
      <c r="C71" s="40"/>
      <c r="D71" s="40"/>
      <c r="E71" s="40"/>
      <c r="G71" s="40"/>
    </row>
    <row r="72" spans="1:7" s="38" customFormat="1" x14ac:dyDescent="0.2">
      <c r="A72" s="21"/>
      <c r="C72" s="40"/>
      <c r="D72" s="40"/>
      <c r="E72" s="40"/>
      <c r="G72" s="40"/>
    </row>
    <row r="73" spans="1:7" s="38" customFormat="1" x14ac:dyDescent="0.2">
      <c r="A73" s="21"/>
      <c r="C73" s="40"/>
      <c r="D73" s="40"/>
      <c r="E73" s="40"/>
      <c r="G73" s="40"/>
    </row>
    <row r="74" spans="1:7" s="38" customFormat="1" x14ac:dyDescent="0.2">
      <c r="A74" s="21"/>
      <c r="C74" s="40"/>
      <c r="D74" s="40"/>
      <c r="E74" s="40"/>
      <c r="G74" s="40"/>
    </row>
    <row r="75" spans="1:7" s="38" customFormat="1" x14ac:dyDescent="0.2">
      <c r="A75" s="21"/>
      <c r="C75" s="40"/>
      <c r="D75" s="40"/>
      <c r="E75" s="40"/>
      <c r="G75" s="40"/>
    </row>
    <row r="76" spans="1:7" s="38" customFormat="1" x14ac:dyDescent="0.2">
      <c r="A76" s="21"/>
      <c r="C76" s="40"/>
      <c r="D76" s="40"/>
      <c r="E76" s="40"/>
      <c r="G76" s="40"/>
    </row>
    <row r="77" spans="1:7" s="38" customFormat="1" x14ac:dyDescent="0.2">
      <c r="A77" s="21"/>
      <c r="C77" s="40"/>
      <c r="D77" s="40"/>
      <c r="E77" s="40"/>
      <c r="G77" s="40"/>
    </row>
    <row r="78" spans="1:7" s="38" customFormat="1" x14ac:dyDescent="0.2">
      <c r="A78" s="21"/>
      <c r="C78" s="40"/>
      <c r="D78" s="40"/>
      <c r="E78" s="40"/>
      <c r="G78" s="40"/>
    </row>
    <row r="79" spans="1:7" s="38" customFormat="1" x14ac:dyDescent="0.2">
      <c r="A79" s="21"/>
      <c r="C79" s="40"/>
      <c r="D79" s="40"/>
      <c r="E79" s="40"/>
      <c r="G79" s="40"/>
    </row>
    <row r="80" spans="1:7" s="38" customFormat="1" x14ac:dyDescent="0.2">
      <c r="A80" s="21"/>
      <c r="C80" s="40"/>
      <c r="D80" s="40"/>
      <c r="E80" s="40"/>
      <c r="G80" s="40"/>
    </row>
    <row r="81" spans="1:7" s="38" customFormat="1" x14ac:dyDescent="0.2">
      <c r="A81" s="21"/>
      <c r="C81" s="40"/>
      <c r="D81" s="40"/>
      <c r="E81" s="40"/>
      <c r="G81" s="40"/>
    </row>
    <row r="82" spans="1:7" s="38" customFormat="1" x14ac:dyDescent="0.2">
      <c r="A82" s="21"/>
      <c r="C82" s="40"/>
      <c r="D82" s="40"/>
      <c r="E82" s="40"/>
      <c r="G82" s="40"/>
    </row>
    <row r="83" spans="1:7" s="38" customFormat="1" x14ac:dyDescent="0.2">
      <c r="A83" s="21"/>
      <c r="C83" s="40"/>
      <c r="D83" s="40"/>
      <c r="E83" s="40"/>
      <c r="G83" s="40"/>
    </row>
    <row r="84" spans="1:7" s="38" customFormat="1" x14ac:dyDescent="0.2">
      <c r="A84" s="21"/>
      <c r="C84" s="40"/>
      <c r="D84" s="40"/>
      <c r="E84" s="40"/>
      <c r="G84" s="40"/>
    </row>
    <row r="85" spans="1:7" s="38" customFormat="1" x14ac:dyDescent="0.2">
      <c r="A85" s="21"/>
      <c r="C85" s="40"/>
      <c r="D85" s="40"/>
      <c r="E85" s="40"/>
      <c r="G85" s="40"/>
    </row>
    <row r="86" spans="1:7" s="38" customFormat="1" x14ac:dyDescent="0.2">
      <c r="A86" s="21"/>
      <c r="C86" s="40"/>
      <c r="D86" s="40"/>
      <c r="E86" s="40"/>
      <c r="G86" s="40"/>
    </row>
    <row r="87" spans="1:7" s="38" customFormat="1" x14ac:dyDescent="0.2">
      <c r="A87" s="21"/>
      <c r="C87" s="40"/>
      <c r="D87" s="40"/>
      <c r="E87" s="40"/>
      <c r="G87" s="40"/>
    </row>
    <row r="88" spans="1:7" s="38" customFormat="1" x14ac:dyDescent="0.2">
      <c r="A88" s="21"/>
      <c r="C88" s="40"/>
      <c r="D88" s="40"/>
      <c r="E88" s="40"/>
      <c r="G88" s="40"/>
    </row>
    <row r="89" spans="1:7" s="38" customFormat="1" x14ac:dyDescent="0.2">
      <c r="A89" s="21"/>
      <c r="C89" s="40"/>
      <c r="D89" s="40"/>
      <c r="E89" s="40"/>
      <c r="G89" s="40"/>
    </row>
    <row r="90" spans="1:7" s="38" customFormat="1" x14ac:dyDescent="0.2">
      <c r="A90" s="21"/>
      <c r="C90" s="40"/>
      <c r="D90" s="40"/>
      <c r="E90" s="40"/>
      <c r="G90" s="40"/>
    </row>
    <row r="91" spans="1:7" s="38" customFormat="1" x14ac:dyDescent="0.2">
      <c r="A91" s="21"/>
      <c r="C91" s="40"/>
      <c r="D91" s="40"/>
      <c r="E91" s="40"/>
      <c r="G91" s="40"/>
    </row>
    <row r="92" spans="1:7" s="38" customFormat="1" x14ac:dyDescent="0.2">
      <c r="A92" s="21"/>
      <c r="C92" s="40"/>
      <c r="D92" s="40"/>
      <c r="E92" s="40"/>
      <c r="G92" s="40"/>
    </row>
    <row r="93" spans="1:7" s="38" customFormat="1" x14ac:dyDescent="0.2">
      <c r="A93" s="21"/>
      <c r="C93" s="40"/>
      <c r="D93" s="40"/>
      <c r="E93" s="40"/>
      <c r="G93" s="40"/>
    </row>
    <row r="94" spans="1:7" s="38" customFormat="1" x14ac:dyDescent="0.2">
      <c r="A94" s="21"/>
      <c r="C94" s="40"/>
      <c r="D94" s="40"/>
      <c r="E94" s="40"/>
      <c r="G94" s="40"/>
    </row>
    <row r="95" spans="1:7" s="38" customFormat="1" x14ac:dyDescent="0.2">
      <c r="A95" s="21"/>
      <c r="C95" s="40"/>
      <c r="D95" s="40"/>
      <c r="E95" s="40"/>
      <c r="G95" s="40"/>
    </row>
    <row r="96" spans="1:7" s="38" customFormat="1" x14ac:dyDescent="0.2">
      <c r="A96" s="21"/>
      <c r="C96" s="40"/>
      <c r="D96" s="40"/>
      <c r="E96" s="40"/>
      <c r="G96" s="40"/>
    </row>
    <row r="97" spans="1:7" s="38" customFormat="1" x14ac:dyDescent="0.2">
      <c r="A97" s="21"/>
      <c r="C97" s="40"/>
      <c r="D97" s="40"/>
      <c r="E97" s="40"/>
      <c r="G97" s="40"/>
    </row>
    <row r="98" spans="1:7" s="38" customFormat="1" x14ac:dyDescent="0.2">
      <c r="A98" s="21"/>
      <c r="C98" s="40"/>
      <c r="D98" s="40"/>
      <c r="E98" s="40"/>
      <c r="G98" s="40"/>
    </row>
    <row r="99" spans="1:7" s="38" customFormat="1" x14ac:dyDescent="0.2">
      <c r="A99" s="21"/>
      <c r="C99" s="40"/>
      <c r="D99" s="40"/>
      <c r="E99" s="40"/>
      <c r="G99" s="40"/>
    </row>
    <row r="100" spans="1:7" s="38" customFormat="1" x14ac:dyDescent="0.2">
      <c r="A100" s="21"/>
      <c r="C100" s="40"/>
      <c r="D100" s="40"/>
      <c r="E100" s="40"/>
      <c r="G100" s="40"/>
    </row>
    <row r="101" spans="1:7" s="38" customFormat="1" x14ac:dyDescent="0.2">
      <c r="A101" s="21"/>
      <c r="C101" s="40"/>
      <c r="D101" s="40"/>
      <c r="E101" s="40"/>
      <c r="G101" s="40"/>
    </row>
    <row r="102" spans="1:7" s="38" customFormat="1" x14ac:dyDescent="0.2">
      <c r="A102" s="21"/>
      <c r="C102" s="40"/>
      <c r="D102" s="40"/>
      <c r="E102" s="40"/>
      <c r="G102" s="40"/>
    </row>
    <row r="103" spans="1:7" s="38" customFormat="1" x14ac:dyDescent="0.2">
      <c r="A103" s="21"/>
      <c r="C103" s="40"/>
      <c r="D103" s="40"/>
      <c r="E103" s="40"/>
      <c r="G103" s="40"/>
    </row>
    <row r="104" spans="1:7" s="38" customFormat="1" x14ac:dyDescent="0.2">
      <c r="A104" s="21"/>
      <c r="C104" s="40"/>
      <c r="D104" s="40"/>
      <c r="E104" s="40"/>
      <c r="G104" s="40"/>
    </row>
    <row r="105" spans="1:7" s="38" customFormat="1" x14ac:dyDescent="0.2">
      <c r="A105" s="21"/>
      <c r="C105" s="40"/>
      <c r="D105" s="40"/>
      <c r="E105" s="40"/>
      <c r="G105" s="40"/>
    </row>
    <row r="106" spans="1:7" s="38" customFormat="1" x14ac:dyDescent="0.2">
      <c r="A106" s="21"/>
      <c r="C106" s="40"/>
      <c r="D106" s="40"/>
      <c r="E106" s="40"/>
      <c r="G106" s="40"/>
    </row>
    <row r="107" spans="1:7" s="38" customFormat="1" x14ac:dyDescent="0.2">
      <c r="A107" s="21"/>
      <c r="C107" s="40"/>
      <c r="D107" s="40"/>
      <c r="E107" s="40"/>
      <c r="G107" s="40"/>
    </row>
    <row r="108" spans="1:7" s="38" customFormat="1" x14ac:dyDescent="0.2">
      <c r="A108" s="21"/>
      <c r="C108" s="40"/>
      <c r="D108" s="40"/>
      <c r="E108" s="40"/>
      <c r="G108" s="40"/>
    </row>
    <row r="109" spans="1:7" s="38" customFormat="1" x14ac:dyDescent="0.2">
      <c r="A109" s="21"/>
      <c r="C109" s="40"/>
      <c r="D109" s="40"/>
      <c r="E109" s="40"/>
      <c r="G109" s="40"/>
    </row>
    <row r="110" spans="1:7" s="38" customFormat="1" x14ac:dyDescent="0.2">
      <c r="A110" s="21"/>
      <c r="C110" s="40"/>
      <c r="D110" s="40"/>
      <c r="E110" s="40"/>
      <c r="G110" s="40"/>
    </row>
    <row r="111" spans="1:7" s="38" customFormat="1" x14ac:dyDescent="0.2">
      <c r="A111" s="21"/>
      <c r="C111" s="40"/>
      <c r="D111" s="40"/>
      <c r="E111" s="40"/>
      <c r="G111" s="40"/>
    </row>
    <row r="112" spans="1:7" s="38" customFormat="1" x14ac:dyDescent="0.2">
      <c r="A112" s="21"/>
      <c r="C112" s="40"/>
      <c r="D112" s="40"/>
      <c r="E112" s="40"/>
      <c r="G112" s="40"/>
    </row>
    <row r="113" spans="1:7" s="38" customFormat="1" x14ac:dyDescent="0.2">
      <c r="A113" s="21"/>
      <c r="C113" s="40"/>
      <c r="D113" s="40"/>
      <c r="E113" s="40"/>
      <c r="G113" s="40"/>
    </row>
    <row r="114" spans="1:7" s="38" customFormat="1" x14ac:dyDescent="0.2">
      <c r="A114" s="21"/>
      <c r="C114" s="40"/>
      <c r="D114" s="40"/>
      <c r="E114" s="40"/>
      <c r="G114" s="40"/>
    </row>
    <row r="115" spans="1:7" s="38" customFormat="1" x14ac:dyDescent="0.2">
      <c r="A115" s="21"/>
      <c r="C115" s="40"/>
      <c r="D115" s="40"/>
      <c r="E115" s="40"/>
      <c r="G115" s="40"/>
    </row>
    <row r="116" spans="1:7" s="38" customFormat="1" x14ac:dyDescent="0.2">
      <c r="A116" s="21"/>
      <c r="C116" s="40"/>
      <c r="D116" s="40"/>
      <c r="E116" s="40"/>
      <c r="G116" s="40"/>
    </row>
    <row r="117" spans="1:7" s="38" customFormat="1" x14ac:dyDescent="0.2">
      <c r="A117" s="21"/>
      <c r="C117" s="40"/>
      <c r="D117" s="40"/>
      <c r="E117" s="40"/>
      <c r="G117" s="40"/>
    </row>
    <row r="118" spans="1:7" s="38" customFormat="1" x14ac:dyDescent="0.2">
      <c r="A118" s="21"/>
      <c r="C118" s="40"/>
      <c r="D118" s="40"/>
      <c r="E118" s="40"/>
      <c r="G118" s="40"/>
    </row>
    <row r="119" spans="1:7" s="38" customFormat="1" x14ac:dyDescent="0.2">
      <c r="A119" s="21"/>
      <c r="C119" s="40"/>
      <c r="D119" s="40"/>
      <c r="E119" s="40"/>
      <c r="G119" s="40"/>
    </row>
    <row r="120" spans="1:7" s="38" customFormat="1" x14ac:dyDescent="0.2">
      <c r="A120" s="21"/>
      <c r="C120" s="40"/>
      <c r="D120" s="40"/>
      <c r="E120" s="40"/>
      <c r="G120" s="40"/>
    </row>
    <row r="121" spans="1:7" s="38" customFormat="1" x14ac:dyDescent="0.2">
      <c r="A121" s="21"/>
      <c r="C121" s="40"/>
      <c r="D121" s="40"/>
      <c r="E121" s="40"/>
      <c r="G121" s="40"/>
    </row>
    <row r="122" spans="1:7" s="38" customFormat="1" x14ac:dyDescent="0.2">
      <c r="A122" s="21"/>
      <c r="C122" s="40"/>
      <c r="D122" s="40"/>
      <c r="E122" s="40"/>
      <c r="G122" s="40"/>
    </row>
    <row r="123" spans="1:7" s="38" customFormat="1" x14ac:dyDescent="0.2">
      <c r="A123" s="21"/>
      <c r="C123" s="40"/>
      <c r="D123" s="40"/>
      <c r="E123" s="40"/>
      <c r="G123" s="40"/>
    </row>
    <row r="124" spans="1:7" s="38" customFormat="1" x14ac:dyDescent="0.2">
      <c r="A124" s="21"/>
      <c r="C124" s="40"/>
      <c r="D124" s="40"/>
      <c r="E124" s="40"/>
      <c r="G124" s="40"/>
    </row>
    <row r="125" spans="1:7" s="38" customFormat="1" x14ac:dyDescent="0.2">
      <c r="A125" s="21"/>
      <c r="C125" s="40"/>
      <c r="D125" s="40"/>
      <c r="E125" s="40"/>
      <c r="G125" s="40"/>
    </row>
    <row r="126" spans="1:7" s="38" customFormat="1" x14ac:dyDescent="0.2">
      <c r="A126" s="21"/>
      <c r="C126" s="40"/>
      <c r="D126" s="40"/>
      <c r="E126" s="40"/>
      <c r="G126" s="40"/>
    </row>
    <row r="127" spans="1:7" s="38" customFormat="1" x14ac:dyDescent="0.2">
      <c r="A127" s="21"/>
      <c r="C127" s="40"/>
      <c r="D127" s="40"/>
      <c r="E127" s="40"/>
      <c r="G127" s="40"/>
    </row>
    <row r="128" spans="1:7" s="38" customFormat="1" x14ac:dyDescent="0.2">
      <c r="A128" s="21"/>
      <c r="C128" s="40"/>
      <c r="D128" s="40"/>
      <c r="E128" s="40"/>
      <c r="G128" s="40"/>
    </row>
    <row r="129" spans="1:7" s="38" customFormat="1" x14ac:dyDescent="0.2">
      <c r="A129" s="21"/>
      <c r="C129" s="40"/>
      <c r="D129" s="40"/>
      <c r="E129" s="40"/>
      <c r="G129" s="40"/>
    </row>
    <row r="130" spans="1:7" s="38" customFormat="1" x14ac:dyDescent="0.2">
      <c r="A130" s="21"/>
      <c r="C130" s="40"/>
      <c r="D130" s="40"/>
      <c r="E130" s="40"/>
      <c r="G130" s="40"/>
    </row>
    <row r="131" spans="1:7" s="38" customFormat="1" x14ac:dyDescent="0.2">
      <c r="A131" s="21"/>
      <c r="C131" s="40"/>
      <c r="D131" s="40"/>
      <c r="E131" s="40"/>
      <c r="G131" s="40"/>
    </row>
    <row r="132" spans="1:7" s="38" customFormat="1" x14ac:dyDescent="0.2">
      <c r="A132" s="21"/>
      <c r="C132" s="40"/>
      <c r="D132" s="40"/>
      <c r="E132" s="40"/>
      <c r="G132" s="40"/>
    </row>
    <row r="133" spans="1:7" s="38" customFormat="1" x14ac:dyDescent="0.2">
      <c r="A133" s="21"/>
      <c r="C133" s="40"/>
      <c r="D133" s="40"/>
      <c r="E133" s="40"/>
      <c r="G133" s="40"/>
    </row>
    <row r="134" spans="1:7" s="38" customFormat="1" x14ac:dyDescent="0.2">
      <c r="A134" s="21"/>
      <c r="C134" s="40"/>
      <c r="D134" s="40"/>
      <c r="E134" s="40"/>
      <c r="G134" s="40"/>
    </row>
    <row r="135" spans="1:7" s="38" customFormat="1" x14ac:dyDescent="0.2">
      <c r="A135" s="21"/>
      <c r="C135" s="40"/>
      <c r="D135" s="40"/>
      <c r="E135" s="40"/>
      <c r="G135" s="40"/>
    </row>
    <row r="136" spans="1:7" s="38" customFormat="1" x14ac:dyDescent="0.2">
      <c r="A136" s="21"/>
      <c r="C136" s="40"/>
      <c r="D136" s="40"/>
      <c r="E136" s="40"/>
      <c r="G136" s="40"/>
    </row>
    <row r="137" spans="1:7" s="38" customFormat="1" x14ac:dyDescent="0.2">
      <c r="A137" s="21"/>
      <c r="C137" s="40"/>
      <c r="D137" s="40"/>
      <c r="E137" s="40"/>
      <c r="G137" s="40"/>
    </row>
    <row r="138" spans="1:7" s="38" customFormat="1" x14ac:dyDescent="0.2">
      <c r="A138" s="21"/>
      <c r="C138" s="40"/>
      <c r="D138" s="40"/>
      <c r="E138" s="40"/>
      <c r="G138" s="40"/>
    </row>
    <row r="139" spans="1:7" s="38" customFormat="1" x14ac:dyDescent="0.2">
      <c r="A139" s="21"/>
      <c r="C139" s="40"/>
      <c r="D139" s="40"/>
      <c r="E139" s="40"/>
      <c r="G139" s="40"/>
    </row>
    <row r="140" spans="1:7" s="38" customFormat="1" x14ac:dyDescent="0.2">
      <c r="A140" s="21"/>
      <c r="C140" s="40"/>
      <c r="D140" s="40"/>
      <c r="E140" s="40"/>
      <c r="G140" s="40"/>
    </row>
    <row r="141" spans="1:7" s="38" customFormat="1" x14ac:dyDescent="0.2">
      <c r="A141" s="21"/>
      <c r="C141" s="40"/>
      <c r="D141" s="40"/>
      <c r="E141" s="40"/>
      <c r="G141" s="40"/>
    </row>
    <row r="142" spans="1:7" s="38" customFormat="1" x14ac:dyDescent="0.2">
      <c r="A142" s="21"/>
      <c r="C142" s="40"/>
      <c r="D142" s="40"/>
      <c r="E142" s="40"/>
      <c r="G142" s="40"/>
    </row>
    <row r="143" spans="1:7" s="38" customFormat="1" x14ac:dyDescent="0.2">
      <c r="A143" s="21"/>
      <c r="C143" s="40"/>
      <c r="D143" s="40"/>
      <c r="E143" s="40"/>
      <c r="G143" s="40"/>
    </row>
    <row r="144" spans="1:7" s="38" customFormat="1" x14ac:dyDescent="0.2">
      <c r="A144" s="21"/>
      <c r="C144" s="40"/>
      <c r="D144" s="40"/>
      <c r="E144" s="40"/>
      <c r="G144" s="40"/>
    </row>
    <row r="145" spans="1:7" s="38" customFormat="1" x14ac:dyDescent="0.2">
      <c r="A145" s="21"/>
      <c r="C145" s="40"/>
      <c r="D145" s="40"/>
      <c r="E145" s="40"/>
      <c r="G145" s="40"/>
    </row>
    <row r="146" spans="1:7" s="38" customFormat="1" x14ac:dyDescent="0.2">
      <c r="A146" s="21"/>
      <c r="C146" s="40"/>
      <c r="D146" s="40"/>
      <c r="E146" s="40"/>
      <c r="G146" s="40"/>
    </row>
    <row r="147" spans="1:7" s="38" customFormat="1" x14ac:dyDescent="0.2">
      <c r="A147" s="21"/>
      <c r="C147" s="40"/>
      <c r="D147" s="40"/>
      <c r="E147" s="40"/>
      <c r="G147" s="40"/>
    </row>
    <row r="148" spans="1:7" s="38" customFormat="1" x14ac:dyDescent="0.2">
      <c r="A148" s="21"/>
      <c r="C148" s="40"/>
      <c r="D148" s="40"/>
      <c r="E148" s="40"/>
      <c r="G148" s="40"/>
    </row>
    <row r="149" spans="1:7" s="38" customFormat="1" x14ac:dyDescent="0.2">
      <c r="A149" s="21"/>
      <c r="C149" s="40"/>
      <c r="D149" s="40"/>
      <c r="E149" s="40"/>
      <c r="G149" s="40"/>
    </row>
    <row r="150" spans="1:7" s="38" customFormat="1" x14ac:dyDescent="0.2">
      <c r="A150" s="21"/>
      <c r="C150" s="40"/>
      <c r="D150" s="40"/>
      <c r="E150" s="40"/>
      <c r="G150" s="40"/>
    </row>
    <row r="151" spans="1:7" s="38" customFormat="1" x14ac:dyDescent="0.2">
      <c r="A151" s="21"/>
      <c r="C151" s="40"/>
      <c r="D151" s="40"/>
      <c r="E151" s="40"/>
      <c r="G151" s="40"/>
    </row>
    <row r="152" spans="1:7" s="38" customFormat="1" x14ac:dyDescent="0.2">
      <c r="A152" s="21"/>
      <c r="C152" s="40"/>
      <c r="D152" s="40"/>
      <c r="E152" s="40"/>
      <c r="G152" s="40"/>
    </row>
    <row r="153" spans="1:7" s="38" customFormat="1" x14ac:dyDescent="0.2">
      <c r="A153" s="21"/>
      <c r="C153" s="40"/>
      <c r="D153" s="40"/>
      <c r="E153" s="40"/>
      <c r="G153" s="40"/>
    </row>
    <row r="154" spans="1:7" s="38" customFormat="1" x14ac:dyDescent="0.2">
      <c r="A154" s="21"/>
      <c r="C154" s="40"/>
      <c r="D154" s="40"/>
      <c r="E154" s="40"/>
      <c r="G154" s="40"/>
    </row>
    <row r="155" spans="1:7" s="38" customFormat="1" x14ac:dyDescent="0.2">
      <c r="A155" s="21"/>
      <c r="C155" s="40"/>
      <c r="D155" s="40"/>
      <c r="E155" s="40"/>
      <c r="G155" s="40"/>
    </row>
    <row r="156" spans="1:7" s="38" customFormat="1" x14ac:dyDescent="0.2">
      <c r="A156" s="21"/>
      <c r="C156" s="40"/>
      <c r="D156" s="40"/>
      <c r="E156" s="40"/>
      <c r="G156" s="40"/>
    </row>
    <row r="157" spans="1:7" s="38" customFormat="1" x14ac:dyDescent="0.2">
      <c r="A157" s="21"/>
      <c r="C157" s="40"/>
      <c r="D157" s="40"/>
      <c r="E157" s="40"/>
      <c r="G157" s="40"/>
    </row>
    <row r="158" spans="1:7" s="38" customFormat="1" x14ac:dyDescent="0.2">
      <c r="A158" s="21"/>
      <c r="C158" s="40"/>
      <c r="D158" s="40"/>
      <c r="E158" s="40"/>
      <c r="G158" s="40"/>
    </row>
    <row r="159" spans="1:7" s="38" customFormat="1" x14ac:dyDescent="0.2">
      <c r="A159" s="21"/>
      <c r="C159" s="40"/>
      <c r="D159" s="40"/>
      <c r="E159" s="40"/>
      <c r="G159" s="40"/>
    </row>
    <row r="160" spans="1:7" s="38" customFormat="1" x14ac:dyDescent="0.2">
      <c r="A160" s="21"/>
      <c r="C160" s="40"/>
      <c r="D160" s="40"/>
      <c r="E160" s="40"/>
      <c r="G160" s="40"/>
    </row>
    <row r="161" spans="1:7" s="38" customFormat="1" x14ac:dyDescent="0.2">
      <c r="A161" s="21"/>
      <c r="C161" s="40"/>
      <c r="D161" s="40"/>
      <c r="E161" s="40"/>
      <c r="G161" s="40"/>
    </row>
    <row r="162" spans="1:7" s="38" customFormat="1" x14ac:dyDescent="0.2">
      <c r="A162" s="21"/>
      <c r="C162" s="40"/>
      <c r="D162" s="40"/>
      <c r="E162" s="40"/>
      <c r="G162" s="40"/>
    </row>
    <row r="163" spans="1:7" s="38" customFormat="1" x14ac:dyDescent="0.2">
      <c r="A163" s="21"/>
      <c r="C163" s="40"/>
      <c r="D163" s="40"/>
      <c r="E163" s="40"/>
      <c r="G163" s="40"/>
    </row>
    <row r="164" spans="1:7" s="38" customFormat="1" x14ac:dyDescent="0.2">
      <c r="A164" s="21"/>
      <c r="C164" s="40"/>
      <c r="D164" s="40"/>
      <c r="E164" s="40"/>
      <c r="G164" s="40"/>
    </row>
    <row r="165" spans="1:7" s="38" customFormat="1" x14ac:dyDescent="0.2">
      <c r="A165" s="21"/>
      <c r="C165" s="40"/>
      <c r="D165" s="40"/>
      <c r="E165" s="40"/>
      <c r="G165" s="40"/>
    </row>
    <row r="166" spans="1:7" s="38" customFormat="1" x14ac:dyDescent="0.2">
      <c r="A166" s="21"/>
      <c r="C166" s="40"/>
      <c r="D166" s="40"/>
      <c r="E166" s="40"/>
      <c r="G166" s="40"/>
    </row>
    <row r="167" spans="1:7" s="38" customFormat="1" x14ac:dyDescent="0.2">
      <c r="A167" s="21"/>
      <c r="C167" s="40"/>
      <c r="D167" s="40"/>
      <c r="E167" s="40"/>
      <c r="G167" s="40"/>
    </row>
    <row r="168" spans="1:7" s="38" customFormat="1" x14ac:dyDescent="0.2">
      <c r="A168" s="21"/>
      <c r="C168" s="40"/>
      <c r="D168" s="40"/>
      <c r="E168" s="40"/>
      <c r="G168" s="40"/>
    </row>
    <row r="169" spans="1:7" s="38" customFormat="1" x14ac:dyDescent="0.2">
      <c r="A169" s="21"/>
      <c r="C169" s="40"/>
      <c r="D169" s="40"/>
      <c r="E169" s="40"/>
      <c r="G169" s="40"/>
    </row>
    <row r="170" spans="1:7" s="38" customFormat="1" x14ac:dyDescent="0.2">
      <c r="A170" s="21"/>
      <c r="C170" s="40"/>
      <c r="D170" s="40"/>
      <c r="E170" s="40"/>
      <c r="G170" s="40"/>
    </row>
    <row r="171" spans="1:7" s="38" customFormat="1" x14ac:dyDescent="0.2">
      <c r="A171" s="21"/>
      <c r="C171" s="40"/>
      <c r="D171" s="40"/>
      <c r="E171" s="40"/>
      <c r="G171" s="40"/>
    </row>
    <row r="172" spans="1:7" s="38" customFormat="1" x14ac:dyDescent="0.2">
      <c r="A172" s="21"/>
      <c r="C172" s="40"/>
      <c r="D172" s="40"/>
      <c r="E172" s="40"/>
      <c r="G172" s="40"/>
    </row>
    <row r="173" spans="1:7" s="38" customFormat="1" x14ac:dyDescent="0.2">
      <c r="A173" s="21"/>
      <c r="C173" s="40"/>
      <c r="D173" s="40"/>
      <c r="E173" s="40"/>
      <c r="G173" s="40"/>
    </row>
    <row r="174" spans="1:7" s="38" customFormat="1" x14ac:dyDescent="0.2">
      <c r="A174" s="21"/>
      <c r="C174" s="40"/>
      <c r="D174" s="40"/>
      <c r="E174" s="40"/>
      <c r="G174" s="40"/>
    </row>
    <row r="175" spans="1:7" s="38" customFormat="1" x14ac:dyDescent="0.2">
      <c r="A175" s="21"/>
      <c r="C175" s="40"/>
      <c r="D175" s="40"/>
      <c r="E175" s="40"/>
      <c r="G175" s="40"/>
    </row>
    <row r="176" spans="1:7" s="38" customFormat="1" x14ac:dyDescent="0.2">
      <c r="A176" s="21"/>
      <c r="C176" s="40"/>
      <c r="D176" s="40"/>
      <c r="E176" s="40"/>
      <c r="G176" s="40"/>
    </row>
    <row r="177" spans="1:7" s="38" customFormat="1" x14ac:dyDescent="0.2">
      <c r="A177" s="21"/>
      <c r="C177" s="40"/>
      <c r="D177" s="40"/>
      <c r="E177" s="40"/>
      <c r="G177" s="40"/>
    </row>
    <row r="178" spans="1:7" s="38" customFormat="1" x14ac:dyDescent="0.2">
      <c r="A178" s="21"/>
      <c r="C178" s="40"/>
      <c r="D178" s="40"/>
      <c r="E178" s="40"/>
      <c r="G178" s="40"/>
    </row>
    <row r="179" spans="1:7" s="38" customFormat="1" x14ac:dyDescent="0.2">
      <c r="A179" s="21"/>
      <c r="C179" s="40"/>
      <c r="D179" s="40"/>
      <c r="E179" s="40"/>
      <c r="G179" s="40"/>
    </row>
    <row r="180" spans="1:7" s="38" customFormat="1" x14ac:dyDescent="0.2">
      <c r="A180" s="21"/>
      <c r="C180" s="40"/>
      <c r="D180" s="40"/>
      <c r="E180" s="40"/>
      <c r="G180" s="40"/>
    </row>
    <row r="181" spans="1:7" s="38" customFormat="1" x14ac:dyDescent="0.2">
      <c r="A181" s="21"/>
      <c r="C181" s="40"/>
      <c r="D181" s="40"/>
      <c r="E181" s="40"/>
      <c r="G181" s="40"/>
    </row>
    <row r="182" spans="1:7" s="38" customFormat="1" x14ac:dyDescent="0.2">
      <c r="A182" s="21"/>
      <c r="C182" s="40"/>
      <c r="D182" s="40"/>
      <c r="E182" s="40"/>
      <c r="G182" s="40"/>
    </row>
    <row r="183" spans="1:7" s="38" customFormat="1" x14ac:dyDescent="0.2">
      <c r="A183" s="21"/>
      <c r="C183" s="40"/>
      <c r="D183" s="40"/>
      <c r="E183" s="40"/>
      <c r="G183" s="40"/>
    </row>
    <row r="184" spans="1:7" s="38" customFormat="1" x14ac:dyDescent="0.2">
      <c r="A184" s="21"/>
      <c r="C184" s="40"/>
      <c r="D184" s="40"/>
      <c r="E184" s="40"/>
      <c r="G184" s="40"/>
    </row>
    <row r="185" spans="1:7" s="38" customFormat="1" x14ac:dyDescent="0.2">
      <c r="A185" s="21"/>
      <c r="C185" s="40"/>
      <c r="D185" s="40"/>
      <c r="E185" s="40"/>
      <c r="G185" s="40"/>
    </row>
    <row r="186" spans="1:7" s="38" customFormat="1" x14ac:dyDescent="0.2">
      <c r="A186" s="21"/>
      <c r="C186" s="40"/>
      <c r="D186" s="40"/>
      <c r="E186" s="40"/>
      <c r="G186" s="40"/>
    </row>
    <row r="187" spans="1:7" s="38" customFormat="1" x14ac:dyDescent="0.2">
      <c r="A187" s="21"/>
      <c r="C187" s="40"/>
      <c r="D187" s="40"/>
      <c r="E187" s="40"/>
      <c r="G187" s="40"/>
    </row>
    <row r="188" spans="1:7" s="38" customFormat="1" x14ac:dyDescent="0.2">
      <c r="A188" s="21"/>
      <c r="C188" s="40"/>
      <c r="D188" s="40"/>
      <c r="E188" s="40"/>
      <c r="G188" s="40"/>
    </row>
    <row r="189" spans="1:7" s="38" customFormat="1" x14ac:dyDescent="0.2">
      <c r="A189" s="21"/>
      <c r="C189" s="40"/>
      <c r="D189" s="40"/>
      <c r="E189" s="40"/>
      <c r="G189" s="40"/>
    </row>
    <row r="190" spans="1:7" s="38" customFormat="1" x14ac:dyDescent="0.2">
      <c r="A190" s="21"/>
      <c r="C190" s="40"/>
      <c r="D190" s="40"/>
      <c r="E190" s="40"/>
      <c r="G190" s="40"/>
    </row>
    <row r="191" spans="1:7" s="38" customFormat="1" x14ac:dyDescent="0.2">
      <c r="A191" s="21"/>
      <c r="C191" s="40"/>
      <c r="D191" s="40"/>
      <c r="E191" s="40"/>
      <c r="G191" s="40"/>
    </row>
    <row r="192" spans="1:7" s="38" customFormat="1" x14ac:dyDescent="0.2">
      <c r="A192" s="21"/>
      <c r="C192" s="40"/>
      <c r="D192" s="40"/>
      <c r="E192" s="40"/>
      <c r="G192" s="40"/>
    </row>
    <row r="193" spans="1:7" s="38" customFormat="1" x14ac:dyDescent="0.2">
      <c r="A193" s="21"/>
      <c r="C193" s="40"/>
      <c r="D193" s="40"/>
      <c r="E193" s="40"/>
      <c r="G193" s="40"/>
    </row>
    <row r="194" spans="1:7" s="38" customFormat="1" x14ac:dyDescent="0.2">
      <c r="A194" s="21"/>
      <c r="C194" s="40"/>
      <c r="D194" s="40"/>
      <c r="E194" s="40"/>
      <c r="G194" s="40"/>
    </row>
    <row r="195" spans="1:7" s="38" customFormat="1" x14ac:dyDescent="0.2">
      <c r="A195" s="21"/>
      <c r="C195" s="40"/>
      <c r="D195" s="40"/>
      <c r="E195" s="40"/>
      <c r="G195" s="40"/>
    </row>
    <row r="196" spans="1:7" s="38" customFormat="1" x14ac:dyDescent="0.2">
      <c r="A196" s="21"/>
      <c r="C196" s="40"/>
      <c r="D196" s="40"/>
      <c r="E196" s="40"/>
      <c r="G196" s="40"/>
    </row>
    <row r="197" spans="1:7" s="38" customFormat="1" x14ac:dyDescent="0.2">
      <c r="A197" s="21"/>
      <c r="C197" s="40"/>
      <c r="D197" s="40"/>
      <c r="E197" s="40"/>
      <c r="G197" s="40"/>
    </row>
    <row r="198" spans="1:7" s="38" customFormat="1" x14ac:dyDescent="0.2">
      <c r="A198" s="21"/>
      <c r="C198" s="40"/>
      <c r="D198" s="40"/>
      <c r="E198" s="40"/>
      <c r="G198" s="40"/>
    </row>
    <row r="199" spans="1:7" s="38" customFormat="1" x14ac:dyDescent="0.2">
      <c r="A199" s="21"/>
      <c r="C199" s="40"/>
      <c r="D199" s="40"/>
      <c r="E199" s="40"/>
      <c r="G199" s="40"/>
    </row>
    <row r="200" spans="1:7" s="38" customFormat="1" x14ac:dyDescent="0.2">
      <c r="A200" s="21"/>
      <c r="C200" s="40"/>
      <c r="D200" s="40"/>
      <c r="E200" s="40"/>
      <c r="G200" s="40"/>
    </row>
    <row r="201" spans="1:7" s="38" customFormat="1" x14ac:dyDescent="0.2">
      <c r="A201" s="21"/>
      <c r="C201" s="40"/>
      <c r="D201" s="40"/>
      <c r="E201" s="40"/>
      <c r="G201" s="40"/>
    </row>
    <row r="202" spans="1:7" s="38" customFormat="1" x14ac:dyDescent="0.2">
      <c r="A202" s="21"/>
      <c r="C202" s="40"/>
      <c r="D202" s="40"/>
      <c r="E202" s="40"/>
      <c r="G202" s="40"/>
    </row>
    <row r="203" spans="1:7" s="38" customFormat="1" x14ac:dyDescent="0.2">
      <c r="A203" s="21"/>
      <c r="C203" s="40"/>
      <c r="D203" s="40"/>
      <c r="E203" s="40"/>
      <c r="G203" s="40"/>
    </row>
    <row r="204" spans="1:7" s="38" customFormat="1" x14ac:dyDescent="0.2">
      <c r="A204" s="21"/>
      <c r="C204" s="40"/>
      <c r="D204" s="40"/>
      <c r="E204" s="40"/>
      <c r="G204" s="40"/>
    </row>
    <row r="205" spans="1:7" s="38" customFormat="1" x14ac:dyDescent="0.2">
      <c r="A205" s="21"/>
      <c r="C205" s="40"/>
      <c r="D205" s="40"/>
      <c r="E205" s="40"/>
      <c r="G205" s="40"/>
    </row>
    <row r="206" spans="1:7" s="38" customFormat="1" x14ac:dyDescent="0.2">
      <c r="A206" s="21"/>
      <c r="C206" s="40"/>
      <c r="D206" s="40"/>
      <c r="E206" s="40"/>
      <c r="G206" s="40"/>
    </row>
    <row r="207" spans="1:7" s="38" customFormat="1" x14ac:dyDescent="0.2">
      <c r="A207" s="21"/>
      <c r="C207" s="40"/>
      <c r="D207" s="40"/>
      <c r="E207" s="40"/>
      <c r="G207" s="40"/>
    </row>
    <row r="208" spans="1:7" s="38" customFormat="1" x14ac:dyDescent="0.2">
      <c r="A208" s="21"/>
      <c r="C208" s="40"/>
      <c r="D208" s="40"/>
      <c r="E208" s="40"/>
      <c r="G208" s="40"/>
    </row>
    <row r="209" spans="1:7" s="38" customFormat="1" x14ac:dyDescent="0.2">
      <c r="A209" s="21"/>
      <c r="C209" s="40"/>
      <c r="D209" s="40"/>
      <c r="E209" s="40"/>
      <c r="G209" s="40"/>
    </row>
    <row r="210" spans="1:7" s="38" customFormat="1" x14ac:dyDescent="0.2">
      <c r="A210" s="21"/>
      <c r="C210" s="40"/>
      <c r="D210" s="40"/>
      <c r="E210" s="40"/>
      <c r="G210" s="40"/>
    </row>
    <row r="211" spans="1:7" s="38" customFormat="1" x14ac:dyDescent="0.2">
      <c r="A211" s="21"/>
      <c r="C211" s="40"/>
      <c r="D211" s="40"/>
      <c r="E211" s="40"/>
      <c r="G211" s="40"/>
    </row>
    <row r="212" spans="1:7" s="38" customFormat="1" x14ac:dyDescent="0.2">
      <c r="A212" s="21"/>
      <c r="C212" s="40"/>
      <c r="D212" s="40"/>
      <c r="E212" s="40"/>
      <c r="G212" s="40"/>
    </row>
    <row r="213" spans="1:7" s="38" customFormat="1" x14ac:dyDescent="0.2">
      <c r="A213" s="21"/>
      <c r="C213" s="40"/>
      <c r="D213" s="40"/>
      <c r="E213" s="40"/>
      <c r="G213" s="40"/>
    </row>
    <row r="214" spans="1:7" s="38" customFormat="1" x14ac:dyDescent="0.2">
      <c r="A214" s="21"/>
      <c r="C214" s="40"/>
      <c r="D214" s="40"/>
      <c r="E214" s="40"/>
      <c r="G214" s="40"/>
    </row>
    <row r="215" spans="1:7" s="38" customFormat="1" x14ac:dyDescent="0.2">
      <c r="A215" s="21"/>
      <c r="C215" s="40"/>
      <c r="D215" s="40"/>
      <c r="E215" s="40"/>
      <c r="G215" s="40"/>
    </row>
    <row r="216" spans="1:7" s="38" customFormat="1" x14ac:dyDescent="0.2">
      <c r="A216" s="21"/>
      <c r="C216" s="40"/>
      <c r="D216" s="40"/>
      <c r="E216" s="40"/>
      <c r="G216" s="40"/>
    </row>
    <row r="217" spans="1:7" s="38" customFormat="1" x14ac:dyDescent="0.2">
      <c r="A217" s="21"/>
      <c r="C217" s="40"/>
      <c r="D217" s="40"/>
      <c r="E217" s="40"/>
      <c r="G217" s="40"/>
    </row>
    <row r="218" spans="1:7" s="38" customFormat="1" x14ac:dyDescent="0.2">
      <c r="A218" s="21"/>
      <c r="C218" s="40"/>
      <c r="D218" s="40"/>
      <c r="E218" s="40"/>
      <c r="G218" s="40"/>
    </row>
    <row r="219" spans="1:7" s="38" customFormat="1" x14ac:dyDescent="0.2">
      <c r="A219" s="21"/>
      <c r="C219" s="40"/>
      <c r="D219" s="40"/>
      <c r="E219" s="40"/>
      <c r="G219" s="40"/>
    </row>
    <row r="220" spans="1:7" s="38" customFormat="1" x14ac:dyDescent="0.2">
      <c r="A220" s="21"/>
      <c r="C220" s="40"/>
      <c r="D220" s="40"/>
      <c r="E220" s="40"/>
      <c r="G220" s="40"/>
    </row>
    <row r="221" spans="1:7" s="38" customFormat="1" x14ac:dyDescent="0.2">
      <c r="A221" s="21"/>
      <c r="C221" s="40"/>
      <c r="D221" s="40"/>
      <c r="E221" s="40"/>
      <c r="G221" s="40"/>
    </row>
    <row r="222" spans="1:7" s="38" customFormat="1" x14ac:dyDescent="0.2">
      <c r="A222" s="21"/>
      <c r="C222" s="40"/>
      <c r="D222" s="40"/>
      <c r="E222" s="40"/>
      <c r="G222" s="40"/>
    </row>
    <row r="223" spans="1:7" s="38" customFormat="1" x14ac:dyDescent="0.2">
      <c r="A223" s="21"/>
      <c r="C223" s="40"/>
      <c r="D223" s="40"/>
      <c r="E223" s="40"/>
      <c r="G223" s="40"/>
    </row>
    <row r="224" spans="1:7" s="38" customFormat="1" x14ac:dyDescent="0.2">
      <c r="A224" s="21"/>
      <c r="C224" s="40"/>
      <c r="D224" s="40"/>
      <c r="E224" s="40"/>
      <c r="G224" s="40"/>
    </row>
    <row r="225" spans="1:7" s="38" customFormat="1" x14ac:dyDescent="0.2">
      <c r="A225" s="21"/>
      <c r="C225" s="40"/>
      <c r="D225" s="40"/>
      <c r="E225" s="40"/>
      <c r="G225" s="40"/>
    </row>
    <row r="226" spans="1:7" s="38" customFormat="1" x14ac:dyDescent="0.2">
      <c r="A226" s="21"/>
      <c r="C226" s="40"/>
      <c r="D226" s="40"/>
      <c r="E226" s="40"/>
      <c r="G226" s="40"/>
    </row>
    <row r="227" spans="1:7" s="38" customFormat="1" x14ac:dyDescent="0.2">
      <c r="A227" s="21"/>
      <c r="C227" s="40"/>
      <c r="D227" s="40"/>
      <c r="E227" s="40"/>
      <c r="G227" s="40"/>
    </row>
    <row r="228" spans="1:7" s="38" customFormat="1" x14ac:dyDescent="0.2">
      <c r="A228" s="21"/>
      <c r="C228" s="40"/>
      <c r="D228" s="40"/>
      <c r="E228" s="40"/>
      <c r="G228" s="40"/>
    </row>
    <row r="229" spans="1:7" s="38" customFormat="1" x14ac:dyDescent="0.2">
      <c r="A229" s="21"/>
      <c r="C229" s="40"/>
      <c r="D229" s="40"/>
      <c r="E229" s="40"/>
      <c r="G229" s="40"/>
    </row>
    <row r="230" spans="1:7" s="38" customFormat="1" x14ac:dyDescent="0.2">
      <c r="A230" s="21"/>
      <c r="C230" s="40"/>
      <c r="D230" s="40"/>
      <c r="E230" s="40"/>
      <c r="G230" s="40"/>
    </row>
    <row r="231" spans="1:7" s="38" customFormat="1" x14ac:dyDescent="0.2">
      <c r="A231" s="21"/>
      <c r="C231" s="40"/>
      <c r="D231" s="40"/>
      <c r="E231" s="40"/>
      <c r="G231" s="40"/>
    </row>
    <row r="232" spans="1:7" s="38" customFormat="1" x14ac:dyDescent="0.2">
      <c r="A232" s="21"/>
      <c r="C232" s="40"/>
      <c r="D232" s="40"/>
      <c r="E232" s="40"/>
      <c r="G232" s="40"/>
    </row>
    <row r="233" spans="1:7" s="38" customFormat="1" x14ac:dyDescent="0.2">
      <c r="A233" s="21"/>
      <c r="C233" s="40"/>
      <c r="D233" s="40"/>
      <c r="E233" s="40"/>
      <c r="G233" s="40"/>
    </row>
    <row r="234" spans="1:7" s="38" customFormat="1" x14ac:dyDescent="0.2">
      <c r="A234" s="21"/>
      <c r="C234" s="40"/>
      <c r="D234" s="40"/>
      <c r="E234" s="40"/>
      <c r="G234" s="40"/>
    </row>
    <row r="235" spans="1:7" s="38" customFormat="1" x14ac:dyDescent="0.2">
      <c r="A235" s="21"/>
      <c r="C235" s="40"/>
      <c r="D235" s="40"/>
      <c r="E235" s="40"/>
      <c r="G235" s="40"/>
    </row>
    <row r="236" spans="1:7" s="38" customFormat="1" x14ac:dyDescent="0.2">
      <c r="A236" s="21"/>
      <c r="C236" s="40"/>
      <c r="D236" s="40"/>
      <c r="E236" s="40"/>
      <c r="G236" s="40"/>
    </row>
    <row r="237" spans="1:7" s="38" customFormat="1" x14ac:dyDescent="0.2">
      <c r="A237" s="21"/>
      <c r="C237" s="40"/>
      <c r="D237" s="40"/>
      <c r="E237" s="40"/>
      <c r="G237" s="40"/>
    </row>
    <row r="238" spans="1:7" s="38" customFormat="1" x14ac:dyDescent="0.2">
      <c r="A238" s="21"/>
      <c r="C238" s="40"/>
      <c r="D238" s="40"/>
      <c r="E238" s="40"/>
      <c r="G238" s="40"/>
    </row>
    <row r="239" spans="1:7" s="38" customFormat="1" x14ac:dyDescent="0.2">
      <c r="A239" s="21"/>
      <c r="C239" s="40"/>
      <c r="D239" s="40"/>
      <c r="E239" s="40"/>
      <c r="G239" s="40"/>
    </row>
    <row r="240" spans="1:7" s="38" customFormat="1" x14ac:dyDescent="0.2">
      <c r="A240" s="21"/>
      <c r="C240" s="40"/>
      <c r="D240" s="40"/>
      <c r="E240" s="40"/>
      <c r="G240" s="40"/>
    </row>
    <row r="241" spans="1:7" s="38" customFormat="1" x14ac:dyDescent="0.2">
      <c r="A241" s="21"/>
      <c r="C241" s="40"/>
      <c r="D241" s="40"/>
      <c r="E241" s="40"/>
      <c r="G241" s="40"/>
    </row>
    <row r="242" spans="1:7" s="38" customFormat="1" x14ac:dyDescent="0.2">
      <c r="A242" s="21"/>
      <c r="C242" s="40"/>
      <c r="D242" s="40"/>
      <c r="E242" s="40"/>
      <c r="G242" s="40"/>
    </row>
    <row r="243" spans="1:7" s="38" customFormat="1" x14ac:dyDescent="0.2">
      <c r="A243" s="21"/>
      <c r="C243" s="40"/>
      <c r="D243" s="40"/>
      <c r="E243" s="40"/>
      <c r="G243" s="40"/>
    </row>
    <row r="244" spans="1:7" s="38" customFormat="1" x14ac:dyDescent="0.2">
      <c r="A244" s="21"/>
      <c r="C244" s="40"/>
      <c r="D244" s="40"/>
      <c r="E244" s="40"/>
      <c r="G244" s="40"/>
    </row>
    <row r="245" spans="1:7" s="38" customFormat="1" x14ac:dyDescent="0.2">
      <c r="A245" s="21"/>
      <c r="C245" s="40"/>
      <c r="D245" s="40"/>
      <c r="E245" s="40"/>
      <c r="G245" s="40"/>
    </row>
    <row r="246" spans="1:7" s="38" customFormat="1" x14ac:dyDescent="0.2">
      <c r="A246" s="21"/>
      <c r="C246" s="40"/>
      <c r="D246" s="40"/>
      <c r="E246" s="40"/>
      <c r="G246" s="40"/>
    </row>
    <row r="247" spans="1:7" s="38" customFormat="1" x14ac:dyDescent="0.2">
      <c r="A247" s="21"/>
      <c r="C247" s="40"/>
      <c r="D247" s="40"/>
      <c r="E247" s="40"/>
      <c r="G247" s="40"/>
    </row>
    <row r="248" spans="1:7" s="38" customFormat="1" x14ac:dyDescent="0.2">
      <c r="A248" s="21"/>
      <c r="C248" s="40"/>
      <c r="D248" s="40"/>
      <c r="E248" s="40"/>
      <c r="G248" s="40"/>
    </row>
    <row r="249" spans="1:7" s="38" customFormat="1" x14ac:dyDescent="0.2">
      <c r="A249" s="21"/>
      <c r="C249" s="40"/>
      <c r="D249" s="40"/>
      <c r="E249" s="40"/>
      <c r="G249" s="40"/>
    </row>
    <row r="250" spans="1:7" s="38" customFormat="1" x14ac:dyDescent="0.2">
      <c r="A250" s="21"/>
      <c r="C250" s="40"/>
      <c r="D250" s="40"/>
      <c r="E250" s="40"/>
      <c r="G250" s="40"/>
    </row>
    <row r="251" spans="1:7" s="38" customFormat="1" x14ac:dyDescent="0.2">
      <c r="A251" s="21"/>
      <c r="C251" s="40"/>
      <c r="D251" s="40"/>
      <c r="E251" s="40"/>
      <c r="G251" s="40"/>
    </row>
    <row r="252" spans="1:7" s="38" customFormat="1" x14ac:dyDescent="0.2">
      <c r="A252" s="21"/>
      <c r="C252" s="40"/>
      <c r="D252" s="40"/>
      <c r="E252" s="40"/>
      <c r="G252" s="40"/>
    </row>
    <row r="253" spans="1:7" s="38" customFormat="1" x14ac:dyDescent="0.2">
      <c r="A253" s="21"/>
      <c r="C253" s="40"/>
      <c r="D253" s="40"/>
      <c r="E253" s="40"/>
      <c r="G253" s="40"/>
    </row>
    <row r="254" spans="1:7" s="38" customFormat="1" x14ac:dyDescent="0.2">
      <c r="A254" s="21"/>
      <c r="C254" s="40"/>
      <c r="D254" s="40"/>
      <c r="E254" s="40"/>
      <c r="G254" s="40"/>
    </row>
    <row r="255" spans="1:7" s="38" customFormat="1" x14ac:dyDescent="0.2">
      <c r="A255" s="21"/>
      <c r="C255" s="40"/>
      <c r="D255" s="40"/>
      <c r="E255" s="40"/>
      <c r="G255" s="40"/>
    </row>
    <row r="256" spans="1:7" s="38" customFormat="1" x14ac:dyDescent="0.2">
      <c r="A256" s="21"/>
      <c r="C256" s="40"/>
      <c r="D256" s="40"/>
      <c r="E256" s="40"/>
      <c r="G256" s="40"/>
    </row>
    <row r="257" spans="1:7" s="38" customFormat="1" x14ac:dyDescent="0.2">
      <c r="A257" s="21"/>
      <c r="C257" s="40"/>
      <c r="D257" s="40"/>
      <c r="E257" s="40"/>
      <c r="G257" s="40"/>
    </row>
    <row r="258" spans="1:7" s="38" customFormat="1" x14ac:dyDescent="0.2">
      <c r="A258" s="21"/>
      <c r="C258" s="40"/>
      <c r="D258" s="40"/>
      <c r="E258" s="40"/>
      <c r="G258" s="40"/>
    </row>
    <row r="259" spans="1:7" s="38" customFormat="1" x14ac:dyDescent="0.2">
      <c r="A259" s="21"/>
      <c r="C259" s="40"/>
      <c r="D259" s="40"/>
      <c r="E259" s="40"/>
      <c r="G259" s="40"/>
    </row>
    <row r="260" spans="1:7" s="38" customFormat="1" x14ac:dyDescent="0.2">
      <c r="A260" s="21"/>
      <c r="C260" s="40"/>
      <c r="D260" s="40"/>
      <c r="E260" s="40"/>
      <c r="G260" s="40"/>
    </row>
    <row r="261" spans="1:7" s="38" customFormat="1" x14ac:dyDescent="0.2">
      <c r="A261" s="21"/>
      <c r="C261" s="40"/>
      <c r="D261" s="40"/>
      <c r="E261" s="40"/>
      <c r="G261" s="40"/>
    </row>
    <row r="262" spans="1:7" s="38" customFormat="1" x14ac:dyDescent="0.2">
      <c r="A262" s="21"/>
      <c r="C262" s="40"/>
      <c r="D262" s="40"/>
      <c r="E262" s="40"/>
      <c r="G262" s="40"/>
    </row>
    <row r="263" spans="1:7" s="38" customFormat="1" x14ac:dyDescent="0.2">
      <c r="A263" s="21"/>
      <c r="C263" s="40"/>
      <c r="D263" s="40"/>
      <c r="E263" s="40"/>
      <c r="G263" s="40"/>
    </row>
    <row r="264" spans="1:7" s="38" customFormat="1" x14ac:dyDescent="0.2">
      <c r="A264" s="21"/>
      <c r="C264" s="40"/>
      <c r="D264" s="40"/>
      <c r="E264" s="40"/>
      <c r="G264" s="40"/>
    </row>
    <row r="265" spans="1:7" s="38" customFormat="1" x14ac:dyDescent="0.2">
      <c r="A265" s="21"/>
      <c r="C265" s="40"/>
      <c r="D265" s="40"/>
      <c r="E265" s="40"/>
      <c r="G265" s="40"/>
    </row>
    <row r="266" spans="1:7" s="38" customFormat="1" x14ac:dyDescent="0.2">
      <c r="A266" s="21"/>
      <c r="C266" s="40"/>
      <c r="D266" s="40"/>
      <c r="E266" s="40"/>
      <c r="G266" s="40"/>
    </row>
    <row r="267" spans="1:7" s="38" customFormat="1" x14ac:dyDescent="0.2">
      <c r="A267" s="21"/>
      <c r="C267" s="40"/>
      <c r="D267" s="40"/>
      <c r="E267" s="40"/>
      <c r="G267" s="40"/>
    </row>
    <row r="268" spans="1:7" s="38" customFormat="1" x14ac:dyDescent="0.2">
      <c r="A268" s="21"/>
      <c r="C268" s="40"/>
      <c r="D268" s="40"/>
      <c r="E268" s="40"/>
      <c r="G268" s="40"/>
    </row>
    <row r="269" spans="1:7" s="38" customFormat="1" x14ac:dyDescent="0.2">
      <c r="A269" s="21"/>
      <c r="C269" s="40"/>
      <c r="D269" s="40"/>
      <c r="E269" s="40"/>
      <c r="G269" s="40"/>
    </row>
    <row r="270" spans="1:7" s="38" customFormat="1" x14ac:dyDescent="0.2">
      <c r="A270" s="21"/>
      <c r="C270" s="40"/>
      <c r="D270" s="40"/>
      <c r="E270" s="40"/>
      <c r="G270" s="40"/>
    </row>
    <row r="271" spans="1:7" s="38" customFormat="1" x14ac:dyDescent="0.2">
      <c r="A271" s="21"/>
      <c r="C271" s="40"/>
      <c r="D271" s="40"/>
      <c r="E271" s="40"/>
      <c r="G271" s="40"/>
    </row>
    <row r="272" spans="1:7" s="38" customFormat="1" x14ac:dyDescent="0.2">
      <c r="A272" s="21"/>
      <c r="C272" s="40"/>
      <c r="D272" s="40"/>
      <c r="E272" s="40"/>
      <c r="G272" s="40"/>
    </row>
    <row r="273" spans="1:7" s="38" customFormat="1" x14ac:dyDescent="0.2">
      <c r="A273" s="21"/>
      <c r="C273" s="40"/>
      <c r="D273" s="40"/>
      <c r="E273" s="40"/>
      <c r="G273" s="40"/>
    </row>
    <row r="274" spans="1:7" s="38" customFormat="1" x14ac:dyDescent="0.2">
      <c r="A274" s="21"/>
      <c r="C274" s="40"/>
      <c r="D274" s="40"/>
      <c r="E274" s="40"/>
      <c r="G274" s="40"/>
    </row>
    <row r="275" spans="1:7" s="38" customFormat="1" x14ac:dyDescent="0.2">
      <c r="A275" s="21"/>
      <c r="C275" s="40"/>
      <c r="D275" s="40"/>
      <c r="E275" s="40"/>
      <c r="G275" s="40"/>
    </row>
    <row r="276" spans="1:7" s="38" customFormat="1" x14ac:dyDescent="0.2">
      <c r="A276" s="21"/>
      <c r="C276" s="40"/>
      <c r="D276" s="40"/>
      <c r="E276" s="40"/>
      <c r="G276" s="40"/>
    </row>
    <row r="277" spans="1:7" s="38" customFormat="1" x14ac:dyDescent="0.2">
      <c r="A277" s="21"/>
      <c r="C277" s="40"/>
      <c r="D277" s="40"/>
      <c r="E277" s="40"/>
      <c r="G277" s="40"/>
    </row>
    <row r="278" spans="1:7" s="38" customFormat="1" x14ac:dyDescent="0.2">
      <c r="A278" s="21"/>
      <c r="C278" s="40"/>
      <c r="D278" s="40"/>
      <c r="E278" s="40"/>
      <c r="G278" s="40"/>
    </row>
    <row r="279" spans="1:7" s="38" customFormat="1" x14ac:dyDescent="0.2">
      <c r="A279" s="21"/>
      <c r="C279" s="40"/>
      <c r="D279" s="40"/>
      <c r="E279" s="40"/>
      <c r="G279" s="40"/>
    </row>
    <row r="280" spans="1:7" s="38" customFormat="1" x14ac:dyDescent="0.2">
      <c r="A280" s="21"/>
      <c r="C280" s="40"/>
      <c r="D280" s="40"/>
      <c r="E280" s="40"/>
      <c r="G280" s="40"/>
    </row>
    <row r="281" spans="1:7" s="38" customFormat="1" x14ac:dyDescent="0.2">
      <c r="A281" s="21"/>
      <c r="C281" s="40"/>
      <c r="D281" s="40"/>
      <c r="E281" s="40"/>
      <c r="G281" s="40"/>
    </row>
    <row r="282" spans="1:7" s="38" customFormat="1" x14ac:dyDescent="0.2">
      <c r="A282" s="21"/>
      <c r="C282" s="40"/>
      <c r="D282" s="40"/>
      <c r="E282" s="40"/>
      <c r="G282" s="40"/>
    </row>
    <row r="283" spans="1:7" s="38" customFormat="1" x14ac:dyDescent="0.2">
      <c r="A283" s="21"/>
      <c r="C283" s="40"/>
      <c r="D283" s="40"/>
      <c r="E283" s="40"/>
      <c r="G283" s="40"/>
    </row>
    <row r="284" spans="1:7" s="38" customFormat="1" x14ac:dyDescent="0.2">
      <c r="A284" s="21"/>
      <c r="C284" s="40"/>
      <c r="D284" s="40"/>
      <c r="E284" s="40"/>
      <c r="G284" s="40"/>
    </row>
    <row r="285" spans="1:7" s="38" customFormat="1" x14ac:dyDescent="0.2">
      <c r="A285" s="21"/>
      <c r="C285" s="40"/>
      <c r="D285" s="40"/>
      <c r="E285" s="40"/>
      <c r="G285" s="40"/>
    </row>
    <row r="286" spans="1:7" s="38" customFormat="1" x14ac:dyDescent="0.2">
      <c r="A286" s="21"/>
      <c r="C286" s="40"/>
      <c r="D286" s="40"/>
      <c r="E286" s="40"/>
      <c r="G286" s="40"/>
    </row>
    <row r="287" spans="1:7" s="38" customFormat="1" x14ac:dyDescent="0.2">
      <c r="A287" s="21"/>
      <c r="C287" s="40"/>
      <c r="D287" s="40"/>
      <c r="E287" s="40"/>
      <c r="G287" s="40"/>
    </row>
    <row r="288" spans="1:7" s="38" customFormat="1" x14ac:dyDescent="0.2">
      <c r="A288" s="21"/>
      <c r="C288" s="40"/>
      <c r="D288" s="40"/>
      <c r="E288" s="40"/>
      <c r="G288" s="40"/>
    </row>
    <row r="289" spans="1:7" s="38" customFormat="1" x14ac:dyDescent="0.2">
      <c r="A289" s="21"/>
      <c r="C289" s="40"/>
      <c r="D289" s="40"/>
      <c r="E289" s="40"/>
      <c r="G289" s="40"/>
    </row>
    <row r="290" spans="1:7" s="38" customFormat="1" x14ac:dyDescent="0.2">
      <c r="A290" s="21"/>
      <c r="C290" s="40"/>
      <c r="D290" s="40"/>
      <c r="E290" s="40"/>
      <c r="G290" s="40"/>
    </row>
    <row r="291" spans="1:7" s="38" customFormat="1" x14ac:dyDescent="0.2">
      <c r="A291" s="21"/>
      <c r="C291" s="40"/>
      <c r="D291" s="40"/>
      <c r="E291" s="40"/>
      <c r="G291" s="40"/>
    </row>
    <row r="292" spans="1:7" s="38" customFormat="1" x14ac:dyDescent="0.2">
      <c r="A292" s="21"/>
      <c r="C292" s="40"/>
      <c r="D292" s="40"/>
      <c r="E292" s="40"/>
      <c r="G292" s="40"/>
    </row>
    <row r="293" spans="1:7" s="38" customFormat="1" x14ac:dyDescent="0.2">
      <c r="A293" s="21"/>
      <c r="C293" s="40"/>
      <c r="D293" s="40"/>
      <c r="E293" s="40"/>
      <c r="G293" s="40"/>
    </row>
    <row r="294" spans="1:7" s="38" customFormat="1" x14ac:dyDescent="0.2">
      <c r="A294" s="21"/>
      <c r="C294" s="40"/>
      <c r="D294" s="40"/>
      <c r="E294" s="40"/>
      <c r="G294" s="40"/>
    </row>
    <row r="295" spans="1:7" s="38" customFormat="1" x14ac:dyDescent="0.2">
      <c r="A295" s="21"/>
      <c r="C295" s="40"/>
      <c r="D295" s="40"/>
      <c r="E295" s="40"/>
      <c r="G295" s="40"/>
    </row>
    <row r="296" spans="1:7" s="38" customFormat="1" x14ac:dyDescent="0.2">
      <c r="A296" s="21"/>
      <c r="C296" s="40"/>
      <c r="D296" s="40"/>
      <c r="E296" s="40"/>
      <c r="G296" s="40"/>
    </row>
    <row r="297" spans="1:7" s="38" customFormat="1" x14ac:dyDescent="0.2">
      <c r="A297" s="21"/>
      <c r="C297" s="40"/>
      <c r="D297" s="40"/>
      <c r="E297" s="40"/>
      <c r="G297" s="40"/>
    </row>
    <row r="298" spans="1:7" s="38" customFormat="1" x14ac:dyDescent="0.2">
      <c r="A298" s="21"/>
      <c r="C298" s="40"/>
      <c r="D298" s="40"/>
      <c r="E298" s="40"/>
      <c r="G298" s="40"/>
    </row>
    <row r="299" spans="1:7" s="38" customFormat="1" x14ac:dyDescent="0.2">
      <c r="A299" s="21"/>
      <c r="C299" s="40"/>
      <c r="D299" s="40"/>
      <c r="E299" s="40"/>
      <c r="G299" s="40"/>
    </row>
    <row r="300" spans="1:7" s="38" customFormat="1" x14ac:dyDescent="0.2">
      <c r="A300" s="21"/>
      <c r="C300" s="40"/>
      <c r="D300" s="40"/>
      <c r="E300" s="40"/>
      <c r="G300" s="40"/>
    </row>
    <row r="301" spans="1:7" s="38" customFormat="1" x14ac:dyDescent="0.2">
      <c r="A301" s="21"/>
      <c r="C301" s="40"/>
      <c r="D301" s="40"/>
      <c r="E301" s="40"/>
      <c r="G301" s="40"/>
    </row>
    <row r="302" spans="1:7" s="38" customFormat="1" x14ac:dyDescent="0.2">
      <c r="A302" s="21"/>
      <c r="C302" s="40"/>
      <c r="D302" s="40"/>
      <c r="E302" s="40"/>
      <c r="G302" s="40"/>
    </row>
    <row r="303" spans="1:7" s="38" customFormat="1" x14ac:dyDescent="0.2">
      <c r="A303" s="21"/>
      <c r="C303" s="40"/>
      <c r="D303" s="40"/>
      <c r="E303" s="40"/>
      <c r="G303" s="40"/>
    </row>
    <row r="304" spans="1:7" s="38" customFormat="1" x14ac:dyDescent="0.2">
      <c r="A304" s="21"/>
      <c r="C304" s="40"/>
      <c r="D304" s="40"/>
      <c r="E304" s="40"/>
      <c r="G304" s="40"/>
    </row>
    <row r="305" spans="1:7" s="38" customFormat="1" x14ac:dyDescent="0.2">
      <c r="A305" s="21"/>
      <c r="C305" s="40"/>
      <c r="D305" s="40"/>
      <c r="E305" s="40"/>
      <c r="G305" s="40"/>
    </row>
    <row r="306" spans="1:7" s="38" customFormat="1" x14ac:dyDescent="0.2">
      <c r="A306" s="21"/>
      <c r="C306" s="40"/>
      <c r="D306" s="40"/>
      <c r="E306" s="40"/>
      <c r="G306" s="40"/>
    </row>
    <row r="307" spans="1:7" s="38" customFormat="1" x14ac:dyDescent="0.2">
      <c r="A307" s="21"/>
      <c r="C307" s="40"/>
      <c r="D307" s="40"/>
      <c r="E307" s="40"/>
      <c r="G307" s="40"/>
    </row>
    <row r="308" spans="1:7" s="38" customFormat="1" x14ac:dyDescent="0.2">
      <c r="A308" s="21"/>
      <c r="C308" s="40"/>
      <c r="D308" s="40"/>
      <c r="E308" s="40"/>
      <c r="G308" s="40"/>
    </row>
    <row r="309" spans="1:7" s="38" customFormat="1" x14ac:dyDescent="0.2">
      <c r="A309" s="21"/>
      <c r="C309" s="40"/>
      <c r="D309" s="40"/>
      <c r="E309" s="40"/>
      <c r="G309" s="40"/>
    </row>
    <row r="310" spans="1:7" s="38" customFormat="1" x14ac:dyDescent="0.2">
      <c r="A310" s="21"/>
      <c r="C310" s="40"/>
      <c r="D310" s="40"/>
      <c r="E310" s="40"/>
      <c r="G310" s="40"/>
    </row>
    <row r="311" spans="1:7" s="38" customFormat="1" x14ac:dyDescent="0.2">
      <c r="A311" s="21"/>
      <c r="C311" s="40"/>
      <c r="D311" s="40"/>
      <c r="E311" s="40"/>
      <c r="G311" s="40"/>
    </row>
    <row r="312" spans="1:7" s="38" customFormat="1" x14ac:dyDescent="0.2">
      <c r="A312" s="21"/>
      <c r="C312" s="40"/>
      <c r="D312" s="40"/>
      <c r="E312" s="40"/>
      <c r="G312" s="40"/>
    </row>
    <row r="313" spans="1:7" s="38" customFormat="1" x14ac:dyDescent="0.2">
      <c r="A313" s="21"/>
      <c r="C313" s="40"/>
      <c r="D313" s="40"/>
      <c r="E313" s="40"/>
      <c r="G313" s="40"/>
    </row>
    <row r="314" spans="1:7" s="38" customFormat="1" x14ac:dyDescent="0.2">
      <c r="A314" s="21"/>
      <c r="C314" s="40"/>
      <c r="D314" s="40"/>
      <c r="E314" s="40"/>
      <c r="G314" s="40"/>
    </row>
    <row r="315" spans="1:7" s="38" customFormat="1" x14ac:dyDescent="0.2">
      <c r="A315" s="21"/>
      <c r="C315" s="40"/>
      <c r="D315" s="40"/>
      <c r="E315" s="40"/>
      <c r="G315" s="40"/>
    </row>
    <row r="316" spans="1:7" s="38" customFormat="1" x14ac:dyDescent="0.2">
      <c r="A316" s="21"/>
      <c r="C316" s="40"/>
      <c r="D316" s="40"/>
      <c r="E316" s="40"/>
      <c r="G316" s="40"/>
    </row>
    <row r="317" spans="1:7" s="38" customFormat="1" x14ac:dyDescent="0.2">
      <c r="A317" s="21"/>
      <c r="C317" s="40"/>
      <c r="D317" s="40"/>
      <c r="E317" s="40"/>
      <c r="G317" s="40"/>
    </row>
    <row r="318" spans="1:7" s="38" customFormat="1" x14ac:dyDescent="0.2">
      <c r="A318" s="21"/>
      <c r="C318" s="40"/>
      <c r="D318" s="40"/>
      <c r="E318" s="40"/>
      <c r="G318" s="40"/>
    </row>
    <row r="319" spans="1:7" s="38" customFormat="1" x14ac:dyDescent="0.2">
      <c r="A319" s="21"/>
      <c r="C319" s="40"/>
      <c r="D319" s="40"/>
      <c r="E319" s="40"/>
      <c r="G319" s="40"/>
    </row>
    <row r="320" spans="1:7" s="38" customFormat="1" x14ac:dyDescent="0.2">
      <c r="A320" s="21"/>
      <c r="C320" s="40"/>
      <c r="D320" s="40"/>
      <c r="E320" s="40"/>
      <c r="G320" s="40"/>
    </row>
    <row r="321" spans="1:7" s="38" customFormat="1" x14ac:dyDescent="0.2">
      <c r="A321" s="21"/>
      <c r="C321" s="40"/>
      <c r="D321" s="40"/>
      <c r="E321" s="40"/>
      <c r="G321" s="40"/>
    </row>
    <row r="322" spans="1:7" s="38" customFormat="1" x14ac:dyDescent="0.2">
      <c r="A322" s="21"/>
      <c r="C322" s="40"/>
      <c r="D322" s="40"/>
      <c r="E322" s="40"/>
      <c r="G322" s="40"/>
    </row>
    <row r="323" spans="1:7" s="38" customFormat="1" x14ac:dyDescent="0.2">
      <c r="A323" s="21"/>
      <c r="C323" s="40"/>
      <c r="D323" s="40"/>
      <c r="E323" s="40"/>
      <c r="G323" s="40"/>
    </row>
    <row r="324" spans="1:7" s="38" customFormat="1" x14ac:dyDescent="0.2">
      <c r="A324" s="21"/>
      <c r="C324" s="40"/>
      <c r="D324" s="40"/>
      <c r="E324" s="40"/>
      <c r="G324" s="40"/>
    </row>
    <row r="325" spans="1:7" s="38" customFormat="1" x14ac:dyDescent="0.2">
      <c r="A325" s="21"/>
      <c r="C325" s="40"/>
      <c r="D325" s="40"/>
      <c r="E325" s="40"/>
      <c r="G325" s="40"/>
    </row>
    <row r="326" spans="1:7" s="38" customFormat="1" x14ac:dyDescent="0.2">
      <c r="A326" s="21"/>
      <c r="C326" s="40"/>
      <c r="D326" s="40"/>
      <c r="E326" s="40"/>
      <c r="G326" s="40"/>
    </row>
    <row r="327" spans="1:7" s="38" customFormat="1" x14ac:dyDescent="0.2">
      <c r="A327" s="21"/>
      <c r="C327" s="40"/>
      <c r="D327" s="40"/>
      <c r="E327" s="40"/>
      <c r="G327" s="40"/>
    </row>
    <row r="328" spans="1:7" s="38" customFormat="1" x14ac:dyDescent="0.2">
      <c r="A328" s="21"/>
      <c r="C328" s="40"/>
      <c r="D328" s="40"/>
      <c r="E328" s="40"/>
      <c r="G328" s="40"/>
    </row>
    <row r="329" spans="1:7" s="38" customFormat="1" x14ac:dyDescent="0.2">
      <c r="A329" s="21"/>
      <c r="C329" s="40"/>
      <c r="D329" s="40"/>
      <c r="E329" s="40"/>
      <c r="G329" s="40"/>
    </row>
    <row r="330" spans="1:7" s="38" customFormat="1" x14ac:dyDescent="0.2">
      <c r="A330" s="21"/>
      <c r="C330" s="40"/>
      <c r="D330" s="40"/>
      <c r="E330" s="40"/>
      <c r="G330" s="40"/>
    </row>
    <row r="331" spans="1:7" s="38" customFormat="1" x14ac:dyDescent="0.2">
      <c r="A331" s="21"/>
      <c r="C331" s="40"/>
      <c r="D331" s="40"/>
      <c r="E331" s="40"/>
      <c r="G331" s="40"/>
    </row>
    <row r="332" spans="1:7" s="38" customFormat="1" x14ac:dyDescent="0.2">
      <c r="A332" s="21"/>
      <c r="C332" s="40"/>
      <c r="D332" s="40"/>
      <c r="E332" s="40"/>
      <c r="G332" s="40"/>
    </row>
    <row r="333" spans="1:7" s="38" customFormat="1" x14ac:dyDescent="0.2">
      <c r="A333" s="21"/>
      <c r="C333" s="40"/>
      <c r="D333" s="40"/>
      <c r="E333" s="40"/>
      <c r="G333" s="40"/>
    </row>
    <row r="334" spans="1:7" s="38" customFormat="1" x14ac:dyDescent="0.2">
      <c r="A334" s="21"/>
      <c r="C334" s="40"/>
      <c r="D334" s="40"/>
      <c r="E334" s="40"/>
      <c r="G334" s="40"/>
    </row>
    <row r="335" spans="1:7" s="38" customFormat="1" x14ac:dyDescent="0.2">
      <c r="A335" s="21"/>
      <c r="C335" s="40"/>
      <c r="D335" s="40"/>
      <c r="E335" s="40"/>
      <c r="G335" s="40"/>
    </row>
    <row r="336" spans="1:7" s="38" customFormat="1" x14ac:dyDescent="0.2">
      <c r="A336" s="21"/>
      <c r="C336" s="40"/>
      <c r="D336" s="40"/>
      <c r="E336" s="40"/>
      <c r="G336" s="40"/>
    </row>
    <row r="337" spans="1:7" s="38" customFormat="1" x14ac:dyDescent="0.2">
      <c r="A337" s="21"/>
      <c r="C337" s="40"/>
      <c r="D337" s="40"/>
      <c r="E337" s="40"/>
      <c r="G337" s="40"/>
    </row>
    <row r="338" spans="1:7" s="38" customFormat="1" x14ac:dyDescent="0.2">
      <c r="A338" s="21"/>
      <c r="C338" s="40"/>
      <c r="D338" s="40"/>
      <c r="E338" s="40"/>
      <c r="G338" s="40"/>
    </row>
    <row r="339" spans="1:7" s="38" customFormat="1" x14ac:dyDescent="0.2">
      <c r="A339" s="21"/>
      <c r="C339" s="40"/>
      <c r="D339" s="40"/>
      <c r="E339" s="40"/>
      <c r="G339" s="40"/>
    </row>
    <row r="340" spans="1:7" s="38" customFormat="1" x14ac:dyDescent="0.2">
      <c r="A340" s="21"/>
      <c r="C340" s="40"/>
      <c r="D340" s="40"/>
      <c r="E340" s="40"/>
      <c r="G340" s="40"/>
    </row>
    <row r="341" spans="1:7" s="38" customFormat="1" x14ac:dyDescent="0.2">
      <c r="A341" s="21"/>
      <c r="C341" s="40"/>
      <c r="D341" s="40"/>
      <c r="E341" s="40"/>
      <c r="G341" s="40"/>
    </row>
    <row r="342" spans="1:7" s="38" customFormat="1" x14ac:dyDescent="0.2">
      <c r="A342" s="21"/>
      <c r="C342" s="40"/>
      <c r="D342" s="40"/>
      <c r="E342" s="40"/>
      <c r="G342" s="40"/>
    </row>
    <row r="343" spans="1:7" s="38" customFormat="1" x14ac:dyDescent="0.2">
      <c r="A343" s="21"/>
      <c r="C343" s="40"/>
      <c r="D343" s="40"/>
      <c r="E343" s="40"/>
      <c r="G343" s="40"/>
    </row>
    <row r="344" spans="1:7" s="38" customFormat="1" x14ac:dyDescent="0.2">
      <c r="A344" s="21"/>
      <c r="C344" s="40"/>
      <c r="D344" s="40"/>
      <c r="E344" s="40"/>
      <c r="G344" s="40"/>
    </row>
    <row r="345" spans="1:7" s="38" customFormat="1" x14ac:dyDescent="0.2">
      <c r="A345" s="21"/>
      <c r="C345" s="40"/>
      <c r="D345" s="40"/>
      <c r="E345" s="40"/>
      <c r="G345" s="40"/>
    </row>
    <row r="346" spans="1:7" s="38" customFormat="1" x14ac:dyDescent="0.2">
      <c r="A346" s="21"/>
      <c r="C346" s="40"/>
      <c r="D346" s="40"/>
      <c r="E346" s="40"/>
      <c r="G346" s="40"/>
    </row>
    <row r="347" spans="1:7" s="38" customFormat="1" x14ac:dyDescent="0.2">
      <c r="A347" s="21"/>
      <c r="C347" s="40"/>
      <c r="D347" s="40"/>
      <c r="E347" s="40"/>
      <c r="G347" s="40"/>
    </row>
    <row r="348" spans="1:7" s="38" customFormat="1" x14ac:dyDescent="0.2">
      <c r="A348" s="21"/>
      <c r="C348" s="40"/>
      <c r="D348" s="40"/>
      <c r="E348" s="40"/>
      <c r="G348" s="40"/>
    </row>
    <row r="349" spans="1:7" s="38" customFormat="1" x14ac:dyDescent="0.2">
      <c r="A349" s="21"/>
      <c r="C349" s="40"/>
      <c r="D349" s="40"/>
      <c r="E349" s="40"/>
      <c r="G349" s="40"/>
    </row>
    <row r="350" spans="1:7" s="38" customFormat="1" x14ac:dyDescent="0.2">
      <c r="A350" s="21"/>
      <c r="C350" s="40"/>
      <c r="D350" s="40"/>
      <c r="E350" s="40"/>
      <c r="G350" s="40"/>
    </row>
    <row r="351" spans="1:7" s="38" customFormat="1" x14ac:dyDescent="0.2">
      <c r="A351" s="21"/>
      <c r="C351" s="40"/>
      <c r="D351" s="40"/>
      <c r="E351" s="40"/>
      <c r="G351" s="40"/>
    </row>
    <row r="352" spans="1:7" s="38" customFormat="1" x14ac:dyDescent="0.2">
      <c r="A352" s="21"/>
      <c r="C352" s="40"/>
      <c r="D352" s="40"/>
      <c r="E352" s="40"/>
      <c r="G352" s="40"/>
    </row>
    <row r="353" spans="1:7" s="38" customFormat="1" x14ac:dyDescent="0.2">
      <c r="A353" s="21"/>
      <c r="C353" s="40"/>
      <c r="D353" s="40"/>
      <c r="E353" s="40"/>
      <c r="G353" s="40"/>
    </row>
    <row r="354" spans="1:7" s="38" customFormat="1" x14ac:dyDescent="0.2">
      <c r="A354" s="21"/>
      <c r="C354" s="40"/>
      <c r="D354" s="40"/>
      <c r="E354" s="40"/>
      <c r="G354" s="40"/>
    </row>
    <row r="355" spans="1:7" s="38" customFormat="1" x14ac:dyDescent="0.2">
      <c r="A355" s="21"/>
      <c r="C355" s="40"/>
      <c r="D355" s="40"/>
      <c r="E355" s="40"/>
      <c r="G355" s="40"/>
    </row>
    <row r="356" spans="1:7" s="38" customFormat="1" x14ac:dyDescent="0.2">
      <c r="A356" s="21"/>
      <c r="C356" s="40"/>
      <c r="D356" s="40"/>
      <c r="E356" s="40"/>
      <c r="G356" s="40"/>
    </row>
    <row r="357" spans="1:7" s="38" customFormat="1" x14ac:dyDescent="0.2">
      <c r="A357" s="21"/>
      <c r="C357" s="40"/>
      <c r="D357" s="40"/>
      <c r="E357" s="40"/>
      <c r="G357" s="40"/>
    </row>
    <row r="358" spans="1:7" s="38" customFormat="1" x14ac:dyDescent="0.2">
      <c r="A358" s="21"/>
      <c r="C358" s="40"/>
      <c r="D358" s="40"/>
      <c r="E358" s="40"/>
      <c r="G358" s="40"/>
    </row>
    <row r="359" spans="1:7" s="38" customFormat="1" x14ac:dyDescent="0.2">
      <c r="A359" s="21"/>
      <c r="C359" s="40"/>
      <c r="D359" s="40"/>
      <c r="E359" s="40"/>
      <c r="G359" s="40"/>
    </row>
    <row r="360" spans="1:7" s="38" customFormat="1" x14ac:dyDescent="0.2">
      <c r="A360" s="21"/>
      <c r="C360" s="40"/>
      <c r="D360" s="40"/>
      <c r="E360" s="40"/>
      <c r="G360" s="40"/>
    </row>
    <row r="361" spans="1:7" s="38" customFormat="1" x14ac:dyDescent="0.2">
      <c r="A361" s="21"/>
      <c r="C361" s="40"/>
      <c r="D361" s="40"/>
      <c r="E361" s="40"/>
      <c r="G361" s="40"/>
    </row>
    <row r="362" spans="1:7" s="38" customFormat="1" x14ac:dyDescent="0.2">
      <c r="A362" s="21"/>
      <c r="C362" s="40"/>
      <c r="D362" s="40"/>
      <c r="E362" s="40"/>
      <c r="G362" s="40"/>
    </row>
    <row r="363" spans="1:7" s="38" customFormat="1" x14ac:dyDescent="0.2">
      <c r="A363" s="21"/>
      <c r="C363" s="40"/>
      <c r="D363" s="40"/>
      <c r="E363" s="40"/>
      <c r="G363" s="40"/>
    </row>
    <row r="364" spans="1:7" s="38" customFormat="1" x14ac:dyDescent="0.2">
      <c r="A364" s="21"/>
      <c r="C364" s="40"/>
      <c r="D364" s="40"/>
      <c r="E364" s="40"/>
      <c r="G364" s="40"/>
    </row>
    <row r="365" spans="1:7" s="38" customFormat="1" x14ac:dyDescent="0.2">
      <c r="A365" s="21"/>
      <c r="C365" s="40"/>
      <c r="D365" s="40"/>
      <c r="E365" s="40"/>
      <c r="G365" s="40"/>
    </row>
    <row r="366" spans="1:7" s="38" customFormat="1" x14ac:dyDescent="0.2">
      <c r="A366" s="21"/>
      <c r="C366" s="40"/>
      <c r="D366" s="40"/>
      <c r="E366" s="40"/>
      <c r="G366" s="40"/>
    </row>
    <row r="367" spans="1:7" s="38" customFormat="1" x14ac:dyDescent="0.2">
      <c r="A367" s="21"/>
      <c r="C367" s="40"/>
      <c r="D367" s="40"/>
      <c r="E367" s="40"/>
      <c r="G367" s="40"/>
    </row>
    <row r="368" spans="1:7" s="38" customFormat="1" x14ac:dyDescent="0.2">
      <c r="A368" s="21"/>
      <c r="C368" s="40"/>
      <c r="D368" s="40"/>
      <c r="E368" s="40"/>
      <c r="G368" s="40"/>
    </row>
    <row r="369" spans="1:7" s="38" customFormat="1" x14ac:dyDescent="0.2">
      <c r="A369" s="21"/>
      <c r="C369" s="40"/>
      <c r="D369" s="40"/>
      <c r="E369" s="40"/>
      <c r="G369" s="40"/>
    </row>
    <row r="370" spans="1:7" s="38" customFormat="1" x14ac:dyDescent="0.2">
      <c r="A370" s="21"/>
      <c r="C370" s="40"/>
      <c r="D370" s="40"/>
      <c r="E370" s="40"/>
      <c r="G370" s="40"/>
    </row>
    <row r="371" spans="1:7" s="38" customFormat="1" x14ac:dyDescent="0.2">
      <c r="A371" s="21"/>
      <c r="C371" s="40"/>
      <c r="D371" s="40"/>
      <c r="E371" s="40"/>
      <c r="G371" s="40"/>
    </row>
    <row r="372" spans="1:7" s="38" customFormat="1" x14ac:dyDescent="0.2">
      <c r="A372" s="21"/>
      <c r="C372" s="40"/>
      <c r="D372" s="40"/>
      <c r="E372" s="40"/>
      <c r="G372" s="40"/>
    </row>
    <row r="373" spans="1:7" s="38" customFormat="1" x14ac:dyDescent="0.2">
      <c r="A373" s="21"/>
      <c r="C373" s="40"/>
      <c r="D373" s="40"/>
      <c r="E373" s="40"/>
      <c r="G373" s="40"/>
    </row>
    <row r="374" spans="1:7" s="38" customFormat="1" x14ac:dyDescent="0.2">
      <c r="A374" s="21"/>
      <c r="C374" s="40"/>
      <c r="D374" s="40"/>
      <c r="E374" s="40"/>
      <c r="G374" s="40"/>
    </row>
    <row r="375" spans="1:7" s="38" customFormat="1" x14ac:dyDescent="0.2">
      <c r="A375" s="21"/>
      <c r="C375" s="40"/>
      <c r="D375" s="40"/>
      <c r="E375" s="40"/>
      <c r="G375" s="40"/>
    </row>
    <row r="376" spans="1:7" s="38" customFormat="1" x14ac:dyDescent="0.2">
      <c r="A376" s="21"/>
      <c r="C376" s="40"/>
      <c r="D376" s="40"/>
      <c r="E376" s="40"/>
      <c r="G376" s="40"/>
    </row>
    <row r="377" spans="1:7" s="38" customFormat="1" x14ac:dyDescent="0.2">
      <c r="A377" s="21"/>
      <c r="C377" s="40"/>
      <c r="D377" s="40"/>
      <c r="E377" s="40"/>
      <c r="G377" s="40"/>
    </row>
    <row r="378" spans="1:7" s="38" customFormat="1" x14ac:dyDescent="0.2">
      <c r="A378" s="21"/>
      <c r="C378" s="40"/>
      <c r="D378" s="40"/>
      <c r="E378" s="40"/>
      <c r="G378" s="40"/>
    </row>
    <row r="379" spans="1:7" s="38" customFormat="1" x14ac:dyDescent="0.2">
      <c r="A379" s="21"/>
      <c r="C379" s="40"/>
      <c r="D379" s="40"/>
      <c r="E379" s="40"/>
      <c r="G379" s="40"/>
    </row>
    <row r="380" spans="1:7" s="38" customFormat="1" x14ac:dyDescent="0.2">
      <c r="A380" s="21"/>
      <c r="C380" s="40"/>
      <c r="D380" s="40"/>
      <c r="E380" s="40"/>
      <c r="G380" s="40"/>
    </row>
    <row r="381" spans="1:7" s="38" customFormat="1" x14ac:dyDescent="0.2">
      <c r="A381" s="21"/>
      <c r="C381" s="40"/>
      <c r="D381" s="40"/>
      <c r="E381" s="40"/>
      <c r="G381" s="40"/>
    </row>
    <row r="382" spans="1:7" s="38" customFormat="1" x14ac:dyDescent="0.2">
      <c r="A382" s="21"/>
      <c r="C382" s="40"/>
      <c r="D382" s="40"/>
      <c r="E382" s="40"/>
      <c r="G382" s="40"/>
    </row>
    <row r="383" spans="1:7" s="38" customFormat="1" x14ac:dyDescent="0.2">
      <c r="A383" s="21"/>
      <c r="C383" s="40"/>
      <c r="D383" s="40"/>
      <c r="E383" s="40"/>
      <c r="G383" s="40"/>
    </row>
    <row r="384" spans="1:7" s="38" customFormat="1" x14ac:dyDescent="0.2">
      <c r="A384" s="21"/>
      <c r="C384" s="40"/>
      <c r="D384" s="40"/>
      <c r="E384" s="40"/>
      <c r="G384" s="40"/>
    </row>
    <row r="385" spans="1:7" s="38" customFormat="1" x14ac:dyDescent="0.2">
      <c r="A385" s="21"/>
      <c r="C385" s="40"/>
      <c r="D385" s="40"/>
      <c r="E385" s="40"/>
      <c r="G385" s="40"/>
    </row>
    <row r="386" spans="1:7" s="38" customFormat="1" x14ac:dyDescent="0.2">
      <c r="A386" s="21"/>
      <c r="C386" s="40"/>
      <c r="D386" s="40"/>
      <c r="E386" s="40"/>
      <c r="G386" s="40"/>
    </row>
    <row r="387" spans="1:7" s="38" customFormat="1" x14ac:dyDescent="0.2">
      <c r="A387" s="21"/>
      <c r="C387" s="40"/>
      <c r="D387" s="40"/>
      <c r="E387" s="40"/>
      <c r="G387" s="40"/>
    </row>
    <row r="388" spans="1:7" s="38" customFormat="1" x14ac:dyDescent="0.2">
      <c r="A388" s="21"/>
      <c r="C388" s="40"/>
      <c r="D388" s="40"/>
      <c r="E388" s="40"/>
      <c r="G388" s="40"/>
    </row>
    <row r="389" spans="1:7" s="38" customFormat="1" x14ac:dyDescent="0.2">
      <c r="A389" s="21"/>
      <c r="C389" s="40"/>
      <c r="D389" s="40"/>
      <c r="E389" s="40"/>
      <c r="G389" s="40"/>
    </row>
    <row r="390" spans="1:7" s="38" customFormat="1" x14ac:dyDescent="0.2">
      <c r="A390" s="21"/>
      <c r="C390" s="40"/>
      <c r="D390" s="40"/>
      <c r="E390" s="40"/>
      <c r="G390" s="40"/>
    </row>
    <row r="391" spans="1:7" s="38" customFormat="1" x14ac:dyDescent="0.2">
      <c r="A391" s="21"/>
      <c r="C391" s="40"/>
      <c r="D391" s="40"/>
      <c r="E391" s="40"/>
      <c r="G391" s="40"/>
    </row>
    <row r="392" spans="1:7" s="38" customFormat="1" x14ac:dyDescent="0.2">
      <c r="A392" s="21"/>
      <c r="C392" s="40"/>
      <c r="D392" s="40"/>
      <c r="E392" s="40"/>
      <c r="G392" s="40"/>
    </row>
    <row r="393" spans="1:7" s="38" customFormat="1" x14ac:dyDescent="0.2">
      <c r="A393" s="21"/>
      <c r="C393" s="40"/>
      <c r="D393" s="40"/>
      <c r="E393" s="40"/>
      <c r="G393" s="40"/>
    </row>
    <row r="394" spans="1:7" s="38" customFormat="1" x14ac:dyDescent="0.2">
      <c r="A394" s="21"/>
      <c r="C394" s="40"/>
      <c r="D394" s="40"/>
      <c r="E394" s="40"/>
      <c r="G394" s="40"/>
    </row>
    <row r="395" spans="1:7" s="38" customFormat="1" x14ac:dyDescent="0.2">
      <c r="A395" s="21"/>
      <c r="C395" s="40"/>
      <c r="D395" s="40"/>
      <c r="E395" s="40"/>
      <c r="G395" s="40"/>
    </row>
    <row r="396" spans="1:7" s="38" customFormat="1" x14ac:dyDescent="0.2">
      <c r="A396" s="21"/>
      <c r="C396" s="40"/>
      <c r="D396" s="40"/>
      <c r="E396" s="40"/>
      <c r="G396" s="40"/>
    </row>
    <row r="397" spans="1:7" s="38" customFormat="1" x14ac:dyDescent="0.2">
      <c r="A397" s="21"/>
      <c r="C397" s="40"/>
      <c r="D397" s="40"/>
      <c r="E397" s="40"/>
      <c r="G397" s="40"/>
    </row>
    <row r="398" spans="1:7" s="38" customFormat="1" x14ac:dyDescent="0.2">
      <c r="A398" s="21"/>
      <c r="C398" s="40"/>
      <c r="D398" s="40"/>
      <c r="E398" s="40"/>
      <c r="G398" s="40"/>
    </row>
    <row r="399" spans="1:7" s="38" customFormat="1" x14ac:dyDescent="0.2">
      <c r="A399" s="21"/>
      <c r="C399" s="40"/>
      <c r="D399" s="40"/>
      <c r="E399" s="40"/>
      <c r="G399" s="40"/>
    </row>
    <row r="400" spans="1:7" s="38" customFormat="1" x14ac:dyDescent="0.2">
      <c r="A400" s="21"/>
      <c r="C400" s="40"/>
      <c r="D400" s="40"/>
      <c r="E400" s="40"/>
      <c r="G400" s="40"/>
    </row>
    <row r="401" spans="1:7" s="38" customFormat="1" x14ac:dyDescent="0.2">
      <c r="A401" s="21"/>
      <c r="C401" s="40"/>
      <c r="D401" s="40"/>
      <c r="E401" s="40"/>
      <c r="G401" s="40"/>
    </row>
    <row r="402" spans="1:7" s="38" customFormat="1" x14ac:dyDescent="0.2">
      <c r="A402" s="21"/>
      <c r="C402" s="40"/>
      <c r="D402" s="40"/>
      <c r="E402" s="40"/>
      <c r="G402" s="40"/>
    </row>
    <row r="403" spans="1:7" s="38" customFormat="1" x14ac:dyDescent="0.2">
      <c r="A403" s="21"/>
      <c r="C403" s="40"/>
      <c r="D403" s="40"/>
      <c r="E403" s="40"/>
      <c r="G403" s="40"/>
    </row>
    <row r="404" spans="1:7" s="38" customFormat="1" x14ac:dyDescent="0.2">
      <c r="A404" s="21"/>
      <c r="C404" s="40"/>
      <c r="D404" s="40"/>
      <c r="E404" s="40"/>
      <c r="G404" s="40"/>
    </row>
    <row r="405" spans="1:7" s="38" customFormat="1" x14ac:dyDescent="0.2">
      <c r="A405" s="21"/>
      <c r="C405" s="40"/>
      <c r="D405" s="40"/>
      <c r="E405" s="40"/>
      <c r="G405" s="40"/>
    </row>
    <row r="406" spans="1:7" s="38" customFormat="1" x14ac:dyDescent="0.2">
      <c r="A406" s="21"/>
      <c r="C406" s="40"/>
      <c r="D406" s="40"/>
      <c r="E406" s="40"/>
      <c r="G406" s="40"/>
    </row>
    <row r="407" spans="1:7" s="38" customFormat="1" x14ac:dyDescent="0.2">
      <c r="A407" s="21"/>
      <c r="C407" s="40"/>
      <c r="D407" s="40"/>
      <c r="E407" s="40"/>
      <c r="G407" s="40"/>
    </row>
    <row r="408" spans="1:7" s="38" customFormat="1" x14ac:dyDescent="0.2">
      <c r="A408" s="21"/>
      <c r="C408" s="40"/>
      <c r="D408" s="40"/>
      <c r="E408" s="40"/>
      <c r="G408" s="40"/>
    </row>
    <row r="409" spans="1:7" s="38" customFormat="1" x14ac:dyDescent="0.2">
      <c r="A409" s="21"/>
      <c r="C409" s="40"/>
      <c r="D409" s="40"/>
      <c r="E409" s="40"/>
      <c r="G409" s="40"/>
    </row>
    <row r="410" spans="1:7" s="38" customFormat="1" x14ac:dyDescent="0.2">
      <c r="A410" s="21"/>
      <c r="C410" s="40"/>
      <c r="D410" s="40"/>
      <c r="E410" s="40"/>
      <c r="G410" s="40"/>
    </row>
    <row r="411" spans="1:7" s="38" customFormat="1" x14ac:dyDescent="0.2">
      <c r="A411" s="21"/>
      <c r="C411" s="40"/>
      <c r="D411" s="40"/>
      <c r="E411" s="40"/>
      <c r="G411" s="40"/>
    </row>
    <row r="412" spans="1:7" s="38" customFormat="1" x14ac:dyDescent="0.2">
      <c r="A412" s="21"/>
      <c r="C412" s="40"/>
      <c r="D412" s="40"/>
      <c r="E412" s="40"/>
      <c r="G412" s="40"/>
    </row>
    <row r="413" spans="1:7" s="38" customFormat="1" x14ac:dyDescent="0.2">
      <c r="A413" s="21"/>
      <c r="C413" s="40"/>
      <c r="D413" s="40"/>
      <c r="E413" s="40"/>
      <c r="G413" s="40"/>
    </row>
    <row r="414" spans="1:7" s="38" customFormat="1" x14ac:dyDescent="0.2">
      <c r="A414" s="21"/>
      <c r="C414" s="40"/>
      <c r="D414" s="40"/>
      <c r="E414" s="40"/>
      <c r="G414" s="40"/>
    </row>
    <row r="415" spans="1:7" s="38" customFormat="1" x14ac:dyDescent="0.2">
      <c r="A415" s="21"/>
      <c r="C415" s="40"/>
      <c r="D415" s="40"/>
      <c r="E415" s="40"/>
      <c r="G415" s="40"/>
    </row>
    <row r="416" spans="1:7" s="38" customFormat="1" x14ac:dyDescent="0.2">
      <c r="A416" s="21"/>
      <c r="C416" s="40"/>
      <c r="D416" s="40"/>
      <c r="E416" s="40"/>
      <c r="G416" s="40"/>
    </row>
    <row r="417" spans="1:7" s="38" customFormat="1" x14ac:dyDescent="0.2">
      <c r="A417" s="21"/>
      <c r="C417" s="40"/>
      <c r="D417" s="40"/>
      <c r="E417" s="40"/>
      <c r="G417" s="40"/>
    </row>
    <row r="418" spans="1:7" s="38" customFormat="1" x14ac:dyDescent="0.2">
      <c r="A418" s="21"/>
      <c r="C418" s="40"/>
      <c r="D418" s="40"/>
      <c r="E418" s="40"/>
      <c r="G418" s="40"/>
    </row>
    <row r="419" spans="1:7" s="38" customFormat="1" x14ac:dyDescent="0.2">
      <c r="A419" s="21"/>
      <c r="C419" s="40"/>
      <c r="D419" s="40"/>
      <c r="E419" s="40"/>
      <c r="G419" s="40"/>
    </row>
    <row r="420" spans="1:7" s="38" customFormat="1" x14ac:dyDescent="0.2">
      <c r="A420" s="21"/>
      <c r="C420" s="40"/>
      <c r="D420" s="40"/>
      <c r="E420" s="40"/>
      <c r="G420" s="40"/>
    </row>
    <row r="421" spans="1:7" s="38" customFormat="1" x14ac:dyDescent="0.2">
      <c r="A421" s="21"/>
      <c r="C421" s="40"/>
      <c r="D421" s="40"/>
      <c r="E421" s="40"/>
      <c r="G421" s="40"/>
    </row>
    <row r="422" spans="1:7" s="38" customFormat="1" x14ac:dyDescent="0.2">
      <c r="A422" s="21"/>
      <c r="C422" s="40"/>
      <c r="D422" s="40"/>
      <c r="E422" s="40"/>
      <c r="G422" s="40"/>
    </row>
    <row r="423" spans="1:7" s="38" customFormat="1" x14ac:dyDescent="0.2">
      <c r="A423" s="21"/>
      <c r="C423" s="40"/>
      <c r="D423" s="40"/>
      <c r="E423" s="40"/>
      <c r="G423" s="40"/>
    </row>
    <row r="424" spans="1:7" s="38" customFormat="1" x14ac:dyDescent="0.2">
      <c r="A424" s="21"/>
      <c r="C424" s="40"/>
      <c r="D424" s="40"/>
      <c r="E424" s="40"/>
      <c r="G424" s="40"/>
    </row>
    <row r="425" spans="1:7" s="38" customFormat="1" x14ac:dyDescent="0.2">
      <c r="A425" s="21"/>
      <c r="C425" s="40"/>
      <c r="D425" s="40"/>
      <c r="E425" s="40"/>
      <c r="G425" s="40"/>
    </row>
    <row r="426" spans="1:7" s="38" customFormat="1" x14ac:dyDescent="0.2">
      <c r="A426" s="21"/>
      <c r="C426" s="40"/>
      <c r="D426" s="40"/>
      <c r="E426" s="40"/>
      <c r="G426" s="40"/>
    </row>
    <row r="427" spans="1:7" s="38" customFormat="1" x14ac:dyDescent="0.2">
      <c r="A427" s="21"/>
      <c r="C427" s="40"/>
      <c r="D427" s="40"/>
      <c r="E427" s="40"/>
      <c r="G427" s="40"/>
    </row>
    <row r="428" spans="1:7" s="38" customFormat="1" x14ac:dyDescent="0.2">
      <c r="A428" s="21"/>
      <c r="C428" s="40"/>
      <c r="D428" s="40"/>
      <c r="E428" s="40"/>
      <c r="G428" s="40"/>
    </row>
    <row r="429" spans="1:7" s="38" customFormat="1" x14ac:dyDescent="0.2">
      <c r="A429" s="21"/>
      <c r="C429" s="40"/>
      <c r="D429" s="40"/>
      <c r="E429" s="40"/>
      <c r="G429" s="40"/>
    </row>
    <row r="430" spans="1:7" s="38" customFormat="1" x14ac:dyDescent="0.2">
      <c r="A430" s="21"/>
      <c r="C430" s="40"/>
      <c r="D430" s="40"/>
      <c r="E430" s="40"/>
      <c r="G430" s="40"/>
    </row>
    <row r="431" spans="1:7" s="38" customFormat="1" x14ac:dyDescent="0.2">
      <c r="A431" s="21"/>
      <c r="C431" s="40"/>
      <c r="D431" s="40"/>
      <c r="E431" s="40"/>
      <c r="G431" s="40"/>
    </row>
    <row r="432" spans="1:7" s="38" customFormat="1" x14ac:dyDescent="0.2">
      <c r="A432" s="21"/>
      <c r="C432" s="40"/>
      <c r="D432" s="40"/>
      <c r="E432" s="40"/>
      <c r="G432" s="40"/>
    </row>
    <row r="433" spans="1:7" s="38" customFormat="1" x14ac:dyDescent="0.2">
      <c r="A433" s="21"/>
      <c r="C433" s="40"/>
      <c r="D433" s="40"/>
      <c r="E433" s="40"/>
      <c r="G433" s="40"/>
    </row>
    <row r="434" spans="1:7" s="38" customFormat="1" x14ac:dyDescent="0.2">
      <c r="A434" s="21"/>
      <c r="C434" s="40"/>
      <c r="D434" s="40"/>
      <c r="E434" s="40"/>
      <c r="G434" s="40"/>
    </row>
    <row r="435" spans="1:7" s="38" customFormat="1" x14ac:dyDescent="0.2">
      <c r="A435" s="21"/>
      <c r="C435" s="40"/>
      <c r="D435" s="40"/>
      <c r="E435" s="40"/>
      <c r="G435" s="40"/>
    </row>
    <row r="436" spans="1:7" s="38" customFormat="1" x14ac:dyDescent="0.2">
      <c r="A436" s="21"/>
      <c r="C436" s="40"/>
      <c r="D436" s="40"/>
      <c r="E436" s="40"/>
      <c r="G436" s="40"/>
    </row>
    <row r="437" spans="1:7" s="38" customFormat="1" x14ac:dyDescent="0.2">
      <c r="A437" s="21"/>
      <c r="C437" s="40"/>
      <c r="D437" s="40"/>
      <c r="E437" s="40"/>
      <c r="G437" s="40"/>
    </row>
    <row r="438" spans="1:7" s="38" customFormat="1" x14ac:dyDescent="0.2">
      <c r="A438" s="21"/>
      <c r="C438" s="40"/>
      <c r="D438" s="40"/>
      <c r="E438" s="40"/>
      <c r="G438" s="40"/>
    </row>
    <row r="439" spans="1:7" s="38" customFormat="1" x14ac:dyDescent="0.2">
      <c r="A439" s="21"/>
      <c r="C439" s="40"/>
      <c r="D439" s="40"/>
      <c r="E439" s="40"/>
      <c r="G439" s="40"/>
    </row>
    <row r="440" spans="1:7" s="38" customFormat="1" x14ac:dyDescent="0.2">
      <c r="A440" s="21"/>
      <c r="C440" s="40"/>
      <c r="D440" s="40"/>
      <c r="E440" s="40"/>
      <c r="G440" s="40"/>
    </row>
    <row r="441" spans="1:7" s="38" customFormat="1" x14ac:dyDescent="0.2">
      <c r="A441" s="21"/>
      <c r="C441" s="40"/>
      <c r="D441" s="40"/>
      <c r="E441" s="40"/>
      <c r="G441" s="40"/>
    </row>
    <row r="442" spans="1:7" s="38" customFormat="1" x14ac:dyDescent="0.2">
      <c r="A442" s="21"/>
      <c r="C442" s="40"/>
      <c r="D442" s="40"/>
      <c r="E442" s="40"/>
      <c r="G442" s="40"/>
    </row>
    <row r="443" spans="1:7" s="38" customFormat="1" x14ac:dyDescent="0.2">
      <c r="A443" s="21"/>
      <c r="C443" s="40"/>
      <c r="D443" s="40"/>
      <c r="E443" s="40"/>
      <c r="G443" s="40"/>
    </row>
    <row r="444" spans="1:7" s="38" customFormat="1" x14ac:dyDescent="0.2">
      <c r="A444" s="21"/>
      <c r="C444" s="40"/>
      <c r="D444" s="40"/>
      <c r="E444" s="40"/>
      <c r="G444" s="40"/>
    </row>
  </sheetData>
  <sheetProtection formatCells="0" formatColumns="0" formatRows="0" insertRows="0" deleteRows="0"/>
  <protectedRanges>
    <protectedRange sqref="C28:F30" name="Range7"/>
    <protectedRange sqref="C18:F26 A18:A26" name="Range3"/>
    <protectedRange sqref="C14:E16" name="Range2"/>
    <protectedRange sqref="B3:B5" name="Range1"/>
  </protectedRanges>
  <mergeCells count="14">
    <mergeCell ref="C13:D13"/>
    <mergeCell ref="C14:D14"/>
    <mergeCell ref="F14:F16"/>
    <mergeCell ref="C15:D15"/>
    <mergeCell ref="C16:D16"/>
    <mergeCell ref="C30:D30"/>
    <mergeCell ref="E30:F30"/>
    <mergeCell ref="C31:D31"/>
    <mergeCell ref="E31:F31"/>
    <mergeCell ref="B23:B26"/>
    <mergeCell ref="C28:D28"/>
    <mergeCell ref="E28:F28"/>
    <mergeCell ref="C29:D29"/>
    <mergeCell ref="E29:F29"/>
  </mergeCells>
  <dataValidations count="2">
    <dataValidation type="list" allowBlank="1" showInputMessage="1" showErrorMessage="1" sqref="E14:E16" xr:uid="{FE7E0E16-3D6C-4D79-899D-FD6A7A284EFA}">
      <formula1>" ,X"</formula1>
    </dataValidation>
    <dataValidation type="decimal" operator="greaterThanOrEqual" allowBlank="1" showInputMessage="1" showErrorMessage="1" sqref="C14:D16 F18:F26" xr:uid="{BF88C708-0B64-4221-AB90-234D9F7DBB6B}">
      <formula1>0</formula1>
    </dataValidation>
  </dataValidations>
  <pageMargins left="0.70866141732283472" right="0.70866141732283472" top="0.74803149606299213" bottom="0.74803149606299213" header="0.31496062992125984" footer="0.31496062992125984"/>
  <pageSetup paperSize="8" scale="86" fitToHeight="4"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K449"/>
  <sheetViews>
    <sheetView showGridLines="0" zoomScale="60" zoomScaleNormal="60" zoomScaleSheetLayoutView="100" workbookViewId="0">
      <selection activeCell="E5" sqref="E5"/>
    </sheetView>
  </sheetViews>
  <sheetFormatPr baseColWidth="10" defaultColWidth="9.1640625" defaultRowHeight="15" x14ac:dyDescent="0.2"/>
  <cols>
    <col min="1" max="1" width="24.33203125" style="21" customWidth="1"/>
    <col min="2" max="2" width="53.1640625" style="38" customWidth="1"/>
    <col min="3" max="3" width="20.5" style="40" bestFit="1" customWidth="1"/>
    <col min="4" max="4" width="9" style="20" bestFit="1" customWidth="1"/>
    <col min="5" max="5" width="27.83203125" style="20" customWidth="1"/>
    <col min="6" max="6" width="17.1640625" style="5" customWidth="1"/>
    <col min="7" max="7" width="21.33203125" style="58" customWidth="1"/>
    <col min="8" max="8" width="8" style="58" bestFit="1" customWidth="1"/>
    <col min="9" max="9" width="19.5" style="58" customWidth="1"/>
    <col min="10" max="10" width="25.83203125" style="58" customWidth="1"/>
    <col min="11" max="11" width="6.5" style="58" customWidth="1"/>
    <col min="12" max="13" width="25.83203125" style="58" customWidth="1"/>
    <col min="14" max="14" width="5.33203125" style="58" bestFit="1" customWidth="1"/>
    <col min="15" max="16" width="25.83203125" style="58" customWidth="1"/>
    <col min="17" max="17" width="5.33203125" style="58" bestFit="1" customWidth="1"/>
    <col min="18" max="19" width="25.83203125" style="58" customWidth="1"/>
    <col min="20" max="20" width="5.33203125" style="58" bestFit="1" customWidth="1"/>
    <col min="21" max="22" width="25.83203125" style="58" customWidth="1"/>
    <col min="23" max="23" width="5.33203125" style="58" bestFit="1" customWidth="1"/>
    <col min="24" max="25" width="25.83203125" style="58" customWidth="1"/>
    <col min="26" max="26" width="5.33203125" style="58" bestFit="1" customWidth="1"/>
    <col min="27" max="28" width="25.83203125" style="58" customWidth="1"/>
    <col min="29" max="29" width="11.5" style="67" bestFit="1" customWidth="1"/>
    <col min="30" max="30" width="21" style="5" bestFit="1" customWidth="1"/>
    <col min="31" max="31" width="18.1640625" style="5" bestFit="1" customWidth="1"/>
    <col min="32" max="32" width="29.5" style="5" customWidth="1"/>
    <col min="33" max="16384" width="9.1640625" style="5"/>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68" x14ac:dyDescent="0.2">
      <c r="A4" s="83" t="s">
        <v>32</v>
      </c>
      <c r="B4" s="199" t="s">
        <v>404</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32"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32" s="4" customFormat="1" ht="16" x14ac:dyDescent="0.2">
      <c r="A18" s="41"/>
      <c r="B18" s="42"/>
      <c r="C18" s="42"/>
      <c r="D18" s="15"/>
      <c r="E18" s="15"/>
      <c r="F18" s="148" t="s">
        <v>398</v>
      </c>
      <c r="G18" s="150"/>
      <c r="H18" s="148" t="s">
        <v>383</v>
      </c>
      <c r="I18" s="149"/>
      <c r="J18" s="150"/>
      <c r="K18" s="148" t="s">
        <v>385</v>
      </c>
      <c r="L18" s="149"/>
      <c r="M18" s="150"/>
      <c r="N18" s="148" t="s">
        <v>388</v>
      </c>
      <c r="O18" s="149"/>
      <c r="P18" s="150"/>
      <c r="Q18" s="148" t="s">
        <v>389</v>
      </c>
      <c r="R18" s="149"/>
      <c r="S18" s="150"/>
      <c r="T18" s="148" t="s">
        <v>391</v>
      </c>
      <c r="U18" s="149"/>
      <c r="V18" s="150"/>
      <c r="W18" s="148" t="s">
        <v>393</v>
      </c>
      <c r="X18" s="149"/>
      <c r="Y18" s="150"/>
      <c r="Z18" s="148" t="s">
        <v>395</v>
      </c>
      <c r="AA18" s="149"/>
      <c r="AB18" s="150"/>
      <c r="AC18" s="64" t="s">
        <v>10</v>
      </c>
      <c r="AD18" s="151"/>
      <c r="AE18" s="151"/>
      <c r="AF18" s="151"/>
    </row>
    <row r="19" spans="1:32" ht="48" x14ac:dyDescent="0.2">
      <c r="A19" s="41" t="s">
        <v>0</v>
      </c>
      <c r="B19" s="42" t="s">
        <v>17</v>
      </c>
      <c r="C19" s="31" t="s">
        <v>1</v>
      </c>
      <c r="D19" s="15" t="s">
        <v>13</v>
      </c>
      <c r="E19" s="15" t="s">
        <v>9</v>
      </c>
      <c r="F19" s="9" t="s">
        <v>11</v>
      </c>
      <c r="G19" s="9" t="s">
        <v>24</v>
      </c>
      <c r="H19" s="9" t="s">
        <v>397</v>
      </c>
      <c r="I19" s="9" t="s">
        <v>11</v>
      </c>
      <c r="J19" s="9" t="s">
        <v>384</v>
      </c>
      <c r="K19" s="9" t="s">
        <v>397</v>
      </c>
      <c r="L19" s="9" t="s">
        <v>11</v>
      </c>
      <c r="M19" s="9" t="s">
        <v>386</v>
      </c>
      <c r="N19" s="9" t="s">
        <v>397</v>
      </c>
      <c r="O19" s="9" t="s">
        <v>11</v>
      </c>
      <c r="P19" s="9" t="s">
        <v>387</v>
      </c>
      <c r="Q19" s="9" t="s">
        <v>397</v>
      </c>
      <c r="R19" s="9" t="s">
        <v>11</v>
      </c>
      <c r="S19" s="9" t="s">
        <v>390</v>
      </c>
      <c r="T19" s="9" t="s">
        <v>397</v>
      </c>
      <c r="U19" s="9" t="s">
        <v>11</v>
      </c>
      <c r="V19" s="9" t="s">
        <v>392</v>
      </c>
      <c r="W19" s="9" t="s">
        <v>397</v>
      </c>
      <c r="X19" s="9" t="s">
        <v>11</v>
      </c>
      <c r="Y19" s="9" t="s">
        <v>394</v>
      </c>
      <c r="Z19" s="9" t="s">
        <v>397</v>
      </c>
      <c r="AA19" s="9" t="s">
        <v>11</v>
      </c>
      <c r="AB19" s="9" t="s">
        <v>396</v>
      </c>
      <c r="AC19" s="43" t="s">
        <v>12</v>
      </c>
      <c r="AD19" s="9" t="s">
        <v>14</v>
      </c>
      <c r="AE19" s="43" t="s">
        <v>26</v>
      </c>
      <c r="AF19" s="43" t="s">
        <v>27</v>
      </c>
    </row>
    <row r="20" spans="1:32" ht="16" x14ac:dyDescent="0.2">
      <c r="A20" s="41"/>
      <c r="B20" s="90" t="s">
        <v>402</v>
      </c>
      <c r="C20" s="89" t="s">
        <v>381</v>
      </c>
      <c r="D20" s="15"/>
      <c r="E20" s="15">
        <v>1</v>
      </c>
      <c r="F20" s="91">
        <v>0</v>
      </c>
      <c r="G20" s="9">
        <f>+E20*F20</f>
        <v>0</v>
      </c>
      <c r="H20" s="111">
        <v>1</v>
      </c>
      <c r="I20" s="91">
        <v>0</v>
      </c>
      <c r="J20" s="9">
        <f>+H20*I20</f>
        <v>0</v>
      </c>
      <c r="K20" s="111">
        <v>1</v>
      </c>
      <c r="L20" s="91">
        <v>0</v>
      </c>
      <c r="M20" s="9">
        <f>+K20*L20</f>
        <v>0</v>
      </c>
      <c r="N20" s="111">
        <v>1</v>
      </c>
      <c r="O20" s="91"/>
      <c r="P20" s="9">
        <f>+N20*O20</f>
        <v>0</v>
      </c>
      <c r="Q20" s="111">
        <v>1</v>
      </c>
      <c r="R20" s="91"/>
      <c r="S20" s="9">
        <f>+Q20*R20</f>
        <v>0</v>
      </c>
      <c r="T20" s="111">
        <v>1</v>
      </c>
      <c r="U20" s="91"/>
      <c r="V20" s="9">
        <f>+T20*U20</f>
        <v>0</v>
      </c>
      <c r="W20" s="111">
        <v>1</v>
      </c>
      <c r="X20" s="91"/>
      <c r="Y20" s="9">
        <f>+W20*X20</f>
        <v>0</v>
      </c>
      <c r="Z20" s="111">
        <v>1</v>
      </c>
      <c r="AA20" s="91"/>
      <c r="AB20" s="9">
        <f>+Z20*AA20</f>
        <v>0</v>
      </c>
      <c r="AC20" s="43">
        <f>G20+J20+M20+P20+S20+V20+Y20+AB20</f>
        <v>0</v>
      </c>
      <c r="AD20" s="9"/>
      <c r="AE20" s="92"/>
      <c r="AF20" s="92"/>
    </row>
    <row r="21" spans="1:32" ht="16" x14ac:dyDescent="0.2">
      <c r="A21" s="60"/>
      <c r="B21" s="90" t="s">
        <v>403</v>
      </c>
      <c r="C21" s="89" t="s">
        <v>381</v>
      </c>
      <c r="D21" s="15"/>
      <c r="E21" s="15">
        <v>1</v>
      </c>
      <c r="F21" s="91">
        <v>0</v>
      </c>
      <c r="G21" s="9">
        <f>+E21*F21</f>
        <v>0</v>
      </c>
      <c r="H21" s="111">
        <v>1</v>
      </c>
      <c r="I21" s="91">
        <v>0</v>
      </c>
      <c r="J21" s="9">
        <f>+H21*I21</f>
        <v>0</v>
      </c>
      <c r="K21" s="111">
        <v>1</v>
      </c>
      <c r="L21" s="91">
        <v>0</v>
      </c>
      <c r="M21" s="9">
        <f>+K21*L21</f>
        <v>0</v>
      </c>
      <c r="N21" s="111">
        <v>1</v>
      </c>
      <c r="O21" s="91"/>
      <c r="P21" s="9">
        <f>+N21*O21</f>
        <v>0</v>
      </c>
      <c r="Q21" s="111">
        <v>1</v>
      </c>
      <c r="R21" s="91"/>
      <c r="S21" s="9">
        <f>+Q21*R21</f>
        <v>0</v>
      </c>
      <c r="T21" s="111">
        <v>1</v>
      </c>
      <c r="U21" s="91"/>
      <c r="V21" s="9">
        <f>+T21*U21</f>
        <v>0</v>
      </c>
      <c r="W21" s="111">
        <v>1</v>
      </c>
      <c r="X21" s="91"/>
      <c r="Y21" s="9">
        <f>+W21*X21</f>
        <v>0</v>
      </c>
      <c r="Z21" s="111">
        <v>1</v>
      </c>
      <c r="AA21" s="91"/>
      <c r="AB21" s="9">
        <f>+Z21*AA21</f>
        <v>0</v>
      </c>
      <c r="AC21" s="43">
        <f>G21+J21+M21+P21+S21+V21+Y21+AB21</f>
        <v>0</v>
      </c>
      <c r="AD21" s="51"/>
      <c r="AE21" s="50"/>
      <c r="AF21" s="50"/>
    </row>
    <row r="22" spans="1:32" x14ac:dyDescent="0.2">
      <c r="A22" s="32"/>
      <c r="B22" s="37"/>
      <c r="C22" s="33"/>
      <c r="D22" s="16"/>
      <c r="E22" s="17"/>
      <c r="F22" s="10"/>
      <c r="G22" s="49"/>
      <c r="H22" s="49"/>
      <c r="I22" s="49"/>
      <c r="J22" s="49"/>
      <c r="K22" s="49"/>
      <c r="L22" s="49"/>
      <c r="M22" s="49"/>
      <c r="N22" s="49"/>
      <c r="O22" s="49"/>
      <c r="P22" s="49"/>
      <c r="Q22" s="49"/>
      <c r="R22" s="49"/>
      <c r="S22" s="49"/>
      <c r="T22" s="49"/>
      <c r="U22" s="49"/>
      <c r="V22" s="49"/>
      <c r="W22" s="49"/>
      <c r="X22" s="49"/>
      <c r="Y22" s="49"/>
      <c r="Z22" s="49"/>
      <c r="AA22" s="49"/>
      <c r="AB22" s="49"/>
      <c r="AC22" s="11">
        <f>SUM(AC20,AC21)</f>
        <v>0</v>
      </c>
      <c r="AD22" s="12"/>
      <c r="AE22" s="6"/>
      <c r="AF22" s="6"/>
    </row>
    <row r="23" spans="1:32" x14ac:dyDescent="0.2">
      <c r="A23" s="32"/>
      <c r="B23" s="45"/>
      <c r="C23" s="33"/>
      <c r="D23" s="16"/>
      <c r="E23" s="17"/>
      <c r="F23" s="10"/>
      <c r="G23" s="49"/>
      <c r="H23" s="49"/>
      <c r="I23" s="49"/>
      <c r="J23" s="49"/>
      <c r="K23" s="49"/>
      <c r="L23" s="49"/>
      <c r="M23" s="49"/>
      <c r="N23" s="49"/>
      <c r="O23" s="49"/>
      <c r="P23" s="49"/>
      <c r="Q23" s="49"/>
      <c r="R23" s="49"/>
      <c r="S23" s="49"/>
      <c r="T23" s="49"/>
      <c r="U23" s="49"/>
      <c r="V23" s="49"/>
      <c r="W23" s="49"/>
      <c r="X23" s="49"/>
      <c r="Y23" s="49"/>
      <c r="Z23" s="49"/>
      <c r="AA23" s="49"/>
      <c r="AB23" s="49"/>
      <c r="AC23" s="11"/>
      <c r="AD23" s="12"/>
      <c r="AE23" s="6"/>
      <c r="AF23" s="6"/>
    </row>
    <row r="24" spans="1:32" x14ac:dyDescent="0.2">
      <c r="A24" s="32"/>
      <c r="B24" s="133" t="s">
        <v>25</v>
      </c>
      <c r="C24" s="33"/>
      <c r="D24" s="16"/>
      <c r="E24" s="17"/>
      <c r="F24" s="10"/>
      <c r="G24" s="49"/>
      <c r="H24" s="49"/>
      <c r="I24" s="49"/>
      <c r="J24" s="49"/>
      <c r="K24" s="49"/>
      <c r="L24" s="49"/>
      <c r="M24" s="49"/>
      <c r="N24" s="49"/>
      <c r="O24" s="49"/>
      <c r="P24" s="49"/>
      <c r="Q24" s="49"/>
      <c r="R24" s="49"/>
      <c r="S24" s="49"/>
      <c r="T24" s="49"/>
      <c r="U24" s="49"/>
      <c r="V24" s="49"/>
      <c r="W24" s="49"/>
      <c r="X24" s="49"/>
      <c r="Y24" s="49"/>
      <c r="Z24" s="49"/>
      <c r="AA24" s="49"/>
      <c r="AB24" s="49"/>
      <c r="AC24" s="11"/>
      <c r="AD24" s="12"/>
      <c r="AE24" s="6"/>
      <c r="AF24" s="6"/>
    </row>
    <row r="25" spans="1:32" x14ac:dyDescent="0.2">
      <c r="A25" s="32"/>
      <c r="B25" s="133"/>
      <c r="C25" s="33"/>
      <c r="D25" s="16"/>
      <c r="E25" s="17"/>
      <c r="F25" s="10"/>
      <c r="G25" s="49"/>
      <c r="H25" s="49"/>
      <c r="I25" s="49"/>
      <c r="J25" s="49"/>
      <c r="K25" s="49"/>
      <c r="L25" s="49"/>
      <c r="M25" s="49"/>
      <c r="N25" s="49"/>
      <c r="O25" s="49"/>
      <c r="P25" s="49"/>
      <c r="Q25" s="49"/>
      <c r="R25" s="49"/>
      <c r="S25" s="49"/>
      <c r="T25" s="49"/>
      <c r="U25" s="49"/>
      <c r="V25" s="49"/>
      <c r="W25" s="49"/>
      <c r="X25" s="49"/>
      <c r="Y25" s="49"/>
      <c r="Z25" s="49"/>
      <c r="AA25" s="49"/>
      <c r="AB25" s="49"/>
      <c r="AC25" s="11"/>
      <c r="AD25" s="12"/>
      <c r="AE25" s="6"/>
      <c r="AF25" s="6"/>
    </row>
    <row r="26" spans="1:32" x14ac:dyDescent="0.2">
      <c r="A26" s="32"/>
      <c r="B26" s="133"/>
      <c r="C26" s="33"/>
      <c r="D26" s="16"/>
      <c r="E26" s="17"/>
      <c r="F26" s="10"/>
      <c r="G26" s="49"/>
      <c r="H26" s="49"/>
      <c r="I26" s="49"/>
      <c r="J26" s="49"/>
      <c r="K26" s="49"/>
      <c r="L26" s="49"/>
      <c r="M26" s="49"/>
      <c r="N26" s="49"/>
      <c r="O26" s="49"/>
      <c r="P26" s="49"/>
      <c r="Q26" s="49"/>
      <c r="R26" s="49"/>
      <c r="S26" s="49"/>
      <c r="T26" s="49"/>
      <c r="U26" s="49"/>
      <c r="V26" s="49"/>
      <c r="W26" s="49"/>
      <c r="X26" s="49"/>
      <c r="Y26" s="49"/>
      <c r="Z26" s="49"/>
      <c r="AA26" s="49"/>
      <c r="AB26" s="49"/>
      <c r="AC26" s="11"/>
      <c r="AD26" s="12"/>
      <c r="AE26" s="6"/>
      <c r="AF26" s="6"/>
    </row>
    <row r="27" spans="1:32" ht="48" customHeight="1" x14ac:dyDescent="0.2">
      <c r="A27" s="32"/>
      <c r="B27" s="133"/>
      <c r="C27" s="33"/>
      <c r="D27" s="16"/>
      <c r="E27" s="17"/>
      <c r="F27" s="10"/>
      <c r="G27" s="49"/>
      <c r="H27" s="49"/>
      <c r="I27" s="49"/>
      <c r="J27" s="49"/>
      <c r="K27" s="49"/>
      <c r="L27" s="49"/>
      <c r="M27" s="49"/>
      <c r="N27" s="49"/>
      <c r="O27" s="49"/>
      <c r="P27" s="49"/>
      <c r="Q27" s="49"/>
      <c r="R27" s="49"/>
      <c r="S27" s="49"/>
      <c r="T27" s="49"/>
      <c r="U27" s="49"/>
      <c r="V27" s="49"/>
      <c r="W27" s="49"/>
      <c r="X27" s="49"/>
      <c r="Y27" s="49"/>
      <c r="Z27" s="49"/>
      <c r="AA27" s="49"/>
      <c r="AB27" s="49"/>
      <c r="AC27" s="11"/>
      <c r="AD27" s="12"/>
      <c r="AE27" s="6"/>
      <c r="AF27" s="6"/>
    </row>
    <row r="28" spans="1:32" ht="16" thickBot="1" x14ac:dyDescent="0.25">
      <c r="A28" s="26"/>
      <c r="F28" s="7"/>
      <c r="G28" s="57"/>
      <c r="H28" s="57"/>
      <c r="I28" s="57"/>
      <c r="J28" s="57"/>
      <c r="K28" s="57"/>
      <c r="L28" s="57"/>
      <c r="M28" s="57"/>
      <c r="N28" s="57"/>
      <c r="O28" s="57"/>
      <c r="P28" s="57"/>
      <c r="Q28" s="57"/>
      <c r="R28" s="57"/>
      <c r="S28" s="57"/>
      <c r="T28" s="57"/>
      <c r="U28" s="57"/>
      <c r="V28" s="57"/>
      <c r="W28" s="57"/>
      <c r="X28" s="57"/>
      <c r="Y28" s="57"/>
      <c r="Z28" s="57"/>
      <c r="AA28" s="57"/>
      <c r="AB28" s="57"/>
      <c r="AC28" s="66"/>
      <c r="AD28" s="7"/>
      <c r="AE28" s="7"/>
      <c r="AF28" s="7"/>
    </row>
    <row r="29" spans="1:32" x14ac:dyDescent="0.2">
      <c r="C29" s="134"/>
      <c r="D29" s="135"/>
      <c r="E29" s="136"/>
      <c r="F29" s="137"/>
      <c r="G29" s="57"/>
      <c r="H29" s="57"/>
      <c r="I29" s="57"/>
      <c r="J29" s="57"/>
      <c r="K29" s="57"/>
      <c r="L29" s="57"/>
      <c r="M29" s="57"/>
      <c r="N29" s="57"/>
      <c r="O29" s="57"/>
      <c r="P29" s="57"/>
      <c r="Q29" s="57"/>
      <c r="R29" s="57"/>
      <c r="S29" s="57"/>
      <c r="T29" s="57"/>
      <c r="U29" s="57"/>
      <c r="V29" s="57"/>
      <c r="W29" s="57"/>
      <c r="X29" s="57"/>
      <c r="Y29" s="57"/>
      <c r="Z29" s="57"/>
      <c r="AA29" s="57"/>
      <c r="AB29" s="57"/>
      <c r="AC29" s="66"/>
      <c r="AD29" s="7"/>
      <c r="AE29" s="7"/>
      <c r="AF29" s="7"/>
    </row>
    <row r="30" spans="1:32" x14ac:dyDescent="0.2">
      <c r="C30" s="138" t="s">
        <v>20</v>
      </c>
      <c r="D30" s="139"/>
      <c r="E30" s="140" t="s">
        <v>22</v>
      </c>
      <c r="F30" s="141"/>
      <c r="G30" s="57"/>
      <c r="H30" s="57"/>
      <c r="I30" s="57"/>
      <c r="J30" s="57"/>
      <c r="K30" s="57"/>
      <c r="L30" s="57"/>
      <c r="M30" s="57"/>
      <c r="N30" s="57"/>
      <c r="O30" s="57"/>
      <c r="P30" s="57"/>
      <c r="Q30" s="57"/>
      <c r="R30" s="57"/>
      <c r="S30" s="57"/>
      <c r="T30" s="57"/>
      <c r="U30" s="57"/>
      <c r="V30" s="57"/>
      <c r="W30" s="57"/>
      <c r="X30" s="57"/>
      <c r="Y30" s="57"/>
      <c r="Z30" s="57"/>
      <c r="AA30" s="57"/>
      <c r="AB30" s="57"/>
      <c r="AC30" s="66"/>
      <c r="AD30" s="7"/>
      <c r="AE30" s="7"/>
      <c r="AF30" s="7"/>
    </row>
    <row r="31" spans="1:32" x14ac:dyDescent="0.2">
      <c r="C31" s="125"/>
      <c r="D31" s="126"/>
      <c r="E31" s="127"/>
      <c r="F31" s="128"/>
      <c r="G31" s="57"/>
      <c r="H31" s="57"/>
      <c r="I31" s="57"/>
      <c r="J31" s="57"/>
      <c r="K31" s="57"/>
      <c r="L31" s="57"/>
      <c r="M31" s="57"/>
      <c r="N31" s="57"/>
      <c r="O31" s="57"/>
      <c r="P31" s="57"/>
      <c r="Q31" s="57"/>
      <c r="R31" s="57"/>
      <c r="S31" s="57"/>
      <c r="T31" s="57"/>
      <c r="U31" s="57"/>
      <c r="V31" s="57"/>
      <c r="W31" s="57"/>
      <c r="X31" s="57"/>
      <c r="Y31" s="57"/>
      <c r="Z31" s="57"/>
      <c r="AA31" s="57"/>
      <c r="AB31" s="57"/>
      <c r="AC31" s="66"/>
      <c r="AD31" s="7"/>
      <c r="AE31" s="7"/>
      <c r="AF31" s="7"/>
    </row>
    <row r="32" spans="1:32" ht="16" thickBot="1" x14ac:dyDescent="0.25">
      <c r="C32" s="129" t="s">
        <v>28</v>
      </c>
      <c r="D32" s="130"/>
      <c r="E32" s="131" t="s">
        <v>21</v>
      </c>
      <c r="F32" s="132"/>
      <c r="G32" s="57"/>
      <c r="H32" s="57"/>
      <c r="I32" s="57"/>
      <c r="J32" s="57"/>
      <c r="K32" s="57"/>
      <c r="L32" s="57"/>
      <c r="M32" s="57"/>
      <c r="N32" s="57"/>
      <c r="O32" s="57"/>
      <c r="P32" s="57"/>
      <c r="Q32" s="57"/>
      <c r="R32" s="57"/>
      <c r="S32" s="57"/>
      <c r="T32" s="57"/>
      <c r="U32" s="57"/>
      <c r="V32" s="57"/>
      <c r="W32" s="57"/>
      <c r="X32" s="57"/>
      <c r="Y32" s="57"/>
      <c r="Z32" s="57"/>
      <c r="AA32" s="57"/>
      <c r="AB32" s="57"/>
      <c r="AC32" s="66"/>
      <c r="AD32" s="7"/>
      <c r="AE32" s="7"/>
      <c r="AF32" s="7"/>
    </row>
    <row r="33" spans="1:29" s="38" customFormat="1" x14ac:dyDescent="0.2">
      <c r="A33" s="21"/>
      <c r="C33" s="40"/>
      <c r="D33" s="40"/>
      <c r="E33" s="40"/>
      <c r="G33" s="40"/>
      <c r="H33" s="40"/>
      <c r="I33" s="40"/>
      <c r="J33" s="40"/>
      <c r="K33" s="40"/>
      <c r="L33" s="40"/>
      <c r="M33" s="40"/>
      <c r="N33" s="40"/>
      <c r="O33" s="40"/>
      <c r="P33" s="40"/>
      <c r="Q33" s="40"/>
      <c r="R33" s="40"/>
      <c r="S33" s="40"/>
      <c r="T33" s="40"/>
      <c r="U33" s="40"/>
      <c r="V33" s="40"/>
      <c r="W33" s="40"/>
      <c r="X33" s="40"/>
      <c r="Y33" s="40"/>
      <c r="Z33" s="40"/>
      <c r="AA33" s="40"/>
      <c r="AB33" s="40"/>
      <c r="AC33" s="21"/>
    </row>
    <row r="34" spans="1:29" s="38" customFormat="1" x14ac:dyDescent="0.2">
      <c r="A34" s="21"/>
      <c r="C34" s="40"/>
      <c r="D34" s="40"/>
      <c r="E34" s="40"/>
      <c r="G34" s="40"/>
      <c r="H34" s="40"/>
      <c r="I34" s="40"/>
      <c r="J34" s="40"/>
      <c r="K34" s="40"/>
      <c r="L34" s="40"/>
      <c r="M34" s="40"/>
      <c r="N34" s="40"/>
      <c r="O34" s="40"/>
      <c r="P34" s="40"/>
      <c r="Q34" s="40"/>
      <c r="R34" s="40"/>
      <c r="S34" s="40"/>
      <c r="T34" s="40"/>
      <c r="U34" s="40"/>
      <c r="V34" s="40"/>
      <c r="W34" s="40"/>
      <c r="X34" s="40"/>
      <c r="Y34" s="40"/>
      <c r="Z34" s="40"/>
      <c r="AA34" s="40"/>
      <c r="AB34" s="40"/>
      <c r="AC34" s="21"/>
    </row>
    <row r="35" spans="1:29" s="38" customFormat="1" x14ac:dyDescent="0.2">
      <c r="A35" s="21"/>
      <c r="C35" s="40"/>
      <c r="D35" s="40"/>
      <c r="E35" s="40"/>
      <c r="G35" s="40"/>
      <c r="H35" s="40"/>
      <c r="I35" s="40"/>
      <c r="J35" s="40"/>
      <c r="K35" s="40"/>
      <c r="L35" s="40"/>
      <c r="M35" s="40"/>
      <c r="N35" s="40"/>
      <c r="O35" s="40"/>
      <c r="P35" s="40"/>
      <c r="Q35" s="40"/>
      <c r="R35" s="40"/>
      <c r="S35" s="40"/>
      <c r="T35" s="40"/>
      <c r="U35" s="40"/>
      <c r="V35" s="40"/>
      <c r="W35" s="40"/>
      <c r="X35" s="40"/>
      <c r="Y35" s="40"/>
      <c r="Z35" s="40"/>
      <c r="AA35" s="40"/>
      <c r="AB35" s="40"/>
      <c r="AC35" s="21"/>
    </row>
    <row r="36" spans="1:29" s="38" customFormat="1" x14ac:dyDescent="0.2">
      <c r="A36" s="21"/>
      <c r="C36" s="40"/>
      <c r="D36" s="40"/>
      <c r="E36" s="40"/>
      <c r="G36" s="40"/>
      <c r="H36" s="40"/>
      <c r="I36" s="40"/>
      <c r="J36" s="40"/>
      <c r="K36" s="40"/>
      <c r="L36" s="40"/>
      <c r="M36" s="40"/>
      <c r="N36" s="40"/>
      <c r="O36" s="40"/>
      <c r="P36" s="40"/>
      <c r="Q36" s="40"/>
      <c r="R36" s="40"/>
      <c r="S36" s="40"/>
      <c r="T36" s="40"/>
      <c r="U36" s="40"/>
      <c r="V36" s="40"/>
      <c r="W36" s="40"/>
      <c r="X36" s="40"/>
      <c r="Y36" s="40"/>
      <c r="Z36" s="40"/>
      <c r="AA36" s="40"/>
      <c r="AB36" s="40"/>
      <c r="AC36" s="21"/>
    </row>
    <row r="37" spans="1:29" s="38" customFormat="1" x14ac:dyDescent="0.2">
      <c r="A37" s="21"/>
      <c r="C37" s="40"/>
      <c r="D37" s="40"/>
      <c r="E37" s="40"/>
      <c r="G37" s="40"/>
      <c r="H37" s="40"/>
      <c r="I37" s="40"/>
      <c r="J37" s="40"/>
      <c r="K37" s="40"/>
      <c r="L37" s="40"/>
      <c r="M37" s="40"/>
      <c r="N37" s="40"/>
      <c r="O37" s="40"/>
      <c r="P37" s="40"/>
      <c r="Q37" s="40"/>
      <c r="R37" s="40"/>
      <c r="S37" s="40"/>
      <c r="T37" s="40"/>
      <c r="U37" s="40"/>
      <c r="V37" s="40"/>
      <c r="W37" s="40"/>
      <c r="X37" s="40"/>
      <c r="Y37" s="40"/>
      <c r="Z37" s="40"/>
      <c r="AA37" s="40"/>
      <c r="AB37" s="40"/>
      <c r="AC37" s="21"/>
    </row>
    <row r="38" spans="1:29" s="38" customFormat="1" x14ac:dyDescent="0.2">
      <c r="A38" s="21"/>
      <c r="C38" s="40"/>
      <c r="D38" s="40"/>
      <c r="E38" s="40"/>
      <c r="G38" s="40"/>
      <c r="H38" s="40"/>
      <c r="I38" s="40"/>
      <c r="J38" s="40"/>
      <c r="K38" s="40"/>
      <c r="L38" s="40"/>
      <c r="M38" s="40"/>
      <c r="N38" s="40"/>
      <c r="O38" s="40"/>
      <c r="P38" s="40"/>
      <c r="Q38" s="40"/>
      <c r="R38" s="40"/>
      <c r="S38" s="40"/>
      <c r="T38" s="40"/>
      <c r="U38" s="40"/>
      <c r="V38" s="40"/>
      <c r="W38" s="40"/>
      <c r="X38" s="40"/>
      <c r="Y38" s="40"/>
      <c r="Z38" s="40"/>
      <c r="AA38" s="40"/>
      <c r="AB38" s="40"/>
      <c r="AC38" s="21"/>
    </row>
    <row r="39" spans="1:29" s="38" customFormat="1" x14ac:dyDescent="0.2">
      <c r="A39" s="21"/>
      <c r="C39" s="40"/>
      <c r="D39" s="40"/>
      <c r="E39" s="40"/>
      <c r="G39" s="40"/>
      <c r="H39" s="40"/>
      <c r="I39" s="40"/>
      <c r="J39" s="40"/>
      <c r="K39" s="40"/>
      <c r="L39" s="40"/>
      <c r="M39" s="40"/>
      <c r="N39" s="40"/>
      <c r="O39" s="40"/>
      <c r="P39" s="40"/>
      <c r="Q39" s="40"/>
      <c r="R39" s="40"/>
      <c r="S39" s="40"/>
      <c r="T39" s="40"/>
      <c r="U39" s="40"/>
      <c r="V39" s="40"/>
      <c r="W39" s="40"/>
      <c r="X39" s="40"/>
      <c r="Y39" s="40"/>
      <c r="Z39" s="40"/>
      <c r="AA39" s="40"/>
      <c r="AB39" s="40"/>
      <c r="AC39" s="21"/>
    </row>
    <row r="40" spans="1:29" s="38" customFormat="1" x14ac:dyDescent="0.2">
      <c r="A40" s="21"/>
      <c r="C40" s="40"/>
      <c r="D40" s="40"/>
      <c r="E40" s="40"/>
      <c r="G40" s="40"/>
      <c r="H40" s="40"/>
      <c r="I40" s="40"/>
      <c r="J40" s="40"/>
      <c r="K40" s="40"/>
      <c r="L40" s="40"/>
      <c r="M40" s="40"/>
      <c r="N40" s="40"/>
      <c r="O40" s="40"/>
      <c r="P40" s="40"/>
      <c r="Q40" s="40"/>
      <c r="R40" s="40"/>
      <c r="S40" s="40"/>
      <c r="T40" s="40"/>
      <c r="U40" s="40"/>
      <c r="V40" s="40"/>
      <c r="W40" s="40"/>
      <c r="X40" s="40"/>
      <c r="Y40" s="40"/>
      <c r="Z40" s="40"/>
      <c r="AA40" s="40"/>
      <c r="AB40" s="40"/>
      <c r="AC40" s="21"/>
    </row>
    <row r="41" spans="1:29" s="38" customFormat="1" x14ac:dyDescent="0.2">
      <c r="A41" s="21"/>
      <c r="C41" s="40"/>
      <c r="D41" s="40"/>
      <c r="E41" s="40"/>
      <c r="G41" s="40"/>
      <c r="H41" s="40"/>
      <c r="I41" s="40"/>
      <c r="J41" s="40"/>
      <c r="K41" s="40"/>
      <c r="L41" s="40"/>
      <c r="M41" s="40"/>
      <c r="N41" s="40"/>
      <c r="O41" s="40"/>
      <c r="P41" s="40"/>
      <c r="Q41" s="40"/>
      <c r="R41" s="40"/>
      <c r="S41" s="40"/>
      <c r="T41" s="40"/>
      <c r="U41" s="40"/>
      <c r="V41" s="40"/>
      <c r="W41" s="40"/>
      <c r="X41" s="40"/>
      <c r="Y41" s="40"/>
      <c r="Z41" s="40"/>
      <c r="AA41" s="40"/>
      <c r="AB41" s="40"/>
      <c r="AC41" s="21"/>
    </row>
    <row r="42" spans="1:29" s="38" customFormat="1" x14ac:dyDescent="0.2">
      <c r="A42" s="21"/>
      <c r="C42" s="40"/>
      <c r="D42" s="40"/>
      <c r="E42" s="40"/>
      <c r="G42" s="40"/>
      <c r="H42" s="40"/>
      <c r="I42" s="40"/>
      <c r="J42" s="40"/>
      <c r="K42" s="40"/>
      <c r="L42" s="40"/>
      <c r="M42" s="40"/>
      <c r="N42" s="40"/>
      <c r="O42" s="40"/>
      <c r="P42" s="40"/>
      <c r="Q42" s="40"/>
      <c r="R42" s="40"/>
      <c r="S42" s="40"/>
      <c r="T42" s="40"/>
      <c r="U42" s="40"/>
      <c r="V42" s="40"/>
      <c r="W42" s="40"/>
      <c r="X42" s="40"/>
      <c r="Y42" s="40"/>
      <c r="Z42" s="40"/>
      <c r="AA42" s="40"/>
      <c r="AB42" s="40"/>
      <c r="AC42" s="21"/>
    </row>
    <row r="43" spans="1:29" s="38" customFormat="1" x14ac:dyDescent="0.2">
      <c r="A43" s="21"/>
      <c r="C43" s="40"/>
      <c r="D43" s="40"/>
      <c r="E43" s="40"/>
      <c r="G43" s="40"/>
      <c r="H43" s="40"/>
      <c r="I43" s="40"/>
      <c r="J43" s="40"/>
      <c r="K43" s="40"/>
      <c r="L43" s="40"/>
      <c r="M43" s="40"/>
      <c r="N43" s="40"/>
      <c r="O43" s="40"/>
      <c r="P43" s="40"/>
      <c r="Q43" s="40"/>
      <c r="R43" s="40"/>
      <c r="S43" s="40"/>
      <c r="T43" s="40"/>
      <c r="U43" s="40"/>
      <c r="V43" s="40"/>
      <c r="W43" s="40"/>
      <c r="X43" s="40"/>
      <c r="Y43" s="40"/>
      <c r="Z43" s="40"/>
      <c r="AA43" s="40"/>
      <c r="AB43" s="40"/>
      <c r="AC43" s="21"/>
    </row>
    <row r="44" spans="1:29" s="38" customFormat="1" x14ac:dyDescent="0.2">
      <c r="A44" s="21"/>
      <c r="C44" s="40"/>
      <c r="D44" s="40"/>
      <c r="E44" s="40"/>
      <c r="G44" s="40"/>
      <c r="H44" s="40"/>
      <c r="I44" s="40"/>
      <c r="J44" s="40"/>
      <c r="K44" s="40"/>
      <c r="L44" s="40"/>
      <c r="M44" s="40"/>
      <c r="N44" s="40"/>
      <c r="O44" s="40"/>
      <c r="P44" s="40"/>
      <c r="Q44" s="40"/>
      <c r="R44" s="40"/>
      <c r="S44" s="40"/>
      <c r="T44" s="40"/>
      <c r="U44" s="40"/>
      <c r="V44" s="40"/>
      <c r="W44" s="40"/>
      <c r="X44" s="40"/>
      <c r="Y44" s="40"/>
      <c r="Z44" s="40"/>
      <c r="AA44" s="40"/>
      <c r="AB44" s="40"/>
      <c r="AC44" s="21"/>
    </row>
    <row r="45" spans="1:29" s="38" customFormat="1" x14ac:dyDescent="0.2">
      <c r="A45" s="21"/>
      <c r="C45" s="40"/>
      <c r="D45" s="40"/>
      <c r="E45" s="40"/>
      <c r="G45" s="40"/>
      <c r="H45" s="40"/>
      <c r="I45" s="40"/>
      <c r="J45" s="40"/>
      <c r="K45" s="40"/>
      <c r="L45" s="40"/>
      <c r="M45" s="40"/>
      <c r="N45" s="40"/>
      <c r="O45" s="40"/>
      <c r="P45" s="40"/>
      <c r="Q45" s="40"/>
      <c r="R45" s="40"/>
      <c r="S45" s="40"/>
      <c r="T45" s="40"/>
      <c r="U45" s="40"/>
      <c r="V45" s="40"/>
      <c r="W45" s="40"/>
      <c r="X45" s="40"/>
      <c r="Y45" s="40"/>
      <c r="Z45" s="40"/>
      <c r="AA45" s="40"/>
      <c r="AB45" s="40"/>
      <c r="AC45" s="21"/>
    </row>
    <row r="46" spans="1:29" s="38" customFormat="1" x14ac:dyDescent="0.2">
      <c r="A46" s="21"/>
      <c r="C46" s="40"/>
      <c r="D46" s="40"/>
      <c r="E46" s="40"/>
      <c r="G46" s="40"/>
      <c r="H46" s="40"/>
      <c r="I46" s="40"/>
      <c r="J46" s="40"/>
      <c r="K46" s="40"/>
      <c r="L46" s="40"/>
      <c r="M46" s="40"/>
      <c r="N46" s="40"/>
      <c r="O46" s="40"/>
      <c r="P46" s="40"/>
      <c r="Q46" s="40"/>
      <c r="R46" s="40"/>
      <c r="S46" s="40"/>
      <c r="T46" s="40"/>
      <c r="U46" s="40"/>
      <c r="V46" s="40"/>
      <c r="W46" s="40"/>
      <c r="X46" s="40"/>
      <c r="Y46" s="40"/>
      <c r="Z46" s="40"/>
      <c r="AA46" s="40"/>
      <c r="AB46" s="40"/>
      <c r="AC46" s="21"/>
    </row>
    <row r="47" spans="1:29" s="38" customFormat="1" x14ac:dyDescent="0.2">
      <c r="A47" s="21"/>
      <c r="C47" s="40"/>
      <c r="D47" s="40"/>
      <c r="E47" s="40"/>
      <c r="G47" s="40"/>
      <c r="H47" s="40"/>
      <c r="I47" s="40"/>
      <c r="J47" s="40"/>
      <c r="K47" s="40"/>
      <c r="L47" s="40"/>
      <c r="M47" s="40"/>
      <c r="N47" s="40"/>
      <c r="O47" s="40"/>
      <c r="P47" s="40"/>
      <c r="Q47" s="40"/>
      <c r="R47" s="40"/>
      <c r="S47" s="40"/>
      <c r="T47" s="40"/>
      <c r="U47" s="40"/>
      <c r="V47" s="40"/>
      <c r="W47" s="40"/>
      <c r="X47" s="40"/>
      <c r="Y47" s="40"/>
      <c r="Z47" s="40"/>
      <c r="AA47" s="40"/>
      <c r="AB47" s="40"/>
      <c r="AC47" s="21"/>
    </row>
    <row r="48" spans="1:29" s="38" customFormat="1" x14ac:dyDescent="0.2">
      <c r="A48" s="21"/>
      <c r="C48" s="40"/>
      <c r="D48" s="40"/>
      <c r="E48" s="40"/>
      <c r="G48" s="40"/>
      <c r="H48" s="40"/>
      <c r="I48" s="40"/>
      <c r="J48" s="40"/>
      <c r="K48" s="40"/>
      <c r="L48" s="40"/>
      <c r="M48" s="40"/>
      <c r="N48" s="40"/>
      <c r="O48" s="40"/>
      <c r="P48" s="40"/>
      <c r="Q48" s="40"/>
      <c r="R48" s="40"/>
      <c r="S48" s="40"/>
      <c r="T48" s="40"/>
      <c r="U48" s="40"/>
      <c r="V48" s="40"/>
      <c r="W48" s="40"/>
      <c r="X48" s="40"/>
      <c r="Y48" s="40"/>
      <c r="Z48" s="40"/>
      <c r="AA48" s="40"/>
      <c r="AB48" s="40"/>
      <c r="AC48" s="21"/>
    </row>
    <row r="49" spans="1:29" s="38" customFormat="1" x14ac:dyDescent="0.2">
      <c r="A49" s="21"/>
      <c r="C49" s="40"/>
      <c r="D49" s="40"/>
      <c r="E49" s="40"/>
      <c r="G49" s="40"/>
      <c r="H49" s="40"/>
      <c r="I49" s="40"/>
      <c r="J49" s="40"/>
      <c r="K49" s="40"/>
      <c r="L49" s="40"/>
      <c r="M49" s="40"/>
      <c r="N49" s="40"/>
      <c r="O49" s="40"/>
      <c r="P49" s="40"/>
      <c r="Q49" s="40"/>
      <c r="R49" s="40"/>
      <c r="S49" s="40"/>
      <c r="T49" s="40"/>
      <c r="U49" s="40"/>
      <c r="V49" s="40"/>
      <c r="W49" s="40"/>
      <c r="X49" s="40"/>
      <c r="Y49" s="40"/>
      <c r="Z49" s="40"/>
      <c r="AA49" s="40"/>
      <c r="AB49" s="40"/>
      <c r="AC49" s="21"/>
    </row>
    <row r="50" spans="1:29" s="38" customFormat="1" x14ac:dyDescent="0.2">
      <c r="A50" s="21"/>
      <c r="C50" s="40"/>
      <c r="D50" s="40"/>
      <c r="E50" s="40"/>
      <c r="G50" s="40"/>
      <c r="H50" s="40"/>
      <c r="I50" s="40"/>
      <c r="J50" s="40"/>
      <c r="K50" s="40"/>
      <c r="L50" s="40"/>
      <c r="M50" s="40"/>
      <c r="N50" s="40"/>
      <c r="O50" s="40"/>
      <c r="P50" s="40"/>
      <c r="Q50" s="40"/>
      <c r="R50" s="40"/>
      <c r="S50" s="40"/>
      <c r="T50" s="40"/>
      <c r="U50" s="40"/>
      <c r="V50" s="40"/>
      <c r="W50" s="40"/>
      <c r="X50" s="40"/>
      <c r="Y50" s="40"/>
      <c r="Z50" s="40"/>
      <c r="AA50" s="40"/>
      <c r="AB50" s="40"/>
      <c r="AC50" s="21"/>
    </row>
    <row r="51" spans="1:29" s="38" customFormat="1" x14ac:dyDescent="0.2">
      <c r="A51" s="21"/>
      <c r="C51" s="40"/>
      <c r="D51" s="40"/>
      <c r="E51" s="40"/>
      <c r="G51" s="40"/>
      <c r="H51" s="40"/>
      <c r="I51" s="40"/>
      <c r="J51" s="40"/>
      <c r="K51" s="40"/>
      <c r="L51" s="40"/>
      <c r="M51" s="40"/>
      <c r="N51" s="40"/>
      <c r="O51" s="40"/>
      <c r="P51" s="40"/>
      <c r="Q51" s="40"/>
      <c r="R51" s="40"/>
      <c r="S51" s="40"/>
      <c r="T51" s="40"/>
      <c r="U51" s="40"/>
      <c r="V51" s="40"/>
      <c r="W51" s="40"/>
      <c r="X51" s="40"/>
      <c r="Y51" s="40"/>
      <c r="Z51" s="40"/>
      <c r="AA51" s="40"/>
      <c r="AB51" s="40"/>
      <c r="AC51" s="21"/>
    </row>
    <row r="52" spans="1:29" s="38" customFormat="1" x14ac:dyDescent="0.2">
      <c r="A52" s="21"/>
      <c r="C52" s="40"/>
      <c r="D52" s="40"/>
      <c r="E52" s="40"/>
      <c r="G52" s="40"/>
      <c r="H52" s="40"/>
      <c r="I52" s="40"/>
      <c r="J52" s="40"/>
      <c r="K52" s="40"/>
      <c r="L52" s="40"/>
      <c r="M52" s="40"/>
      <c r="N52" s="40"/>
      <c r="O52" s="40"/>
      <c r="P52" s="40"/>
      <c r="Q52" s="40"/>
      <c r="R52" s="40"/>
      <c r="S52" s="40"/>
      <c r="T52" s="40"/>
      <c r="U52" s="40"/>
      <c r="V52" s="40"/>
      <c r="W52" s="40"/>
      <c r="X52" s="40"/>
      <c r="Y52" s="40"/>
      <c r="Z52" s="40"/>
      <c r="AA52" s="40"/>
      <c r="AB52" s="40"/>
      <c r="AC52" s="21"/>
    </row>
    <row r="53" spans="1:29" s="38" customFormat="1" x14ac:dyDescent="0.2">
      <c r="A53" s="21"/>
      <c r="C53" s="40"/>
      <c r="D53" s="40"/>
      <c r="E53" s="40"/>
      <c r="G53" s="40"/>
      <c r="H53" s="40"/>
      <c r="I53" s="40"/>
      <c r="J53" s="40"/>
      <c r="K53" s="40"/>
      <c r="L53" s="40"/>
      <c r="M53" s="40"/>
      <c r="N53" s="40"/>
      <c r="O53" s="40"/>
      <c r="P53" s="40"/>
      <c r="Q53" s="40"/>
      <c r="R53" s="40"/>
      <c r="S53" s="40"/>
      <c r="T53" s="40"/>
      <c r="U53" s="40"/>
      <c r="V53" s="40"/>
      <c r="W53" s="40"/>
      <c r="X53" s="40"/>
      <c r="Y53" s="40"/>
      <c r="Z53" s="40"/>
      <c r="AA53" s="40"/>
      <c r="AB53" s="40"/>
      <c r="AC53" s="21"/>
    </row>
    <row r="54" spans="1:29" s="38" customFormat="1" x14ac:dyDescent="0.2">
      <c r="A54" s="21"/>
      <c r="C54" s="40"/>
      <c r="D54" s="40"/>
      <c r="E54" s="40"/>
      <c r="G54" s="40"/>
      <c r="H54" s="40"/>
      <c r="I54" s="40"/>
      <c r="J54" s="40"/>
      <c r="K54" s="40"/>
      <c r="L54" s="40"/>
      <c r="M54" s="40"/>
      <c r="N54" s="40"/>
      <c r="O54" s="40"/>
      <c r="P54" s="40"/>
      <c r="Q54" s="40"/>
      <c r="R54" s="40"/>
      <c r="S54" s="40"/>
      <c r="T54" s="40"/>
      <c r="U54" s="40"/>
      <c r="V54" s="40"/>
      <c r="W54" s="40"/>
      <c r="X54" s="40"/>
      <c r="Y54" s="40"/>
      <c r="Z54" s="40"/>
      <c r="AA54" s="40"/>
      <c r="AB54" s="40"/>
      <c r="AC54" s="21"/>
    </row>
    <row r="55" spans="1:29" s="38" customFormat="1" x14ac:dyDescent="0.2">
      <c r="A55" s="21"/>
      <c r="C55" s="40"/>
      <c r="D55" s="40"/>
      <c r="E55" s="40"/>
      <c r="G55" s="40"/>
      <c r="H55" s="40"/>
      <c r="I55" s="40"/>
      <c r="J55" s="40"/>
      <c r="K55" s="40"/>
      <c r="L55" s="40"/>
      <c r="M55" s="40"/>
      <c r="N55" s="40"/>
      <c r="O55" s="40"/>
      <c r="P55" s="40"/>
      <c r="Q55" s="40"/>
      <c r="R55" s="40"/>
      <c r="S55" s="40"/>
      <c r="T55" s="40"/>
      <c r="U55" s="40"/>
      <c r="V55" s="40"/>
      <c r="W55" s="40"/>
      <c r="X55" s="40"/>
      <c r="Y55" s="40"/>
      <c r="Z55" s="40"/>
      <c r="AA55" s="40"/>
      <c r="AB55" s="40"/>
      <c r="AC55" s="21"/>
    </row>
    <row r="56" spans="1:29" s="38" customFormat="1" x14ac:dyDescent="0.2">
      <c r="A56" s="21"/>
      <c r="C56" s="40"/>
      <c r="D56" s="40"/>
      <c r="E56" s="40"/>
      <c r="G56" s="40"/>
      <c r="H56" s="40"/>
      <c r="I56" s="40"/>
      <c r="J56" s="40"/>
      <c r="K56" s="40"/>
      <c r="L56" s="40"/>
      <c r="M56" s="40"/>
      <c r="N56" s="40"/>
      <c r="O56" s="40"/>
      <c r="P56" s="40"/>
      <c r="Q56" s="40"/>
      <c r="R56" s="40"/>
      <c r="S56" s="40"/>
      <c r="T56" s="40"/>
      <c r="U56" s="40"/>
      <c r="V56" s="40"/>
      <c r="W56" s="40"/>
      <c r="X56" s="40"/>
      <c r="Y56" s="40"/>
      <c r="Z56" s="40"/>
      <c r="AA56" s="40"/>
      <c r="AB56" s="40"/>
      <c r="AC56" s="21"/>
    </row>
    <row r="57" spans="1:29" s="38" customFormat="1" x14ac:dyDescent="0.2">
      <c r="A57" s="21"/>
      <c r="C57" s="40"/>
      <c r="D57" s="40"/>
      <c r="E57" s="40"/>
      <c r="G57" s="40"/>
      <c r="H57" s="40"/>
      <c r="I57" s="40"/>
      <c r="J57" s="40"/>
      <c r="K57" s="40"/>
      <c r="L57" s="40"/>
      <c r="M57" s="40"/>
      <c r="N57" s="40"/>
      <c r="O57" s="40"/>
      <c r="P57" s="40"/>
      <c r="Q57" s="40"/>
      <c r="R57" s="40"/>
      <c r="S57" s="40"/>
      <c r="T57" s="40"/>
      <c r="U57" s="40"/>
      <c r="V57" s="40"/>
      <c r="W57" s="40"/>
      <c r="X57" s="40"/>
      <c r="Y57" s="40"/>
      <c r="Z57" s="40"/>
      <c r="AA57" s="40"/>
      <c r="AB57" s="40"/>
      <c r="AC57" s="21"/>
    </row>
    <row r="58" spans="1:29" s="38" customFormat="1" x14ac:dyDescent="0.2">
      <c r="A58" s="21"/>
      <c r="C58" s="40"/>
      <c r="D58" s="40"/>
      <c r="E58" s="40"/>
      <c r="G58" s="40"/>
      <c r="H58" s="40"/>
      <c r="I58" s="40"/>
      <c r="J58" s="40"/>
      <c r="K58" s="40"/>
      <c r="L58" s="40"/>
      <c r="M58" s="40"/>
      <c r="N58" s="40"/>
      <c r="O58" s="40"/>
      <c r="P58" s="40"/>
      <c r="Q58" s="40"/>
      <c r="R58" s="40"/>
      <c r="S58" s="40"/>
      <c r="T58" s="40"/>
      <c r="U58" s="40"/>
      <c r="V58" s="40"/>
      <c r="W58" s="40"/>
      <c r="X58" s="40"/>
      <c r="Y58" s="40"/>
      <c r="Z58" s="40"/>
      <c r="AA58" s="40"/>
      <c r="AB58" s="40"/>
      <c r="AC58" s="21"/>
    </row>
    <row r="59" spans="1:29" s="38" customFormat="1" x14ac:dyDescent="0.2">
      <c r="A59" s="21"/>
      <c r="C59" s="40"/>
      <c r="D59" s="40"/>
      <c r="E59" s="40"/>
      <c r="G59" s="40"/>
      <c r="H59" s="40"/>
      <c r="I59" s="40"/>
      <c r="J59" s="40"/>
      <c r="K59" s="40"/>
      <c r="L59" s="40"/>
      <c r="M59" s="40"/>
      <c r="N59" s="40"/>
      <c r="O59" s="40"/>
      <c r="P59" s="40"/>
      <c r="Q59" s="40"/>
      <c r="R59" s="40"/>
      <c r="S59" s="40"/>
      <c r="T59" s="40"/>
      <c r="U59" s="40"/>
      <c r="V59" s="40"/>
      <c r="W59" s="40"/>
      <c r="X59" s="40"/>
      <c r="Y59" s="40"/>
      <c r="Z59" s="40"/>
      <c r="AA59" s="40"/>
      <c r="AB59" s="40"/>
      <c r="AC59" s="21"/>
    </row>
    <row r="60" spans="1:29" s="38" customFormat="1" x14ac:dyDescent="0.2">
      <c r="A60" s="21"/>
      <c r="C60" s="40"/>
      <c r="D60" s="40"/>
      <c r="E60" s="40"/>
      <c r="G60" s="40"/>
      <c r="H60" s="40"/>
      <c r="I60" s="40"/>
      <c r="J60" s="40"/>
      <c r="K60" s="40"/>
      <c r="L60" s="40"/>
      <c r="M60" s="40"/>
      <c r="N60" s="40"/>
      <c r="O60" s="40"/>
      <c r="P60" s="40"/>
      <c r="Q60" s="40"/>
      <c r="R60" s="40"/>
      <c r="S60" s="40"/>
      <c r="T60" s="40"/>
      <c r="U60" s="40"/>
      <c r="V60" s="40"/>
      <c r="W60" s="40"/>
      <c r="X60" s="40"/>
      <c r="Y60" s="40"/>
      <c r="Z60" s="40"/>
      <c r="AA60" s="40"/>
      <c r="AB60" s="40"/>
      <c r="AC60" s="21"/>
    </row>
    <row r="61" spans="1:29" s="38" customFormat="1" x14ac:dyDescent="0.2">
      <c r="A61" s="21"/>
      <c r="C61" s="40"/>
      <c r="D61" s="40"/>
      <c r="E61" s="40"/>
      <c r="G61" s="40"/>
      <c r="H61" s="40"/>
      <c r="I61" s="40"/>
      <c r="J61" s="40"/>
      <c r="K61" s="40"/>
      <c r="L61" s="40"/>
      <c r="M61" s="40"/>
      <c r="N61" s="40"/>
      <c r="O61" s="40"/>
      <c r="P61" s="40"/>
      <c r="Q61" s="40"/>
      <c r="R61" s="40"/>
      <c r="S61" s="40"/>
      <c r="T61" s="40"/>
      <c r="U61" s="40"/>
      <c r="V61" s="40"/>
      <c r="W61" s="40"/>
      <c r="X61" s="40"/>
      <c r="Y61" s="40"/>
      <c r="Z61" s="40"/>
      <c r="AA61" s="40"/>
      <c r="AB61" s="40"/>
      <c r="AC61" s="21"/>
    </row>
    <row r="62" spans="1:29" s="38" customFormat="1" x14ac:dyDescent="0.2">
      <c r="A62" s="21"/>
      <c r="C62" s="40"/>
      <c r="D62" s="40"/>
      <c r="E62" s="40"/>
      <c r="G62" s="40"/>
      <c r="H62" s="40"/>
      <c r="I62" s="40"/>
      <c r="J62" s="40"/>
      <c r="K62" s="40"/>
      <c r="L62" s="40"/>
      <c r="M62" s="40"/>
      <c r="N62" s="40"/>
      <c r="O62" s="40"/>
      <c r="P62" s="40"/>
      <c r="Q62" s="40"/>
      <c r="R62" s="40"/>
      <c r="S62" s="40"/>
      <c r="T62" s="40"/>
      <c r="U62" s="40"/>
      <c r="V62" s="40"/>
      <c r="W62" s="40"/>
      <c r="X62" s="40"/>
      <c r="Y62" s="40"/>
      <c r="Z62" s="40"/>
      <c r="AA62" s="40"/>
      <c r="AB62" s="40"/>
      <c r="AC62" s="21"/>
    </row>
    <row r="63" spans="1:29" s="38" customFormat="1" x14ac:dyDescent="0.2">
      <c r="A63" s="21"/>
      <c r="C63" s="40"/>
      <c r="D63" s="40"/>
      <c r="E63" s="40"/>
      <c r="G63" s="40"/>
      <c r="H63" s="40"/>
      <c r="I63" s="40"/>
      <c r="J63" s="40"/>
      <c r="K63" s="40"/>
      <c r="L63" s="40"/>
      <c r="M63" s="40"/>
      <c r="N63" s="40"/>
      <c r="O63" s="40"/>
      <c r="P63" s="40"/>
      <c r="Q63" s="40"/>
      <c r="R63" s="40"/>
      <c r="S63" s="40"/>
      <c r="T63" s="40"/>
      <c r="U63" s="40"/>
      <c r="V63" s="40"/>
      <c r="W63" s="40"/>
      <c r="X63" s="40"/>
      <c r="Y63" s="40"/>
      <c r="Z63" s="40"/>
      <c r="AA63" s="40"/>
      <c r="AB63" s="40"/>
      <c r="AC63" s="21"/>
    </row>
    <row r="64" spans="1:29" s="38" customFormat="1" x14ac:dyDescent="0.2">
      <c r="A64" s="21"/>
      <c r="C64" s="40"/>
      <c r="D64" s="40"/>
      <c r="E64" s="40"/>
      <c r="G64" s="40"/>
      <c r="H64" s="40"/>
      <c r="I64" s="40"/>
      <c r="J64" s="40"/>
      <c r="K64" s="40"/>
      <c r="L64" s="40"/>
      <c r="M64" s="40"/>
      <c r="N64" s="40"/>
      <c r="O64" s="40"/>
      <c r="P64" s="40"/>
      <c r="Q64" s="40"/>
      <c r="R64" s="40"/>
      <c r="S64" s="40"/>
      <c r="T64" s="40"/>
      <c r="U64" s="40"/>
      <c r="V64" s="40"/>
      <c r="W64" s="40"/>
      <c r="X64" s="40"/>
      <c r="Y64" s="40"/>
      <c r="Z64" s="40"/>
      <c r="AA64" s="40"/>
      <c r="AB64" s="40"/>
      <c r="AC64" s="21"/>
    </row>
    <row r="65" spans="1:29" s="38" customFormat="1" x14ac:dyDescent="0.2">
      <c r="A65" s="21"/>
      <c r="C65" s="40"/>
      <c r="D65" s="40"/>
      <c r="E65" s="40"/>
      <c r="G65" s="40"/>
      <c r="H65" s="40"/>
      <c r="I65" s="40"/>
      <c r="J65" s="40"/>
      <c r="K65" s="40"/>
      <c r="L65" s="40"/>
      <c r="M65" s="40"/>
      <c r="N65" s="40"/>
      <c r="O65" s="40"/>
      <c r="P65" s="40"/>
      <c r="Q65" s="40"/>
      <c r="R65" s="40"/>
      <c r="S65" s="40"/>
      <c r="T65" s="40"/>
      <c r="U65" s="40"/>
      <c r="V65" s="40"/>
      <c r="W65" s="40"/>
      <c r="X65" s="40"/>
      <c r="Y65" s="40"/>
      <c r="Z65" s="40"/>
      <c r="AA65" s="40"/>
      <c r="AB65" s="40"/>
      <c r="AC65" s="21"/>
    </row>
    <row r="66" spans="1:29" s="38" customFormat="1" x14ac:dyDescent="0.2">
      <c r="A66" s="21"/>
      <c r="C66" s="40"/>
      <c r="D66" s="40"/>
      <c r="E66" s="40"/>
      <c r="G66" s="40"/>
      <c r="H66" s="40"/>
      <c r="I66" s="40"/>
      <c r="J66" s="40"/>
      <c r="K66" s="40"/>
      <c r="L66" s="40"/>
      <c r="M66" s="40"/>
      <c r="N66" s="40"/>
      <c r="O66" s="40"/>
      <c r="P66" s="40"/>
      <c r="Q66" s="40"/>
      <c r="R66" s="40"/>
      <c r="S66" s="40"/>
      <c r="T66" s="40"/>
      <c r="U66" s="40"/>
      <c r="V66" s="40"/>
      <c r="W66" s="40"/>
      <c r="X66" s="40"/>
      <c r="Y66" s="40"/>
      <c r="Z66" s="40"/>
      <c r="AA66" s="40"/>
      <c r="AB66" s="40"/>
      <c r="AC66" s="21"/>
    </row>
    <row r="67" spans="1:29" s="38" customFormat="1" x14ac:dyDescent="0.2">
      <c r="A67" s="21"/>
      <c r="C67" s="40"/>
      <c r="D67" s="40"/>
      <c r="E67" s="40"/>
      <c r="G67" s="40"/>
      <c r="H67" s="40"/>
      <c r="I67" s="40"/>
      <c r="J67" s="40"/>
      <c r="K67" s="40"/>
      <c r="L67" s="40"/>
      <c r="M67" s="40"/>
      <c r="N67" s="40"/>
      <c r="O67" s="40"/>
      <c r="P67" s="40"/>
      <c r="Q67" s="40"/>
      <c r="R67" s="40"/>
      <c r="S67" s="40"/>
      <c r="T67" s="40"/>
      <c r="U67" s="40"/>
      <c r="V67" s="40"/>
      <c r="W67" s="40"/>
      <c r="X67" s="40"/>
      <c r="Y67" s="40"/>
      <c r="Z67" s="40"/>
      <c r="AA67" s="40"/>
      <c r="AB67" s="40"/>
      <c r="AC67" s="21"/>
    </row>
    <row r="68" spans="1:29" s="38" customFormat="1" x14ac:dyDescent="0.2">
      <c r="A68" s="21"/>
      <c r="C68" s="40"/>
      <c r="D68" s="40"/>
      <c r="E68" s="40"/>
      <c r="G68" s="40"/>
      <c r="H68" s="40"/>
      <c r="I68" s="40"/>
      <c r="J68" s="40"/>
      <c r="K68" s="40"/>
      <c r="L68" s="40"/>
      <c r="M68" s="40"/>
      <c r="N68" s="40"/>
      <c r="O68" s="40"/>
      <c r="P68" s="40"/>
      <c r="Q68" s="40"/>
      <c r="R68" s="40"/>
      <c r="S68" s="40"/>
      <c r="T68" s="40"/>
      <c r="U68" s="40"/>
      <c r="V68" s="40"/>
      <c r="W68" s="40"/>
      <c r="X68" s="40"/>
      <c r="Y68" s="40"/>
      <c r="Z68" s="40"/>
      <c r="AA68" s="40"/>
      <c r="AB68" s="40"/>
      <c r="AC68" s="21"/>
    </row>
    <row r="69" spans="1:29" s="38" customFormat="1" x14ac:dyDescent="0.2">
      <c r="A69" s="21"/>
      <c r="C69" s="40"/>
      <c r="D69" s="40"/>
      <c r="E69" s="40"/>
      <c r="G69" s="40"/>
      <c r="H69" s="40"/>
      <c r="I69" s="40"/>
      <c r="J69" s="40"/>
      <c r="K69" s="40"/>
      <c r="L69" s="40"/>
      <c r="M69" s="40"/>
      <c r="N69" s="40"/>
      <c r="O69" s="40"/>
      <c r="P69" s="40"/>
      <c r="Q69" s="40"/>
      <c r="R69" s="40"/>
      <c r="S69" s="40"/>
      <c r="T69" s="40"/>
      <c r="U69" s="40"/>
      <c r="V69" s="40"/>
      <c r="W69" s="40"/>
      <c r="X69" s="40"/>
      <c r="Y69" s="40"/>
      <c r="Z69" s="40"/>
      <c r="AA69" s="40"/>
      <c r="AB69" s="40"/>
      <c r="AC69" s="21"/>
    </row>
    <row r="70" spans="1:29" s="38" customFormat="1" x14ac:dyDescent="0.2">
      <c r="A70" s="21"/>
      <c r="C70" s="40"/>
      <c r="D70" s="40"/>
      <c r="E70" s="40"/>
      <c r="G70" s="40"/>
      <c r="H70" s="40"/>
      <c r="I70" s="40"/>
      <c r="J70" s="40"/>
      <c r="K70" s="40"/>
      <c r="L70" s="40"/>
      <c r="M70" s="40"/>
      <c r="N70" s="40"/>
      <c r="O70" s="40"/>
      <c r="P70" s="40"/>
      <c r="Q70" s="40"/>
      <c r="R70" s="40"/>
      <c r="S70" s="40"/>
      <c r="T70" s="40"/>
      <c r="U70" s="40"/>
      <c r="V70" s="40"/>
      <c r="W70" s="40"/>
      <c r="X70" s="40"/>
      <c r="Y70" s="40"/>
      <c r="Z70" s="40"/>
      <c r="AA70" s="40"/>
      <c r="AB70" s="40"/>
      <c r="AC70" s="21"/>
    </row>
    <row r="71" spans="1:29" s="38" customFormat="1" x14ac:dyDescent="0.2">
      <c r="A71" s="21"/>
      <c r="C71" s="40"/>
      <c r="D71" s="40"/>
      <c r="E71" s="40"/>
      <c r="G71" s="40"/>
      <c r="H71" s="40"/>
      <c r="I71" s="40"/>
      <c r="J71" s="40"/>
      <c r="K71" s="40"/>
      <c r="L71" s="40"/>
      <c r="M71" s="40"/>
      <c r="N71" s="40"/>
      <c r="O71" s="40"/>
      <c r="P71" s="40"/>
      <c r="Q71" s="40"/>
      <c r="R71" s="40"/>
      <c r="S71" s="40"/>
      <c r="T71" s="40"/>
      <c r="U71" s="40"/>
      <c r="V71" s="40"/>
      <c r="W71" s="40"/>
      <c r="X71" s="40"/>
      <c r="Y71" s="40"/>
      <c r="Z71" s="40"/>
      <c r="AA71" s="40"/>
      <c r="AB71" s="40"/>
      <c r="AC71" s="21"/>
    </row>
    <row r="72" spans="1:29" s="38" customFormat="1" x14ac:dyDescent="0.2">
      <c r="A72" s="21"/>
      <c r="C72" s="40"/>
      <c r="D72" s="40"/>
      <c r="E72" s="40"/>
      <c r="G72" s="40"/>
      <c r="H72" s="40"/>
      <c r="I72" s="40"/>
      <c r="J72" s="40"/>
      <c r="K72" s="40"/>
      <c r="L72" s="40"/>
      <c r="M72" s="40"/>
      <c r="N72" s="40"/>
      <c r="O72" s="40"/>
      <c r="P72" s="40"/>
      <c r="Q72" s="40"/>
      <c r="R72" s="40"/>
      <c r="S72" s="40"/>
      <c r="T72" s="40"/>
      <c r="U72" s="40"/>
      <c r="V72" s="40"/>
      <c r="W72" s="40"/>
      <c r="X72" s="40"/>
      <c r="Y72" s="40"/>
      <c r="Z72" s="40"/>
      <c r="AA72" s="40"/>
      <c r="AB72" s="40"/>
      <c r="AC72" s="21"/>
    </row>
    <row r="73" spans="1:29" s="38" customFormat="1" x14ac:dyDescent="0.2">
      <c r="A73" s="21"/>
      <c r="C73" s="40"/>
      <c r="D73" s="40"/>
      <c r="E73" s="40"/>
      <c r="G73" s="40"/>
      <c r="H73" s="40"/>
      <c r="I73" s="40"/>
      <c r="J73" s="40"/>
      <c r="K73" s="40"/>
      <c r="L73" s="40"/>
      <c r="M73" s="40"/>
      <c r="N73" s="40"/>
      <c r="O73" s="40"/>
      <c r="P73" s="40"/>
      <c r="Q73" s="40"/>
      <c r="R73" s="40"/>
      <c r="S73" s="40"/>
      <c r="T73" s="40"/>
      <c r="U73" s="40"/>
      <c r="V73" s="40"/>
      <c r="W73" s="40"/>
      <c r="X73" s="40"/>
      <c r="Y73" s="40"/>
      <c r="Z73" s="40"/>
      <c r="AA73" s="40"/>
      <c r="AB73" s="40"/>
      <c r="AC73" s="21"/>
    </row>
    <row r="74" spans="1:29" s="38" customFormat="1" x14ac:dyDescent="0.2">
      <c r="A74" s="21"/>
      <c r="C74" s="40"/>
      <c r="D74" s="40"/>
      <c r="E74" s="40"/>
      <c r="G74" s="40"/>
      <c r="H74" s="40"/>
      <c r="I74" s="40"/>
      <c r="J74" s="40"/>
      <c r="K74" s="40"/>
      <c r="L74" s="40"/>
      <c r="M74" s="40"/>
      <c r="N74" s="40"/>
      <c r="O74" s="40"/>
      <c r="P74" s="40"/>
      <c r="Q74" s="40"/>
      <c r="R74" s="40"/>
      <c r="S74" s="40"/>
      <c r="T74" s="40"/>
      <c r="U74" s="40"/>
      <c r="V74" s="40"/>
      <c r="W74" s="40"/>
      <c r="X74" s="40"/>
      <c r="Y74" s="40"/>
      <c r="Z74" s="40"/>
      <c r="AA74" s="40"/>
      <c r="AB74" s="40"/>
      <c r="AC74" s="21"/>
    </row>
    <row r="75" spans="1:29" s="38" customFormat="1" x14ac:dyDescent="0.2">
      <c r="A75" s="21"/>
      <c r="C75" s="40"/>
      <c r="D75" s="40"/>
      <c r="E75" s="40"/>
      <c r="G75" s="40"/>
      <c r="H75" s="40"/>
      <c r="I75" s="40"/>
      <c r="J75" s="40"/>
      <c r="K75" s="40"/>
      <c r="L75" s="40"/>
      <c r="M75" s="40"/>
      <c r="N75" s="40"/>
      <c r="O75" s="40"/>
      <c r="P75" s="40"/>
      <c r="Q75" s="40"/>
      <c r="R75" s="40"/>
      <c r="S75" s="40"/>
      <c r="T75" s="40"/>
      <c r="U75" s="40"/>
      <c r="V75" s="40"/>
      <c r="W75" s="40"/>
      <c r="X75" s="40"/>
      <c r="Y75" s="40"/>
      <c r="Z75" s="40"/>
      <c r="AA75" s="40"/>
      <c r="AB75" s="40"/>
      <c r="AC75" s="21"/>
    </row>
    <row r="76" spans="1:29" s="38" customFormat="1" x14ac:dyDescent="0.2">
      <c r="A76" s="21"/>
      <c r="C76" s="40"/>
      <c r="D76" s="40"/>
      <c r="E76" s="40"/>
      <c r="G76" s="40"/>
      <c r="H76" s="40"/>
      <c r="I76" s="40"/>
      <c r="J76" s="40"/>
      <c r="K76" s="40"/>
      <c r="L76" s="40"/>
      <c r="M76" s="40"/>
      <c r="N76" s="40"/>
      <c r="O76" s="40"/>
      <c r="P76" s="40"/>
      <c r="Q76" s="40"/>
      <c r="R76" s="40"/>
      <c r="S76" s="40"/>
      <c r="T76" s="40"/>
      <c r="U76" s="40"/>
      <c r="V76" s="40"/>
      <c r="W76" s="40"/>
      <c r="X76" s="40"/>
      <c r="Y76" s="40"/>
      <c r="Z76" s="40"/>
      <c r="AA76" s="40"/>
      <c r="AB76" s="40"/>
      <c r="AC76" s="21"/>
    </row>
    <row r="77" spans="1:29" s="38" customFormat="1" x14ac:dyDescent="0.2">
      <c r="A77" s="21"/>
      <c r="C77" s="40"/>
      <c r="D77" s="40"/>
      <c r="E77" s="40"/>
      <c r="G77" s="40"/>
      <c r="H77" s="40"/>
      <c r="I77" s="40"/>
      <c r="J77" s="40"/>
      <c r="K77" s="40"/>
      <c r="L77" s="40"/>
      <c r="M77" s="40"/>
      <c r="N77" s="40"/>
      <c r="O77" s="40"/>
      <c r="P77" s="40"/>
      <c r="Q77" s="40"/>
      <c r="R77" s="40"/>
      <c r="S77" s="40"/>
      <c r="T77" s="40"/>
      <c r="U77" s="40"/>
      <c r="V77" s="40"/>
      <c r="W77" s="40"/>
      <c r="X77" s="40"/>
      <c r="Y77" s="40"/>
      <c r="Z77" s="40"/>
      <c r="AA77" s="40"/>
      <c r="AB77" s="40"/>
      <c r="AC77" s="21"/>
    </row>
    <row r="78" spans="1:29" s="38" customFormat="1" x14ac:dyDescent="0.2">
      <c r="A78" s="21"/>
      <c r="C78" s="40"/>
      <c r="D78" s="40"/>
      <c r="E78" s="40"/>
      <c r="G78" s="40"/>
      <c r="H78" s="40"/>
      <c r="I78" s="40"/>
      <c r="J78" s="40"/>
      <c r="K78" s="40"/>
      <c r="L78" s="40"/>
      <c r="M78" s="40"/>
      <c r="N78" s="40"/>
      <c r="O78" s="40"/>
      <c r="P78" s="40"/>
      <c r="Q78" s="40"/>
      <c r="R78" s="40"/>
      <c r="S78" s="40"/>
      <c r="T78" s="40"/>
      <c r="U78" s="40"/>
      <c r="V78" s="40"/>
      <c r="W78" s="40"/>
      <c r="X78" s="40"/>
      <c r="Y78" s="40"/>
      <c r="Z78" s="40"/>
      <c r="AA78" s="40"/>
      <c r="AB78" s="40"/>
      <c r="AC78" s="21"/>
    </row>
    <row r="79" spans="1:29" s="38" customFormat="1" x14ac:dyDescent="0.2">
      <c r="A79" s="21"/>
      <c r="C79" s="40"/>
      <c r="D79" s="40"/>
      <c r="E79" s="40"/>
      <c r="G79" s="40"/>
      <c r="H79" s="40"/>
      <c r="I79" s="40"/>
      <c r="J79" s="40"/>
      <c r="K79" s="40"/>
      <c r="L79" s="40"/>
      <c r="M79" s="40"/>
      <c r="N79" s="40"/>
      <c r="O79" s="40"/>
      <c r="P79" s="40"/>
      <c r="Q79" s="40"/>
      <c r="R79" s="40"/>
      <c r="S79" s="40"/>
      <c r="T79" s="40"/>
      <c r="U79" s="40"/>
      <c r="V79" s="40"/>
      <c r="W79" s="40"/>
      <c r="X79" s="40"/>
      <c r="Y79" s="40"/>
      <c r="Z79" s="40"/>
      <c r="AA79" s="40"/>
      <c r="AB79" s="40"/>
      <c r="AC79" s="21"/>
    </row>
    <row r="80" spans="1:29" s="38" customFormat="1" x14ac:dyDescent="0.2">
      <c r="A80" s="21"/>
      <c r="C80" s="40"/>
      <c r="D80" s="40"/>
      <c r="E80" s="40"/>
      <c r="G80" s="40"/>
      <c r="H80" s="40"/>
      <c r="I80" s="40"/>
      <c r="J80" s="40"/>
      <c r="K80" s="40"/>
      <c r="L80" s="40"/>
      <c r="M80" s="40"/>
      <c r="N80" s="40"/>
      <c r="O80" s="40"/>
      <c r="P80" s="40"/>
      <c r="Q80" s="40"/>
      <c r="R80" s="40"/>
      <c r="S80" s="40"/>
      <c r="T80" s="40"/>
      <c r="U80" s="40"/>
      <c r="V80" s="40"/>
      <c r="W80" s="40"/>
      <c r="X80" s="40"/>
      <c r="Y80" s="40"/>
      <c r="Z80" s="40"/>
      <c r="AA80" s="40"/>
      <c r="AB80" s="40"/>
      <c r="AC80" s="21"/>
    </row>
    <row r="81" spans="1:29" s="38" customFormat="1" x14ac:dyDescent="0.2">
      <c r="A81" s="21"/>
      <c r="C81" s="40"/>
      <c r="D81" s="40"/>
      <c r="E81" s="40"/>
      <c r="G81" s="40"/>
      <c r="H81" s="40"/>
      <c r="I81" s="40"/>
      <c r="J81" s="40"/>
      <c r="K81" s="40"/>
      <c r="L81" s="40"/>
      <c r="M81" s="40"/>
      <c r="N81" s="40"/>
      <c r="O81" s="40"/>
      <c r="P81" s="40"/>
      <c r="Q81" s="40"/>
      <c r="R81" s="40"/>
      <c r="S81" s="40"/>
      <c r="T81" s="40"/>
      <c r="U81" s="40"/>
      <c r="V81" s="40"/>
      <c r="W81" s="40"/>
      <c r="X81" s="40"/>
      <c r="Y81" s="40"/>
      <c r="Z81" s="40"/>
      <c r="AA81" s="40"/>
      <c r="AB81" s="40"/>
      <c r="AC81" s="21"/>
    </row>
    <row r="82" spans="1:29" s="38" customFormat="1" x14ac:dyDescent="0.2">
      <c r="A82" s="21"/>
      <c r="C82" s="40"/>
      <c r="D82" s="40"/>
      <c r="E82" s="40"/>
      <c r="G82" s="40"/>
      <c r="H82" s="40"/>
      <c r="I82" s="40"/>
      <c r="J82" s="40"/>
      <c r="K82" s="40"/>
      <c r="L82" s="40"/>
      <c r="M82" s="40"/>
      <c r="N82" s="40"/>
      <c r="O82" s="40"/>
      <c r="P82" s="40"/>
      <c r="Q82" s="40"/>
      <c r="R82" s="40"/>
      <c r="S82" s="40"/>
      <c r="T82" s="40"/>
      <c r="U82" s="40"/>
      <c r="V82" s="40"/>
      <c r="W82" s="40"/>
      <c r="X82" s="40"/>
      <c r="Y82" s="40"/>
      <c r="Z82" s="40"/>
      <c r="AA82" s="40"/>
      <c r="AB82" s="40"/>
      <c r="AC82" s="21"/>
    </row>
    <row r="83" spans="1:29" s="38" customFormat="1" x14ac:dyDescent="0.2">
      <c r="A83" s="21"/>
      <c r="C83" s="40"/>
      <c r="D83" s="40"/>
      <c r="E83" s="40"/>
      <c r="G83" s="40"/>
      <c r="H83" s="40"/>
      <c r="I83" s="40"/>
      <c r="J83" s="40"/>
      <c r="K83" s="40"/>
      <c r="L83" s="40"/>
      <c r="M83" s="40"/>
      <c r="N83" s="40"/>
      <c r="O83" s="40"/>
      <c r="P83" s="40"/>
      <c r="Q83" s="40"/>
      <c r="R83" s="40"/>
      <c r="S83" s="40"/>
      <c r="T83" s="40"/>
      <c r="U83" s="40"/>
      <c r="V83" s="40"/>
      <c r="W83" s="40"/>
      <c r="X83" s="40"/>
      <c r="Y83" s="40"/>
      <c r="Z83" s="40"/>
      <c r="AA83" s="40"/>
      <c r="AB83" s="40"/>
      <c r="AC83" s="21"/>
    </row>
    <row r="84" spans="1:29" s="38" customFormat="1" x14ac:dyDescent="0.2">
      <c r="A84" s="21"/>
      <c r="C84" s="40"/>
      <c r="D84" s="40"/>
      <c r="E84" s="40"/>
      <c r="G84" s="40"/>
      <c r="H84" s="40"/>
      <c r="I84" s="40"/>
      <c r="J84" s="40"/>
      <c r="K84" s="40"/>
      <c r="L84" s="40"/>
      <c r="M84" s="40"/>
      <c r="N84" s="40"/>
      <c r="O84" s="40"/>
      <c r="P84" s="40"/>
      <c r="Q84" s="40"/>
      <c r="R84" s="40"/>
      <c r="S84" s="40"/>
      <c r="T84" s="40"/>
      <c r="U84" s="40"/>
      <c r="V84" s="40"/>
      <c r="W84" s="40"/>
      <c r="X84" s="40"/>
      <c r="Y84" s="40"/>
      <c r="Z84" s="40"/>
      <c r="AA84" s="40"/>
      <c r="AB84" s="40"/>
      <c r="AC84" s="21"/>
    </row>
    <row r="85" spans="1:29" s="38" customFormat="1" x14ac:dyDescent="0.2">
      <c r="A85" s="21"/>
      <c r="C85" s="40"/>
      <c r="D85" s="40"/>
      <c r="E85" s="40"/>
      <c r="G85" s="40"/>
      <c r="H85" s="40"/>
      <c r="I85" s="40"/>
      <c r="J85" s="40"/>
      <c r="K85" s="40"/>
      <c r="L85" s="40"/>
      <c r="M85" s="40"/>
      <c r="N85" s="40"/>
      <c r="O85" s="40"/>
      <c r="P85" s="40"/>
      <c r="Q85" s="40"/>
      <c r="R85" s="40"/>
      <c r="S85" s="40"/>
      <c r="T85" s="40"/>
      <c r="U85" s="40"/>
      <c r="V85" s="40"/>
      <c r="W85" s="40"/>
      <c r="X85" s="40"/>
      <c r="Y85" s="40"/>
      <c r="Z85" s="40"/>
      <c r="AA85" s="40"/>
      <c r="AB85" s="40"/>
      <c r="AC85" s="21"/>
    </row>
    <row r="86" spans="1:29" s="38" customFormat="1" x14ac:dyDescent="0.2">
      <c r="A86" s="21"/>
      <c r="C86" s="40"/>
      <c r="D86" s="40"/>
      <c r="E86" s="40"/>
      <c r="G86" s="40"/>
      <c r="H86" s="40"/>
      <c r="I86" s="40"/>
      <c r="J86" s="40"/>
      <c r="K86" s="40"/>
      <c r="L86" s="40"/>
      <c r="M86" s="40"/>
      <c r="N86" s="40"/>
      <c r="O86" s="40"/>
      <c r="P86" s="40"/>
      <c r="Q86" s="40"/>
      <c r="R86" s="40"/>
      <c r="S86" s="40"/>
      <c r="T86" s="40"/>
      <c r="U86" s="40"/>
      <c r="V86" s="40"/>
      <c r="W86" s="40"/>
      <c r="X86" s="40"/>
      <c r="Y86" s="40"/>
      <c r="Z86" s="40"/>
      <c r="AA86" s="40"/>
      <c r="AB86" s="40"/>
      <c r="AC86" s="21"/>
    </row>
    <row r="87" spans="1:29" s="38" customFormat="1" x14ac:dyDescent="0.2">
      <c r="A87" s="21"/>
      <c r="C87" s="40"/>
      <c r="D87" s="40"/>
      <c r="E87" s="40"/>
      <c r="G87" s="40"/>
      <c r="H87" s="40"/>
      <c r="I87" s="40"/>
      <c r="J87" s="40"/>
      <c r="K87" s="40"/>
      <c r="L87" s="40"/>
      <c r="M87" s="40"/>
      <c r="N87" s="40"/>
      <c r="O87" s="40"/>
      <c r="P87" s="40"/>
      <c r="Q87" s="40"/>
      <c r="R87" s="40"/>
      <c r="S87" s="40"/>
      <c r="T87" s="40"/>
      <c r="U87" s="40"/>
      <c r="V87" s="40"/>
      <c r="W87" s="40"/>
      <c r="X87" s="40"/>
      <c r="Y87" s="40"/>
      <c r="Z87" s="40"/>
      <c r="AA87" s="40"/>
      <c r="AB87" s="40"/>
      <c r="AC87" s="21"/>
    </row>
    <row r="88" spans="1:29" s="38" customFormat="1" x14ac:dyDescent="0.2">
      <c r="A88" s="21"/>
      <c r="C88" s="40"/>
      <c r="D88" s="40"/>
      <c r="E88" s="40"/>
      <c r="G88" s="40"/>
      <c r="H88" s="40"/>
      <c r="I88" s="40"/>
      <c r="J88" s="40"/>
      <c r="K88" s="40"/>
      <c r="L88" s="40"/>
      <c r="M88" s="40"/>
      <c r="N88" s="40"/>
      <c r="O88" s="40"/>
      <c r="P88" s="40"/>
      <c r="Q88" s="40"/>
      <c r="R88" s="40"/>
      <c r="S88" s="40"/>
      <c r="T88" s="40"/>
      <c r="U88" s="40"/>
      <c r="V88" s="40"/>
      <c r="W88" s="40"/>
      <c r="X88" s="40"/>
      <c r="Y88" s="40"/>
      <c r="Z88" s="40"/>
      <c r="AA88" s="40"/>
      <c r="AB88" s="40"/>
      <c r="AC88" s="21"/>
    </row>
    <row r="89" spans="1:29" s="38" customFormat="1" x14ac:dyDescent="0.2">
      <c r="A89" s="21"/>
      <c r="C89" s="40"/>
      <c r="D89" s="40"/>
      <c r="E89" s="40"/>
      <c r="G89" s="40"/>
      <c r="H89" s="40"/>
      <c r="I89" s="40"/>
      <c r="J89" s="40"/>
      <c r="K89" s="40"/>
      <c r="L89" s="40"/>
      <c r="M89" s="40"/>
      <c r="N89" s="40"/>
      <c r="O89" s="40"/>
      <c r="P89" s="40"/>
      <c r="Q89" s="40"/>
      <c r="R89" s="40"/>
      <c r="S89" s="40"/>
      <c r="T89" s="40"/>
      <c r="U89" s="40"/>
      <c r="V89" s="40"/>
      <c r="W89" s="40"/>
      <c r="X89" s="40"/>
      <c r="Y89" s="40"/>
      <c r="Z89" s="40"/>
      <c r="AA89" s="40"/>
      <c r="AB89" s="40"/>
      <c r="AC89" s="21"/>
    </row>
    <row r="90" spans="1:29" s="38" customFormat="1" x14ac:dyDescent="0.2">
      <c r="A90" s="21"/>
      <c r="C90" s="40"/>
      <c r="D90" s="40"/>
      <c r="E90" s="40"/>
      <c r="G90" s="40"/>
      <c r="H90" s="40"/>
      <c r="I90" s="40"/>
      <c r="J90" s="40"/>
      <c r="K90" s="40"/>
      <c r="L90" s="40"/>
      <c r="M90" s="40"/>
      <c r="N90" s="40"/>
      <c r="O90" s="40"/>
      <c r="P90" s="40"/>
      <c r="Q90" s="40"/>
      <c r="R90" s="40"/>
      <c r="S90" s="40"/>
      <c r="T90" s="40"/>
      <c r="U90" s="40"/>
      <c r="V90" s="40"/>
      <c r="W90" s="40"/>
      <c r="X90" s="40"/>
      <c r="Y90" s="40"/>
      <c r="Z90" s="40"/>
      <c r="AA90" s="40"/>
      <c r="AB90" s="40"/>
      <c r="AC90" s="21"/>
    </row>
    <row r="91" spans="1:29" s="38" customFormat="1" x14ac:dyDescent="0.2">
      <c r="A91" s="21"/>
      <c r="C91" s="40"/>
      <c r="D91" s="40"/>
      <c r="E91" s="40"/>
      <c r="G91" s="40"/>
      <c r="H91" s="40"/>
      <c r="I91" s="40"/>
      <c r="J91" s="40"/>
      <c r="K91" s="40"/>
      <c r="L91" s="40"/>
      <c r="M91" s="40"/>
      <c r="N91" s="40"/>
      <c r="O91" s="40"/>
      <c r="P91" s="40"/>
      <c r="Q91" s="40"/>
      <c r="R91" s="40"/>
      <c r="S91" s="40"/>
      <c r="T91" s="40"/>
      <c r="U91" s="40"/>
      <c r="V91" s="40"/>
      <c r="W91" s="40"/>
      <c r="X91" s="40"/>
      <c r="Y91" s="40"/>
      <c r="Z91" s="40"/>
      <c r="AA91" s="40"/>
      <c r="AB91" s="40"/>
      <c r="AC91" s="21"/>
    </row>
    <row r="92" spans="1:29" s="38" customFormat="1" x14ac:dyDescent="0.2">
      <c r="A92" s="21"/>
      <c r="C92" s="40"/>
      <c r="D92" s="40"/>
      <c r="E92" s="40"/>
      <c r="G92" s="40"/>
      <c r="H92" s="40"/>
      <c r="I92" s="40"/>
      <c r="J92" s="40"/>
      <c r="K92" s="40"/>
      <c r="L92" s="40"/>
      <c r="M92" s="40"/>
      <c r="N92" s="40"/>
      <c r="O92" s="40"/>
      <c r="P92" s="40"/>
      <c r="Q92" s="40"/>
      <c r="R92" s="40"/>
      <c r="S92" s="40"/>
      <c r="T92" s="40"/>
      <c r="U92" s="40"/>
      <c r="V92" s="40"/>
      <c r="W92" s="40"/>
      <c r="X92" s="40"/>
      <c r="Y92" s="40"/>
      <c r="Z92" s="40"/>
      <c r="AA92" s="40"/>
      <c r="AB92" s="40"/>
      <c r="AC92" s="21"/>
    </row>
    <row r="93" spans="1:29" s="38" customFormat="1" x14ac:dyDescent="0.2">
      <c r="A93" s="21"/>
      <c r="C93" s="40"/>
      <c r="D93" s="40"/>
      <c r="E93" s="40"/>
      <c r="G93" s="40"/>
      <c r="H93" s="40"/>
      <c r="I93" s="40"/>
      <c r="J93" s="40"/>
      <c r="K93" s="40"/>
      <c r="L93" s="40"/>
      <c r="M93" s="40"/>
      <c r="N93" s="40"/>
      <c r="O93" s="40"/>
      <c r="P93" s="40"/>
      <c r="Q93" s="40"/>
      <c r="R93" s="40"/>
      <c r="S93" s="40"/>
      <c r="T93" s="40"/>
      <c r="U93" s="40"/>
      <c r="V93" s="40"/>
      <c r="W93" s="40"/>
      <c r="X93" s="40"/>
      <c r="Y93" s="40"/>
      <c r="Z93" s="40"/>
      <c r="AA93" s="40"/>
      <c r="AB93" s="40"/>
      <c r="AC93" s="21"/>
    </row>
    <row r="94" spans="1:29" s="38" customFormat="1" x14ac:dyDescent="0.2">
      <c r="A94" s="21"/>
      <c r="C94" s="40"/>
      <c r="D94" s="40"/>
      <c r="E94" s="40"/>
      <c r="G94" s="40"/>
      <c r="H94" s="40"/>
      <c r="I94" s="40"/>
      <c r="J94" s="40"/>
      <c r="K94" s="40"/>
      <c r="L94" s="40"/>
      <c r="M94" s="40"/>
      <c r="N94" s="40"/>
      <c r="O94" s="40"/>
      <c r="P94" s="40"/>
      <c r="Q94" s="40"/>
      <c r="R94" s="40"/>
      <c r="S94" s="40"/>
      <c r="T94" s="40"/>
      <c r="U94" s="40"/>
      <c r="V94" s="40"/>
      <c r="W94" s="40"/>
      <c r="X94" s="40"/>
      <c r="Y94" s="40"/>
      <c r="Z94" s="40"/>
      <c r="AA94" s="40"/>
      <c r="AB94" s="40"/>
      <c r="AC94" s="21"/>
    </row>
    <row r="95" spans="1:29" s="38" customFormat="1" x14ac:dyDescent="0.2">
      <c r="A95" s="21"/>
      <c r="C95" s="40"/>
      <c r="D95" s="40"/>
      <c r="E95" s="40"/>
      <c r="G95" s="40"/>
      <c r="H95" s="40"/>
      <c r="I95" s="40"/>
      <c r="J95" s="40"/>
      <c r="K95" s="40"/>
      <c r="L95" s="40"/>
      <c r="M95" s="40"/>
      <c r="N95" s="40"/>
      <c r="O95" s="40"/>
      <c r="P95" s="40"/>
      <c r="Q95" s="40"/>
      <c r="R95" s="40"/>
      <c r="S95" s="40"/>
      <c r="T95" s="40"/>
      <c r="U95" s="40"/>
      <c r="V95" s="40"/>
      <c r="W95" s="40"/>
      <c r="X95" s="40"/>
      <c r="Y95" s="40"/>
      <c r="Z95" s="40"/>
      <c r="AA95" s="40"/>
      <c r="AB95" s="40"/>
      <c r="AC95" s="21"/>
    </row>
    <row r="96" spans="1:29" s="38" customFormat="1" x14ac:dyDescent="0.2">
      <c r="A96" s="21"/>
      <c r="C96" s="40"/>
      <c r="D96" s="40"/>
      <c r="E96" s="40"/>
      <c r="G96" s="40"/>
      <c r="H96" s="40"/>
      <c r="I96" s="40"/>
      <c r="J96" s="40"/>
      <c r="K96" s="40"/>
      <c r="L96" s="40"/>
      <c r="M96" s="40"/>
      <c r="N96" s="40"/>
      <c r="O96" s="40"/>
      <c r="P96" s="40"/>
      <c r="Q96" s="40"/>
      <c r="R96" s="40"/>
      <c r="S96" s="40"/>
      <c r="T96" s="40"/>
      <c r="U96" s="40"/>
      <c r="V96" s="40"/>
      <c r="W96" s="40"/>
      <c r="X96" s="40"/>
      <c r="Y96" s="40"/>
      <c r="Z96" s="40"/>
      <c r="AA96" s="40"/>
      <c r="AB96" s="40"/>
      <c r="AC96" s="21"/>
    </row>
    <row r="97" spans="1:29" s="38" customFormat="1" x14ac:dyDescent="0.2">
      <c r="A97" s="21"/>
      <c r="C97" s="40"/>
      <c r="D97" s="40"/>
      <c r="E97" s="40"/>
      <c r="G97" s="40"/>
      <c r="H97" s="40"/>
      <c r="I97" s="40"/>
      <c r="J97" s="40"/>
      <c r="K97" s="40"/>
      <c r="L97" s="40"/>
      <c r="M97" s="40"/>
      <c r="N97" s="40"/>
      <c r="O97" s="40"/>
      <c r="P97" s="40"/>
      <c r="Q97" s="40"/>
      <c r="R97" s="40"/>
      <c r="S97" s="40"/>
      <c r="T97" s="40"/>
      <c r="U97" s="40"/>
      <c r="V97" s="40"/>
      <c r="W97" s="40"/>
      <c r="X97" s="40"/>
      <c r="Y97" s="40"/>
      <c r="Z97" s="40"/>
      <c r="AA97" s="40"/>
      <c r="AB97" s="40"/>
      <c r="AC97" s="21"/>
    </row>
    <row r="98" spans="1:29" s="38" customFormat="1" x14ac:dyDescent="0.2">
      <c r="A98" s="21"/>
      <c r="C98" s="40"/>
      <c r="D98" s="40"/>
      <c r="E98" s="40"/>
      <c r="G98" s="40"/>
      <c r="H98" s="40"/>
      <c r="I98" s="40"/>
      <c r="J98" s="40"/>
      <c r="K98" s="40"/>
      <c r="L98" s="40"/>
      <c r="M98" s="40"/>
      <c r="N98" s="40"/>
      <c r="O98" s="40"/>
      <c r="P98" s="40"/>
      <c r="Q98" s="40"/>
      <c r="R98" s="40"/>
      <c r="S98" s="40"/>
      <c r="T98" s="40"/>
      <c r="U98" s="40"/>
      <c r="V98" s="40"/>
      <c r="W98" s="40"/>
      <c r="X98" s="40"/>
      <c r="Y98" s="40"/>
      <c r="Z98" s="40"/>
      <c r="AA98" s="40"/>
      <c r="AB98" s="40"/>
      <c r="AC98" s="21"/>
    </row>
    <row r="99" spans="1:29" s="38" customFormat="1" x14ac:dyDescent="0.2">
      <c r="A99" s="21"/>
      <c r="C99" s="40"/>
      <c r="D99" s="40"/>
      <c r="E99" s="40"/>
      <c r="G99" s="40"/>
      <c r="H99" s="40"/>
      <c r="I99" s="40"/>
      <c r="J99" s="40"/>
      <c r="K99" s="40"/>
      <c r="L99" s="40"/>
      <c r="M99" s="40"/>
      <c r="N99" s="40"/>
      <c r="O99" s="40"/>
      <c r="P99" s="40"/>
      <c r="Q99" s="40"/>
      <c r="R99" s="40"/>
      <c r="S99" s="40"/>
      <c r="T99" s="40"/>
      <c r="U99" s="40"/>
      <c r="V99" s="40"/>
      <c r="W99" s="40"/>
      <c r="X99" s="40"/>
      <c r="Y99" s="40"/>
      <c r="Z99" s="40"/>
      <c r="AA99" s="40"/>
      <c r="AB99" s="40"/>
      <c r="AC99" s="21"/>
    </row>
    <row r="100" spans="1:29" s="38" customFormat="1" x14ac:dyDescent="0.2">
      <c r="A100" s="21"/>
      <c r="C100" s="40"/>
      <c r="D100" s="40"/>
      <c r="E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21"/>
    </row>
    <row r="101" spans="1:29" s="38" customFormat="1" x14ac:dyDescent="0.2">
      <c r="A101" s="21"/>
      <c r="C101" s="40"/>
      <c r="D101" s="40"/>
      <c r="E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21"/>
    </row>
    <row r="102" spans="1:29" s="38" customFormat="1" x14ac:dyDescent="0.2">
      <c r="A102" s="21"/>
      <c r="C102" s="40"/>
      <c r="D102" s="40"/>
      <c r="E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21"/>
    </row>
    <row r="103" spans="1:29" s="38" customFormat="1" x14ac:dyDescent="0.2">
      <c r="A103" s="21"/>
      <c r="C103" s="40"/>
      <c r="D103" s="40"/>
      <c r="E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21"/>
    </row>
    <row r="104" spans="1:29" s="38" customFormat="1" x14ac:dyDescent="0.2">
      <c r="A104" s="21"/>
      <c r="C104" s="40"/>
      <c r="D104" s="40"/>
      <c r="E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21"/>
    </row>
    <row r="105" spans="1:29" s="38" customFormat="1" x14ac:dyDescent="0.2">
      <c r="A105" s="21"/>
      <c r="C105" s="40"/>
      <c r="D105" s="40"/>
      <c r="E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21"/>
    </row>
    <row r="106" spans="1:29" s="38" customFormat="1" x14ac:dyDescent="0.2">
      <c r="A106" s="21"/>
      <c r="C106" s="40"/>
      <c r="D106" s="40"/>
      <c r="E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21"/>
    </row>
    <row r="107" spans="1:29" s="38" customFormat="1" x14ac:dyDescent="0.2">
      <c r="A107" s="21"/>
      <c r="C107" s="40"/>
      <c r="D107" s="40"/>
      <c r="E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21"/>
    </row>
    <row r="108" spans="1:29" s="38" customFormat="1" x14ac:dyDescent="0.2">
      <c r="A108" s="21"/>
      <c r="C108" s="40"/>
      <c r="D108" s="40"/>
      <c r="E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21"/>
    </row>
    <row r="109" spans="1:29" s="38" customFormat="1" x14ac:dyDescent="0.2">
      <c r="A109" s="21"/>
      <c r="C109" s="40"/>
      <c r="D109" s="40"/>
      <c r="E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21"/>
    </row>
    <row r="110" spans="1:29" s="38" customFormat="1" x14ac:dyDescent="0.2">
      <c r="A110" s="21"/>
      <c r="C110" s="40"/>
      <c r="D110" s="40"/>
      <c r="E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21"/>
    </row>
    <row r="111" spans="1:29" s="38" customFormat="1" x14ac:dyDescent="0.2">
      <c r="A111" s="21"/>
      <c r="C111" s="40"/>
      <c r="D111" s="40"/>
      <c r="E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21"/>
    </row>
    <row r="112" spans="1:29" s="38" customFormat="1" x14ac:dyDescent="0.2">
      <c r="A112" s="21"/>
      <c r="C112" s="40"/>
      <c r="D112" s="40"/>
      <c r="E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21"/>
    </row>
    <row r="113" spans="1:29" s="38" customFormat="1" x14ac:dyDescent="0.2">
      <c r="A113" s="21"/>
      <c r="C113" s="40"/>
      <c r="D113" s="40"/>
      <c r="E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21"/>
    </row>
    <row r="114" spans="1:29" s="38" customFormat="1" x14ac:dyDescent="0.2">
      <c r="A114" s="21"/>
      <c r="C114" s="40"/>
      <c r="D114" s="40"/>
      <c r="E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21"/>
    </row>
    <row r="115" spans="1:29" s="38" customFormat="1" x14ac:dyDescent="0.2">
      <c r="A115" s="21"/>
      <c r="C115" s="40"/>
      <c r="D115" s="40"/>
      <c r="E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21"/>
    </row>
    <row r="116" spans="1:29" s="38" customFormat="1" x14ac:dyDescent="0.2">
      <c r="A116" s="21"/>
      <c r="C116" s="40"/>
      <c r="D116" s="40"/>
      <c r="E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21"/>
    </row>
    <row r="117" spans="1:29" s="38" customFormat="1" x14ac:dyDescent="0.2">
      <c r="A117" s="21"/>
      <c r="C117" s="40"/>
      <c r="D117" s="40"/>
      <c r="E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21"/>
    </row>
    <row r="118" spans="1:29" s="38" customFormat="1" x14ac:dyDescent="0.2">
      <c r="A118" s="21"/>
      <c r="C118" s="40"/>
      <c r="D118" s="40"/>
      <c r="E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21"/>
    </row>
    <row r="119" spans="1:29" s="38" customFormat="1" x14ac:dyDescent="0.2">
      <c r="A119" s="21"/>
      <c r="C119" s="40"/>
      <c r="D119" s="40"/>
      <c r="E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21"/>
    </row>
    <row r="120" spans="1:29" s="38" customFormat="1" x14ac:dyDescent="0.2">
      <c r="A120" s="21"/>
      <c r="C120" s="40"/>
      <c r="D120" s="40"/>
      <c r="E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21"/>
    </row>
    <row r="121" spans="1:29" s="38" customFormat="1" x14ac:dyDescent="0.2">
      <c r="A121" s="21"/>
      <c r="C121" s="40"/>
      <c r="D121" s="40"/>
      <c r="E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21"/>
    </row>
    <row r="122" spans="1:29" s="38" customFormat="1" x14ac:dyDescent="0.2">
      <c r="A122" s="21"/>
      <c r="C122" s="40"/>
      <c r="D122" s="40"/>
      <c r="E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21"/>
    </row>
    <row r="123" spans="1:29" s="38" customFormat="1" x14ac:dyDescent="0.2">
      <c r="A123" s="21"/>
      <c r="C123" s="40"/>
      <c r="D123" s="40"/>
      <c r="E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21"/>
    </row>
    <row r="124" spans="1:29" s="38" customFormat="1" x14ac:dyDescent="0.2">
      <c r="A124" s="21"/>
      <c r="C124" s="40"/>
      <c r="D124" s="40"/>
      <c r="E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21"/>
    </row>
    <row r="125" spans="1:29" s="38" customFormat="1" x14ac:dyDescent="0.2">
      <c r="A125" s="21"/>
      <c r="C125" s="40"/>
      <c r="D125" s="40"/>
      <c r="E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21"/>
    </row>
    <row r="126" spans="1:29" s="38" customFormat="1" x14ac:dyDescent="0.2">
      <c r="A126" s="21"/>
      <c r="C126" s="40"/>
      <c r="D126" s="40"/>
      <c r="E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21"/>
    </row>
    <row r="127" spans="1:29" s="38" customFormat="1" x14ac:dyDescent="0.2">
      <c r="A127" s="21"/>
      <c r="C127" s="40"/>
      <c r="D127" s="40"/>
      <c r="E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21"/>
    </row>
    <row r="128" spans="1:29" s="38" customFormat="1" x14ac:dyDescent="0.2">
      <c r="A128" s="21"/>
      <c r="C128" s="40"/>
      <c r="D128" s="40"/>
      <c r="E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21"/>
    </row>
    <row r="129" spans="1:29" s="38" customFormat="1" x14ac:dyDescent="0.2">
      <c r="A129" s="21"/>
      <c r="C129" s="40"/>
      <c r="D129" s="40"/>
      <c r="E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21"/>
    </row>
    <row r="130" spans="1:29" s="38" customFormat="1" x14ac:dyDescent="0.2">
      <c r="A130" s="21"/>
      <c r="C130" s="40"/>
      <c r="D130" s="40"/>
      <c r="E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21"/>
    </row>
    <row r="131" spans="1:29" s="38" customFormat="1" x14ac:dyDescent="0.2">
      <c r="A131" s="21"/>
      <c r="C131" s="40"/>
      <c r="D131" s="40"/>
      <c r="E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21"/>
    </row>
    <row r="132" spans="1:29" s="38" customFormat="1" x14ac:dyDescent="0.2">
      <c r="A132" s="21"/>
      <c r="C132" s="40"/>
      <c r="D132" s="40"/>
      <c r="E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21"/>
    </row>
    <row r="133" spans="1:29" s="38" customFormat="1" x14ac:dyDescent="0.2">
      <c r="A133" s="21"/>
      <c r="C133" s="40"/>
      <c r="D133" s="40"/>
      <c r="E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21"/>
    </row>
    <row r="134" spans="1:29" s="38" customFormat="1" x14ac:dyDescent="0.2">
      <c r="A134" s="21"/>
      <c r="C134" s="40"/>
      <c r="D134" s="40"/>
      <c r="E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21"/>
    </row>
    <row r="135" spans="1:29" s="38" customFormat="1" x14ac:dyDescent="0.2">
      <c r="A135" s="21"/>
      <c r="C135" s="40"/>
      <c r="D135" s="40"/>
      <c r="E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21"/>
    </row>
    <row r="136" spans="1:29" s="38" customFormat="1" x14ac:dyDescent="0.2">
      <c r="A136" s="21"/>
      <c r="C136" s="40"/>
      <c r="D136" s="40"/>
      <c r="E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21"/>
    </row>
    <row r="137" spans="1:29" s="38" customFormat="1" x14ac:dyDescent="0.2">
      <c r="A137" s="21"/>
      <c r="C137" s="40"/>
      <c r="D137" s="40"/>
      <c r="E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21"/>
    </row>
    <row r="138" spans="1:29" s="38" customFormat="1" x14ac:dyDescent="0.2">
      <c r="A138" s="21"/>
      <c r="C138" s="40"/>
      <c r="D138" s="40"/>
      <c r="E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21"/>
    </row>
    <row r="139" spans="1:29" s="38" customFormat="1" x14ac:dyDescent="0.2">
      <c r="A139" s="21"/>
      <c r="C139" s="40"/>
      <c r="D139" s="40"/>
      <c r="E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21"/>
    </row>
    <row r="140" spans="1:29" s="38" customFormat="1" x14ac:dyDescent="0.2">
      <c r="A140" s="21"/>
      <c r="C140" s="40"/>
      <c r="D140" s="40"/>
      <c r="E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21"/>
    </row>
    <row r="141" spans="1:29" s="38" customFormat="1" x14ac:dyDescent="0.2">
      <c r="A141" s="21"/>
      <c r="C141" s="40"/>
      <c r="D141" s="40"/>
      <c r="E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21"/>
    </row>
    <row r="142" spans="1:29" s="38" customFormat="1" x14ac:dyDescent="0.2">
      <c r="A142" s="21"/>
      <c r="C142" s="40"/>
      <c r="D142" s="40"/>
      <c r="E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21"/>
    </row>
    <row r="143" spans="1:29" s="38" customFormat="1" x14ac:dyDescent="0.2">
      <c r="A143" s="21"/>
      <c r="C143" s="40"/>
      <c r="D143" s="40"/>
      <c r="E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21"/>
    </row>
    <row r="144" spans="1:29" s="38" customFormat="1" x14ac:dyDescent="0.2">
      <c r="A144" s="21"/>
      <c r="C144" s="40"/>
      <c r="D144" s="40"/>
      <c r="E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21"/>
    </row>
    <row r="145" spans="1:29" s="38" customFormat="1" x14ac:dyDescent="0.2">
      <c r="A145" s="21"/>
      <c r="C145" s="40"/>
      <c r="D145" s="40"/>
      <c r="E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21"/>
    </row>
    <row r="146" spans="1:29" s="38" customFormat="1" x14ac:dyDescent="0.2">
      <c r="A146" s="21"/>
      <c r="C146" s="40"/>
      <c r="D146" s="40"/>
      <c r="E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21"/>
    </row>
    <row r="147" spans="1:29" s="38" customFormat="1" x14ac:dyDescent="0.2">
      <c r="A147" s="21"/>
      <c r="C147" s="40"/>
      <c r="D147" s="40"/>
      <c r="E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21"/>
    </row>
    <row r="148" spans="1:29" s="38" customFormat="1" x14ac:dyDescent="0.2">
      <c r="A148" s="21"/>
      <c r="C148" s="40"/>
      <c r="D148" s="40"/>
      <c r="E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21"/>
    </row>
    <row r="149" spans="1:29" s="38" customFormat="1" x14ac:dyDescent="0.2">
      <c r="A149" s="21"/>
      <c r="C149" s="40"/>
      <c r="D149" s="40"/>
      <c r="E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21"/>
    </row>
    <row r="150" spans="1:29" s="38" customFormat="1" x14ac:dyDescent="0.2">
      <c r="A150" s="21"/>
      <c r="C150" s="40"/>
      <c r="D150" s="40"/>
      <c r="E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21"/>
    </row>
    <row r="151" spans="1:29" s="38" customFormat="1" x14ac:dyDescent="0.2">
      <c r="A151" s="21"/>
      <c r="C151" s="40"/>
      <c r="D151" s="40"/>
      <c r="E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21"/>
    </row>
    <row r="152" spans="1:29" s="38" customFormat="1" x14ac:dyDescent="0.2">
      <c r="A152" s="21"/>
      <c r="C152" s="40"/>
      <c r="D152" s="40"/>
      <c r="E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21"/>
    </row>
    <row r="153" spans="1:29" s="38" customFormat="1" x14ac:dyDescent="0.2">
      <c r="A153" s="21"/>
      <c r="C153" s="40"/>
      <c r="D153" s="40"/>
      <c r="E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21"/>
    </row>
    <row r="154" spans="1:29" s="38" customFormat="1" x14ac:dyDescent="0.2">
      <c r="A154" s="21"/>
      <c r="C154" s="40"/>
      <c r="D154" s="40"/>
      <c r="E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21"/>
    </row>
    <row r="155" spans="1:29" s="38" customFormat="1" x14ac:dyDescent="0.2">
      <c r="A155" s="21"/>
      <c r="C155" s="40"/>
      <c r="D155" s="40"/>
      <c r="E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21"/>
    </row>
    <row r="156" spans="1:29" s="38" customFormat="1" x14ac:dyDescent="0.2">
      <c r="A156" s="21"/>
      <c r="C156" s="40"/>
      <c r="D156" s="40"/>
      <c r="E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21"/>
    </row>
    <row r="157" spans="1:29" s="38" customFormat="1" x14ac:dyDescent="0.2">
      <c r="A157" s="21"/>
      <c r="C157" s="40"/>
      <c r="D157" s="40"/>
      <c r="E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21"/>
    </row>
    <row r="158" spans="1:29" s="38" customFormat="1" x14ac:dyDescent="0.2">
      <c r="A158" s="21"/>
      <c r="C158" s="40"/>
      <c r="D158" s="40"/>
      <c r="E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21"/>
    </row>
    <row r="159" spans="1:29" s="38" customFormat="1" x14ac:dyDescent="0.2">
      <c r="A159" s="21"/>
      <c r="C159" s="40"/>
      <c r="D159" s="40"/>
      <c r="E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21"/>
    </row>
    <row r="160" spans="1:29" s="38" customFormat="1" x14ac:dyDescent="0.2">
      <c r="A160" s="21"/>
      <c r="C160" s="40"/>
      <c r="D160" s="40"/>
      <c r="E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21"/>
    </row>
    <row r="161" spans="1:29" s="38" customFormat="1" x14ac:dyDescent="0.2">
      <c r="A161" s="21"/>
      <c r="C161" s="40"/>
      <c r="D161" s="40"/>
      <c r="E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21"/>
    </row>
    <row r="162" spans="1:29" s="38" customFormat="1" x14ac:dyDescent="0.2">
      <c r="A162" s="21"/>
      <c r="C162" s="40"/>
      <c r="D162" s="40"/>
      <c r="E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21"/>
    </row>
    <row r="163" spans="1:29" s="38" customFormat="1" x14ac:dyDescent="0.2">
      <c r="A163" s="21"/>
      <c r="C163" s="40"/>
      <c r="D163" s="40"/>
      <c r="E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21"/>
    </row>
    <row r="164" spans="1:29" s="38" customFormat="1" x14ac:dyDescent="0.2">
      <c r="A164" s="21"/>
      <c r="C164" s="40"/>
      <c r="D164" s="40"/>
      <c r="E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21"/>
    </row>
    <row r="165" spans="1:29" s="38" customFormat="1" x14ac:dyDescent="0.2">
      <c r="A165" s="21"/>
      <c r="C165" s="40"/>
      <c r="D165" s="40"/>
      <c r="E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21"/>
    </row>
    <row r="166" spans="1:29" s="38" customFormat="1" x14ac:dyDescent="0.2">
      <c r="A166" s="21"/>
      <c r="C166" s="40"/>
      <c r="D166" s="40"/>
      <c r="E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21"/>
    </row>
    <row r="167" spans="1:29" s="38" customFormat="1" x14ac:dyDescent="0.2">
      <c r="A167" s="21"/>
      <c r="C167" s="40"/>
      <c r="D167" s="40"/>
      <c r="E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21"/>
    </row>
    <row r="168" spans="1:29" s="38" customFormat="1" x14ac:dyDescent="0.2">
      <c r="A168" s="21"/>
      <c r="C168" s="40"/>
      <c r="D168" s="40"/>
      <c r="E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21"/>
    </row>
    <row r="169" spans="1:29" s="38" customFormat="1" x14ac:dyDescent="0.2">
      <c r="A169" s="21"/>
      <c r="C169" s="40"/>
      <c r="D169" s="40"/>
      <c r="E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21"/>
    </row>
    <row r="170" spans="1:29" s="38" customFormat="1" x14ac:dyDescent="0.2">
      <c r="A170" s="21"/>
      <c r="C170" s="40"/>
      <c r="D170" s="40"/>
      <c r="E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21"/>
    </row>
    <row r="171" spans="1:29" s="38" customFormat="1" x14ac:dyDescent="0.2">
      <c r="A171" s="21"/>
      <c r="C171" s="40"/>
      <c r="D171" s="40"/>
      <c r="E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21"/>
    </row>
    <row r="172" spans="1:29" s="38" customFormat="1" x14ac:dyDescent="0.2">
      <c r="A172" s="21"/>
      <c r="C172" s="40"/>
      <c r="D172" s="40"/>
      <c r="E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21"/>
    </row>
    <row r="173" spans="1:29" s="38" customFormat="1" x14ac:dyDescent="0.2">
      <c r="A173" s="21"/>
      <c r="C173" s="40"/>
      <c r="D173" s="40"/>
      <c r="E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21"/>
    </row>
    <row r="174" spans="1:29" s="38" customFormat="1" x14ac:dyDescent="0.2">
      <c r="A174" s="21"/>
      <c r="C174" s="40"/>
      <c r="D174" s="40"/>
      <c r="E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21"/>
    </row>
    <row r="175" spans="1:29" s="38" customFormat="1" x14ac:dyDescent="0.2">
      <c r="A175" s="21"/>
      <c r="C175" s="40"/>
      <c r="D175" s="40"/>
      <c r="E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21"/>
    </row>
    <row r="176" spans="1:29" s="38" customFormat="1" x14ac:dyDescent="0.2">
      <c r="A176" s="21"/>
      <c r="C176" s="40"/>
      <c r="D176" s="40"/>
      <c r="E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21"/>
    </row>
    <row r="177" spans="1:29" s="38" customFormat="1" x14ac:dyDescent="0.2">
      <c r="A177" s="21"/>
      <c r="C177" s="40"/>
      <c r="D177" s="40"/>
      <c r="E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21"/>
    </row>
    <row r="178" spans="1:29" s="38" customFormat="1" x14ac:dyDescent="0.2">
      <c r="A178" s="21"/>
      <c r="C178" s="40"/>
      <c r="D178" s="40"/>
      <c r="E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21"/>
    </row>
    <row r="179" spans="1:29" s="38" customFormat="1" x14ac:dyDescent="0.2">
      <c r="A179" s="21"/>
      <c r="C179" s="40"/>
      <c r="D179" s="40"/>
      <c r="E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21"/>
    </row>
    <row r="180" spans="1:29" s="38" customFormat="1" x14ac:dyDescent="0.2">
      <c r="A180" s="21"/>
      <c r="C180" s="40"/>
      <c r="D180" s="40"/>
      <c r="E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21"/>
    </row>
    <row r="181" spans="1:29" s="38" customFormat="1" x14ac:dyDescent="0.2">
      <c r="A181" s="21"/>
      <c r="C181" s="40"/>
      <c r="D181" s="40"/>
      <c r="E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21"/>
    </row>
    <row r="182" spans="1:29" s="38" customFormat="1" x14ac:dyDescent="0.2">
      <c r="A182" s="21"/>
      <c r="C182" s="40"/>
      <c r="D182" s="40"/>
      <c r="E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21"/>
    </row>
    <row r="183" spans="1:29" s="38" customFormat="1" x14ac:dyDescent="0.2">
      <c r="A183" s="21"/>
      <c r="C183" s="40"/>
      <c r="D183" s="40"/>
      <c r="E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21"/>
    </row>
    <row r="184" spans="1:29" s="38" customFormat="1" x14ac:dyDescent="0.2">
      <c r="A184" s="21"/>
      <c r="C184" s="40"/>
      <c r="D184" s="40"/>
      <c r="E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21"/>
    </row>
    <row r="185" spans="1:29" s="38" customFormat="1" x14ac:dyDescent="0.2">
      <c r="A185" s="21"/>
      <c r="C185" s="40"/>
      <c r="D185" s="40"/>
      <c r="E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21"/>
    </row>
    <row r="186" spans="1:29" s="38" customFormat="1" x14ac:dyDescent="0.2">
      <c r="A186" s="21"/>
      <c r="C186" s="40"/>
      <c r="D186" s="40"/>
      <c r="E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21"/>
    </row>
    <row r="187" spans="1:29" s="38" customFormat="1" x14ac:dyDescent="0.2">
      <c r="A187" s="21"/>
      <c r="C187" s="40"/>
      <c r="D187" s="40"/>
      <c r="E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21"/>
    </row>
    <row r="188" spans="1:29" s="38" customFormat="1" x14ac:dyDescent="0.2">
      <c r="A188" s="21"/>
      <c r="C188" s="40"/>
      <c r="D188" s="40"/>
      <c r="E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21"/>
    </row>
    <row r="189" spans="1:29" s="38" customFormat="1" x14ac:dyDescent="0.2">
      <c r="A189" s="21"/>
      <c r="C189" s="40"/>
      <c r="D189" s="40"/>
      <c r="E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21"/>
    </row>
    <row r="190" spans="1:29" s="38" customFormat="1" x14ac:dyDescent="0.2">
      <c r="A190" s="21"/>
      <c r="C190" s="40"/>
      <c r="D190" s="40"/>
      <c r="E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21"/>
    </row>
    <row r="191" spans="1:29" s="38" customFormat="1" x14ac:dyDescent="0.2">
      <c r="A191" s="21"/>
      <c r="C191" s="40"/>
      <c r="D191" s="40"/>
      <c r="E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21"/>
    </row>
    <row r="192" spans="1:29" s="38" customFormat="1" x14ac:dyDescent="0.2">
      <c r="A192" s="21"/>
      <c r="C192" s="40"/>
      <c r="D192" s="40"/>
      <c r="E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21"/>
    </row>
    <row r="193" spans="1:29" s="38" customFormat="1" x14ac:dyDescent="0.2">
      <c r="A193" s="21"/>
      <c r="C193" s="40"/>
      <c r="D193" s="40"/>
      <c r="E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21"/>
    </row>
    <row r="194" spans="1:29" s="38" customFormat="1" x14ac:dyDescent="0.2">
      <c r="A194" s="21"/>
      <c r="C194" s="40"/>
      <c r="D194" s="40"/>
      <c r="E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21"/>
    </row>
    <row r="195" spans="1:29" s="38" customFormat="1" x14ac:dyDescent="0.2">
      <c r="A195" s="21"/>
      <c r="C195" s="40"/>
      <c r="D195" s="40"/>
      <c r="E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21"/>
    </row>
    <row r="196" spans="1:29" s="38" customFormat="1" x14ac:dyDescent="0.2">
      <c r="A196" s="21"/>
      <c r="C196" s="40"/>
      <c r="D196" s="40"/>
      <c r="E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21"/>
    </row>
    <row r="197" spans="1:29" s="38" customFormat="1" x14ac:dyDescent="0.2">
      <c r="A197" s="21"/>
      <c r="C197" s="40"/>
      <c r="D197" s="40"/>
      <c r="E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21"/>
    </row>
    <row r="198" spans="1:29" s="38" customFormat="1" x14ac:dyDescent="0.2">
      <c r="A198" s="21"/>
      <c r="C198" s="40"/>
      <c r="D198" s="40"/>
      <c r="E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21"/>
    </row>
    <row r="199" spans="1:29" s="38" customFormat="1" x14ac:dyDescent="0.2">
      <c r="A199" s="21"/>
      <c r="C199" s="40"/>
      <c r="D199" s="40"/>
      <c r="E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21"/>
    </row>
    <row r="200" spans="1:29" s="38" customFormat="1" x14ac:dyDescent="0.2">
      <c r="A200" s="21"/>
      <c r="C200" s="40"/>
      <c r="D200" s="40"/>
      <c r="E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21"/>
    </row>
    <row r="201" spans="1:29" s="38" customFormat="1" x14ac:dyDescent="0.2">
      <c r="A201" s="21"/>
      <c r="C201" s="40"/>
      <c r="D201" s="40"/>
      <c r="E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21"/>
    </row>
    <row r="202" spans="1:29" s="38" customFormat="1" x14ac:dyDescent="0.2">
      <c r="A202" s="21"/>
      <c r="C202" s="40"/>
      <c r="D202" s="40"/>
      <c r="E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21"/>
    </row>
    <row r="203" spans="1:29" s="38" customFormat="1" x14ac:dyDescent="0.2">
      <c r="A203" s="21"/>
      <c r="C203" s="40"/>
      <c r="D203" s="40"/>
      <c r="E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21"/>
    </row>
    <row r="204" spans="1:29" s="38" customFormat="1" x14ac:dyDescent="0.2">
      <c r="A204" s="21"/>
      <c r="C204" s="40"/>
      <c r="D204" s="40"/>
      <c r="E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21"/>
    </row>
    <row r="205" spans="1:29" s="38" customFormat="1" x14ac:dyDescent="0.2">
      <c r="A205" s="21"/>
      <c r="C205" s="40"/>
      <c r="D205" s="40"/>
      <c r="E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21"/>
    </row>
    <row r="206" spans="1:29" s="38" customFormat="1" x14ac:dyDescent="0.2">
      <c r="A206" s="21"/>
      <c r="C206" s="40"/>
      <c r="D206" s="40"/>
      <c r="E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21"/>
    </row>
    <row r="207" spans="1:29" s="38" customFormat="1" x14ac:dyDescent="0.2">
      <c r="A207" s="21"/>
      <c r="C207" s="40"/>
      <c r="D207" s="40"/>
      <c r="E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21"/>
    </row>
    <row r="208" spans="1:29" s="38" customFormat="1" x14ac:dyDescent="0.2">
      <c r="A208" s="21"/>
      <c r="C208" s="40"/>
      <c r="D208" s="40"/>
      <c r="E208" s="40"/>
      <c r="G208" s="40"/>
      <c r="H208" s="40"/>
      <c r="I208" s="40"/>
      <c r="J208" s="40"/>
      <c r="K208" s="40"/>
      <c r="L208" s="40"/>
      <c r="M208" s="40"/>
      <c r="N208" s="40"/>
      <c r="O208" s="40"/>
      <c r="P208" s="40"/>
      <c r="Q208" s="40"/>
      <c r="R208" s="40"/>
      <c r="S208" s="40"/>
      <c r="T208" s="40"/>
      <c r="U208" s="40"/>
      <c r="V208" s="40"/>
      <c r="W208" s="40"/>
      <c r="X208" s="40"/>
      <c r="Y208" s="40"/>
      <c r="Z208" s="40"/>
      <c r="AA208" s="40"/>
      <c r="AB208" s="40"/>
      <c r="AC208" s="21"/>
    </row>
    <row r="209" spans="1:29" s="38" customFormat="1" x14ac:dyDescent="0.2">
      <c r="A209" s="21"/>
      <c r="C209" s="40"/>
      <c r="D209" s="40"/>
      <c r="E209" s="40"/>
      <c r="G209" s="40"/>
      <c r="H209" s="40"/>
      <c r="I209" s="40"/>
      <c r="J209" s="40"/>
      <c r="K209" s="40"/>
      <c r="L209" s="40"/>
      <c r="M209" s="40"/>
      <c r="N209" s="40"/>
      <c r="O209" s="40"/>
      <c r="P209" s="40"/>
      <c r="Q209" s="40"/>
      <c r="R209" s="40"/>
      <c r="S209" s="40"/>
      <c r="T209" s="40"/>
      <c r="U209" s="40"/>
      <c r="V209" s="40"/>
      <c r="W209" s="40"/>
      <c r="X209" s="40"/>
      <c r="Y209" s="40"/>
      <c r="Z209" s="40"/>
      <c r="AA209" s="40"/>
      <c r="AB209" s="40"/>
      <c r="AC209" s="21"/>
    </row>
    <row r="210" spans="1:29" s="38" customFormat="1" x14ac:dyDescent="0.2">
      <c r="A210" s="21"/>
      <c r="C210" s="40"/>
      <c r="D210" s="40"/>
      <c r="E210" s="40"/>
      <c r="G210" s="40"/>
      <c r="H210" s="40"/>
      <c r="I210" s="40"/>
      <c r="J210" s="40"/>
      <c r="K210" s="40"/>
      <c r="L210" s="40"/>
      <c r="M210" s="40"/>
      <c r="N210" s="40"/>
      <c r="O210" s="40"/>
      <c r="P210" s="40"/>
      <c r="Q210" s="40"/>
      <c r="R210" s="40"/>
      <c r="S210" s="40"/>
      <c r="T210" s="40"/>
      <c r="U210" s="40"/>
      <c r="V210" s="40"/>
      <c r="W210" s="40"/>
      <c r="X210" s="40"/>
      <c r="Y210" s="40"/>
      <c r="Z210" s="40"/>
      <c r="AA210" s="40"/>
      <c r="AB210" s="40"/>
      <c r="AC210" s="21"/>
    </row>
    <row r="211" spans="1:29" s="38" customFormat="1" x14ac:dyDescent="0.2">
      <c r="A211" s="21"/>
      <c r="C211" s="40"/>
      <c r="D211" s="40"/>
      <c r="E211" s="40"/>
      <c r="G211" s="40"/>
      <c r="H211" s="40"/>
      <c r="I211" s="40"/>
      <c r="J211" s="40"/>
      <c r="K211" s="40"/>
      <c r="L211" s="40"/>
      <c r="M211" s="40"/>
      <c r="N211" s="40"/>
      <c r="O211" s="40"/>
      <c r="P211" s="40"/>
      <c r="Q211" s="40"/>
      <c r="R211" s="40"/>
      <c r="S211" s="40"/>
      <c r="T211" s="40"/>
      <c r="U211" s="40"/>
      <c r="V211" s="40"/>
      <c r="W211" s="40"/>
      <c r="X211" s="40"/>
      <c r="Y211" s="40"/>
      <c r="Z211" s="40"/>
      <c r="AA211" s="40"/>
      <c r="AB211" s="40"/>
      <c r="AC211" s="21"/>
    </row>
    <row r="212" spans="1:29" s="38" customFormat="1" x14ac:dyDescent="0.2">
      <c r="A212" s="21"/>
      <c r="C212" s="40"/>
      <c r="D212" s="40"/>
      <c r="E212" s="40"/>
      <c r="G212" s="40"/>
      <c r="H212" s="40"/>
      <c r="I212" s="40"/>
      <c r="J212" s="40"/>
      <c r="K212" s="40"/>
      <c r="L212" s="40"/>
      <c r="M212" s="40"/>
      <c r="N212" s="40"/>
      <c r="O212" s="40"/>
      <c r="P212" s="40"/>
      <c r="Q212" s="40"/>
      <c r="R212" s="40"/>
      <c r="S212" s="40"/>
      <c r="T212" s="40"/>
      <c r="U212" s="40"/>
      <c r="V212" s="40"/>
      <c r="W212" s="40"/>
      <c r="X212" s="40"/>
      <c r="Y212" s="40"/>
      <c r="Z212" s="40"/>
      <c r="AA212" s="40"/>
      <c r="AB212" s="40"/>
      <c r="AC212" s="21"/>
    </row>
    <row r="213" spans="1:29" s="38" customFormat="1" x14ac:dyDescent="0.2">
      <c r="A213" s="21"/>
      <c r="C213" s="40"/>
      <c r="D213" s="40"/>
      <c r="E213" s="40"/>
      <c r="G213" s="40"/>
      <c r="H213" s="40"/>
      <c r="I213" s="40"/>
      <c r="J213" s="40"/>
      <c r="K213" s="40"/>
      <c r="L213" s="40"/>
      <c r="M213" s="40"/>
      <c r="N213" s="40"/>
      <c r="O213" s="40"/>
      <c r="P213" s="40"/>
      <c r="Q213" s="40"/>
      <c r="R213" s="40"/>
      <c r="S213" s="40"/>
      <c r="T213" s="40"/>
      <c r="U213" s="40"/>
      <c r="V213" s="40"/>
      <c r="W213" s="40"/>
      <c r="X213" s="40"/>
      <c r="Y213" s="40"/>
      <c r="Z213" s="40"/>
      <c r="AA213" s="40"/>
      <c r="AB213" s="40"/>
      <c r="AC213" s="21"/>
    </row>
    <row r="214" spans="1:29" s="38" customFormat="1" x14ac:dyDescent="0.2">
      <c r="A214" s="21"/>
      <c r="C214" s="40"/>
      <c r="D214" s="40"/>
      <c r="E214" s="40"/>
      <c r="G214" s="40"/>
      <c r="H214" s="40"/>
      <c r="I214" s="40"/>
      <c r="J214" s="40"/>
      <c r="K214" s="40"/>
      <c r="L214" s="40"/>
      <c r="M214" s="40"/>
      <c r="N214" s="40"/>
      <c r="O214" s="40"/>
      <c r="P214" s="40"/>
      <c r="Q214" s="40"/>
      <c r="R214" s="40"/>
      <c r="S214" s="40"/>
      <c r="T214" s="40"/>
      <c r="U214" s="40"/>
      <c r="V214" s="40"/>
      <c r="W214" s="40"/>
      <c r="X214" s="40"/>
      <c r="Y214" s="40"/>
      <c r="Z214" s="40"/>
      <c r="AA214" s="40"/>
      <c r="AB214" s="40"/>
      <c r="AC214" s="21"/>
    </row>
    <row r="215" spans="1:29" s="38" customFormat="1" x14ac:dyDescent="0.2">
      <c r="A215" s="21"/>
      <c r="C215" s="40"/>
      <c r="D215" s="40"/>
      <c r="E215" s="40"/>
      <c r="G215" s="40"/>
      <c r="H215" s="40"/>
      <c r="I215" s="40"/>
      <c r="J215" s="40"/>
      <c r="K215" s="40"/>
      <c r="L215" s="40"/>
      <c r="M215" s="40"/>
      <c r="N215" s="40"/>
      <c r="O215" s="40"/>
      <c r="P215" s="40"/>
      <c r="Q215" s="40"/>
      <c r="R215" s="40"/>
      <c r="S215" s="40"/>
      <c r="T215" s="40"/>
      <c r="U215" s="40"/>
      <c r="V215" s="40"/>
      <c r="W215" s="40"/>
      <c r="X215" s="40"/>
      <c r="Y215" s="40"/>
      <c r="Z215" s="40"/>
      <c r="AA215" s="40"/>
      <c r="AB215" s="40"/>
      <c r="AC215" s="21"/>
    </row>
    <row r="216" spans="1:29" s="38" customFormat="1" x14ac:dyDescent="0.2">
      <c r="A216" s="21"/>
      <c r="C216" s="40"/>
      <c r="D216" s="40"/>
      <c r="E216" s="40"/>
      <c r="G216" s="40"/>
      <c r="H216" s="40"/>
      <c r="I216" s="40"/>
      <c r="J216" s="40"/>
      <c r="K216" s="40"/>
      <c r="L216" s="40"/>
      <c r="M216" s="40"/>
      <c r="N216" s="40"/>
      <c r="O216" s="40"/>
      <c r="P216" s="40"/>
      <c r="Q216" s="40"/>
      <c r="R216" s="40"/>
      <c r="S216" s="40"/>
      <c r="T216" s="40"/>
      <c r="U216" s="40"/>
      <c r="V216" s="40"/>
      <c r="W216" s="40"/>
      <c r="X216" s="40"/>
      <c r="Y216" s="40"/>
      <c r="Z216" s="40"/>
      <c r="AA216" s="40"/>
      <c r="AB216" s="40"/>
      <c r="AC216" s="21"/>
    </row>
    <row r="217" spans="1:29" s="38" customFormat="1" x14ac:dyDescent="0.2">
      <c r="A217" s="21"/>
      <c r="C217" s="40"/>
      <c r="D217" s="40"/>
      <c r="E217" s="40"/>
      <c r="G217" s="40"/>
      <c r="H217" s="40"/>
      <c r="I217" s="40"/>
      <c r="J217" s="40"/>
      <c r="K217" s="40"/>
      <c r="L217" s="40"/>
      <c r="M217" s="40"/>
      <c r="N217" s="40"/>
      <c r="O217" s="40"/>
      <c r="P217" s="40"/>
      <c r="Q217" s="40"/>
      <c r="R217" s="40"/>
      <c r="S217" s="40"/>
      <c r="T217" s="40"/>
      <c r="U217" s="40"/>
      <c r="V217" s="40"/>
      <c r="W217" s="40"/>
      <c r="X217" s="40"/>
      <c r="Y217" s="40"/>
      <c r="Z217" s="40"/>
      <c r="AA217" s="40"/>
      <c r="AB217" s="40"/>
      <c r="AC217" s="21"/>
    </row>
    <row r="218" spans="1:29" s="38" customFormat="1" x14ac:dyDescent="0.2">
      <c r="A218" s="21"/>
      <c r="C218" s="40"/>
      <c r="D218" s="40"/>
      <c r="E218" s="40"/>
      <c r="G218" s="40"/>
      <c r="H218" s="40"/>
      <c r="I218" s="40"/>
      <c r="J218" s="40"/>
      <c r="K218" s="40"/>
      <c r="L218" s="40"/>
      <c r="M218" s="40"/>
      <c r="N218" s="40"/>
      <c r="O218" s="40"/>
      <c r="P218" s="40"/>
      <c r="Q218" s="40"/>
      <c r="R218" s="40"/>
      <c r="S218" s="40"/>
      <c r="T218" s="40"/>
      <c r="U218" s="40"/>
      <c r="V218" s="40"/>
      <c r="W218" s="40"/>
      <c r="X218" s="40"/>
      <c r="Y218" s="40"/>
      <c r="Z218" s="40"/>
      <c r="AA218" s="40"/>
      <c r="AB218" s="40"/>
      <c r="AC218" s="21"/>
    </row>
    <row r="219" spans="1:29" s="38" customFormat="1" x14ac:dyDescent="0.2">
      <c r="A219" s="21"/>
      <c r="C219" s="40"/>
      <c r="D219" s="40"/>
      <c r="E219" s="40"/>
      <c r="G219" s="40"/>
      <c r="H219" s="40"/>
      <c r="I219" s="40"/>
      <c r="J219" s="40"/>
      <c r="K219" s="40"/>
      <c r="L219" s="40"/>
      <c r="M219" s="40"/>
      <c r="N219" s="40"/>
      <c r="O219" s="40"/>
      <c r="P219" s="40"/>
      <c r="Q219" s="40"/>
      <c r="R219" s="40"/>
      <c r="S219" s="40"/>
      <c r="T219" s="40"/>
      <c r="U219" s="40"/>
      <c r="V219" s="40"/>
      <c r="W219" s="40"/>
      <c r="X219" s="40"/>
      <c r="Y219" s="40"/>
      <c r="Z219" s="40"/>
      <c r="AA219" s="40"/>
      <c r="AB219" s="40"/>
      <c r="AC219" s="21"/>
    </row>
    <row r="220" spans="1:29" s="38" customFormat="1" x14ac:dyDescent="0.2">
      <c r="A220" s="21"/>
      <c r="C220" s="40"/>
      <c r="D220" s="40"/>
      <c r="E220" s="40"/>
      <c r="G220" s="40"/>
      <c r="H220" s="40"/>
      <c r="I220" s="40"/>
      <c r="J220" s="40"/>
      <c r="K220" s="40"/>
      <c r="L220" s="40"/>
      <c r="M220" s="40"/>
      <c r="N220" s="40"/>
      <c r="O220" s="40"/>
      <c r="P220" s="40"/>
      <c r="Q220" s="40"/>
      <c r="R220" s="40"/>
      <c r="S220" s="40"/>
      <c r="T220" s="40"/>
      <c r="U220" s="40"/>
      <c r="V220" s="40"/>
      <c r="W220" s="40"/>
      <c r="X220" s="40"/>
      <c r="Y220" s="40"/>
      <c r="Z220" s="40"/>
      <c r="AA220" s="40"/>
      <c r="AB220" s="40"/>
      <c r="AC220" s="21"/>
    </row>
    <row r="221" spans="1:29" s="38" customFormat="1" x14ac:dyDescent="0.2">
      <c r="A221" s="21"/>
      <c r="C221" s="40"/>
      <c r="D221" s="40"/>
      <c r="E221" s="40"/>
      <c r="G221" s="40"/>
      <c r="H221" s="40"/>
      <c r="I221" s="40"/>
      <c r="J221" s="40"/>
      <c r="K221" s="40"/>
      <c r="L221" s="40"/>
      <c r="M221" s="40"/>
      <c r="N221" s="40"/>
      <c r="O221" s="40"/>
      <c r="P221" s="40"/>
      <c r="Q221" s="40"/>
      <c r="R221" s="40"/>
      <c r="S221" s="40"/>
      <c r="T221" s="40"/>
      <c r="U221" s="40"/>
      <c r="V221" s="40"/>
      <c r="W221" s="40"/>
      <c r="X221" s="40"/>
      <c r="Y221" s="40"/>
      <c r="Z221" s="40"/>
      <c r="AA221" s="40"/>
      <c r="AB221" s="40"/>
      <c r="AC221" s="21"/>
    </row>
    <row r="222" spans="1:29" s="38" customFormat="1" x14ac:dyDescent="0.2">
      <c r="A222" s="21"/>
      <c r="C222" s="40"/>
      <c r="D222" s="40"/>
      <c r="E222" s="40"/>
      <c r="G222" s="40"/>
      <c r="H222" s="40"/>
      <c r="I222" s="40"/>
      <c r="J222" s="40"/>
      <c r="K222" s="40"/>
      <c r="L222" s="40"/>
      <c r="M222" s="40"/>
      <c r="N222" s="40"/>
      <c r="O222" s="40"/>
      <c r="P222" s="40"/>
      <c r="Q222" s="40"/>
      <c r="R222" s="40"/>
      <c r="S222" s="40"/>
      <c r="T222" s="40"/>
      <c r="U222" s="40"/>
      <c r="V222" s="40"/>
      <c r="W222" s="40"/>
      <c r="X222" s="40"/>
      <c r="Y222" s="40"/>
      <c r="Z222" s="40"/>
      <c r="AA222" s="40"/>
      <c r="AB222" s="40"/>
      <c r="AC222" s="21"/>
    </row>
    <row r="223" spans="1:29" s="38" customFormat="1" x14ac:dyDescent="0.2">
      <c r="A223" s="21"/>
      <c r="C223" s="40"/>
      <c r="D223" s="40"/>
      <c r="E223" s="40"/>
      <c r="G223" s="40"/>
      <c r="H223" s="40"/>
      <c r="I223" s="40"/>
      <c r="J223" s="40"/>
      <c r="K223" s="40"/>
      <c r="L223" s="40"/>
      <c r="M223" s="40"/>
      <c r="N223" s="40"/>
      <c r="O223" s="40"/>
      <c r="P223" s="40"/>
      <c r="Q223" s="40"/>
      <c r="R223" s="40"/>
      <c r="S223" s="40"/>
      <c r="T223" s="40"/>
      <c r="U223" s="40"/>
      <c r="V223" s="40"/>
      <c r="W223" s="40"/>
      <c r="X223" s="40"/>
      <c r="Y223" s="40"/>
      <c r="Z223" s="40"/>
      <c r="AA223" s="40"/>
      <c r="AB223" s="40"/>
      <c r="AC223" s="21"/>
    </row>
    <row r="224" spans="1:29" s="38" customFormat="1" x14ac:dyDescent="0.2">
      <c r="A224" s="21"/>
      <c r="C224" s="40"/>
      <c r="D224" s="40"/>
      <c r="E224" s="40"/>
      <c r="G224" s="40"/>
      <c r="H224" s="40"/>
      <c r="I224" s="40"/>
      <c r="J224" s="40"/>
      <c r="K224" s="40"/>
      <c r="L224" s="40"/>
      <c r="M224" s="40"/>
      <c r="N224" s="40"/>
      <c r="O224" s="40"/>
      <c r="P224" s="40"/>
      <c r="Q224" s="40"/>
      <c r="R224" s="40"/>
      <c r="S224" s="40"/>
      <c r="T224" s="40"/>
      <c r="U224" s="40"/>
      <c r="V224" s="40"/>
      <c r="W224" s="40"/>
      <c r="X224" s="40"/>
      <c r="Y224" s="40"/>
      <c r="Z224" s="40"/>
      <c r="AA224" s="40"/>
      <c r="AB224" s="40"/>
      <c r="AC224" s="21"/>
    </row>
    <row r="225" spans="1:29" s="38" customFormat="1" x14ac:dyDescent="0.2">
      <c r="A225" s="21"/>
      <c r="C225" s="40"/>
      <c r="D225" s="40"/>
      <c r="E225" s="40"/>
      <c r="G225" s="40"/>
      <c r="H225" s="40"/>
      <c r="I225" s="40"/>
      <c r="J225" s="40"/>
      <c r="K225" s="40"/>
      <c r="L225" s="40"/>
      <c r="M225" s="40"/>
      <c r="N225" s="40"/>
      <c r="O225" s="40"/>
      <c r="P225" s="40"/>
      <c r="Q225" s="40"/>
      <c r="R225" s="40"/>
      <c r="S225" s="40"/>
      <c r="T225" s="40"/>
      <c r="U225" s="40"/>
      <c r="V225" s="40"/>
      <c r="W225" s="40"/>
      <c r="X225" s="40"/>
      <c r="Y225" s="40"/>
      <c r="Z225" s="40"/>
      <c r="AA225" s="40"/>
      <c r="AB225" s="40"/>
      <c r="AC225" s="21"/>
    </row>
    <row r="226" spans="1:29" s="38" customFormat="1" x14ac:dyDescent="0.2">
      <c r="A226" s="21"/>
      <c r="C226" s="40"/>
      <c r="D226" s="40"/>
      <c r="E226" s="40"/>
      <c r="G226" s="40"/>
      <c r="H226" s="40"/>
      <c r="I226" s="40"/>
      <c r="J226" s="40"/>
      <c r="K226" s="40"/>
      <c r="L226" s="40"/>
      <c r="M226" s="40"/>
      <c r="N226" s="40"/>
      <c r="O226" s="40"/>
      <c r="P226" s="40"/>
      <c r="Q226" s="40"/>
      <c r="R226" s="40"/>
      <c r="S226" s="40"/>
      <c r="T226" s="40"/>
      <c r="U226" s="40"/>
      <c r="V226" s="40"/>
      <c r="W226" s="40"/>
      <c r="X226" s="40"/>
      <c r="Y226" s="40"/>
      <c r="Z226" s="40"/>
      <c r="AA226" s="40"/>
      <c r="AB226" s="40"/>
      <c r="AC226" s="21"/>
    </row>
    <row r="227" spans="1:29" s="38" customFormat="1" x14ac:dyDescent="0.2">
      <c r="A227" s="21"/>
      <c r="C227" s="40"/>
      <c r="D227" s="40"/>
      <c r="E227" s="40"/>
      <c r="G227" s="40"/>
      <c r="H227" s="40"/>
      <c r="I227" s="40"/>
      <c r="J227" s="40"/>
      <c r="K227" s="40"/>
      <c r="L227" s="40"/>
      <c r="M227" s="40"/>
      <c r="N227" s="40"/>
      <c r="O227" s="40"/>
      <c r="P227" s="40"/>
      <c r="Q227" s="40"/>
      <c r="R227" s="40"/>
      <c r="S227" s="40"/>
      <c r="T227" s="40"/>
      <c r="U227" s="40"/>
      <c r="V227" s="40"/>
      <c r="W227" s="40"/>
      <c r="X227" s="40"/>
      <c r="Y227" s="40"/>
      <c r="Z227" s="40"/>
      <c r="AA227" s="40"/>
      <c r="AB227" s="40"/>
      <c r="AC227" s="21"/>
    </row>
    <row r="228" spans="1:29" s="38" customFormat="1" x14ac:dyDescent="0.2">
      <c r="A228" s="21"/>
      <c r="C228" s="40"/>
      <c r="D228" s="40"/>
      <c r="E228" s="40"/>
      <c r="G228" s="40"/>
      <c r="H228" s="40"/>
      <c r="I228" s="40"/>
      <c r="J228" s="40"/>
      <c r="K228" s="40"/>
      <c r="L228" s="40"/>
      <c r="M228" s="40"/>
      <c r="N228" s="40"/>
      <c r="O228" s="40"/>
      <c r="P228" s="40"/>
      <c r="Q228" s="40"/>
      <c r="R228" s="40"/>
      <c r="S228" s="40"/>
      <c r="T228" s="40"/>
      <c r="U228" s="40"/>
      <c r="V228" s="40"/>
      <c r="W228" s="40"/>
      <c r="X228" s="40"/>
      <c r="Y228" s="40"/>
      <c r="Z228" s="40"/>
      <c r="AA228" s="40"/>
      <c r="AB228" s="40"/>
      <c r="AC228" s="21"/>
    </row>
    <row r="229" spans="1:29" s="38" customFormat="1" x14ac:dyDescent="0.2">
      <c r="A229" s="21"/>
      <c r="C229" s="40"/>
      <c r="D229" s="40"/>
      <c r="E229" s="40"/>
      <c r="G229" s="40"/>
      <c r="H229" s="40"/>
      <c r="I229" s="40"/>
      <c r="J229" s="40"/>
      <c r="K229" s="40"/>
      <c r="L229" s="40"/>
      <c r="M229" s="40"/>
      <c r="N229" s="40"/>
      <c r="O229" s="40"/>
      <c r="P229" s="40"/>
      <c r="Q229" s="40"/>
      <c r="R229" s="40"/>
      <c r="S229" s="40"/>
      <c r="T229" s="40"/>
      <c r="U229" s="40"/>
      <c r="V229" s="40"/>
      <c r="W229" s="40"/>
      <c r="X229" s="40"/>
      <c r="Y229" s="40"/>
      <c r="Z229" s="40"/>
      <c r="AA229" s="40"/>
      <c r="AB229" s="40"/>
      <c r="AC229" s="21"/>
    </row>
    <row r="230" spans="1:29" s="38" customFormat="1" x14ac:dyDescent="0.2">
      <c r="A230" s="21"/>
      <c r="C230" s="40"/>
      <c r="D230" s="40"/>
      <c r="E230" s="40"/>
      <c r="G230" s="40"/>
      <c r="H230" s="40"/>
      <c r="I230" s="40"/>
      <c r="J230" s="40"/>
      <c r="K230" s="40"/>
      <c r="L230" s="40"/>
      <c r="M230" s="40"/>
      <c r="N230" s="40"/>
      <c r="O230" s="40"/>
      <c r="P230" s="40"/>
      <c r="Q230" s="40"/>
      <c r="R230" s="40"/>
      <c r="S230" s="40"/>
      <c r="T230" s="40"/>
      <c r="U230" s="40"/>
      <c r="V230" s="40"/>
      <c r="W230" s="40"/>
      <c r="X230" s="40"/>
      <c r="Y230" s="40"/>
      <c r="Z230" s="40"/>
      <c r="AA230" s="40"/>
      <c r="AB230" s="40"/>
      <c r="AC230" s="21"/>
    </row>
    <row r="231" spans="1:29" s="38" customFormat="1" x14ac:dyDescent="0.2">
      <c r="A231" s="21"/>
      <c r="C231" s="40"/>
      <c r="D231" s="40"/>
      <c r="E231" s="40"/>
      <c r="G231" s="40"/>
      <c r="H231" s="40"/>
      <c r="I231" s="40"/>
      <c r="J231" s="40"/>
      <c r="K231" s="40"/>
      <c r="L231" s="40"/>
      <c r="M231" s="40"/>
      <c r="N231" s="40"/>
      <c r="O231" s="40"/>
      <c r="P231" s="40"/>
      <c r="Q231" s="40"/>
      <c r="R231" s="40"/>
      <c r="S231" s="40"/>
      <c r="T231" s="40"/>
      <c r="U231" s="40"/>
      <c r="V231" s="40"/>
      <c r="W231" s="40"/>
      <c r="X231" s="40"/>
      <c r="Y231" s="40"/>
      <c r="Z231" s="40"/>
      <c r="AA231" s="40"/>
      <c r="AB231" s="40"/>
      <c r="AC231" s="21"/>
    </row>
    <row r="232" spans="1:29" s="38" customFormat="1" x14ac:dyDescent="0.2">
      <c r="A232" s="21"/>
      <c r="C232" s="40"/>
      <c r="D232" s="40"/>
      <c r="E232" s="40"/>
      <c r="G232" s="40"/>
      <c r="H232" s="40"/>
      <c r="I232" s="40"/>
      <c r="J232" s="40"/>
      <c r="K232" s="40"/>
      <c r="L232" s="40"/>
      <c r="M232" s="40"/>
      <c r="N232" s="40"/>
      <c r="O232" s="40"/>
      <c r="P232" s="40"/>
      <c r="Q232" s="40"/>
      <c r="R232" s="40"/>
      <c r="S232" s="40"/>
      <c r="T232" s="40"/>
      <c r="U232" s="40"/>
      <c r="V232" s="40"/>
      <c r="W232" s="40"/>
      <c r="X232" s="40"/>
      <c r="Y232" s="40"/>
      <c r="Z232" s="40"/>
      <c r="AA232" s="40"/>
      <c r="AB232" s="40"/>
      <c r="AC232" s="21"/>
    </row>
    <row r="233" spans="1:29" s="38" customFormat="1" x14ac:dyDescent="0.2">
      <c r="A233" s="21"/>
      <c r="C233" s="40"/>
      <c r="D233" s="40"/>
      <c r="E233" s="40"/>
      <c r="G233" s="40"/>
      <c r="H233" s="40"/>
      <c r="I233" s="40"/>
      <c r="J233" s="40"/>
      <c r="K233" s="40"/>
      <c r="L233" s="40"/>
      <c r="M233" s="40"/>
      <c r="N233" s="40"/>
      <c r="O233" s="40"/>
      <c r="P233" s="40"/>
      <c r="Q233" s="40"/>
      <c r="R233" s="40"/>
      <c r="S233" s="40"/>
      <c r="T233" s="40"/>
      <c r="U233" s="40"/>
      <c r="V233" s="40"/>
      <c r="W233" s="40"/>
      <c r="X233" s="40"/>
      <c r="Y233" s="40"/>
      <c r="Z233" s="40"/>
      <c r="AA233" s="40"/>
      <c r="AB233" s="40"/>
      <c r="AC233" s="21"/>
    </row>
    <row r="234" spans="1:29" s="38" customFormat="1" x14ac:dyDescent="0.2">
      <c r="A234" s="21"/>
      <c r="C234" s="40"/>
      <c r="D234" s="40"/>
      <c r="E234" s="40"/>
      <c r="G234" s="40"/>
      <c r="H234" s="40"/>
      <c r="I234" s="40"/>
      <c r="J234" s="40"/>
      <c r="K234" s="40"/>
      <c r="L234" s="40"/>
      <c r="M234" s="40"/>
      <c r="N234" s="40"/>
      <c r="O234" s="40"/>
      <c r="P234" s="40"/>
      <c r="Q234" s="40"/>
      <c r="R234" s="40"/>
      <c r="S234" s="40"/>
      <c r="T234" s="40"/>
      <c r="U234" s="40"/>
      <c r="V234" s="40"/>
      <c r="W234" s="40"/>
      <c r="X234" s="40"/>
      <c r="Y234" s="40"/>
      <c r="Z234" s="40"/>
      <c r="AA234" s="40"/>
      <c r="AB234" s="40"/>
      <c r="AC234" s="21"/>
    </row>
    <row r="235" spans="1:29" s="38" customFormat="1" x14ac:dyDescent="0.2">
      <c r="A235" s="21"/>
      <c r="C235" s="40"/>
      <c r="D235" s="40"/>
      <c r="E235" s="40"/>
      <c r="G235" s="40"/>
      <c r="H235" s="40"/>
      <c r="I235" s="40"/>
      <c r="J235" s="40"/>
      <c r="K235" s="40"/>
      <c r="L235" s="40"/>
      <c r="M235" s="40"/>
      <c r="N235" s="40"/>
      <c r="O235" s="40"/>
      <c r="P235" s="40"/>
      <c r="Q235" s="40"/>
      <c r="R235" s="40"/>
      <c r="S235" s="40"/>
      <c r="T235" s="40"/>
      <c r="U235" s="40"/>
      <c r="V235" s="40"/>
      <c r="W235" s="40"/>
      <c r="X235" s="40"/>
      <c r="Y235" s="40"/>
      <c r="Z235" s="40"/>
      <c r="AA235" s="40"/>
      <c r="AB235" s="40"/>
      <c r="AC235" s="21"/>
    </row>
    <row r="236" spans="1:29" s="38" customFormat="1" x14ac:dyDescent="0.2">
      <c r="A236" s="21"/>
      <c r="C236" s="40"/>
      <c r="D236" s="40"/>
      <c r="E236" s="40"/>
      <c r="G236" s="40"/>
      <c r="H236" s="40"/>
      <c r="I236" s="40"/>
      <c r="J236" s="40"/>
      <c r="K236" s="40"/>
      <c r="L236" s="40"/>
      <c r="M236" s="40"/>
      <c r="N236" s="40"/>
      <c r="O236" s="40"/>
      <c r="P236" s="40"/>
      <c r="Q236" s="40"/>
      <c r="R236" s="40"/>
      <c r="S236" s="40"/>
      <c r="T236" s="40"/>
      <c r="U236" s="40"/>
      <c r="V236" s="40"/>
      <c r="W236" s="40"/>
      <c r="X236" s="40"/>
      <c r="Y236" s="40"/>
      <c r="Z236" s="40"/>
      <c r="AA236" s="40"/>
      <c r="AB236" s="40"/>
      <c r="AC236" s="21"/>
    </row>
    <row r="237" spans="1:29" s="38" customFormat="1" x14ac:dyDescent="0.2">
      <c r="A237" s="21"/>
      <c r="C237" s="40"/>
      <c r="D237" s="40"/>
      <c r="E237" s="40"/>
      <c r="G237" s="40"/>
      <c r="H237" s="40"/>
      <c r="I237" s="40"/>
      <c r="J237" s="40"/>
      <c r="K237" s="40"/>
      <c r="L237" s="40"/>
      <c r="M237" s="40"/>
      <c r="N237" s="40"/>
      <c r="O237" s="40"/>
      <c r="P237" s="40"/>
      <c r="Q237" s="40"/>
      <c r="R237" s="40"/>
      <c r="S237" s="40"/>
      <c r="T237" s="40"/>
      <c r="U237" s="40"/>
      <c r="V237" s="40"/>
      <c r="W237" s="40"/>
      <c r="X237" s="40"/>
      <c r="Y237" s="40"/>
      <c r="Z237" s="40"/>
      <c r="AA237" s="40"/>
      <c r="AB237" s="40"/>
      <c r="AC237" s="21"/>
    </row>
    <row r="238" spans="1:29" s="38" customFormat="1" x14ac:dyDescent="0.2">
      <c r="A238" s="21"/>
      <c r="C238" s="40"/>
      <c r="D238" s="40"/>
      <c r="E238" s="40"/>
      <c r="G238" s="40"/>
      <c r="H238" s="40"/>
      <c r="I238" s="40"/>
      <c r="J238" s="40"/>
      <c r="K238" s="40"/>
      <c r="L238" s="40"/>
      <c r="M238" s="40"/>
      <c r="N238" s="40"/>
      <c r="O238" s="40"/>
      <c r="P238" s="40"/>
      <c r="Q238" s="40"/>
      <c r="R238" s="40"/>
      <c r="S238" s="40"/>
      <c r="T238" s="40"/>
      <c r="U238" s="40"/>
      <c r="V238" s="40"/>
      <c r="W238" s="40"/>
      <c r="X238" s="40"/>
      <c r="Y238" s="40"/>
      <c r="Z238" s="40"/>
      <c r="AA238" s="40"/>
      <c r="AB238" s="40"/>
      <c r="AC238" s="21"/>
    </row>
    <row r="239" spans="1:29" s="38" customFormat="1" x14ac:dyDescent="0.2">
      <c r="A239" s="21"/>
      <c r="C239" s="40"/>
      <c r="D239" s="40"/>
      <c r="E239" s="40"/>
      <c r="G239" s="40"/>
      <c r="H239" s="40"/>
      <c r="I239" s="40"/>
      <c r="J239" s="40"/>
      <c r="K239" s="40"/>
      <c r="L239" s="40"/>
      <c r="M239" s="40"/>
      <c r="N239" s="40"/>
      <c r="O239" s="40"/>
      <c r="P239" s="40"/>
      <c r="Q239" s="40"/>
      <c r="R239" s="40"/>
      <c r="S239" s="40"/>
      <c r="T239" s="40"/>
      <c r="U239" s="40"/>
      <c r="V239" s="40"/>
      <c r="W239" s="40"/>
      <c r="X239" s="40"/>
      <c r="Y239" s="40"/>
      <c r="Z239" s="40"/>
      <c r="AA239" s="40"/>
      <c r="AB239" s="40"/>
      <c r="AC239" s="21"/>
    </row>
    <row r="240" spans="1:29" s="38" customFormat="1" x14ac:dyDescent="0.2">
      <c r="A240" s="21"/>
      <c r="C240" s="40"/>
      <c r="D240" s="40"/>
      <c r="E240" s="40"/>
      <c r="G240" s="40"/>
      <c r="H240" s="40"/>
      <c r="I240" s="40"/>
      <c r="J240" s="40"/>
      <c r="K240" s="40"/>
      <c r="L240" s="40"/>
      <c r="M240" s="40"/>
      <c r="N240" s="40"/>
      <c r="O240" s="40"/>
      <c r="P240" s="40"/>
      <c r="Q240" s="40"/>
      <c r="R240" s="40"/>
      <c r="S240" s="40"/>
      <c r="T240" s="40"/>
      <c r="U240" s="40"/>
      <c r="V240" s="40"/>
      <c r="W240" s="40"/>
      <c r="X240" s="40"/>
      <c r="Y240" s="40"/>
      <c r="Z240" s="40"/>
      <c r="AA240" s="40"/>
      <c r="AB240" s="40"/>
      <c r="AC240" s="21"/>
    </row>
    <row r="241" spans="1:29" s="38" customFormat="1" x14ac:dyDescent="0.2">
      <c r="A241" s="21"/>
      <c r="C241" s="40"/>
      <c r="D241" s="40"/>
      <c r="E241" s="40"/>
      <c r="G241" s="40"/>
      <c r="H241" s="40"/>
      <c r="I241" s="40"/>
      <c r="J241" s="40"/>
      <c r="K241" s="40"/>
      <c r="L241" s="40"/>
      <c r="M241" s="40"/>
      <c r="N241" s="40"/>
      <c r="O241" s="40"/>
      <c r="P241" s="40"/>
      <c r="Q241" s="40"/>
      <c r="R241" s="40"/>
      <c r="S241" s="40"/>
      <c r="T241" s="40"/>
      <c r="U241" s="40"/>
      <c r="V241" s="40"/>
      <c r="W241" s="40"/>
      <c r="X241" s="40"/>
      <c r="Y241" s="40"/>
      <c r="Z241" s="40"/>
      <c r="AA241" s="40"/>
      <c r="AB241" s="40"/>
      <c r="AC241" s="21"/>
    </row>
    <row r="242" spans="1:29" s="38" customFormat="1" x14ac:dyDescent="0.2">
      <c r="A242" s="21"/>
      <c r="C242" s="40"/>
      <c r="D242" s="40"/>
      <c r="E242" s="40"/>
      <c r="G242" s="40"/>
      <c r="H242" s="40"/>
      <c r="I242" s="40"/>
      <c r="J242" s="40"/>
      <c r="K242" s="40"/>
      <c r="L242" s="40"/>
      <c r="M242" s="40"/>
      <c r="N242" s="40"/>
      <c r="O242" s="40"/>
      <c r="P242" s="40"/>
      <c r="Q242" s="40"/>
      <c r="R242" s="40"/>
      <c r="S242" s="40"/>
      <c r="T242" s="40"/>
      <c r="U242" s="40"/>
      <c r="V242" s="40"/>
      <c r="W242" s="40"/>
      <c r="X242" s="40"/>
      <c r="Y242" s="40"/>
      <c r="Z242" s="40"/>
      <c r="AA242" s="40"/>
      <c r="AB242" s="40"/>
      <c r="AC242" s="21"/>
    </row>
    <row r="243" spans="1:29" s="38" customFormat="1" x14ac:dyDescent="0.2">
      <c r="A243" s="21"/>
      <c r="C243" s="40"/>
      <c r="D243" s="40"/>
      <c r="E243" s="40"/>
      <c r="G243" s="40"/>
      <c r="H243" s="40"/>
      <c r="I243" s="40"/>
      <c r="J243" s="40"/>
      <c r="K243" s="40"/>
      <c r="L243" s="40"/>
      <c r="M243" s="40"/>
      <c r="N243" s="40"/>
      <c r="O243" s="40"/>
      <c r="P243" s="40"/>
      <c r="Q243" s="40"/>
      <c r="R243" s="40"/>
      <c r="S243" s="40"/>
      <c r="T243" s="40"/>
      <c r="U243" s="40"/>
      <c r="V243" s="40"/>
      <c r="W243" s="40"/>
      <c r="X243" s="40"/>
      <c r="Y243" s="40"/>
      <c r="Z243" s="40"/>
      <c r="AA243" s="40"/>
      <c r="AB243" s="40"/>
      <c r="AC243" s="21"/>
    </row>
    <row r="244" spans="1:29" s="38" customFormat="1" x14ac:dyDescent="0.2">
      <c r="A244" s="21"/>
      <c r="C244" s="40"/>
      <c r="D244" s="40"/>
      <c r="E244" s="40"/>
      <c r="G244" s="40"/>
      <c r="H244" s="40"/>
      <c r="I244" s="40"/>
      <c r="J244" s="40"/>
      <c r="K244" s="40"/>
      <c r="L244" s="40"/>
      <c r="M244" s="40"/>
      <c r="N244" s="40"/>
      <c r="O244" s="40"/>
      <c r="P244" s="40"/>
      <c r="Q244" s="40"/>
      <c r="R244" s="40"/>
      <c r="S244" s="40"/>
      <c r="T244" s="40"/>
      <c r="U244" s="40"/>
      <c r="V244" s="40"/>
      <c r="W244" s="40"/>
      <c r="X244" s="40"/>
      <c r="Y244" s="40"/>
      <c r="Z244" s="40"/>
      <c r="AA244" s="40"/>
      <c r="AB244" s="40"/>
      <c r="AC244" s="21"/>
    </row>
    <row r="245" spans="1:29" s="38" customFormat="1" x14ac:dyDescent="0.2">
      <c r="A245" s="21"/>
      <c r="C245" s="40"/>
      <c r="D245" s="40"/>
      <c r="E245" s="40"/>
      <c r="G245" s="40"/>
      <c r="H245" s="40"/>
      <c r="I245" s="40"/>
      <c r="J245" s="40"/>
      <c r="K245" s="40"/>
      <c r="L245" s="40"/>
      <c r="M245" s="40"/>
      <c r="N245" s="40"/>
      <c r="O245" s="40"/>
      <c r="P245" s="40"/>
      <c r="Q245" s="40"/>
      <c r="R245" s="40"/>
      <c r="S245" s="40"/>
      <c r="T245" s="40"/>
      <c r="U245" s="40"/>
      <c r="V245" s="40"/>
      <c r="W245" s="40"/>
      <c r="X245" s="40"/>
      <c r="Y245" s="40"/>
      <c r="Z245" s="40"/>
      <c r="AA245" s="40"/>
      <c r="AB245" s="40"/>
      <c r="AC245" s="21"/>
    </row>
    <row r="246" spans="1:29" s="38" customFormat="1" x14ac:dyDescent="0.2">
      <c r="A246" s="21"/>
      <c r="C246" s="40"/>
      <c r="D246" s="40"/>
      <c r="E246" s="40"/>
      <c r="G246" s="40"/>
      <c r="H246" s="40"/>
      <c r="I246" s="40"/>
      <c r="J246" s="40"/>
      <c r="K246" s="40"/>
      <c r="L246" s="40"/>
      <c r="M246" s="40"/>
      <c r="N246" s="40"/>
      <c r="O246" s="40"/>
      <c r="P246" s="40"/>
      <c r="Q246" s="40"/>
      <c r="R246" s="40"/>
      <c r="S246" s="40"/>
      <c r="T246" s="40"/>
      <c r="U246" s="40"/>
      <c r="V246" s="40"/>
      <c r="W246" s="40"/>
      <c r="X246" s="40"/>
      <c r="Y246" s="40"/>
      <c r="Z246" s="40"/>
      <c r="AA246" s="40"/>
      <c r="AB246" s="40"/>
      <c r="AC246" s="21"/>
    </row>
    <row r="247" spans="1:29" s="38" customFormat="1" x14ac:dyDescent="0.2">
      <c r="A247" s="21"/>
      <c r="C247" s="40"/>
      <c r="D247" s="40"/>
      <c r="E247" s="40"/>
      <c r="G247" s="40"/>
      <c r="H247" s="40"/>
      <c r="I247" s="40"/>
      <c r="J247" s="40"/>
      <c r="K247" s="40"/>
      <c r="L247" s="40"/>
      <c r="M247" s="40"/>
      <c r="N247" s="40"/>
      <c r="O247" s="40"/>
      <c r="P247" s="40"/>
      <c r="Q247" s="40"/>
      <c r="R247" s="40"/>
      <c r="S247" s="40"/>
      <c r="T247" s="40"/>
      <c r="U247" s="40"/>
      <c r="V247" s="40"/>
      <c r="W247" s="40"/>
      <c r="X247" s="40"/>
      <c r="Y247" s="40"/>
      <c r="Z247" s="40"/>
      <c r="AA247" s="40"/>
      <c r="AB247" s="40"/>
      <c r="AC247" s="21"/>
    </row>
    <row r="248" spans="1:29" s="38" customFormat="1" x14ac:dyDescent="0.2">
      <c r="A248" s="21"/>
      <c r="C248" s="40"/>
      <c r="D248" s="40"/>
      <c r="E248" s="40"/>
      <c r="G248" s="40"/>
      <c r="H248" s="40"/>
      <c r="I248" s="40"/>
      <c r="J248" s="40"/>
      <c r="K248" s="40"/>
      <c r="L248" s="40"/>
      <c r="M248" s="40"/>
      <c r="N248" s="40"/>
      <c r="O248" s="40"/>
      <c r="P248" s="40"/>
      <c r="Q248" s="40"/>
      <c r="R248" s="40"/>
      <c r="S248" s="40"/>
      <c r="T248" s="40"/>
      <c r="U248" s="40"/>
      <c r="V248" s="40"/>
      <c r="W248" s="40"/>
      <c r="X248" s="40"/>
      <c r="Y248" s="40"/>
      <c r="Z248" s="40"/>
      <c r="AA248" s="40"/>
      <c r="AB248" s="40"/>
      <c r="AC248" s="21"/>
    </row>
    <row r="249" spans="1:29" s="38" customFormat="1" x14ac:dyDescent="0.2">
      <c r="A249" s="21"/>
      <c r="C249" s="40"/>
      <c r="D249" s="40"/>
      <c r="E249" s="40"/>
      <c r="G249" s="40"/>
      <c r="H249" s="40"/>
      <c r="I249" s="40"/>
      <c r="J249" s="40"/>
      <c r="K249" s="40"/>
      <c r="L249" s="40"/>
      <c r="M249" s="40"/>
      <c r="N249" s="40"/>
      <c r="O249" s="40"/>
      <c r="P249" s="40"/>
      <c r="Q249" s="40"/>
      <c r="R249" s="40"/>
      <c r="S249" s="40"/>
      <c r="T249" s="40"/>
      <c r="U249" s="40"/>
      <c r="V249" s="40"/>
      <c r="W249" s="40"/>
      <c r="X249" s="40"/>
      <c r="Y249" s="40"/>
      <c r="Z249" s="40"/>
      <c r="AA249" s="40"/>
      <c r="AB249" s="40"/>
      <c r="AC249" s="21"/>
    </row>
    <row r="250" spans="1:29" s="38" customFormat="1" x14ac:dyDescent="0.2">
      <c r="A250" s="21"/>
      <c r="C250" s="40"/>
      <c r="D250" s="40"/>
      <c r="E250" s="40"/>
      <c r="G250" s="40"/>
      <c r="H250" s="40"/>
      <c r="I250" s="40"/>
      <c r="J250" s="40"/>
      <c r="K250" s="40"/>
      <c r="L250" s="40"/>
      <c r="M250" s="40"/>
      <c r="N250" s="40"/>
      <c r="O250" s="40"/>
      <c r="P250" s="40"/>
      <c r="Q250" s="40"/>
      <c r="R250" s="40"/>
      <c r="S250" s="40"/>
      <c r="T250" s="40"/>
      <c r="U250" s="40"/>
      <c r="V250" s="40"/>
      <c r="W250" s="40"/>
      <c r="X250" s="40"/>
      <c r="Y250" s="40"/>
      <c r="Z250" s="40"/>
      <c r="AA250" s="40"/>
      <c r="AB250" s="40"/>
      <c r="AC250" s="21"/>
    </row>
    <row r="251" spans="1:29" s="38" customFormat="1" x14ac:dyDescent="0.2">
      <c r="A251" s="21"/>
      <c r="C251" s="40"/>
      <c r="D251" s="40"/>
      <c r="E251" s="40"/>
      <c r="G251" s="40"/>
      <c r="H251" s="40"/>
      <c r="I251" s="40"/>
      <c r="J251" s="40"/>
      <c r="K251" s="40"/>
      <c r="L251" s="40"/>
      <c r="M251" s="40"/>
      <c r="N251" s="40"/>
      <c r="O251" s="40"/>
      <c r="P251" s="40"/>
      <c r="Q251" s="40"/>
      <c r="R251" s="40"/>
      <c r="S251" s="40"/>
      <c r="T251" s="40"/>
      <c r="U251" s="40"/>
      <c r="V251" s="40"/>
      <c r="W251" s="40"/>
      <c r="X251" s="40"/>
      <c r="Y251" s="40"/>
      <c r="Z251" s="40"/>
      <c r="AA251" s="40"/>
      <c r="AB251" s="40"/>
      <c r="AC251" s="21"/>
    </row>
    <row r="252" spans="1:29" s="38" customFormat="1" x14ac:dyDescent="0.2">
      <c r="A252" s="21"/>
      <c r="C252" s="40"/>
      <c r="D252" s="40"/>
      <c r="E252" s="40"/>
      <c r="G252" s="40"/>
      <c r="H252" s="40"/>
      <c r="I252" s="40"/>
      <c r="J252" s="40"/>
      <c r="K252" s="40"/>
      <c r="L252" s="40"/>
      <c r="M252" s="40"/>
      <c r="N252" s="40"/>
      <c r="O252" s="40"/>
      <c r="P252" s="40"/>
      <c r="Q252" s="40"/>
      <c r="R252" s="40"/>
      <c r="S252" s="40"/>
      <c r="T252" s="40"/>
      <c r="U252" s="40"/>
      <c r="V252" s="40"/>
      <c r="W252" s="40"/>
      <c r="X252" s="40"/>
      <c r="Y252" s="40"/>
      <c r="Z252" s="40"/>
      <c r="AA252" s="40"/>
      <c r="AB252" s="40"/>
      <c r="AC252" s="21"/>
    </row>
    <row r="253" spans="1:29" s="38" customFormat="1" x14ac:dyDescent="0.2">
      <c r="A253" s="21"/>
      <c r="C253" s="40"/>
      <c r="D253" s="40"/>
      <c r="E253" s="40"/>
      <c r="G253" s="40"/>
      <c r="H253" s="40"/>
      <c r="I253" s="40"/>
      <c r="J253" s="40"/>
      <c r="K253" s="40"/>
      <c r="L253" s="40"/>
      <c r="M253" s="40"/>
      <c r="N253" s="40"/>
      <c r="O253" s="40"/>
      <c r="P253" s="40"/>
      <c r="Q253" s="40"/>
      <c r="R253" s="40"/>
      <c r="S253" s="40"/>
      <c r="T253" s="40"/>
      <c r="U253" s="40"/>
      <c r="V253" s="40"/>
      <c r="W253" s="40"/>
      <c r="X253" s="40"/>
      <c r="Y253" s="40"/>
      <c r="Z253" s="40"/>
      <c r="AA253" s="40"/>
      <c r="AB253" s="40"/>
      <c r="AC253" s="21"/>
    </row>
    <row r="254" spans="1:29" s="38" customFormat="1" x14ac:dyDescent="0.2">
      <c r="A254" s="21"/>
      <c r="C254" s="40"/>
      <c r="D254" s="40"/>
      <c r="E254" s="40"/>
      <c r="G254" s="40"/>
      <c r="H254" s="40"/>
      <c r="I254" s="40"/>
      <c r="J254" s="40"/>
      <c r="K254" s="40"/>
      <c r="L254" s="40"/>
      <c r="M254" s="40"/>
      <c r="N254" s="40"/>
      <c r="O254" s="40"/>
      <c r="P254" s="40"/>
      <c r="Q254" s="40"/>
      <c r="R254" s="40"/>
      <c r="S254" s="40"/>
      <c r="T254" s="40"/>
      <c r="U254" s="40"/>
      <c r="V254" s="40"/>
      <c r="W254" s="40"/>
      <c r="X254" s="40"/>
      <c r="Y254" s="40"/>
      <c r="Z254" s="40"/>
      <c r="AA254" s="40"/>
      <c r="AB254" s="40"/>
      <c r="AC254" s="21"/>
    </row>
    <row r="255" spans="1:29" s="38" customFormat="1" x14ac:dyDescent="0.2">
      <c r="A255" s="21"/>
      <c r="C255" s="40"/>
      <c r="D255" s="40"/>
      <c r="E255" s="40"/>
      <c r="G255" s="40"/>
      <c r="H255" s="40"/>
      <c r="I255" s="40"/>
      <c r="J255" s="40"/>
      <c r="K255" s="40"/>
      <c r="L255" s="40"/>
      <c r="M255" s="40"/>
      <c r="N255" s="40"/>
      <c r="O255" s="40"/>
      <c r="P255" s="40"/>
      <c r="Q255" s="40"/>
      <c r="R255" s="40"/>
      <c r="S255" s="40"/>
      <c r="T255" s="40"/>
      <c r="U255" s="40"/>
      <c r="V255" s="40"/>
      <c r="W255" s="40"/>
      <c r="X255" s="40"/>
      <c r="Y255" s="40"/>
      <c r="Z255" s="40"/>
      <c r="AA255" s="40"/>
      <c r="AB255" s="40"/>
      <c r="AC255" s="21"/>
    </row>
    <row r="256" spans="1:29" s="38" customFormat="1" x14ac:dyDescent="0.2">
      <c r="A256" s="21"/>
      <c r="C256" s="40"/>
      <c r="D256" s="40"/>
      <c r="E256" s="40"/>
      <c r="G256" s="40"/>
      <c r="H256" s="40"/>
      <c r="I256" s="40"/>
      <c r="J256" s="40"/>
      <c r="K256" s="40"/>
      <c r="L256" s="40"/>
      <c r="M256" s="40"/>
      <c r="N256" s="40"/>
      <c r="O256" s="40"/>
      <c r="P256" s="40"/>
      <c r="Q256" s="40"/>
      <c r="R256" s="40"/>
      <c r="S256" s="40"/>
      <c r="T256" s="40"/>
      <c r="U256" s="40"/>
      <c r="V256" s="40"/>
      <c r="W256" s="40"/>
      <c r="X256" s="40"/>
      <c r="Y256" s="40"/>
      <c r="Z256" s="40"/>
      <c r="AA256" s="40"/>
      <c r="AB256" s="40"/>
      <c r="AC256" s="21"/>
    </row>
    <row r="257" spans="1:29" s="38" customFormat="1" x14ac:dyDescent="0.2">
      <c r="A257" s="21"/>
      <c r="C257" s="40"/>
      <c r="D257" s="40"/>
      <c r="E257" s="40"/>
      <c r="G257" s="40"/>
      <c r="H257" s="40"/>
      <c r="I257" s="40"/>
      <c r="J257" s="40"/>
      <c r="K257" s="40"/>
      <c r="L257" s="40"/>
      <c r="M257" s="40"/>
      <c r="N257" s="40"/>
      <c r="O257" s="40"/>
      <c r="P257" s="40"/>
      <c r="Q257" s="40"/>
      <c r="R257" s="40"/>
      <c r="S257" s="40"/>
      <c r="T257" s="40"/>
      <c r="U257" s="40"/>
      <c r="V257" s="40"/>
      <c r="W257" s="40"/>
      <c r="X257" s="40"/>
      <c r="Y257" s="40"/>
      <c r="Z257" s="40"/>
      <c r="AA257" s="40"/>
      <c r="AB257" s="40"/>
      <c r="AC257" s="21"/>
    </row>
    <row r="258" spans="1:29" s="38" customFormat="1" x14ac:dyDescent="0.2">
      <c r="A258" s="21"/>
      <c r="C258" s="40"/>
      <c r="D258" s="40"/>
      <c r="E258" s="40"/>
      <c r="G258" s="40"/>
      <c r="H258" s="40"/>
      <c r="I258" s="40"/>
      <c r="J258" s="40"/>
      <c r="K258" s="40"/>
      <c r="L258" s="40"/>
      <c r="M258" s="40"/>
      <c r="N258" s="40"/>
      <c r="O258" s="40"/>
      <c r="P258" s="40"/>
      <c r="Q258" s="40"/>
      <c r="R258" s="40"/>
      <c r="S258" s="40"/>
      <c r="T258" s="40"/>
      <c r="U258" s="40"/>
      <c r="V258" s="40"/>
      <c r="W258" s="40"/>
      <c r="X258" s="40"/>
      <c r="Y258" s="40"/>
      <c r="Z258" s="40"/>
      <c r="AA258" s="40"/>
      <c r="AB258" s="40"/>
      <c r="AC258" s="21"/>
    </row>
    <row r="259" spans="1:29" s="38" customFormat="1" x14ac:dyDescent="0.2">
      <c r="A259" s="21"/>
      <c r="C259" s="40"/>
      <c r="D259" s="40"/>
      <c r="E259" s="40"/>
      <c r="G259" s="40"/>
      <c r="H259" s="40"/>
      <c r="I259" s="40"/>
      <c r="J259" s="40"/>
      <c r="K259" s="40"/>
      <c r="L259" s="40"/>
      <c r="M259" s="40"/>
      <c r="N259" s="40"/>
      <c r="O259" s="40"/>
      <c r="P259" s="40"/>
      <c r="Q259" s="40"/>
      <c r="R259" s="40"/>
      <c r="S259" s="40"/>
      <c r="T259" s="40"/>
      <c r="U259" s="40"/>
      <c r="V259" s="40"/>
      <c r="W259" s="40"/>
      <c r="X259" s="40"/>
      <c r="Y259" s="40"/>
      <c r="Z259" s="40"/>
      <c r="AA259" s="40"/>
      <c r="AB259" s="40"/>
      <c r="AC259" s="21"/>
    </row>
    <row r="260" spans="1:29" s="38" customFormat="1" x14ac:dyDescent="0.2">
      <c r="A260" s="21"/>
      <c r="C260" s="40"/>
      <c r="D260" s="40"/>
      <c r="E260" s="40"/>
      <c r="G260" s="40"/>
      <c r="H260" s="40"/>
      <c r="I260" s="40"/>
      <c r="J260" s="40"/>
      <c r="K260" s="40"/>
      <c r="L260" s="40"/>
      <c r="M260" s="40"/>
      <c r="N260" s="40"/>
      <c r="O260" s="40"/>
      <c r="P260" s="40"/>
      <c r="Q260" s="40"/>
      <c r="R260" s="40"/>
      <c r="S260" s="40"/>
      <c r="T260" s="40"/>
      <c r="U260" s="40"/>
      <c r="V260" s="40"/>
      <c r="W260" s="40"/>
      <c r="X260" s="40"/>
      <c r="Y260" s="40"/>
      <c r="Z260" s="40"/>
      <c r="AA260" s="40"/>
      <c r="AB260" s="40"/>
      <c r="AC260" s="21"/>
    </row>
    <row r="261" spans="1:29" s="38" customFormat="1" x14ac:dyDescent="0.2">
      <c r="A261" s="21"/>
      <c r="C261" s="40"/>
      <c r="D261" s="40"/>
      <c r="E261" s="40"/>
      <c r="G261" s="40"/>
      <c r="H261" s="40"/>
      <c r="I261" s="40"/>
      <c r="J261" s="40"/>
      <c r="K261" s="40"/>
      <c r="L261" s="40"/>
      <c r="M261" s="40"/>
      <c r="N261" s="40"/>
      <c r="O261" s="40"/>
      <c r="P261" s="40"/>
      <c r="Q261" s="40"/>
      <c r="R261" s="40"/>
      <c r="S261" s="40"/>
      <c r="T261" s="40"/>
      <c r="U261" s="40"/>
      <c r="V261" s="40"/>
      <c r="W261" s="40"/>
      <c r="X261" s="40"/>
      <c r="Y261" s="40"/>
      <c r="Z261" s="40"/>
      <c r="AA261" s="40"/>
      <c r="AB261" s="40"/>
      <c r="AC261" s="21"/>
    </row>
    <row r="262" spans="1:29" s="38" customFormat="1" x14ac:dyDescent="0.2">
      <c r="A262" s="21"/>
      <c r="C262" s="40"/>
      <c r="D262" s="40"/>
      <c r="E262" s="40"/>
      <c r="G262" s="40"/>
      <c r="H262" s="40"/>
      <c r="I262" s="40"/>
      <c r="J262" s="40"/>
      <c r="K262" s="40"/>
      <c r="L262" s="40"/>
      <c r="M262" s="40"/>
      <c r="N262" s="40"/>
      <c r="O262" s="40"/>
      <c r="P262" s="40"/>
      <c r="Q262" s="40"/>
      <c r="R262" s="40"/>
      <c r="S262" s="40"/>
      <c r="T262" s="40"/>
      <c r="U262" s="40"/>
      <c r="V262" s="40"/>
      <c r="W262" s="40"/>
      <c r="X262" s="40"/>
      <c r="Y262" s="40"/>
      <c r="Z262" s="40"/>
      <c r="AA262" s="40"/>
      <c r="AB262" s="40"/>
      <c r="AC262" s="21"/>
    </row>
    <row r="263" spans="1:29" s="38" customFormat="1" x14ac:dyDescent="0.2">
      <c r="A263" s="21"/>
      <c r="C263" s="40"/>
      <c r="D263" s="40"/>
      <c r="E263" s="40"/>
      <c r="G263" s="40"/>
      <c r="H263" s="40"/>
      <c r="I263" s="40"/>
      <c r="J263" s="40"/>
      <c r="K263" s="40"/>
      <c r="L263" s="40"/>
      <c r="M263" s="40"/>
      <c r="N263" s="40"/>
      <c r="O263" s="40"/>
      <c r="P263" s="40"/>
      <c r="Q263" s="40"/>
      <c r="R263" s="40"/>
      <c r="S263" s="40"/>
      <c r="T263" s="40"/>
      <c r="U263" s="40"/>
      <c r="V263" s="40"/>
      <c r="W263" s="40"/>
      <c r="X263" s="40"/>
      <c r="Y263" s="40"/>
      <c r="Z263" s="40"/>
      <c r="AA263" s="40"/>
      <c r="AB263" s="40"/>
      <c r="AC263" s="21"/>
    </row>
    <row r="264" spans="1:29" s="38" customFormat="1" x14ac:dyDescent="0.2">
      <c r="A264" s="21"/>
      <c r="C264" s="40"/>
      <c r="D264" s="40"/>
      <c r="E264" s="40"/>
      <c r="G264" s="40"/>
      <c r="H264" s="40"/>
      <c r="I264" s="40"/>
      <c r="J264" s="40"/>
      <c r="K264" s="40"/>
      <c r="L264" s="40"/>
      <c r="M264" s="40"/>
      <c r="N264" s="40"/>
      <c r="O264" s="40"/>
      <c r="P264" s="40"/>
      <c r="Q264" s="40"/>
      <c r="R264" s="40"/>
      <c r="S264" s="40"/>
      <c r="T264" s="40"/>
      <c r="U264" s="40"/>
      <c r="V264" s="40"/>
      <c r="W264" s="40"/>
      <c r="X264" s="40"/>
      <c r="Y264" s="40"/>
      <c r="Z264" s="40"/>
      <c r="AA264" s="40"/>
      <c r="AB264" s="40"/>
      <c r="AC264" s="21"/>
    </row>
    <row r="265" spans="1:29" s="38" customFormat="1" x14ac:dyDescent="0.2">
      <c r="A265" s="21"/>
      <c r="C265" s="40"/>
      <c r="D265" s="40"/>
      <c r="E265" s="40"/>
      <c r="G265" s="40"/>
      <c r="H265" s="40"/>
      <c r="I265" s="40"/>
      <c r="J265" s="40"/>
      <c r="K265" s="40"/>
      <c r="L265" s="40"/>
      <c r="M265" s="40"/>
      <c r="N265" s="40"/>
      <c r="O265" s="40"/>
      <c r="P265" s="40"/>
      <c r="Q265" s="40"/>
      <c r="R265" s="40"/>
      <c r="S265" s="40"/>
      <c r="T265" s="40"/>
      <c r="U265" s="40"/>
      <c r="V265" s="40"/>
      <c r="W265" s="40"/>
      <c r="X265" s="40"/>
      <c r="Y265" s="40"/>
      <c r="Z265" s="40"/>
      <c r="AA265" s="40"/>
      <c r="AB265" s="40"/>
      <c r="AC265" s="21"/>
    </row>
    <row r="266" spans="1:29" s="38" customFormat="1" x14ac:dyDescent="0.2">
      <c r="A266" s="21"/>
      <c r="C266" s="40"/>
      <c r="D266" s="40"/>
      <c r="E266" s="40"/>
      <c r="G266" s="40"/>
      <c r="H266" s="40"/>
      <c r="I266" s="40"/>
      <c r="J266" s="40"/>
      <c r="K266" s="40"/>
      <c r="L266" s="40"/>
      <c r="M266" s="40"/>
      <c r="N266" s="40"/>
      <c r="O266" s="40"/>
      <c r="P266" s="40"/>
      <c r="Q266" s="40"/>
      <c r="R266" s="40"/>
      <c r="S266" s="40"/>
      <c r="T266" s="40"/>
      <c r="U266" s="40"/>
      <c r="V266" s="40"/>
      <c r="W266" s="40"/>
      <c r="X266" s="40"/>
      <c r="Y266" s="40"/>
      <c r="Z266" s="40"/>
      <c r="AA266" s="40"/>
      <c r="AB266" s="40"/>
      <c r="AC266" s="21"/>
    </row>
    <row r="267" spans="1:29" s="38" customFormat="1" x14ac:dyDescent="0.2">
      <c r="A267" s="21"/>
      <c r="C267" s="40"/>
      <c r="D267" s="40"/>
      <c r="E267" s="40"/>
      <c r="G267" s="40"/>
      <c r="H267" s="40"/>
      <c r="I267" s="40"/>
      <c r="J267" s="40"/>
      <c r="K267" s="40"/>
      <c r="L267" s="40"/>
      <c r="M267" s="40"/>
      <c r="N267" s="40"/>
      <c r="O267" s="40"/>
      <c r="P267" s="40"/>
      <c r="Q267" s="40"/>
      <c r="R267" s="40"/>
      <c r="S267" s="40"/>
      <c r="T267" s="40"/>
      <c r="U267" s="40"/>
      <c r="V267" s="40"/>
      <c r="W267" s="40"/>
      <c r="X267" s="40"/>
      <c r="Y267" s="40"/>
      <c r="Z267" s="40"/>
      <c r="AA267" s="40"/>
      <c r="AB267" s="40"/>
      <c r="AC267" s="21"/>
    </row>
    <row r="268" spans="1:29" s="38" customFormat="1" x14ac:dyDescent="0.2">
      <c r="A268" s="21"/>
      <c r="C268" s="40"/>
      <c r="D268" s="40"/>
      <c r="E268" s="40"/>
      <c r="G268" s="40"/>
      <c r="H268" s="40"/>
      <c r="I268" s="40"/>
      <c r="J268" s="40"/>
      <c r="K268" s="40"/>
      <c r="L268" s="40"/>
      <c r="M268" s="40"/>
      <c r="N268" s="40"/>
      <c r="O268" s="40"/>
      <c r="P268" s="40"/>
      <c r="Q268" s="40"/>
      <c r="R268" s="40"/>
      <c r="S268" s="40"/>
      <c r="T268" s="40"/>
      <c r="U268" s="40"/>
      <c r="V268" s="40"/>
      <c r="W268" s="40"/>
      <c r="X268" s="40"/>
      <c r="Y268" s="40"/>
      <c r="Z268" s="40"/>
      <c r="AA268" s="40"/>
      <c r="AB268" s="40"/>
      <c r="AC268" s="21"/>
    </row>
    <row r="269" spans="1:29" s="38" customFormat="1" x14ac:dyDescent="0.2">
      <c r="A269" s="21"/>
      <c r="C269" s="40"/>
      <c r="D269" s="40"/>
      <c r="E269" s="40"/>
      <c r="G269" s="40"/>
      <c r="H269" s="40"/>
      <c r="I269" s="40"/>
      <c r="J269" s="40"/>
      <c r="K269" s="40"/>
      <c r="L269" s="40"/>
      <c r="M269" s="40"/>
      <c r="N269" s="40"/>
      <c r="O269" s="40"/>
      <c r="P269" s="40"/>
      <c r="Q269" s="40"/>
      <c r="R269" s="40"/>
      <c r="S269" s="40"/>
      <c r="T269" s="40"/>
      <c r="U269" s="40"/>
      <c r="V269" s="40"/>
      <c r="W269" s="40"/>
      <c r="X269" s="40"/>
      <c r="Y269" s="40"/>
      <c r="Z269" s="40"/>
      <c r="AA269" s="40"/>
      <c r="AB269" s="40"/>
      <c r="AC269" s="21"/>
    </row>
    <row r="270" spans="1:29" s="38" customFormat="1" x14ac:dyDescent="0.2">
      <c r="A270" s="21"/>
      <c r="C270" s="40"/>
      <c r="D270" s="40"/>
      <c r="E270" s="40"/>
      <c r="G270" s="40"/>
      <c r="H270" s="40"/>
      <c r="I270" s="40"/>
      <c r="J270" s="40"/>
      <c r="K270" s="40"/>
      <c r="L270" s="40"/>
      <c r="M270" s="40"/>
      <c r="N270" s="40"/>
      <c r="O270" s="40"/>
      <c r="P270" s="40"/>
      <c r="Q270" s="40"/>
      <c r="R270" s="40"/>
      <c r="S270" s="40"/>
      <c r="T270" s="40"/>
      <c r="U270" s="40"/>
      <c r="V270" s="40"/>
      <c r="W270" s="40"/>
      <c r="X270" s="40"/>
      <c r="Y270" s="40"/>
      <c r="Z270" s="40"/>
      <c r="AA270" s="40"/>
      <c r="AB270" s="40"/>
      <c r="AC270" s="21"/>
    </row>
    <row r="271" spans="1:29" s="38" customFormat="1" x14ac:dyDescent="0.2">
      <c r="A271" s="21"/>
      <c r="C271" s="40"/>
      <c r="D271" s="40"/>
      <c r="E271" s="40"/>
      <c r="G271" s="40"/>
      <c r="H271" s="40"/>
      <c r="I271" s="40"/>
      <c r="J271" s="40"/>
      <c r="K271" s="40"/>
      <c r="L271" s="40"/>
      <c r="M271" s="40"/>
      <c r="N271" s="40"/>
      <c r="O271" s="40"/>
      <c r="P271" s="40"/>
      <c r="Q271" s="40"/>
      <c r="R271" s="40"/>
      <c r="S271" s="40"/>
      <c r="T271" s="40"/>
      <c r="U271" s="40"/>
      <c r="V271" s="40"/>
      <c r="W271" s="40"/>
      <c r="X271" s="40"/>
      <c r="Y271" s="40"/>
      <c r="Z271" s="40"/>
      <c r="AA271" s="40"/>
      <c r="AB271" s="40"/>
      <c r="AC271" s="21"/>
    </row>
    <row r="272" spans="1:29" s="38" customFormat="1" x14ac:dyDescent="0.2">
      <c r="A272" s="21"/>
      <c r="C272" s="40"/>
      <c r="D272" s="40"/>
      <c r="E272" s="40"/>
      <c r="G272" s="40"/>
      <c r="H272" s="40"/>
      <c r="I272" s="40"/>
      <c r="J272" s="40"/>
      <c r="K272" s="40"/>
      <c r="L272" s="40"/>
      <c r="M272" s="40"/>
      <c r="N272" s="40"/>
      <c r="O272" s="40"/>
      <c r="P272" s="40"/>
      <c r="Q272" s="40"/>
      <c r="R272" s="40"/>
      <c r="S272" s="40"/>
      <c r="T272" s="40"/>
      <c r="U272" s="40"/>
      <c r="V272" s="40"/>
      <c r="W272" s="40"/>
      <c r="X272" s="40"/>
      <c r="Y272" s="40"/>
      <c r="Z272" s="40"/>
      <c r="AA272" s="40"/>
      <c r="AB272" s="40"/>
      <c r="AC272" s="21"/>
    </row>
    <row r="273" spans="1:29" s="38" customFormat="1" x14ac:dyDescent="0.2">
      <c r="A273" s="21"/>
      <c r="C273" s="40"/>
      <c r="D273" s="40"/>
      <c r="E273" s="40"/>
      <c r="G273" s="40"/>
      <c r="H273" s="40"/>
      <c r="I273" s="40"/>
      <c r="J273" s="40"/>
      <c r="K273" s="40"/>
      <c r="L273" s="40"/>
      <c r="M273" s="40"/>
      <c r="N273" s="40"/>
      <c r="O273" s="40"/>
      <c r="P273" s="40"/>
      <c r="Q273" s="40"/>
      <c r="R273" s="40"/>
      <c r="S273" s="40"/>
      <c r="T273" s="40"/>
      <c r="U273" s="40"/>
      <c r="V273" s="40"/>
      <c r="W273" s="40"/>
      <c r="X273" s="40"/>
      <c r="Y273" s="40"/>
      <c r="Z273" s="40"/>
      <c r="AA273" s="40"/>
      <c r="AB273" s="40"/>
      <c r="AC273" s="21"/>
    </row>
    <row r="274" spans="1:29" s="38" customFormat="1" x14ac:dyDescent="0.2">
      <c r="A274" s="21"/>
      <c r="C274" s="40"/>
      <c r="D274" s="40"/>
      <c r="E274" s="40"/>
      <c r="G274" s="40"/>
      <c r="H274" s="40"/>
      <c r="I274" s="40"/>
      <c r="J274" s="40"/>
      <c r="K274" s="40"/>
      <c r="L274" s="40"/>
      <c r="M274" s="40"/>
      <c r="N274" s="40"/>
      <c r="O274" s="40"/>
      <c r="P274" s="40"/>
      <c r="Q274" s="40"/>
      <c r="R274" s="40"/>
      <c r="S274" s="40"/>
      <c r="T274" s="40"/>
      <c r="U274" s="40"/>
      <c r="V274" s="40"/>
      <c r="W274" s="40"/>
      <c r="X274" s="40"/>
      <c r="Y274" s="40"/>
      <c r="Z274" s="40"/>
      <c r="AA274" s="40"/>
      <c r="AB274" s="40"/>
      <c r="AC274" s="21"/>
    </row>
    <row r="275" spans="1:29" s="38" customFormat="1" x14ac:dyDescent="0.2">
      <c r="A275" s="21"/>
      <c r="C275" s="40"/>
      <c r="D275" s="40"/>
      <c r="E275" s="40"/>
      <c r="G275" s="40"/>
      <c r="H275" s="40"/>
      <c r="I275" s="40"/>
      <c r="J275" s="40"/>
      <c r="K275" s="40"/>
      <c r="L275" s="40"/>
      <c r="M275" s="40"/>
      <c r="N275" s="40"/>
      <c r="O275" s="40"/>
      <c r="P275" s="40"/>
      <c r="Q275" s="40"/>
      <c r="R275" s="40"/>
      <c r="S275" s="40"/>
      <c r="T275" s="40"/>
      <c r="U275" s="40"/>
      <c r="V275" s="40"/>
      <c r="W275" s="40"/>
      <c r="X275" s="40"/>
      <c r="Y275" s="40"/>
      <c r="Z275" s="40"/>
      <c r="AA275" s="40"/>
      <c r="AB275" s="40"/>
      <c r="AC275" s="21"/>
    </row>
    <row r="276" spans="1:29" s="38" customFormat="1" x14ac:dyDescent="0.2">
      <c r="A276" s="21"/>
      <c r="C276" s="40"/>
      <c r="D276" s="40"/>
      <c r="E276" s="40"/>
      <c r="G276" s="40"/>
      <c r="H276" s="40"/>
      <c r="I276" s="40"/>
      <c r="J276" s="40"/>
      <c r="K276" s="40"/>
      <c r="L276" s="40"/>
      <c r="M276" s="40"/>
      <c r="N276" s="40"/>
      <c r="O276" s="40"/>
      <c r="P276" s="40"/>
      <c r="Q276" s="40"/>
      <c r="R276" s="40"/>
      <c r="S276" s="40"/>
      <c r="T276" s="40"/>
      <c r="U276" s="40"/>
      <c r="V276" s="40"/>
      <c r="W276" s="40"/>
      <c r="X276" s="40"/>
      <c r="Y276" s="40"/>
      <c r="Z276" s="40"/>
      <c r="AA276" s="40"/>
      <c r="AB276" s="40"/>
      <c r="AC276" s="21"/>
    </row>
    <row r="277" spans="1:29" s="38" customFormat="1" x14ac:dyDescent="0.2">
      <c r="A277" s="21"/>
      <c r="C277" s="40"/>
      <c r="D277" s="40"/>
      <c r="E277" s="40"/>
      <c r="G277" s="40"/>
      <c r="H277" s="40"/>
      <c r="I277" s="40"/>
      <c r="J277" s="40"/>
      <c r="K277" s="40"/>
      <c r="L277" s="40"/>
      <c r="M277" s="40"/>
      <c r="N277" s="40"/>
      <c r="O277" s="40"/>
      <c r="P277" s="40"/>
      <c r="Q277" s="40"/>
      <c r="R277" s="40"/>
      <c r="S277" s="40"/>
      <c r="T277" s="40"/>
      <c r="U277" s="40"/>
      <c r="V277" s="40"/>
      <c r="W277" s="40"/>
      <c r="X277" s="40"/>
      <c r="Y277" s="40"/>
      <c r="Z277" s="40"/>
      <c r="AA277" s="40"/>
      <c r="AB277" s="40"/>
      <c r="AC277" s="21"/>
    </row>
    <row r="278" spans="1:29" s="38" customFormat="1" x14ac:dyDescent="0.2">
      <c r="A278" s="21"/>
      <c r="C278" s="40"/>
      <c r="D278" s="40"/>
      <c r="E278" s="40"/>
      <c r="G278" s="40"/>
      <c r="H278" s="40"/>
      <c r="I278" s="40"/>
      <c r="J278" s="40"/>
      <c r="K278" s="40"/>
      <c r="L278" s="40"/>
      <c r="M278" s="40"/>
      <c r="N278" s="40"/>
      <c r="O278" s="40"/>
      <c r="P278" s="40"/>
      <c r="Q278" s="40"/>
      <c r="R278" s="40"/>
      <c r="S278" s="40"/>
      <c r="T278" s="40"/>
      <c r="U278" s="40"/>
      <c r="V278" s="40"/>
      <c r="W278" s="40"/>
      <c r="X278" s="40"/>
      <c r="Y278" s="40"/>
      <c r="Z278" s="40"/>
      <c r="AA278" s="40"/>
      <c r="AB278" s="40"/>
      <c r="AC278" s="21"/>
    </row>
    <row r="279" spans="1:29" s="38" customFormat="1" x14ac:dyDescent="0.2">
      <c r="A279" s="21"/>
      <c r="C279" s="40"/>
      <c r="D279" s="40"/>
      <c r="E279" s="40"/>
      <c r="G279" s="40"/>
      <c r="H279" s="40"/>
      <c r="I279" s="40"/>
      <c r="J279" s="40"/>
      <c r="K279" s="40"/>
      <c r="L279" s="40"/>
      <c r="M279" s="40"/>
      <c r="N279" s="40"/>
      <c r="O279" s="40"/>
      <c r="P279" s="40"/>
      <c r="Q279" s="40"/>
      <c r="R279" s="40"/>
      <c r="S279" s="40"/>
      <c r="T279" s="40"/>
      <c r="U279" s="40"/>
      <c r="V279" s="40"/>
      <c r="W279" s="40"/>
      <c r="X279" s="40"/>
      <c r="Y279" s="40"/>
      <c r="Z279" s="40"/>
      <c r="AA279" s="40"/>
      <c r="AB279" s="40"/>
      <c r="AC279" s="21"/>
    </row>
    <row r="280" spans="1:29" s="38" customFormat="1" x14ac:dyDescent="0.2">
      <c r="A280" s="21"/>
      <c r="C280" s="40"/>
      <c r="D280" s="40"/>
      <c r="E280" s="40"/>
      <c r="G280" s="40"/>
      <c r="H280" s="40"/>
      <c r="I280" s="40"/>
      <c r="J280" s="40"/>
      <c r="K280" s="40"/>
      <c r="L280" s="40"/>
      <c r="M280" s="40"/>
      <c r="N280" s="40"/>
      <c r="O280" s="40"/>
      <c r="P280" s="40"/>
      <c r="Q280" s="40"/>
      <c r="R280" s="40"/>
      <c r="S280" s="40"/>
      <c r="T280" s="40"/>
      <c r="U280" s="40"/>
      <c r="V280" s="40"/>
      <c r="W280" s="40"/>
      <c r="X280" s="40"/>
      <c r="Y280" s="40"/>
      <c r="Z280" s="40"/>
      <c r="AA280" s="40"/>
      <c r="AB280" s="40"/>
      <c r="AC280" s="21"/>
    </row>
    <row r="281" spans="1:29" s="38" customFormat="1" x14ac:dyDescent="0.2">
      <c r="A281" s="21"/>
      <c r="C281" s="40"/>
      <c r="D281" s="40"/>
      <c r="E281" s="40"/>
      <c r="G281" s="40"/>
      <c r="H281" s="40"/>
      <c r="I281" s="40"/>
      <c r="J281" s="40"/>
      <c r="K281" s="40"/>
      <c r="L281" s="40"/>
      <c r="M281" s="40"/>
      <c r="N281" s="40"/>
      <c r="O281" s="40"/>
      <c r="P281" s="40"/>
      <c r="Q281" s="40"/>
      <c r="R281" s="40"/>
      <c r="S281" s="40"/>
      <c r="T281" s="40"/>
      <c r="U281" s="40"/>
      <c r="V281" s="40"/>
      <c r="W281" s="40"/>
      <c r="X281" s="40"/>
      <c r="Y281" s="40"/>
      <c r="Z281" s="40"/>
      <c r="AA281" s="40"/>
      <c r="AB281" s="40"/>
      <c r="AC281" s="21"/>
    </row>
    <row r="282" spans="1:29" s="38" customFormat="1" x14ac:dyDescent="0.2">
      <c r="A282" s="21"/>
      <c r="C282" s="40"/>
      <c r="D282" s="40"/>
      <c r="E282" s="40"/>
      <c r="G282" s="40"/>
      <c r="H282" s="40"/>
      <c r="I282" s="40"/>
      <c r="J282" s="40"/>
      <c r="K282" s="40"/>
      <c r="L282" s="40"/>
      <c r="M282" s="40"/>
      <c r="N282" s="40"/>
      <c r="O282" s="40"/>
      <c r="P282" s="40"/>
      <c r="Q282" s="40"/>
      <c r="R282" s="40"/>
      <c r="S282" s="40"/>
      <c r="T282" s="40"/>
      <c r="U282" s="40"/>
      <c r="V282" s="40"/>
      <c r="W282" s="40"/>
      <c r="X282" s="40"/>
      <c r="Y282" s="40"/>
      <c r="Z282" s="40"/>
      <c r="AA282" s="40"/>
      <c r="AB282" s="40"/>
      <c r="AC282" s="21"/>
    </row>
    <row r="283" spans="1:29" s="38" customFormat="1" x14ac:dyDescent="0.2">
      <c r="A283" s="21"/>
      <c r="C283" s="40"/>
      <c r="D283" s="40"/>
      <c r="E283" s="40"/>
      <c r="G283" s="40"/>
      <c r="H283" s="40"/>
      <c r="I283" s="40"/>
      <c r="J283" s="40"/>
      <c r="K283" s="40"/>
      <c r="L283" s="40"/>
      <c r="M283" s="40"/>
      <c r="N283" s="40"/>
      <c r="O283" s="40"/>
      <c r="P283" s="40"/>
      <c r="Q283" s="40"/>
      <c r="R283" s="40"/>
      <c r="S283" s="40"/>
      <c r="T283" s="40"/>
      <c r="U283" s="40"/>
      <c r="V283" s="40"/>
      <c r="W283" s="40"/>
      <c r="X283" s="40"/>
      <c r="Y283" s="40"/>
      <c r="Z283" s="40"/>
      <c r="AA283" s="40"/>
      <c r="AB283" s="40"/>
      <c r="AC283" s="21"/>
    </row>
    <row r="284" spans="1:29" s="38" customFormat="1" x14ac:dyDescent="0.2">
      <c r="A284" s="21"/>
      <c r="C284" s="40"/>
      <c r="D284" s="40"/>
      <c r="E284" s="40"/>
      <c r="G284" s="40"/>
      <c r="H284" s="40"/>
      <c r="I284" s="40"/>
      <c r="J284" s="40"/>
      <c r="K284" s="40"/>
      <c r="L284" s="40"/>
      <c r="M284" s="40"/>
      <c r="N284" s="40"/>
      <c r="O284" s="40"/>
      <c r="P284" s="40"/>
      <c r="Q284" s="40"/>
      <c r="R284" s="40"/>
      <c r="S284" s="40"/>
      <c r="T284" s="40"/>
      <c r="U284" s="40"/>
      <c r="V284" s="40"/>
      <c r="W284" s="40"/>
      <c r="X284" s="40"/>
      <c r="Y284" s="40"/>
      <c r="Z284" s="40"/>
      <c r="AA284" s="40"/>
      <c r="AB284" s="40"/>
      <c r="AC284" s="21"/>
    </row>
    <row r="285" spans="1:29" s="38" customFormat="1" x14ac:dyDescent="0.2">
      <c r="A285" s="21"/>
      <c r="C285" s="40"/>
      <c r="D285" s="40"/>
      <c r="E285" s="40"/>
      <c r="G285" s="40"/>
      <c r="H285" s="40"/>
      <c r="I285" s="40"/>
      <c r="J285" s="40"/>
      <c r="K285" s="40"/>
      <c r="L285" s="40"/>
      <c r="M285" s="40"/>
      <c r="N285" s="40"/>
      <c r="O285" s="40"/>
      <c r="P285" s="40"/>
      <c r="Q285" s="40"/>
      <c r="R285" s="40"/>
      <c r="S285" s="40"/>
      <c r="T285" s="40"/>
      <c r="U285" s="40"/>
      <c r="V285" s="40"/>
      <c r="W285" s="40"/>
      <c r="X285" s="40"/>
      <c r="Y285" s="40"/>
      <c r="Z285" s="40"/>
      <c r="AA285" s="40"/>
      <c r="AB285" s="40"/>
      <c r="AC285" s="21"/>
    </row>
    <row r="286" spans="1:29" s="38" customFormat="1" x14ac:dyDescent="0.2">
      <c r="A286" s="21"/>
      <c r="C286" s="40"/>
      <c r="D286" s="40"/>
      <c r="E286" s="40"/>
      <c r="G286" s="40"/>
      <c r="H286" s="40"/>
      <c r="I286" s="40"/>
      <c r="J286" s="40"/>
      <c r="K286" s="40"/>
      <c r="L286" s="40"/>
      <c r="M286" s="40"/>
      <c r="N286" s="40"/>
      <c r="O286" s="40"/>
      <c r="P286" s="40"/>
      <c r="Q286" s="40"/>
      <c r="R286" s="40"/>
      <c r="S286" s="40"/>
      <c r="T286" s="40"/>
      <c r="U286" s="40"/>
      <c r="V286" s="40"/>
      <c r="W286" s="40"/>
      <c r="X286" s="40"/>
      <c r="Y286" s="40"/>
      <c r="Z286" s="40"/>
      <c r="AA286" s="40"/>
      <c r="AB286" s="40"/>
      <c r="AC286" s="21"/>
    </row>
    <row r="287" spans="1:29" s="38" customFormat="1" x14ac:dyDescent="0.2">
      <c r="A287" s="21"/>
      <c r="C287" s="40"/>
      <c r="D287" s="40"/>
      <c r="E287" s="40"/>
      <c r="G287" s="40"/>
      <c r="H287" s="40"/>
      <c r="I287" s="40"/>
      <c r="J287" s="40"/>
      <c r="K287" s="40"/>
      <c r="L287" s="40"/>
      <c r="M287" s="40"/>
      <c r="N287" s="40"/>
      <c r="O287" s="40"/>
      <c r="P287" s="40"/>
      <c r="Q287" s="40"/>
      <c r="R287" s="40"/>
      <c r="S287" s="40"/>
      <c r="T287" s="40"/>
      <c r="U287" s="40"/>
      <c r="V287" s="40"/>
      <c r="W287" s="40"/>
      <c r="X287" s="40"/>
      <c r="Y287" s="40"/>
      <c r="Z287" s="40"/>
      <c r="AA287" s="40"/>
      <c r="AB287" s="40"/>
      <c r="AC287" s="21"/>
    </row>
    <row r="288" spans="1:29" s="38" customFormat="1" x14ac:dyDescent="0.2">
      <c r="A288" s="21"/>
      <c r="C288" s="40"/>
      <c r="D288" s="40"/>
      <c r="E288" s="40"/>
      <c r="G288" s="40"/>
      <c r="H288" s="40"/>
      <c r="I288" s="40"/>
      <c r="J288" s="40"/>
      <c r="K288" s="40"/>
      <c r="L288" s="40"/>
      <c r="M288" s="40"/>
      <c r="N288" s="40"/>
      <c r="O288" s="40"/>
      <c r="P288" s="40"/>
      <c r="Q288" s="40"/>
      <c r="R288" s="40"/>
      <c r="S288" s="40"/>
      <c r="T288" s="40"/>
      <c r="U288" s="40"/>
      <c r="V288" s="40"/>
      <c r="W288" s="40"/>
      <c r="X288" s="40"/>
      <c r="Y288" s="40"/>
      <c r="Z288" s="40"/>
      <c r="AA288" s="40"/>
      <c r="AB288" s="40"/>
      <c r="AC288" s="21"/>
    </row>
    <row r="289" spans="1:29" s="38" customFormat="1" x14ac:dyDescent="0.2">
      <c r="A289" s="21"/>
      <c r="C289" s="40"/>
      <c r="D289" s="40"/>
      <c r="E289" s="40"/>
      <c r="G289" s="40"/>
      <c r="H289" s="40"/>
      <c r="I289" s="40"/>
      <c r="J289" s="40"/>
      <c r="K289" s="40"/>
      <c r="L289" s="40"/>
      <c r="M289" s="40"/>
      <c r="N289" s="40"/>
      <c r="O289" s="40"/>
      <c r="P289" s="40"/>
      <c r="Q289" s="40"/>
      <c r="R289" s="40"/>
      <c r="S289" s="40"/>
      <c r="T289" s="40"/>
      <c r="U289" s="40"/>
      <c r="V289" s="40"/>
      <c r="W289" s="40"/>
      <c r="X289" s="40"/>
      <c r="Y289" s="40"/>
      <c r="Z289" s="40"/>
      <c r="AA289" s="40"/>
      <c r="AB289" s="40"/>
      <c r="AC289" s="21"/>
    </row>
    <row r="290" spans="1:29" s="38" customFormat="1" x14ac:dyDescent="0.2">
      <c r="A290" s="21"/>
      <c r="C290" s="40"/>
      <c r="D290" s="40"/>
      <c r="E290" s="40"/>
      <c r="G290" s="40"/>
      <c r="H290" s="40"/>
      <c r="I290" s="40"/>
      <c r="J290" s="40"/>
      <c r="K290" s="40"/>
      <c r="L290" s="40"/>
      <c r="M290" s="40"/>
      <c r="N290" s="40"/>
      <c r="O290" s="40"/>
      <c r="P290" s="40"/>
      <c r="Q290" s="40"/>
      <c r="R290" s="40"/>
      <c r="S290" s="40"/>
      <c r="T290" s="40"/>
      <c r="U290" s="40"/>
      <c r="V290" s="40"/>
      <c r="W290" s="40"/>
      <c r="X290" s="40"/>
      <c r="Y290" s="40"/>
      <c r="Z290" s="40"/>
      <c r="AA290" s="40"/>
      <c r="AB290" s="40"/>
      <c r="AC290" s="21"/>
    </row>
    <row r="291" spans="1:29" s="38" customFormat="1" x14ac:dyDescent="0.2">
      <c r="A291" s="21"/>
      <c r="C291" s="40"/>
      <c r="D291" s="40"/>
      <c r="E291" s="40"/>
      <c r="G291" s="40"/>
      <c r="H291" s="40"/>
      <c r="I291" s="40"/>
      <c r="J291" s="40"/>
      <c r="K291" s="40"/>
      <c r="L291" s="40"/>
      <c r="M291" s="40"/>
      <c r="N291" s="40"/>
      <c r="O291" s="40"/>
      <c r="P291" s="40"/>
      <c r="Q291" s="40"/>
      <c r="R291" s="40"/>
      <c r="S291" s="40"/>
      <c r="T291" s="40"/>
      <c r="U291" s="40"/>
      <c r="V291" s="40"/>
      <c r="W291" s="40"/>
      <c r="X291" s="40"/>
      <c r="Y291" s="40"/>
      <c r="Z291" s="40"/>
      <c r="AA291" s="40"/>
      <c r="AB291" s="40"/>
      <c r="AC291" s="21"/>
    </row>
    <row r="292" spans="1:29" s="38" customFormat="1" x14ac:dyDescent="0.2">
      <c r="A292" s="21"/>
      <c r="C292" s="40"/>
      <c r="D292" s="40"/>
      <c r="E292" s="40"/>
      <c r="G292" s="40"/>
      <c r="H292" s="40"/>
      <c r="I292" s="40"/>
      <c r="J292" s="40"/>
      <c r="K292" s="40"/>
      <c r="L292" s="40"/>
      <c r="M292" s="40"/>
      <c r="N292" s="40"/>
      <c r="O292" s="40"/>
      <c r="P292" s="40"/>
      <c r="Q292" s="40"/>
      <c r="R292" s="40"/>
      <c r="S292" s="40"/>
      <c r="T292" s="40"/>
      <c r="U292" s="40"/>
      <c r="V292" s="40"/>
      <c r="W292" s="40"/>
      <c r="X292" s="40"/>
      <c r="Y292" s="40"/>
      <c r="Z292" s="40"/>
      <c r="AA292" s="40"/>
      <c r="AB292" s="40"/>
      <c r="AC292" s="21"/>
    </row>
    <row r="293" spans="1:29" s="38" customFormat="1" x14ac:dyDescent="0.2">
      <c r="A293" s="21"/>
      <c r="C293" s="40"/>
      <c r="D293" s="40"/>
      <c r="E293" s="40"/>
      <c r="G293" s="40"/>
      <c r="H293" s="40"/>
      <c r="I293" s="40"/>
      <c r="J293" s="40"/>
      <c r="K293" s="40"/>
      <c r="L293" s="40"/>
      <c r="M293" s="40"/>
      <c r="N293" s="40"/>
      <c r="O293" s="40"/>
      <c r="P293" s="40"/>
      <c r="Q293" s="40"/>
      <c r="R293" s="40"/>
      <c r="S293" s="40"/>
      <c r="T293" s="40"/>
      <c r="U293" s="40"/>
      <c r="V293" s="40"/>
      <c r="W293" s="40"/>
      <c r="X293" s="40"/>
      <c r="Y293" s="40"/>
      <c r="Z293" s="40"/>
      <c r="AA293" s="40"/>
      <c r="AB293" s="40"/>
      <c r="AC293" s="21"/>
    </row>
    <row r="294" spans="1:29" s="38" customFormat="1" x14ac:dyDescent="0.2">
      <c r="A294" s="21"/>
      <c r="C294" s="40"/>
      <c r="D294" s="40"/>
      <c r="E294" s="40"/>
      <c r="G294" s="40"/>
      <c r="H294" s="40"/>
      <c r="I294" s="40"/>
      <c r="J294" s="40"/>
      <c r="K294" s="40"/>
      <c r="L294" s="40"/>
      <c r="M294" s="40"/>
      <c r="N294" s="40"/>
      <c r="O294" s="40"/>
      <c r="P294" s="40"/>
      <c r="Q294" s="40"/>
      <c r="R294" s="40"/>
      <c r="S294" s="40"/>
      <c r="T294" s="40"/>
      <c r="U294" s="40"/>
      <c r="V294" s="40"/>
      <c r="W294" s="40"/>
      <c r="X294" s="40"/>
      <c r="Y294" s="40"/>
      <c r="Z294" s="40"/>
      <c r="AA294" s="40"/>
      <c r="AB294" s="40"/>
      <c r="AC294" s="21"/>
    </row>
    <row r="295" spans="1:29" s="38" customFormat="1" x14ac:dyDescent="0.2">
      <c r="A295" s="21"/>
      <c r="C295" s="40"/>
      <c r="D295" s="40"/>
      <c r="E295" s="40"/>
      <c r="G295" s="40"/>
      <c r="H295" s="40"/>
      <c r="I295" s="40"/>
      <c r="J295" s="40"/>
      <c r="K295" s="40"/>
      <c r="L295" s="40"/>
      <c r="M295" s="40"/>
      <c r="N295" s="40"/>
      <c r="O295" s="40"/>
      <c r="P295" s="40"/>
      <c r="Q295" s="40"/>
      <c r="R295" s="40"/>
      <c r="S295" s="40"/>
      <c r="T295" s="40"/>
      <c r="U295" s="40"/>
      <c r="V295" s="40"/>
      <c r="W295" s="40"/>
      <c r="X295" s="40"/>
      <c r="Y295" s="40"/>
      <c r="Z295" s="40"/>
      <c r="AA295" s="40"/>
      <c r="AB295" s="40"/>
      <c r="AC295" s="21"/>
    </row>
    <row r="296" spans="1:29" s="38" customFormat="1" x14ac:dyDescent="0.2">
      <c r="A296" s="21"/>
      <c r="C296" s="40"/>
      <c r="D296" s="40"/>
      <c r="E296" s="40"/>
      <c r="G296" s="40"/>
      <c r="H296" s="40"/>
      <c r="I296" s="40"/>
      <c r="J296" s="40"/>
      <c r="K296" s="40"/>
      <c r="L296" s="40"/>
      <c r="M296" s="40"/>
      <c r="N296" s="40"/>
      <c r="O296" s="40"/>
      <c r="P296" s="40"/>
      <c r="Q296" s="40"/>
      <c r="R296" s="40"/>
      <c r="S296" s="40"/>
      <c r="T296" s="40"/>
      <c r="U296" s="40"/>
      <c r="V296" s="40"/>
      <c r="W296" s="40"/>
      <c r="X296" s="40"/>
      <c r="Y296" s="40"/>
      <c r="Z296" s="40"/>
      <c r="AA296" s="40"/>
      <c r="AB296" s="40"/>
      <c r="AC296" s="21"/>
    </row>
    <row r="297" spans="1:29" s="38" customFormat="1" x14ac:dyDescent="0.2">
      <c r="A297" s="21"/>
      <c r="C297" s="40"/>
      <c r="D297" s="40"/>
      <c r="E297" s="40"/>
      <c r="G297" s="40"/>
      <c r="H297" s="40"/>
      <c r="I297" s="40"/>
      <c r="J297" s="40"/>
      <c r="K297" s="40"/>
      <c r="L297" s="40"/>
      <c r="M297" s="40"/>
      <c r="N297" s="40"/>
      <c r="O297" s="40"/>
      <c r="P297" s="40"/>
      <c r="Q297" s="40"/>
      <c r="R297" s="40"/>
      <c r="S297" s="40"/>
      <c r="T297" s="40"/>
      <c r="U297" s="40"/>
      <c r="V297" s="40"/>
      <c r="W297" s="40"/>
      <c r="X297" s="40"/>
      <c r="Y297" s="40"/>
      <c r="Z297" s="40"/>
      <c r="AA297" s="40"/>
      <c r="AB297" s="40"/>
      <c r="AC297" s="21"/>
    </row>
    <row r="298" spans="1:29" s="38" customFormat="1" x14ac:dyDescent="0.2">
      <c r="A298" s="21"/>
      <c r="C298" s="40"/>
      <c r="D298" s="40"/>
      <c r="E298" s="40"/>
      <c r="G298" s="40"/>
      <c r="H298" s="40"/>
      <c r="I298" s="40"/>
      <c r="J298" s="40"/>
      <c r="K298" s="40"/>
      <c r="L298" s="40"/>
      <c r="M298" s="40"/>
      <c r="N298" s="40"/>
      <c r="O298" s="40"/>
      <c r="P298" s="40"/>
      <c r="Q298" s="40"/>
      <c r="R298" s="40"/>
      <c r="S298" s="40"/>
      <c r="T298" s="40"/>
      <c r="U298" s="40"/>
      <c r="V298" s="40"/>
      <c r="W298" s="40"/>
      <c r="X298" s="40"/>
      <c r="Y298" s="40"/>
      <c r="Z298" s="40"/>
      <c r="AA298" s="40"/>
      <c r="AB298" s="40"/>
      <c r="AC298" s="21"/>
    </row>
    <row r="299" spans="1:29" s="38" customFormat="1" x14ac:dyDescent="0.2">
      <c r="A299" s="21"/>
      <c r="C299" s="40"/>
      <c r="D299" s="40"/>
      <c r="E299" s="40"/>
      <c r="G299" s="40"/>
      <c r="H299" s="40"/>
      <c r="I299" s="40"/>
      <c r="J299" s="40"/>
      <c r="K299" s="40"/>
      <c r="L299" s="40"/>
      <c r="M299" s="40"/>
      <c r="N299" s="40"/>
      <c r="O299" s="40"/>
      <c r="P299" s="40"/>
      <c r="Q299" s="40"/>
      <c r="R299" s="40"/>
      <c r="S299" s="40"/>
      <c r="T299" s="40"/>
      <c r="U299" s="40"/>
      <c r="V299" s="40"/>
      <c r="W299" s="40"/>
      <c r="X299" s="40"/>
      <c r="Y299" s="40"/>
      <c r="Z299" s="40"/>
      <c r="AA299" s="40"/>
      <c r="AB299" s="40"/>
      <c r="AC299" s="21"/>
    </row>
    <row r="300" spans="1:29" s="38" customFormat="1" x14ac:dyDescent="0.2">
      <c r="A300" s="21"/>
      <c r="C300" s="40"/>
      <c r="D300" s="40"/>
      <c r="E300" s="40"/>
      <c r="G300" s="40"/>
      <c r="H300" s="40"/>
      <c r="I300" s="40"/>
      <c r="J300" s="40"/>
      <c r="K300" s="40"/>
      <c r="L300" s="40"/>
      <c r="M300" s="40"/>
      <c r="N300" s="40"/>
      <c r="O300" s="40"/>
      <c r="P300" s="40"/>
      <c r="Q300" s="40"/>
      <c r="R300" s="40"/>
      <c r="S300" s="40"/>
      <c r="T300" s="40"/>
      <c r="U300" s="40"/>
      <c r="V300" s="40"/>
      <c r="W300" s="40"/>
      <c r="X300" s="40"/>
      <c r="Y300" s="40"/>
      <c r="Z300" s="40"/>
      <c r="AA300" s="40"/>
      <c r="AB300" s="40"/>
      <c r="AC300" s="21"/>
    </row>
    <row r="301" spans="1:29" s="38" customFormat="1" x14ac:dyDescent="0.2">
      <c r="A301" s="21"/>
      <c r="C301" s="40"/>
      <c r="D301" s="40"/>
      <c r="E301" s="40"/>
      <c r="G301" s="40"/>
      <c r="H301" s="40"/>
      <c r="I301" s="40"/>
      <c r="J301" s="40"/>
      <c r="K301" s="40"/>
      <c r="L301" s="40"/>
      <c r="M301" s="40"/>
      <c r="N301" s="40"/>
      <c r="O301" s="40"/>
      <c r="P301" s="40"/>
      <c r="Q301" s="40"/>
      <c r="R301" s="40"/>
      <c r="S301" s="40"/>
      <c r="T301" s="40"/>
      <c r="U301" s="40"/>
      <c r="V301" s="40"/>
      <c r="W301" s="40"/>
      <c r="X301" s="40"/>
      <c r="Y301" s="40"/>
      <c r="Z301" s="40"/>
      <c r="AA301" s="40"/>
      <c r="AB301" s="40"/>
      <c r="AC301" s="21"/>
    </row>
    <row r="302" spans="1:29" s="38" customFormat="1" x14ac:dyDescent="0.2">
      <c r="A302" s="21"/>
      <c r="C302" s="40"/>
      <c r="D302" s="40"/>
      <c r="E302" s="40"/>
      <c r="G302" s="40"/>
      <c r="H302" s="40"/>
      <c r="I302" s="40"/>
      <c r="J302" s="40"/>
      <c r="K302" s="40"/>
      <c r="L302" s="40"/>
      <c r="M302" s="40"/>
      <c r="N302" s="40"/>
      <c r="O302" s="40"/>
      <c r="P302" s="40"/>
      <c r="Q302" s="40"/>
      <c r="R302" s="40"/>
      <c r="S302" s="40"/>
      <c r="T302" s="40"/>
      <c r="U302" s="40"/>
      <c r="V302" s="40"/>
      <c r="W302" s="40"/>
      <c r="X302" s="40"/>
      <c r="Y302" s="40"/>
      <c r="Z302" s="40"/>
      <c r="AA302" s="40"/>
      <c r="AB302" s="40"/>
      <c r="AC302" s="21"/>
    </row>
    <row r="303" spans="1:29" s="38" customFormat="1" x14ac:dyDescent="0.2">
      <c r="A303" s="21"/>
      <c r="C303" s="40"/>
      <c r="D303" s="40"/>
      <c r="E303" s="40"/>
      <c r="G303" s="40"/>
      <c r="H303" s="40"/>
      <c r="I303" s="40"/>
      <c r="J303" s="40"/>
      <c r="K303" s="40"/>
      <c r="L303" s="40"/>
      <c r="M303" s="40"/>
      <c r="N303" s="40"/>
      <c r="O303" s="40"/>
      <c r="P303" s="40"/>
      <c r="Q303" s="40"/>
      <c r="R303" s="40"/>
      <c r="S303" s="40"/>
      <c r="T303" s="40"/>
      <c r="U303" s="40"/>
      <c r="V303" s="40"/>
      <c r="W303" s="40"/>
      <c r="X303" s="40"/>
      <c r="Y303" s="40"/>
      <c r="Z303" s="40"/>
      <c r="AA303" s="40"/>
      <c r="AB303" s="40"/>
      <c r="AC303" s="21"/>
    </row>
    <row r="304" spans="1:29" s="38" customFormat="1" x14ac:dyDescent="0.2">
      <c r="A304" s="21"/>
      <c r="C304" s="40"/>
      <c r="D304" s="40"/>
      <c r="E304" s="40"/>
      <c r="G304" s="40"/>
      <c r="H304" s="40"/>
      <c r="I304" s="40"/>
      <c r="J304" s="40"/>
      <c r="K304" s="40"/>
      <c r="L304" s="40"/>
      <c r="M304" s="40"/>
      <c r="N304" s="40"/>
      <c r="O304" s="40"/>
      <c r="P304" s="40"/>
      <c r="Q304" s="40"/>
      <c r="R304" s="40"/>
      <c r="S304" s="40"/>
      <c r="T304" s="40"/>
      <c r="U304" s="40"/>
      <c r="V304" s="40"/>
      <c r="W304" s="40"/>
      <c r="X304" s="40"/>
      <c r="Y304" s="40"/>
      <c r="Z304" s="40"/>
      <c r="AA304" s="40"/>
      <c r="AB304" s="40"/>
      <c r="AC304" s="21"/>
    </row>
    <row r="305" spans="1:29" s="38" customFormat="1" x14ac:dyDescent="0.2">
      <c r="A305" s="21"/>
      <c r="C305" s="40"/>
      <c r="D305" s="40"/>
      <c r="E305" s="40"/>
      <c r="G305" s="40"/>
      <c r="H305" s="40"/>
      <c r="I305" s="40"/>
      <c r="J305" s="40"/>
      <c r="K305" s="40"/>
      <c r="L305" s="40"/>
      <c r="M305" s="40"/>
      <c r="N305" s="40"/>
      <c r="O305" s="40"/>
      <c r="P305" s="40"/>
      <c r="Q305" s="40"/>
      <c r="R305" s="40"/>
      <c r="S305" s="40"/>
      <c r="T305" s="40"/>
      <c r="U305" s="40"/>
      <c r="V305" s="40"/>
      <c r="W305" s="40"/>
      <c r="X305" s="40"/>
      <c r="Y305" s="40"/>
      <c r="Z305" s="40"/>
      <c r="AA305" s="40"/>
      <c r="AB305" s="40"/>
      <c r="AC305" s="21"/>
    </row>
    <row r="306" spans="1:29" s="38" customFormat="1" x14ac:dyDescent="0.2">
      <c r="A306" s="21"/>
      <c r="C306" s="40"/>
      <c r="D306" s="40"/>
      <c r="E306" s="40"/>
      <c r="G306" s="40"/>
      <c r="H306" s="40"/>
      <c r="I306" s="40"/>
      <c r="J306" s="40"/>
      <c r="K306" s="40"/>
      <c r="L306" s="40"/>
      <c r="M306" s="40"/>
      <c r="N306" s="40"/>
      <c r="O306" s="40"/>
      <c r="P306" s="40"/>
      <c r="Q306" s="40"/>
      <c r="R306" s="40"/>
      <c r="S306" s="40"/>
      <c r="T306" s="40"/>
      <c r="U306" s="40"/>
      <c r="V306" s="40"/>
      <c r="W306" s="40"/>
      <c r="X306" s="40"/>
      <c r="Y306" s="40"/>
      <c r="Z306" s="40"/>
      <c r="AA306" s="40"/>
      <c r="AB306" s="40"/>
      <c r="AC306" s="21"/>
    </row>
    <row r="307" spans="1:29" s="38" customFormat="1" x14ac:dyDescent="0.2">
      <c r="A307" s="21"/>
      <c r="C307" s="40"/>
      <c r="D307" s="40"/>
      <c r="E307" s="40"/>
      <c r="G307" s="40"/>
      <c r="H307" s="40"/>
      <c r="I307" s="40"/>
      <c r="J307" s="40"/>
      <c r="K307" s="40"/>
      <c r="L307" s="40"/>
      <c r="M307" s="40"/>
      <c r="N307" s="40"/>
      <c r="O307" s="40"/>
      <c r="P307" s="40"/>
      <c r="Q307" s="40"/>
      <c r="R307" s="40"/>
      <c r="S307" s="40"/>
      <c r="T307" s="40"/>
      <c r="U307" s="40"/>
      <c r="V307" s="40"/>
      <c r="W307" s="40"/>
      <c r="X307" s="40"/>
      <c r="Y307" s="40"/>
      <c r="Z307" s="40"/>
      <c r="AA307" s="40"/>
      <c r="AB307" s="40"/>
      <c r="AC307" s="21"/>
    </row>
    <row r="308" spans="1:29" s="38" customFormat="1" x14ac:dyDescent="0.2">
      <c r="A308" s="21"/>
      <c r="C308" s="40"/>
      <c r="D308" s="40"/>
      <c r="E308" s="40"/>
      <c r="G308" s="40"/>
      <c r="H308" s="40"/>
      <c r="I308" s="40"/>
      <c r="J308" s="40"/>
      <c r="K308" s="40"/>
      <c r="L308" s="40"/>
      <c r="M308" s="40"/>
      <c r="N308" s="40"/>
      <c r="O308" s="40"/>
      <c r="P308" s="40"/>
      <c r="Q308" s="40"/>
      <c r="R308" s="40"/>
      <c r="S308" s="40"/>
      <c r="T308" s="40"/>
      <c r="U308" s="40"/>
      <c r="V308" s="40"/>
      <c r="W308" s="40"/>
      <c r="X308" s="40"/>
      <c r="Y308" s="40"/>
      <c r="Z308" s="40"/>
      <c r="AA308" s="40"/>
      <c r="AB308" s="40"/>
      <c r="AC308" s="21"/>
    </row>
    <row r="309" spans="1:29" s="38" customFormat="1" x14ac:dyDescent="0.2">
      <c r="A309" s="21"/>
      <c r="C309" s="40"/>
      <c r="D309" s="40"/>
      <c r="E309" s="40"/>
      <c r="G309" s="40"/>
      <c r="H309" s="40"/>
      <c r="I309" s="40"/>
      <c r="J309" s="40"/>
      <c r="K309" s="40"/>
      <c r="L309" s="40"/>
      <c r="M309" s="40"/>
      <c r="N309" s="40"/>
      <c r="O309" s="40"/>
      <c r="P309" s="40"/>
      <c r="Q309" s="40"/>
      <c r="R309" s="40"/>
      <c r="S309" s="40"/>
      <c r="T309" s="40"/>
      <c r="U309" s="40"/>
      <c r="V309" s="40"/>
      <c r="W309" s="40"/>
      <c r="X309" s="40"/>
      <c r="Y309" s="40"/>
      <c r="Z309" s="40"/>
      <c r="AA309" s="40"/>
      <c r="AB309" s="40"/>
      <c r="AC309" s="21"/>
    </row>
    <row r="310" spans="1:29" s="38" customFormat="1" x14ac:dyDescent="0.2">
      <c r="A310" s="21"/>
      <c r="C310" s="40"/>
      <c r="D310" s="40"/>
      <c r="E310" s="40"/>
      <c r="G310" s="40"/>
      <c r="H310" s="40"/>
      <c r="I310" s="40"/>
      <c r="J310" s="40"/>
      <c r="K310" s="40"/>
      <c r="L310" s="40"/>
      <c r="M310" s="40"/>
      <c r="N310" s="40"/>
      <c r="O310" s="40"/>
      <c r="P310" s="40"/>
      <c r="Q310" s="40"/>
      <c r="R310" s="40"/>
      <c r="S310" s="40"/>
      <c r="T310" s="40"/>
      <c r="U310" s="40"/>
      <c r="V310" s="40"/>
      <c r="W310" s="40"/>
      <c r="X310" s="40"/>
      <c r="Y310" s="40"/>
      <c r="Z310" s="40"/>
      <c r="AA310" s="40"/>
      <c r="AB310" s="40"/>
      <c r="AC310" s="21"/>
    </row>
    <row r="311" spans="1:29" s="38" customFormat="1" x14ac:dyDescent="0.2">
      <c r="A311" s="21"/>
      <c r="C311" s="40"/>
      <c r="D311" s="40"/>
      <c r="E311" s="40"/>
      <c r="G311" s="40"/>
      <c r="H311" s="40"/>
      <c r="I311" s="40"/>
      <c r="J311" s="40"/>
      <c r="K311" s="40"/>
      <c r="L311" s="40"/>
      <c r="M311" s="40"/>
      <c r="N311" s="40"/>
      <c r="O311" s="40"/>
      <c r="P311" s="40"/>
      <c r="Q311" s="40"/>
      <c r="R311" s="40"/>
      <c r="S311" s="40"/>
      <c r="T311" s="40"/>
      <c r="U311" s="40"/>
      <c r="V311" s="40"/>
      <c r="W311" s="40"/>
      <c r="X311" s="40"/>
      <c r="Y311" s="40"/>
      <c r="Z311" s="40"/>
      <c r="AA311" s="40"/>
      <c r="AB311" s="40"/>
      <c r="AC311" s="21"/>
    </row>
    <row r="312" spans="1:29" s="38" customFormat="1" x14ac:dyDescent="0.2">
      <c r="A312" s="21"/>
      <c r="C312" s="40"/>
      <c r="D312" s="40"/>
      <c r="E312" s="40"/>
      <c r="G312" s="40"/>
      <c r="H312" s="40"/>
      <c r="I312" s="40"/>
      <c r="J312" s="40"/>
      <c r="K312" s="40"/>
      <c r="L312" s="40"/>
      <c r="M312" s="40"/>
      <c r="N312" s="40"/>
      <c r="O312" s="40"/>
      <c r="P312" s="40"/>
      <c r="Q312" s="40"/>
      <c r="R312" s="40"/>
      <c r="S312" s="40"/>
      <c r="T312" s="40"/>
      <c r="U312" s="40"/>
      <c r="V312" s="40"/>
      <c r="W312" s="40"/>
      <c r="X312" s="40"/>
      <c r="Y312" s="40"/>
      <c r="Z312" s="40"/>
      <c r="AA312" s="40"/>
      <c r="AB312" s="40"/>
      <c r="AC312" s="21"/>
    </row>
    <row r="313" spans="1:29" s="38" customFormat="1" x14ac:dyDescent="0.2">
      <c r="A313" s="21"/>
      <c r="C313" s="40"/>
      <c r="D313" s="40"/>
      <c r="E313" s="40"/>
      <c r="G313" s="40"/>
      <c r="H313" s="40"/>
      <c r="I313" s="40"/>
      <c r="J313" s="40"/>
      <c r="K313" s="40"/>
      <c r="L313" s="40"/>
      <c r="M313" s="40"/>
      <c r="N313" s="40"/>
      <c r="O313" s="40"/>
      <c r="P313" s="40"/>
      <c r="Q313" s="40"/>
      <c r="R313" s="40"/>
      <c r="S313" s="40"/>
      <c r="T313" s="40"/>
      <c r="U313" s="40"/>
      <c r="V313" s="40"/>
      <c r="W313" s="40"/>
      <c r="X313" s="40"/>
      <c r="Y313" s="40"/>
      <c r="Z313" s="40"/>
      <c r="AA313" s="40"/>
      <c r="AB313" s="40"/>
      <c r="AC313" s="21"/>
    </row>
    <row r="314" spans="1:29" s="38" customFormat="1" x14ac:dyDescent="0.2">
      <c r="A314" s="21"/>
      <c r="C314" s="40"/>
      <c r="D314" s="40"/>
      <c r="E314" s="40"/>
      <c r="G314" s="40"/>
      <c r="H314" s="40"/>
      <c r="I314" s="40"/>
      <c r="J314" s="40"/>
      <c r="K314" s="40"/>
      <c r="L314" s="40"/>
      <c r="M314" s="40"/>
      <c r="N314" s="40"/>
      <c r="O314" s="40"/>
      <c r="P314" s="40"/>
      <c r="Q314" s="40"/>
      <c r="R314" s="40"/>
      <c r="S314" s="40"/>
      <c r="T314" s="40"/>
      <c r="U314" s="40"/>
      <c r="V314" s="40"/>
      <c r="W314" s="40"/>
      <c r="X314" s="40"/>
      <c r="Y314" s="40"/>
      <c r="Z314" s="40"/>
      <c r="AA314" s="40"/>
      <c r="AB314" s="40"/>
      <c r="AC314" s="21"/>
    </row>
    <row r="315" spans="1:29" s="38" customFormat="1" x14ac:dyDescent="0.2">
      <c r="A315" s="21"/>
      <c r="C315" s="40"/>
      <c r="D315" s="40"/>
      <c r="E315" s="40"/>
      <c r="G315" s="40"/>
      <c r="H315" s="40"/>
      <c r="I315" s="40"/>
      <c r="J315" s="40"/>
      <c r="K315" s="40"/>
      <c r="L315" s="40"/>
      <c r="M315" s="40"/>
      <c r="N315" s="40"/>
      <c r="O315" s="40"/>
      <c r="P315" s="40"/>
      <c r="Q315" s="40"/>
      <c r="R315" s="40"/>
      <c r="S315" s="40"/>
      <c r="T315" s="40"/>
      <c r="U315" s="40"/>
      <c r="V315" s="40"/>
      <c r="W315" s="40"/>
      <c r="X315" s="40"/>
      <c r="Y315" s="40"/>
      <c r="Z315" s="40"/>
      <c r="AA315" s="40"/>
      <c r="AB315" s="40"/>
      <c r="AC315" s="21"/>
    </row>
    <row r="316" spans="1:29" s="38" customFormat="1" x14ac:dyDescent="0.2">
      <c r="A316" s="21"/>
      <c r="C316" s="40"/>
      <c r="D316" s="40"/>
      <c r="E316" s="40"/>
      <c r="G316" s="40"/>
      <c r="H316" s="40"/>
      <c r="I316" s="40"/>
      <c r="J316" s="40"/>
      <c r="K316" s="40"/>
      <c r="L316" s="40"/>
      <c r="M316" s="40"/>
      <c r="N316" s="40"/>
      <c r="O316" s="40"/>
      <c r="P316" s="40"/>
      <c r="Q316" s="40"/>
      <c r="R316" s="40"/>
      <c r="S316" s="40"/>
      <c r="T316" s="40"/>
      <c r="U316" s="40"/>
      <c r="V316" s="40"/>
      <c r="W316" s="40"/>
      <c r="X316" s="40"/>
      <c r="Y316" s="40"/>
      <c r="Z316" s="40"/>
      <c r="AA316" s="40"/>
      <c r="AB316" s="40"/>
      <c r="AC316" s="21"/>
    </row>
    <row r="317" spans="1:29" s="38" customFormat="1" x14ac:dyDescent="0.2">
      <c r="A317" s="21"/>
      <c r="C317" s="40"/>
      <c r="D317" s="40"/>
      <c r="E317" s="40"/>
      <c r="G317" s="40"/>
      <c r="H317" s="40"/>
      <c r="I317" s="40"/>
      <c r="J317" s="40"/>
      <c r="K317" s="40"/>
      <c r="L317" s="40"/>
      <c r="M317" s="40"/>
      <c r="N317" s="40"/>
      <c r="O317" s="40"/>
      <c r="P317" s="40"/>
      <c r="Q317" s="40"/>
      <c r="R317" s="40"/>
      <c r="S317" s="40"/>
      <c r="T317" s="40"/>
      <c r="U317" s="40"/>
      <c r="V317" s="40"/>
      <c r="W317" s="40"/>
      <c r="X317" s="40"/>
      <c r="Y317" s="40"/>
      <c r="Z317" s="40"/>
      <c r="AA317" s="40"/>
      <c r="AB317" s="40"/>
      <c r="AC317" s="21"/>
    </row>
    <row r="318" spans="1:29" s="38" customFormat="1" x14ac:dyDescent="0.2">
      <c r="A318" s="21"/>
      <c r="C318" s="40"/>
      <c r="D318" s="40"/>
      <c r="E318" s="40"/>
      <c r="G318" s="40"/>
      <c r="H318" s="40"/>
      <c r="I318" s="40"/>
      <c r="J318" s="40"/>
      <c r="K318" s="40"/>
      <c r="L318" s="40"/>
      <c r="M318" s="40"/>
      <c r="N318" s="40"/>
      <c r="O318" s="40"/>
      <c r="P318" s="40"/>
      <c r="Q318" s="40"/>
      <c r="R318" s="40"/>
      <c r="S318" s="40"/>
      <c r="T318" s="40"/>
      <c r="U318" s="40"/>
      <c r="V318" s="40"/>
      <c r="W318" s="40"/>
      <c r="X318" s="40"/>
      <c r="Y318" s="40"/>
      <c r="Z318" s="40"/>
      <c r="AA318" s="40"/>
      <c r="AB318" s="40"/>
      <c r="AC318" s="21"/>
    </row>
    <row r="319" spans="1:29" s="38" customFormat="1" x14ac:dyDescent="0.2">
      <c r="A319" s="21"/>
      <c r="C319" s="40"/>
      <c r="D319" s="40"/>
      <c r="E319" s="40"/>
      <c r="G319" s="40"/>
      <c r="H319" s="40"/>
      <c r="I319" s="40"/>
      <c r="J319" s="40"/>
      <c r="K319" s="40"/>
      <c r="L319" s="40"/>
      <c r="M319" s="40"/>
      <c r="N319" s="40"/>
      <c r="O319" s="40"/>
      <c r="P319" s="40"/>
      <c r="Q319" s="40"/>
      <c r="R319" s="40"/>
      <c r="S319" s="40"/>
      <c r="T319" s="40"/>
      <c r="U319" s="40"/>
      <c r="V319" s="40"/>
      <c r="W319" s="40"/>
      <c r="X319" s="40"/>
      <c r="Y319" s="40"/>
      <c r="Z319" s="40"/>
      <c r="AA319" s="40"/>
      <c r="AB319" s="40"/>
      <c r="AC319" s="21"/>
    </row>
    <row r="320" spans="1:29" s="38" customFormat="1" x14ac:dyDescent="0.2">
      <c r="A320" s="21"/>
      <c r="C320" s="40"/>
      <c r="D320" s="40"/>
      <c r="E320" s="40"/>
      <c r="G320" s="40"/>
      <c r="H320" s="40"/>
      <c r="I320" s="40"/>
      <c r="J320" s="40"/>
      <c r="K320" s="40"/>
      <c r="L320" s="40"/>
      <c r="M320" s="40"/>
      <c r="N320" s="40"/>
      <c r="O320" s="40"/>
      <c r="P320" s="40"/>
      <c r="Q320" s="40"/>
      <c r="R320" s="40"/>
      <c r="S320" s="40"/>
      <c r="T320" s="40"/>
      <c r="U320" s="40"/>
      <c r="V320" s="40"/>
      <c r="W320" s="40"/>
      <c r="X320" s="40"/>
      <c r="Y320" s="40"/>
      <c r="Z320" s="40"/>
      <c r="AA320" s="40"/>
      <c r="AB320" s="40"/>
      <c r="AC320" s="21"/>
    </row>
    <row r="321" spans="1:29" s="38" customFormat="1" x14ac:dyDescent="0.2">
      <c r="A321" s="21"/>
      <c r="C321" s="40"/>
      <c r="D321" s="40"/>
      <c r="E321" s="40"/>
      <c r="G321" s="40"/>
      <c r="H321" s="40"/>
      <c r="I321" s="40"/>
      <c r="J321" s="40"/>
      <c r="K321" s="40"/>
      <c r="L321" s="40"/>
      <c r="M321" s="40"/>
      <c r="N321" s="40"/>
      <c r="O321" s="40"/>
      <c r="P321" s="40"/>
      <c r="Q321" s="40"/>
      <c r="R321" s="40"/>
      <c r="S321" s="40"/>
      <c r="T321" s="40"/>
      <c r="U321" s="40"/>
      <c r="V321" s="40"/>
      <c r="W321" s="40"/>
      <c r="X321" s="40"/>
      <c r="Y321" s="40"/>
      <c r="Z321" s="40"/>
      <c r="AA321" s="40"/>
      <c r="AB321" s="40"/>
      <c r="AC321" s="21"/>
    </row>
    <row r="322" spans="1:29" s="38" customFormat="1" x14ac:dyDescent="0.2">
      <c r="A322" s="21"/>
      <c r="C322" s="40"/>
      <c r="D322" s="40"/>
      <c r="E322" s="40"/>
      <c r="G322" s="40"/>
      <c r="H322" s="40"/>
      <c r="I322" s="40"/>
      <c r="J322" s="40"/>
      <c r="K322" s="40"/>
      <c r="L322" s="40"/>
      <c r="M322" s="40"/>
      <c r="N322" s="40"/>
      <c r="O322" s="40"/>
      <c r="P322" s="40"/>
      <c r="Q322" s="40"/>
      <c r="R322" s="40"/>
      <c r="S322" s="40"/>
      <c r="T322" s="40"/>
      <c r="U322" s="40"/>
      <c r="V322" s="40"/>
      <c r="W322" s="40"/>
      <c r="X322" s="40"/>
      <c r="Y322" s="40"/>
      <c r="Z322" s="40"/>
      <c r="AA322" s="40"/>
      <c r="AB322" s="40"/>
      <c r="AC322" s="21"/>
    </row>
    <row r="323" spans="1:29" s="38" customFormat="1" x14ac:dyDescent="0.2">
      <c r="A323" s="21"/>
      <c r="C323" s="40"/>
      <c r="D323" s="40"/>
      <c r="E323" s="40"/>
      <c r="G323" s="40"/>
      <c r="H323" s="40"/>
      <c r="I323" s="40"/>
      <c r="J323" s="40"/>
      <c r="K323" s="40"/>
      <c r="L323" s="40"/>
      <c r="M323" s="40"/>
      <c r="N323" s="40"/>
      <c r="O323" s="40"/>
      <c r="P323" s="40"/>
      <c r="Q323" s="40"/>
      <c r="R323" s="40"/>
      <c r="S323" s="40"/>
      <c r="T323" s="40"/>
      <c r="U323" s="40"/>
      <c r="V323" s="40"/>
      <c r="W323" s="40"/>
      <c r="X323" s="40"/>
      <c r="Y323" s="40"/>
      <c r="Z323" s="40"/>
      <c r="AA323" s="40"/>
      <c r="AB323" s="40"/>
      <c r="AC323" s="21"/>
    </row>
    <row r="324" spans="1:29" s="38" customFormat="1" x14ac:dyDescent="0.2">
      <c r="A324" s="21"/>
      <c r="C324" s="40"/>
      <c r="D324" s="40"/>
      <c r="E324" s="40"/>
      <c r="G324" s="40"/>
      <c r="H324" s="40"/>
      <c r="I324" s="40"/>
      <c r="J324" s="40"/>
      <c r="K324" s="40"/>
      <c r="L324" s="40"/>
      <c r="M324" s="40"/>
      <c r="N324" s="40"/>
      <c r="O324" s="40"/>
      <c r="P324" s="40"/>
      <c r="Q324" s="40"/>
      <c r="R324" s="40"/>
      <c r="S324" s="40"/>
      <c r="T324" s="40"/>
      <c r="U324" s="40"/>
      <c r="V324" s="40"/>
      <c r="W324" s="40"/>
      <c r="X324" s="40"/>
      <c r="Y324" s="40"/>
      <c r="Z324" s="40"/>
      <c r="AA324" s="40"/>
      <c r="AB324" s="40"/>
      <c r="AC324" s="21"/>
    </row>
    <row r="325" spans="1:29" s="38" customFormat="1" x14ac:dyDescent="0.2">
      <c r="A325" s="21"/>
      <c r="C325" s="40"/>
      <c r="D325" s="40"/>
      <c r="E325" s="40"/>
      <c r="G325" s="40"/>
      <c r="H325" s="40"/>
      <c r="I325" s="40"/>
      <c r="J325" s="40"/>
      <c r="K325" s="40"/>
      <c r="L325" s="40"/>
      <c r="M325" s="40"/>
      <c r="N325" s="40"/>
      <c r="O325" s="40"/>
      <c r="P325" s="40"/>
      <c r="Q325" s="40"/>
      <c r="R325" s="40"/>
      <c r="S325" s="40"/>
      <c r="T325" s="40"/>
      <c r="U325" s="40"/>
      <c r="V325" s="40"/>
      <c r="W325" s="40"/>
      <c r="X325" s="40"/>
      <c r="Y325" s="40"/>
      <c r="Z325" s="40"/>
      <c r="AA325" s="40"/>
      <c r="AB325" s="40"/>
      <c r="AC325" s="21"/>
    </row>
    <row r="326" spans="1:29" s="38" customFormat="1" x14ac:dyDescent="0.2">
      <c r="A326" s="21"/>
      <c r="C326" s="40"/>
      <c r="D326" s="40"/>
      <c r="E326" s="40"/>
      <c r="G326" s="40"/>
      <c r="H326" s="40"/>
      <c r="I326" s="40"/>
      <c r="J326" s="40"/>
      <c r="K326" s="40"/>
      <c r="L326" s="40"/>
      <c r="M326" s="40"/>
      <c r="N326" s="40"/>
      <c r="O326" s="40"/>
      <c r="P326" s="40"/>
      <c r="Q326" s="40"/>
      <c r="R326" s="40"/>
      <c r="S326" s="40"/>
      <c r="T326" s="40"/>
      <c r="U326" s="40"/>
      <c r="V326" s="40"/>
      <c r="W326" s="40"/>
      <c r="X326" s="40"/>
      <c r="Y326" s="40"/>
      <c r="Z326" s="40"/>
      <c r="AA326" s="40"/>
      <c r="AB326" s="40"/>
      <c r="AC326" s="21"/>
    </row>
    <row r="327" spans="1:29" s="38" customFormat="1" x14ac:dyDescent="0.2">
      <c r="A327" s="21"/>
      <c r="C327" s="40"/>
      <c r="D327" s="40"/>
      <c r="E327" s="40"/>
      <c r="G327" s="40"/>
      <c r="H327" s="40"/>
      <c r="I327" s="40"/>
      <c r="J327" s="40"/>
      <c r="K327" s="40"/>
      <c r="L327" s="40"/>
      <c r="M327" s="40"/>
      <c r="N327" s="40"/>
      <c r="O327" s="40"/>
      <c r="P327" s="40"/>
      <c r="Q327" s="40"/>
      <c r="R327" s="40"/>
      <c r="S327" s="40"/>
      <c r="T327" s="40"/>
      <c r="U327" s="40"/>
      <c r="V327" s="40"/>
      <c r="W327" s="40"/>
      <c r="X327" s="40"/>
      <c r="Y327" s="40"/>
      <c r="Z327" s="40"/>
      <c r="AA327" s="40"/>
      <c r="AB327" s="40"/>
      <c r="AC327" s="21"/>
    </row>
    <row r="328" spans="1:29" s="38" customFormat="1" x14ac:dyDescent="0.2">
      <c r="A328" s="21"/>
      <c r="C328" s="40"/>
      <c r="D328" s="40"/>
      <c r="E328" s="40"/>
      <c r="G328" s="40"/>
      <c r="H328" s="40"/>
      <c r="I328" s="40"/>
      <c r="J328" s="40"/>
      <c r="K328" s="40"/>
      <c r="L328" s="40"/>
      <c r="M328" s="40"/>
      <c r="N328" s="40"/>
      <c r="O328" s="40"/>
      <c r="P328" s="40"/>
      <c r="Q328" s="40"/>
      <c r="R328" s="40"/>
      <c r="S328" s="40"/>
      <c r="T328" s="40"/>
      <c r="U328" s="40"/>
      <c r="V328" s="40"/>
      <c r="W328" s="40"/>
      <c r="X328" s="40"/>
      <c r="Y328" s="40"/>
      <c r="Z328" s="40"/>
      <c r="AA328" s="40"/>
      <c r="AB328" s="40"/>
      <c r="AC328" s="21"/>
    </row>
    <row r="329" spans="1:29" s="38" customFormat="1" x14ac:dyDescent="0.2">
      <c r="A329" s="21"/>
      <c r="C329" s="40"/>
      <c r="D329" s="40"/>
      <c r="E329" s="40"/>
      <c r="G329" s="40"/>
      <c r="H329" s="40"/>
      <c r="I329" s="40"/>
      <c r="J329" s="40"/>
      <c r="K329" s="40"/>
      <c r="L329" s="40"/>
      <c r="M329" s="40"/>
      <c r="N329" s="40"/>
      <c r="O329" s="40"/>
      <c r="P329" s="40"/>
      <c r="Q329" s="40"/>
      <c r="R329" s="40"/>
      <c r="S329" s="40"/>
      <c r="T329" s="40"/>
      <c r="U329" s="40"/>
      <c r="V329" s="40"/>
      <c r="W329" s="40"/>
      <c r="X329" s="40"/>
      <c r="Y329" s="40"/>
      <c r="Z329" s="40"/>
      <c r="AA329" s="40"/>
      <c r="AB329" s="40"/>
      <c r="AC329" s="21"/>
    </row>
    <row r="330" spans="1:29" s="38" customFormat="1" x14ac:dyDescent="0.2">
      <c r="A330" s="21"/>
      <c r="C330" s="40"/>
      <c r="D330" s="40"/>
      <c r="E330" s="40"/>
      <c r="G330" s="40"/>
      <c r="H330" s="40"/>
      <c r="I330" s="40"/>
      <c r="J330" s="40"/>
      <c r="K330" s="40"/>
      <c r="L330" s="40"/>
      <c r="M330" s="40"/>
      <c r="N330" s="40"/>
      <c r="O330" s="40"/>
      <c r="P330" s="40"/>
      <c r="Q330" s="40"/>
      <c r="R330" s="40"/>
      <c r="S330" s="40"/>
      <c r="T330" s="40"/>
      <c r="U330" s="40"/>
      <c r="V330" s="40"/>
      <c r="W330" s="40"/>
      <c r="X330" s="40"/>
      <c r="Y330" s="40"/>
      <c r="Z330" s="40"/>
      <c r="AA330" s="40"/>
      <c r="AB330" s="40"/>
      <c r="AC330" s="21"/>
    </row>
    <row r="331" spans="1:29" s="38" customFormat="1" x14ac:dyDescent="0.2">
      <c r="A331" s="21"/>
      <c r="C331" s="40"/>
      <c r="D331" s="40"/>
      <c r="E331" s="40"/>
      <c r="G331" s="40"/>
      <c r="H331" s="40"/>
      <c r="I331" s="40"/>
      <c r="J331" s="40"/>
      <c r="K331" s="40"/>
      <c r="L331" s="40"/>
      <c r="M331" s="40"/>
      <c r="N331" s="40"/>
      <c r="O331" s="40"/>
      <c r="P331" s="40"/>
      <c r="Q331" s="40"/>
      <c r="R331" s="40"/>
      <c r="S331" s="40"/>
      <c r="T331" s="40"/>
      <c r="U331" s="40"/>
      <c r="V331" s="40"/>
      <c r="W331" s="40"/>
      <c r="X331" s="40"/>
      <c r="Y331" s="40"/>
      <c r="Z331" s="40"/>
      <c r="AA331" s="40"/>
      <c r="AB331" s="40"/>
      <c r="AC331" s="21"/>
    </row>
    <row r="332" spans="1:29" s="38" customFormat="1" x14ac:dyDescent="0.2">
      <c r="A332" s="21"/>
      <c r="C332" s="40"/>
      <c r="D332" s="40"/>
      <c r="E332" s="40"/>
      <c r="G332" s="40"/>
      <c r="H332" s="40"/>
      <c r="I332" s="40"/>
      <c r="J332" s="40"/>
      <c r="K332" s="40"/>
      <c r="L332" s="40"/>
      <c r="M332" s="40"/>
      <c r="N332" s="40"/>
      <c r="O332" s="40"/>
      <c r="P332" s="40"/>
      <c r="Q332" s="40"/>
      <c r="R332" s="40"/>
      <c r="S332" s="40"/>
      <c r="T332" s="40"/>
      <c r="U332" s="40"/>
      <c r="V332" s="40"/>
      <c r="W332" s="40"/>
      <c r="X332" s="40"/>
      <c r="Y332" s="40"/>
      <c r="Z332" s="40"/>
      <c r="AA332" s="40"/>
      <c r="AB332" s="40"/>
      <c r="AC332" s="21"/>
    </row>
    <row r="333" spans="1:29" s="38" customFormat="1" x14ac:dyDescent="0.2">
      <c r="A333" s="21"/>
      <c r="C333" s="40"/>
      <c r="D333" s="40"/>
      <c r="E333" s="40"/>
      <c r="G333" s="40"/>
      <c r="H333" s="40"/>
      <c r="I333" s="40"/>
      <c r="J333" s="40"/>
      <c r="K333" s="40"/>
      <c r="L333" s="40"/>
      <c r="M333" s="40"/>
      <c r="N333" s="40"/>
      <c r="O333" s="40"/>
      <c r="P333" s="40"/>
      <c r="Q333" s="40"/>
      <c r="R333" s="40"/>
      <c r="S333" s="40"/>
      <c r="T333" s="40"/>
      <c r="U333" s="40"/>
      <c r="V333" s="40"/>
      <c r="W333" s="40"/>
      <c r="X333" s="40"/>
      <c r="Y333" s="40"/>
      <c r="Z333" s="40"/>
      <c r="AA333" s="40"/>
      <c r="AB333" s="40"/>
      <c r="AC333" s="21"/>
    </row>
    <row r="334" spans="1:29" s="38" customFormat="1" x14ac:dyDescent="0.2">
      <c r="A334" s="21"/>
      <c r="C334" s="40"/>
      <c r="D334" s="40"/>
      <c r="E334" s="40"/>
      <c r="G334" s="40"/>
      <c r="H334" s="40"/>
      <c r="I334" s="40"/>
      <c r="J334" s="40"/>
      <c r="K334" s="40"/>
      <c r="L334" s="40"/>
      <c r="M334" s="40"/>
      <c r="N334" s="40"/>
      <c r="O334" s="40"/>
      <c r="P334" s="40"/>
      <c r="Q334" s="40"/>
      <c r="R334" s="40"/>
      <c r="S334" s="40"/>
      <c r="T334" s="40"/>
      <c r="U334" s="40"/>
      <c r="V334" s="40"/>
      <c r="W334" s="40"/>
      <c r="X334" s="40"/>
      <c r="Y334" s="40"/>
      <c r="Z334" s="40"/>
      <c r="AA334" s="40"/>
      <c r="AB334" s="40"/>
      <c r="AC334" s="21"/>
    </row>
    <row r="335" spans="1:29" s="38" customFormat="1" x14ac:dyDescent="0.2">
      <c r="A335" s="21"/>
      <c r="C335" s="40"/>
      <c r="D335" s="40"/>
      <c r="E335" s="40"/>
      <c r="G335" s="40"/>
      <c r="H335" s="40"/>
      <c r="I335" s="40"/>
      <c r="J335" s="40"/>
      <c r="K335" s="40"/>
      <c r="L335" s="40"/>
      <c r="M335" s="40"/>
      <c r="N335" s="40"/>
      <c r="O335" s="40"/>
      <c r="P335" s="40"/>
      <c r="Q335" s="40"/>
      <c r="R335" s="40"/>
      <c r="S335" s="40"/>
      <c r="T335" s="40"/>
      <c r="U335" s="40"/>
      <c r="V335" s="40"/>
      <c r="W335" s="40"/>
      <c r="X335" s="40"/>
      <c r="Y335" s="40"/>
      <c r="Z335" s="40"/>
      <c r="AA335" s="40"/>
      <c r="AB335" s="40"/>
      <c r="AC335" s="21"/>
    </row>
    <row r="336" spans="1:29" s="38" customFormat="1" x14ac:dyDescent="0.2">
      <c r="A336" s="21"/>
      <c r="C336" s="40"/>
      <c r="D336" s="40"/>
      <c r="E336" s="40"/>
      <c r="G336" s="40"/>
      <c r="H336" s="40"/>
      <c r="I336" s="40"/>
      <c r="J336" s="40"/>
      <c r="K336" s="40"/>
      <c r="L336" s="40"/>
      <c r="M336" s="40"/>
      <c r="N336" s="40"/>
      <c r="O336" s="40"/>
      <c r="P336" s="40"/>
      <c r="Q336" s="40"/>
      <c r="R336" s="40"/>
      <c r="S336" s="40"/>
      <c r="T336" s="40"/>
      <c r="U336" s="40"/>
      <c r="V336" s="40"/>
      <c r="W336" s="40"/>
      <c r="X336" s="40"/>
      <c r="Y336" s="40"/>
      <c r="Z336" s="40"/>
      <c r="AA336" s="40"/>
      <c r="AB336" s="40"/>
      <c r="AC336" s="21"/>
    </row>
    <row r="337" spans="1:29" s="38" customFormat="1" x14ac:dyDescent="0.2">
      <c r="A337" s="21"/>
      <c r="C337" s="40"/>
      <c r="D337" s="40"/>
      <c r="E337" s="40"/>
      <c r="G337" s="40"/>
      <c r="H337" s="40"/>
      <c r="I337" s="40"/>
      <c r="J337" s="40"/>
      <c r="K337" s="40"/>
      <c r="L337" s="40"/>
      <c r="M337" s="40"/>
      <c r="N337" s="40"/>
      <c r="O337" s="40"/>
      <c r="P337" s="40"/>
      <c r="Q337" s="40"/>
      <c r="R337" s="40"/>
      <c r="S337" s="40"/>
      <c r="T337" s="40"/>
      <c r="U337" s="40"/>
      <c r="V337" s="40"/>
      <c r="W337" s="40"/>
      <c r="X337" s="40"/>
      <c r="Y337" s="40"/>
      <c r="Z337" s="40"/>
      <c r="AA337" s="40"/>
      <c r="AB337" s="40"/>
      <c r="AC337" s="21"/>
    </row>
    <row r="338" spans="1:29" s="38" customFormat="1" x14ac:dyDescent="0.2">
      <c r="A338" s="21"/>
      <c r="C338" s="40"/>
      <c r="D338" s="40"/>
      <c r="E338" s="40"/>
      <c r="G338" s="40"/>
      <c r="H338" s="40"/>
      <c r="I338" s="40"/>
      <c r="J338" s="40"/>
      <c r="K338" s="40"/>
      <c r="L338" s="40"/>
      <c r="M338" s="40"/>
      <c r="N338" s="40"/>
      <c r="O338" s="40"/>
      <c r="P338" s="40"/>
      <c r="Q338" s="40"/>
      <c r="R338" s="40"/>
      <c r="S338" s="40"/>
      <c r="T338" s="40"/>
      <c r="U338" s="40"/>
      <c r="V338" s="40"/>
      <c r="W338" s="40"/>
      <c r="X338" s="40"/>
      <c r="Y338" s="40"/>
      <c r="Z338" s="40"/>
      <c r="AA338" s="40"/>
      <c r="AB338" s="40"/>
      <c r="AC338" s="21"/>
    </row>
    <row r="339" spans="1:29" s="38" customFormat="1" x14ac:dyDescent="0.2">
      <c r="A339" s="21"/>
      <c r="C339" s="40"/>
      <c r="D339" s="40"/>
      <c r="E339" s="40"/>
      <c r="G339" s="40"/>
      <c r="H339" s="40"/>
      <c r="I339" s="40"/>
      <c r="J339" s="40"/>
      <c r="K339" s="40"/>
      <c r="L339" s="40"/>
      <c r="M339" s="40"/>
      <c r="N339" s="40"/>
      <c r="O339" s="40"/>
      <c r="P339" s="40"/>
      <c r="Q339" s="40"/>
      <c r="R339" s="40"/>
      <c r="S339" s="40"/>
      <c r="T339" s="40"/>
      <c r="U339" s="40"/>
      <c r="V339" s="40"/>
      <c r="W339" s="40"/>
      <c r="X339" s="40"/>
      <c r="Y339" s="40"/>
      <c r="Z339" s="40"/>
      <c r="AA339" s="40"/>
      <c r="AB339" s="40"/>
      <c r="AC339" s="21"/>
    </row>
    <row r="340" spans="1:29" s="38" customFormat="1" x14ac:dyDescent="0.2">
      <c r="A340" s="21"/>
      <c r="C340" s="40"/>
      <c r="D340" s="40"/>
      <c r="E340" s="40"/>
      <c r="G340" s="40"/>
      <c r="H340" s="40"/>
      <c r="I340" s="40"/>
      <c r="J340" s="40"/>
      <c r="K340" s="40"/>
      <c r="L340" s="40"/>
      <c r="M340" s="40"/>
      <c r="N340" s="40"/>
      <c r="O340" s="40"/>
      <c r="P340" s="40"/>
      <c r="Q340" s="40"/>
      <c r="R340" s="40"/>
      <c r="S340" s="40"/>
      <c r="T340" s="40"/>
      <c r="U340" s="40"/>
      <c r="V340" s="40"/>
      <c r="W340" s="40"/>
      <c r="X340" s="40"/>
      <c r="Y340" s="40"/>
      <c r="Z340" s="40"/>
      <c r="AA340" s="40"/>
      <c r="AB340" s="40"/>
      <c r="AC340" s="21"/>
    </row>
    <row r="341" spans="1:29" s="38" customFormat="1" x14ac:dyDescent="0.2">
      <c r="A341" s="21"/>
      <c r="C341" s="40"/>
      <c r="D341" s="40"/>
      <c r="E341" s="40"/>
      <c r="G341" s="40"/>
      <c r="H341" s="40"/>
      <c r="I341" s="40"/>
      <c r="J341" s="40"/>
      <c r="K341" s="40"/>
      <c r="L341" s="40"/>
      <c r="M341" s="40"/>
      <c r="N341" s="40"/>
      <c r="O341" s="40"/>
      <c r="P341" s="40"/>
      <c r="Q341" s="40"/>
      <c r="R341" s="40"/>
      <c r="S341" s="40"/>
      <c r="T341" s="40"/>
      <c r="U341" s="40"/>
      <c r="V341" s="40"/>
      <c r="W341" s="40"/>
      <c r="X341" s="40"/>
      <c r="Y341" s="40"/>
      <c r="Z341" s="40"/>
      <c r="AA341" s="40"/>
      <c r="AB341" s="40"/>
      <c r="AC341" s="21"/>
    </row>
    <row r="342" spans="1:29" s="38" customFormat="1" x14ac:dyDescent="0.2">
      <c r="A342" s="21"/>
      <c r="C342" s="40"/>
      <c r="D342" s="40"/>
      <c r="E342" s="40"/>
      <c r="G342" s="40"/>
      <c r="H342" s="40"/>
      <c r="I342" s="40"/>
      <c r="J342" s="40"/>
      <c r="K342" s="40"/>
      <c r="L342" s="40"/>
      <c r="M342" s="40"/>
      <c r="N342" s="40"/>
      <c r="O342" s="40"/>
      <c r="P342" s="40"/>
      <c r="Q342" s="40"/>
      <c r="R342" s="40"/>
      <c r="S342" s="40"/>
      <c r="T342" s="40"/>
      <c r="U342" s="40"/>
      <c r="V342" s="40"/>
      <c r="W342" s="40"/>
      <c r="X342" s="40"/>
      <c r="Y342" s="40"/>
      <c r="Z342" s="40"/>
      <c r="AA342" s="40"/>
      <c r="AB342" s="40"/>
      <c r="AC342" s="21"/>
    </row>
    <row r="343" spans="1:29" s="38" customFormat="1" x14ac:dyDescent="0.2">
      <c r="A343" s="21"/>
      <c r="C343" s="40"/>
      <c r="D343" s="40"/>
      <c r="E343" s="40"/>
      <c r="G343" s="40"/>
      <c r="H343" s="40"/>
      <c r="I343" s="40"/>
      <c r="J343" s="40"/>
      <c r="K343" s="40"/>
      <c r="L343" s="40"/>
      <c r="M343" s="40"/>
      <c r="N343" s="40"/>
      <c r="O343" s="40"/>
      <c r="P343" s="40"/>
      <c r="Q343" s="40"/>
      <c r="R343" s="40"/>
      <c r="S343" s="40"/>
      <c r="T343" s="40"/>
      <c r="U343" s="40"/>
      <c r="V343" s="40"/>
      <c r="W343" s="40"/>
      <c r="X343" s="40"/>
      <c r="Y343" s="40"/>
      <c r="Z343" s="40"/>
      <c r="AA343" s="40"/>
      <c r="AB343" s="40"/>
      <c r="AC343" s="21"/>
    </row>
    <row r="344" spans="1:29" s="38" customFormat="1" x14ac:dyDescent="0.2">
      <c r="A344" s="21"/>
      <c r="C344" s="40"/>
      <c r="D344" s="40"/>
      <c r="E344" s="40"/>
      <c r="G344" s="40"/>
      <c r="H344" s="40"/>
      <c r="I344" s="40"/>
      <c r="J344" s="40"/>
      <c r="K344" s="40"/>
      <c r="L344" s="40"/>
      <c r="M344" s="40"/>
      <c r="N344" s="40"/>
      <c r="O344" s="40"/>
      <c r="P344" s="40"/>
      <c r="Q344" s="40"/>
      <c r="R344" s="40"/>
      <c r="S344" s="40"/>
      <c r="T344" s="40"/>
      <c r="U344" s="40"/>
      <c r="V344" s="40"/>
      <c r="W344" s="40"/>
      <c r="X344" s="40"/>
      <c r="Y344" s="40"/>
      <c r="Z344" s="40"/>
      <c r="AA344" s="40"/>
      <c r="AB344" s="40"/>
      <c r="AC344" s="21"/>
    </row>
    <row r="345" spans="1:29" s="38" customFormat="1" x14ac:dyDescent="0.2">
      <c r="A345" s="21"/>
      <c r="C345" s="40"/>
      <c r="D345" s="40"/>
      <c r="E345" s="40"/>
      <c r="G345" s="40"/>
      <c r="H345" s="40"/>
      <c r="I345" s="40"/>
      <c r="J345" s="40"/>
      <c r="K345" s="40"/>
      <c r="L345" s="40"/>
      <c r="M345" s="40"/>
      <c r="N345" s="40"/>
      <c r="O345" s="40"/>
      <c r="P345" s="40"/>
      <c r="Q345" s="40"/>
      <c r="R345" s="40"/>
      <c r="S345" s="40"/>
      <c r="T345" s="40"/>
      <c r="U345" s="40"/>
      <c r="V345" s="40"/>
      <c r="W345" s="40"/>
      <c r="X345" s="40"/>
      <c r="Y345" s="40"/>
      <c r="Z345" s="40"/>
      <c r="AA345" s="40"/>
      <c r="AB345" s="40"/>
      <c r="AC345" s="21"/>
    </row>
    <row r="346" spans="1:29" s="38" customFormat="1" x14ac:dyDescent="0.2">
      <c r="A346" s="21"/>
      <c r="C346" s="40"/>
      <c r="D346" s="40"/>
      <c r="E346" s="40"/>
      <c r="G346" s="40"/>
      <c r="H346" s="40"/>
      <c r="I346" s="40"/>
      <c r="J346" s="40"/>
      <c r="K346" s="40"/>
      <c r="L346" s="40"/>
      <c r="M346" s="40"/>
      <c r="N346" s="40"/>
      <c r="O346" s="40"/>
      <c r="P346" s="40"/>
      <c r="Q346" s="40"/>
      <c r="R346" s="40"/>
      <c r="S346" s="40"/>
      <c r="T346" s="40"/>
      <c r="U346" s="40"/>
      <c r="V346" s="40"/>
      <c r="W346" s="40"/>
      <c r="X346" s="40"/>
      <c r="Y346" s="40"/>
      <c r="Z346" s="40"/>
      <c r="AA346" s="40"/>
      <c r="AB346" s="40"/>
      <c r="AC346" s="21"/>
    </row>
    <row r="347" spans="1:29" s="38" customFormat="1" x14ac:dyDescent="0.2">
      <c r="A347" s="21"/>
      <c r="C347" s="40"/>
      <c r="D347" s="40"/>
      <c r="E347" s="40"/>
      <c r="G347" s="40"/>
      <c r="H347" s="40"/>
      <c r="I347" s="40"/>
      <c r="J347" s="40"/>
      <c r="K347" s="40"/>
      <c r="L347" s="40"/>
      <c r="M347" s="40"/>
      <c r="N347" s="40"/>
      <c r="O347" s="40"/>
      <c r="P347" s="40"/>
      <c r="Q347" s="40"/>
      <c r="R347" s="40"/>
      <c r="S347" s="40"/>
      <c r="T347" s="40"/>
      <c r="U347" s="40"/>
      <c r="V347" s="40"/>
      <c r="W347" s="40"/>
      <c r="X347" s="40"/>
      <c r="Y347" s="40"/>
      <c r="Z347" s="40"/>
      <c r="AA347" s="40"/>
      <c r="AB347" s="40"/>
      <c r="AC347" s="21"/>
    </row>
    <row r="348" spans="1:29" s="38" customFormat="1" x14ac:dyDescent="0.2">
      <c r="A348" s="21"/>
      <c r="C348" s="40"/>
      <c r="D348" s="40"/>
      <c r="E348" s="40"/>
      <c r="G348" s="40"/>
      <c r="H348" s="40"/>
      <c r="I348" s="40"/>
      <c r="J348" s="40"/>
      <c r="K348" s="40"/>
      <c r="L348" s="40"/>
      <c r="M348" s="40"/>
      <c r="N348" s="40"/>
      <c r="O348" s="40"/>
      <c r="P348" s="40"/>
      <c r="Q348" s="40"/>
      <c r="R348" s="40"/>
      <c r="S348" s="40"/>
      <c r="T348" s="40"/>
      <c r="U348" s="40"/>
      <c r="V348" s="40"/>
      <c r="W348" s="40"/>
      <c r="X348" s="40"/>
      <c r="Y348" s="40"/>
      <c r="Z348" s="40"/>
      <c r="AA348" s="40"/>
      <c r="AB348" s="40"/>
      <c r="AC348" s="21"/>
    </row>
    <row r="349" spans="1:29" s="38" customFormat="1" x14ac:dyDescent="0.2">
      <c r="A349" s="21"/>
      <c r="C349" s="40"/>
      <c r="D349" s="40"/>
      <c r="E349" s="40"/>
      <c r="G349" s="40"/>
      <c r="H349" s="40"/>
      <c r="I349" s="40"/>
      <c r="J349" s="40"/>
      <c r="K349" s="40"/>
      <c r="L349" s="40"/>
      <c r="M349" s="40"/>
      <c r="N349" s="40"/>
      <c r="O349" s="40"/>
      <c r="P349" s="40"/>
      <c r="Q349" s="40"/>
      <c r="R349" s="40"/>
      <c r="S349" s="40"/>
      <c r="T349" s="40"/>
      <c r="U349" s="40"/>
      <c r="V349" s="40"/>
      <c r="W349" s="40"/>
      <c r="X349" s="40"/>
      <c r="Y349" s="40"/>
      <c r="Z349" s="40"/>
      <c r="AA349" s="40"/>
      <c r="AB349" s="40"/>
      <c r="AC349" s="21"/>
    </row>
    <row r="350" spans="1:29" s="38" customFormat="1" x14ac:dyDescent="0.2">
      <c r="A350" s="21"/>
      <c r="C350" s="40"/>
      <c r="D350" s="40"/>
      <c r="E350" s="40"/>
      <c r="G350" s="40"/>
      <c r="H350" s="40"/>
      <c r="I350" s="40"/>
      <c r="J350" s="40"/>
      <c r="K350" s="40"/>
      <c r="L350" s="40"/>
      <c r="M350" s="40"/>
      <c r="N350" s="40"/>
      <c r="O350" s="40"/>
      <c r="P350" s="40"/>
      <c r="Q350" s="40"/>
      <c r="R350" s="40"/>
      <c r="S350" s="40"/>
      <c r="T350" s="40"/>
      <c r="U350" s="40"/>
      <c r="V350" s="40"/>
      <c r="W350" s="40"/>
      <c r="X350" s="40"/>
      <c r="Y350" s="40"/>
      <c r="Z350" s="40"/>
      <c r="AA350" s="40"/>
      <c r="AB350" s="40"/>
      <c r="AC350" s="21"/>
    </row>
    <row r="351" spans="1:29" s="38" customFormat="1" x14ac:dyDescent="0.2">
      <c r="A351" s="21"/>
      <c r="C351" s="40"/>
      <c r="D351" s="40"/>
      <c r="E351" s="40"/>
      <c r="G351" s="40"/>
      <c r="H351" s="40"/>
      <c r="I351" s="40"/>
      <c r="J351" s="40"/>
      <c r="K351" s="40"/>
      <c r="L351" s="40"/>
      <c r="M351" s="40"/>
      <c r="N351" s="40"/>
      <c r="O351" s="40"/>
      <c r="P351" s="40"/>
      <c r="Q351" s="40"/>
      <c r="R351" s="40"/>
      <c r="S351" s="40"/>
      <c r="T351" s="40"/>
      <c r="U351" s="40"/>
      <c r="V351" s="40"/>
      <c r="W351" s="40"/>
      <c r="X351" s="40"/>
      <c r="Y351" s="40"/>
      <c r="Z351" s="40"/>
      <c r="AA351" s="40"/>
      <c r="AB351" s="40"/>
      <c r="AC351" s="21"/>
    </row>
    <row r="352" spans="1:29" s="38" customFormat="1" x14ac:dyDescent="0.2">
      <c r="A352" s="21"/>
      <c r="C352" s="40"/>
      <c r="D352" s="40"/>
      <c r="E352" s="40"/>
      <c r="G352" s="40"/>
      <c r="H352" s="40"/>
      <c r="I352" s="40"/>
      <c r="J352" s="40"/>
      <c r="K352" s="40"/>
      <c r="L352" s="40"/>
      <c r="M352" s="40"/>
      <c r="N352" s="40"/>
      <c r="O352" s="40"/>
      <c r="P352" s="40"/>
      <c r="Q352" s="40"/>
      <c r="R352" s="40"/>
      <c r="S352" s="40"/>
      <c r="T352" s="40"/>
      <c r="U352" s="40"/>
      <c r="V352" s="40"/>
      <c r="W352" s="40"/>
      <c r="X352" s="40"/>
      <c r="Y352" s="40"/>
      <c r="Z352" s="40"/>
      <c r="AA352" s="40"/>
      <c r="AB352" s="40"/>
      <c r="AC352" s="21"/>
    </row>
    <row r="353" spans="1:29" s="38" customFormat="1" x14ac:dyDescent="0.2">
      <c r="A353" s="21"/>
      <c r="C353" s="40"/>
      <c r="D353" s="40"/>
      <c r="E353" s="40"/>
      <c r="G353" s="40"/>
      <c r="H353" s="40"/>
      <c r="I353" s="40"/>
      <c r="J353" s="40"/>
      <c r="K353" s="40"/>
      <c r="L353" s="40"/>
      <c r="M353" s="40"/>
      <c r="N353" s="40"/>
      <c r="O353" s="40"/>
      <c r="P353" s="40"/>
      <c r="Q353" s="40"/>
      <c r="R353" s="40"/>
      <c r="S353" s="40"/>
      <c r="T353" s="40"/>
      <c r="U353" s="40"/>
      <c r="V353" s="40"/>
      <c r="W353" s="40"/>
      <c r="X353" s="40"/>
      <c r="Y353" s="40"/>
      <c r="Z353" s="40"/>
      <c r="AA353" s="40"/>
      <c r="AB353" s="40"/>
      <c r="AC353" s="21"/>
    </row>
    <row r="354" spans="1:29" s="38" customFormat="1" x14ac:dyDescent="0.2">
      <c r="A354" s="21"/>
      <c r="C354" s="40"/>
      <c r="D354" s="40"/>
      <c r="E354" s="40"/>
      <c r="G354" s="40"/>
      <c r="H354" s="40"/>
      <c r="I354" s="40"/>
      <c r="J354" s="40"/>
      <c r="K354" s="40"/>
      <c r="L354" s="40"/>
      <c r="M354" s="40"/>
      <c r="N354" s="40"/>
      <c r="O354" s="40"/>
      <c r="P354" s="40"/>
      <c r="Q354" s="40"/>
      <c r="R354" s="40"/>
      <c r="S354" s="40"/>
      <c r="T354" s="40"/>
      <c r="U354" s="40"/>
      <c r="V354" s="40"/>
      <c r="W354" s="40"/>
      <c r="X354" s="40"/>
      <c r="Y354" s="40"/>
      <c r="Z354" s="40"/>
      <c r="AA354" s="40"/>
      <c r="AB354" s="40"/>
      <c r="AC354" s="21"/>
    </row>
    <row r="355" spans="1:29" s="38" customFormat="1" x14ac:dyDescent="0.2">
      <c r="A355" s="21"/>
      <c r="C355" s="40"/>
      <c r="D355" s="40"/>
      <c r="E355" s="40"/>
      <c r="G355" s="40"/>
      <c r="H355" s="40"/>
      <c r="I355" s="40"/>
      <c r="J355" s="40"/>
      <c r="K355" s="40"/>
      <c r="L355" s="40"/>
      <c r="M355" s="40"/>
      <c r="N355" s="40"/>
      <c r="O355" s="40"/>
      <c r="P355" s="40"/>
      <c r="Q355" s="40"/>
      <c r="R355" s="40"/>
      <c r="S355" s="40"/>
      <c r="T355" s="40"/>
      <c r="U355" s="40"/>
      <c r="V355" s="40"/>
      <c r="W355" s="40"/>
      <c r="X355" s="40"/>
      <c r="Y355" s="40"/>
      <c r="Z355" s="40"/>
      <c r="AA355" s="40"/>
      <c r="AB355" s="40"/>
      <c r="AC355" s="21"/>
    </row>
    <row r="356" spans="1:29" s="38" customFormat="1" x14ac:dyDescent="0.2">
      <c r="A356" s="21"/>
      <c r="C356" s="40"/>
      <c r="D356" s="40"/>
      <c r="E356" s="40"/>
      <c r="G356" s="40"/>
      <c r="H356" s="40"/>
      <c r="I356" s="40"/>
      <c r="J356" s="40"/>
      <c r="K356" s="40"/>
      <c r="L356" s="40"/>
      <c r="M356" s="40"/>
      <c r="N356" s="40"/>
      <c r="O356" s="40"/>
      <c r="P356" s="40"/>
      <c r="Q356" s="40"/>
      <c r="R356" s="40"/>
      <c r="S356" s="40"/>
      <c r="T356" s="40"/>
      <c r="U356" s="40"/>
      <c r="V356" s="40"/>
      <c r="W356" s="40"/>
      <c r="X356" s="40"/>
      <c r="Y356" s="40"/>
      <c r="Z356" s="40"/>
      <c r="AA356" s="40"/>
      <c r="AB356" s="40"/>
      <c r="AC356" s="21"/>
    </row>
    <row r="357" spans="1:29" s="38" customFormat="1" x14ac:dyDescent="0.2">
      <c r="A357" s="21"/>
      <c r="C357" s="40"/>
      <c r="D357" s="40"/>
      <c r="E357" s="40"/>
      <c r="G357" s="40"/>
      <c r="H357" s="40"/>
      <c r="I357" s="40"/>
      <c r="J357" s="40"/>
      <c r="K357" s="40"/>
      <c r="L357" s="40"/>
      <c r="M357" s="40"/>
      <c r="N357" s="40"/>
      <c r="O357" s="40"/>
      <c r="P357" s="40"/>
      <c r="Q357" s="40"/>
      <c r="R357" s="40"/>
      <c r="S357" s="40"/>
      <c r="T357" s="40"/>
      <c r="U357" s="40"/>
      <c r="V357" s="40"/>
      <c r="W357" s="40"/>
      <c r="X357" s="40"/>
      <c r="Y357" s="40"/>
      <c r="Z357" s="40"/>
      <c r="AA357" s="40"/>
      <c r="AB357" s="40"/>
      <c r="AC357" s="21"/>
    </row>
    <row r="358" spans="1:29" s="38" customFormat="1" x14ac:dyDescent="0.2">
      <c r="A358" s="21"/>
      <c r="C358" s="40"/>
      <c r="D358" s="40"/>
      <c r="E358" s="40"/>
      <c r="G358" s="40"/>
      <c r="H358" s="40"/>
      <c r="I358" s="40"/>
      <c r="J358" s="40"/>
      <c r="K358" s="40"/>
      <c r="L358" s="40"/>
      <c r="M358" s="40"/>
      <c r="N358" s="40"/>
      <c r="O358" s="40"/>
      <c r="P358" s="40"/>
      <c r="Q358" s="40"/>
      <c r="R358" s="40"/>
      <c r="S358" s="40"/>
      <c r="T358" s="40"/>
      <c r="U358" s="40"/>
      <c r="V358" s="40"/>
      <c r="W358" s="40"/>
      <c r="X358" s="40"/>
      <c r="Y358" s="40"/>
      <c r="Z358" s="40"/>
      <c r="AA358" s="40"/>
      <c r="AB358" s="40"/>
      <c r="AC358" s="21"/>
    </row>
    <row r="359" spans="1:29" s="38" customFormat="1" x14ac:dyDescent="0.2">
      <c r="A359" s="21"/>
      <c r="C359" s="40"/>
      <c r="D359" s="40"/>
      <c r="E359" s="40"/>
      <c r="G359" s="40"/>
      <c r="H359" s="40"/>
      <c r="I359" s="40"/>
      <c r="J359" s="40"/>
      <c r="K359" s="40"/>
      <c r="L359" s="40"/>
      <c r="M359" s="40"/>
      <c r="N359" s="40"/>
      <c r="O359" s="40"/>
      <c r="P359" s="40"/>
      <c r="Q359" s="40"/>
      <c r="R359" s="40"/>
      <c r="S359" s="40"/>
      <c r="T359" s="40"/>
      <c r="U359" s="40"/>
      <c r="V359" s="40"/>
      <c r="W359" s="40"/>
      <c r="X359" s="40"/>
      <c r="Y359" s="40"/>
      <c r="Z359" s="40"/>
      <c r="AA359" s="40"/>
      <c r="AB359" s="40"/>
      <c r="AC359" s="21"/>
    </row>
    <row r="360" spans="1:29" s="38" customFormat="1" x14ac:dyDescent="0.2">
      <c r="A360" s="21"/>
      <c r="C360" s="40"/>
      <c r="D360" s="40"/>
      <c r="E360" s="40"/>
      <c r="G360" s="40"/>
      <c r="H360" s="40"/>
      <c r="I360" s="40"/>
      <c r="J360" s="40"/>
      <c r="K360" s="40"/>
      <c r="L360" s="40"/>
      <c r="M360" s="40"/>
      <c r="N360" s="40"/>
      <c r="O360" s="40"/>
      <c r="P360" s="40"/>
      <c r="Q360" s="40"/>
      <c r="R360" s="40"/>
      <c r="S360" s="40"/>
      <c r="T360" s="40"/>
      <c r="U360" s="40"/>
      <c r="V360" s="40"/>
      <c r="W360" s="40"/>
      <c r="X360" s="40"/>
      <c r="Y360" s="40"/>
      <c r="Z360" s="40"/>
      <c r="AA360" s="40"/>
      <c r="AB360" s="40"/>
      <c r="AC360" s="21"/>
    </row>
    <row r="361" spans="1:29" s="38" customFormat="1" x14ac:dyDescent="0.2">
      <c r="A361" s="21"/>
      <c r="C361" s="40"/>
      <c r="D361" s="40"/>
      <c r="E361" s="40"/>
      <c r="G361" s="40"/>
      <c r="H361" s="40"/>
      <c r="I361" s="40"/>
      <c r="J361" s="40"/>
      <c r="K361" s="40"/>
      <c r="L361" s="40"/>
      <c r="M361" s="40"/>
      <c r="N361" s="40"/>
      <c r="O361" s="40"/>
      <c r="P361" s="40"/>
      <c r="Q361" s="40"/>
      <c r="R361" s="40"/>
      <c r="S361" s="40"/>
      <c r="T361" s="40"/>
      <c r="U361" s="40"/>
      <c r="V361" s="40"/>
      <c r="W361" s="40"/>
      <c r="X361" s="40"/>
      <c r="Y361" s="40"/>
      <c r="Z361" s="40"/>
      <c r="AA361" s="40"/>
      <c r="AB361" s="40"/>
      <c r="AC361" s="21"/>
    </row>
    <row r="362" spans="1:29" s="38" customFormat="1" x14ac:dyDescent="0.2">
      <c r="A362" s="21"/>
      <c r="C362" s="40"/>
      <c r="D362" s="40"/>
      <c r="E362" s="40"/>
      <c r="G362" s="40"/>
      <c r="H362" s="40"/>
      <c r="I362" s="40"/>
      <c r="J362" s="40"/>
      <c r="K362" s="40"/>
      <c r="L362" s="40"/>
      <c r="M362" s="40"/>
      <c r="N362" s="40"/>
      <c r="O362" s="40"/>
      <c r="P362" s="40"/>
      <c r="Q362" s="40"/>
      <c r="R362" s="40"/>
      <c r="S362" s="40"/>
      <c r="T362" s="40"/>
      <c r="U362" s="40"/>
      <c r="V362" s="40"/>
      <c r="W362" s="40"/>
      <c r="X362" s="40"/>
      <c r="Y362" s="40"/>
      <c r="Z362" s="40"/>
      <c r="AA362" s="40"/>
      <c r="AB362" s="40"/>
      <c r="AC362" s="21"/>
    </row>
    <row r="363" spans="1:29" s="38" customFormat="1" x14ac:dyDescent="0.2">
      <c r="A363" s="21"/>
      <c r="C363" s="40"/>
      <c r="D363" s="40"/>
      <c r="E363" s="40"/>
      <c r="G363" s="40"/>
      <c r="H363" s="40"/>
      <c r="I363" s="40"/>
      <c r="J363" s="40"/>
      <c r="K363" s="40"/>
      <c r="L363" s="40"/>
      <c r="M363" s="40"/>
      <c r="N363" s="40"/>
      <c r="O363" s="40"/>
      <c r="P363" s="40"/>
      <c r="Q363" s="40"/>
      <c r="R363" s="40"/>
      <c r="S363" s="40"/>
      <c r="T363" s="40"/>
      <c r="U363" s="40"/>
      <c r="V363" s="40"/>
      <c r="W363" s="40"/>
      <c r="X363" s="40"/>
      <c r="Y363" s="40"/>
      <c r="Z363" s="40"/>
      <c r="AA363" s="40"/>
      <c r="AB363" s="40"/>
      <c r="AC363" s="21"/>
    </row>
    <row r="364" spans="1:29" s="38" customFormat="1" x14ac:dyDescent="0.2">
      <c r="A364" s="21"/>
      <c r="C364" s="40"/>
      <c r="D364" s="40"/>
      <c r="E364" s="40"/>
      <c r="G364" s="40"/>
      <c r="H364" s="40"/>
      <c r="I364" s="40"/>
      <c r="J364" s="40"/>
      <c r="K364" s="40"/>
      <c r="L364" s="40"/>
      <c r="M364" s="40"/>
      <c r="N364" s="40"/>
      <c r="O364" s="40"/>
      <c r="P364" s="40"/>
      <c r="Q364" s="40"/>
      <c r="R364" s="40"/>
      <c r="S364" s="40"/>
      <c r="T364" s="40"/>
      <c r="U364" s="40"/>
      <c r="V364" s="40"/>
      <c r="W364" s="40"/>
      <c r="X364" s="40"/>
      <c r="Y364" s="40"/>
      <c r="Z364" s="40"/>
      <c r="AA364" s="40"/>
      <c r="AB364" s="40"/>
      <c r="AC364" s="21"/>
    </row>
    <row r="365" spans="1:29" s="38" customFormat="1" x14ac:dyDescent="0.2">
      <c r="A365" s="21"/>
      <c r="C365" s="40"/>
      <c r="D365" s="40"/>
      <c r="E365" s="40"/>
      <c r="G365" s="40"/>
      <c r="H365" s="40"/>
      <c r="I365" s="40"/>
      <c r="J365" s="40"/>
      <c r="K365" s="40"/>
      <c r="L365" s="40"/>
      <c r="M365" s="40"/>
      <c r="N365" s="40"/>
      <c r="O365" s="40"/>
      <c r="P365" s="40"/>
      <c r="Q365" s="40"/>
      <c r="R365" s="40"/>
      <c r="S365" s="40"/>
      <c r="T365" s="40"/>
      <c r="U365" s="40"/>
      <c r="V365" s="40"/>
      <c r="W365" s="40"/>
      <c r="X365" s="40"/>
      <c r="Y365" s="40"/>
      <c r="Z365" s="40"/>
      <c r="AA365" s="40"/>
      <c r="AB365" s="40"/>
      <c r="AC365" s="21"/>
    </row>
    <row r="366" spans="1:29" s="38" customFormat="1" x14ac:dyDescent="0.2">
      <c r="A366" s="21"/>
      <c r="C366" s="40"/>
      <c r="D366" s="40"/>
      <c r="E366" s="40"/>
      <c r="G366" s="40"/>
      <c r="H366" s="40"/>
      <c r="I366" s="40"/>
      <c r="J366" s="40"/>
      <c r="K366" s="40"/>
      <c r="L366" s="40"/>
      <c r="M366" s="40"/>
      <c r="N366" s="40"/>
      <c r="O366" s="40"/>
      <c r="P366" s="40"/>
      <c r="Q366" s="40"/>
      <c r="R366" s="40"/>
      <c r="S366" s="40"/>
      <c r="T366" s="40"/>
      <c r="U366" s="40"/>
      <c r="V366" s="40"/>
      <c r="W366" s="40"/>
      <c r="X366" s="40"/>
      <c r="Y366" s="40"/>
      <c r="Z366" s="40"/>
      <c r="AA366" s="40"/>
      <c r="AB366" s="40"/>
      <c r="AC366" s="21"/>
    </row>
    <row r="367" spans="1:29" s="38" customFormat="1" x14ac:dyDescent="0.2">
      <c r="A367" s="21"/>
      <c r="C367" s="40"/>
      <c r="D367" s="40"/>
      <c r="E367" s="40"/>
      <c r="G367" s="40"/>
      <c r="H367" s="40"/>
      <c r="I367" s="40"/>
      <c r="J367" s="40"/>
      <c r="K367" s="40"/>
      <c r="L367" s="40"/>
      <c r="M367" s="40"/>
      <c r="N367" s="40"/>
      <c r="O367" s="40"/>
      <c r="P367" s="40"/>
      <c r="Q367" s="40"/>
      <c r="R367" s="40"/>
      <c r="S367" s="40"/>
      <c r="T367" s="40"/>
      <c r="U367" s="40"/>
      <c r="V367" s="40"/>
      <c r="W367" s="40"/>
      <c r="X367" s="40"/>
      <c r="Y367" s="40"/>
      <c r="Z367" s="40"/>
      <c r="AA367" s="40"/>
      <c r="AB367" s="40"/>
      <c r="AC367" s="21"/>
    </row>
    <row r="368" spans="1:29" s="38" customFormat="1" x14ac:dyDescent="0.2">
      <c r="A368" s="21"/>
      <c r="C368" s="40"/>
      <c r="D368" s="40"/>
      <c r="E368" s="40"/>
      <c r="G368" s="40"/>
      <c r="H368" s="40"/>
      <c r="I368" s="40"/>
      <c r="J368" s="40"/>
      <c r="K368" s="40"/>
      <c r="L368" s="40"/>
      <c r="M368" s="40"/>
      <c r="N368" s="40"/>
      <c r="O368" s="40"/>
      <c r="P368" s="40"/>
      <c r="Q368" s="40"/>
      <c r="R368" s="40"/>
      <c r="S368" s="40"/>
      <c r="T368" s="40"/>
      <c r="U368" s="40"/>
      <c r="V368" s="40"/>
      <c r="W368" s="40"/>
      <c r="X368" s="40"/>
      <c r="Y368" s="40"/>
      <c r="Z368" s="40"/>
      <c r="AA368" s="40"/>
      <c r="AB368" s="40"/>
      <c r="AC368" s="21"/>
    </row>
    <row r="369" spans="1:29" s="38" customFormat="1" x14ac:dyDescent="0.2">
      <c r="A369" s="21"/>
      <c r="C369" s="40"/>
      <c r="D369" s="40"/>
      <c r="E369" s="40"/>
      <c r="G369" s="40"/>
      <c r="H369" s="40"/>
      <c r="I369" s="40"/>
      <c r="J369" s="40"/>
      <c r="K369" s="40"/>
      <c r="L369" s="40"/>
      <c r="M369" s="40"/>
      <c r="N369" s="40"/>
      <c r="O369" s="40"/>
      <c r="P369" s="40"/>
      <c r="Q369" s="40"/>
      <c r="R369" s="40"/>
      <c r="S369" s="40"/>
      <c r="T369" s="40"/>
      <c r="U369" s="40"/>
      <c r="V369" s="40"/>
      <c r="W369" s="40"/>
      <c r="X369" s="40"/>
      <c r="Y369" s="40"/>
      <c r="Z369" s="40"/>
      <c r="AA369" s="40"/>
      <c r="AB369" s="40"/>
      <c r="AC369" s="21"/>
    </row>
    <row r="370" spans="1:29" s="38" customFormat="1" x14ac:dyDescent="0.2">
      <c r="A370" s="21"/>
      <c r="C370" s="40"/>
      <c r="D370" s="40"/>
      <c r="E370" s="40"/>
      <c r="G370" s="40"/>
      <c r="H370" s="40"/>
      <c r="I370" s="40"/>
      <c r="J370" s="40"/>
      <c r="K370" s="40"/>
      <c r="L370" s="40"/>
      <c r="M370" s="40"/>
      <c r="N370" s="40"/>
      <c r="O370" s="40"/>
      <c r="P370" s="40"/>
      <c r="Q370" s="40"/>
      <c r="R370" s="40"/>
      <c r="S370" s="40"/>
      <c r="T370" s="40"/>
      <c r="U370" s="40"/>
      <c r="V370" s="40"/>
      <c r="W370" s="40"/>
      <c r="X370" s="40"/>
      <c r="Y370" s="40"/>
      <c r="Z370" s="40"/>
      <c r="AA370" s="40"/>
      <c r="AB370" s="40"/>
      <c r="AC370" s="21"/>
    </row>
    <row r="371" spans="1:29" s="38" customFormat="1" x14ac:dyDescent="0.2">
      <c r="A371" s="21"/>
      <c r="C371" s="40"/>
      <c r="D371" s="40"/>
      <c r="E371" s="40"/>
      <c r="G371" s="40"/>
      <c r="H371" s="40"/>
      <c r="I371" s="40"/>
      <c r="J371" s="40"/>
      <c r="K371" s="40"/>
      <c r="L371" s="40"/>
      <c r="M371" s="40"/>
      <c r="N371" s="40"/>
      <c r="O371" s="40"/>
      <c r="P371" s="40"/>
      <c r="Q371" s="40"/>
      <c r="R371" s="40"/>
      <c r="S371" s="40"/>
      <c r="T371" s="40"/>
      <c r="U371" s="40"/>
      <c r="V371" s="40"/>
      <c r="W371" s="40"/>
      <c r="X371" s="40"/>
      <c r="Y371" s="40"/>
      <c r="Z371" s="40"/>
      <c r="AA371" s="40"/>
      <c r="AB371" s="40"/>
      <c r="AC371" s="21"/>
    </row>
    <row r="372" spans="1:29" s="38" customFormat="1" x14ac:dyDescent="0.2">
      <c r="A372" s="21"/>
      <c r="C372" s="40"/>
      <c r="D372" s="40"/>
      <c r="E372" s="40"/>
      <c r="G372" s="40"/>
      <c r="H372" s="40"/>
      <c r="I372" s="40"/>
      <c r="J372" s="40"/>
      <c r="K372" s="40"/>
      <c r="L372" s="40"/>
      <c r="M372" s="40"/>
      <c r="N372" s="40"/>
      <c r="O372" s="40"/>
      <c r="P372" s="40"/>
      <c r="Q372" s="40"/>
      <c r="R372" s="40"/>
      <c r="S372" s="40"/>
      <c r="T372" s="40"/>
      <c r="U372" s="40"/>
      <c r="V372" s="40"/>
      <c r="W372" s="40"/>
      <c r="X372" s="40"/>
      <c r="Y372" s="40"/>
      <c r="Z372" s="40"/>
      <c r="AA372" s="40"/>
      <c r="AB372" s="40"/>
      <c r="AC372" s="21"/>
    </row>
    <row r="373" spans="1:29" s="38" customFormat="1" x14ac:dyDescent="0.2">
      <c r="A373" s="21"/>
      <c r="C373" s="40"/>
      <c r="D373" s="40"/>
      <c r="E373" s="40"/>
      <c r="G373" s="40"/>
      <c r="H373" s="40"/>
      <c r="I373" s="40"/>
      <c r="J373" s="40"/>
      <c r="K373" s="40"/>
      <c r="L373" s="40"/>
      <c r="M373" s="40"/>
      <c r="N373" s="40"/>
      <c r="O373" s="40"/>
      <c r="P373" s="40"/>
      <c r="Q373" s="40"/>
      <c r="R373" s="40"/>
      <c r="S373" s="40"/>
      <c r="T373" s="40"/>
      <c r="U373" s="40"/>
      <c r="V373" s="40"/>
      <c r="W373" s="40"/>
      <c r="X373" s="40"/>
      <c r="Y373" s="40"/>
      <c r="Z373" s="40"/>
      <c r="AA373" s="40"/>
      <c r="AB373" s="40"/>
      <c r="AC373" s="21"/>
    </row>
    <row r="374" spans="1:29" s="38" customFormat="1" x14ac:dyDescent="0.2">
      <c r="A374" s="21"/>
      <c r="C374" s="40"/>
      <c r="D374" s="40"/>
      <c r="E374" s="40"/>
      <c r="G374" s="40"/>
      <c r="H374" s="40"/>
      <c r="I374" s="40"/>
      <c r="J374" s="40"/>
      <c r="K374" s="40"/>
      <c r="L374" s="40"/>
      <c r="M374" s="40"/>
      <c r="N374" s="40"/>
      <c r="O374" s="40"/>
      <c r="P374" s="40"/>
      <c r="Q374" s="40"/>
      <c r="R374" s="40"/>
      <c r="S374" s="40"/>
      <c r="T374" s="40"/>
      <c r="U374" s="40"/>
      <c r="V374" s="40"/>
      <c r="W374" s="40"/>
      <c r="X374" s="40"/>
      <c r="Y374" s="40"/>
      <c r="Z374" s="40"/>
      <c r="AA374" s="40"/>
      <c r="AB374" s="40"/>
      <c r="AC374" s="21"/>
    </row>
    <row r="375" spans="1:29" s="38" customFormat="1" x14ac:dyDescent="0.2">
      <c r="A375" s="21"/>
      <c r="C375" s="40"/>
      <c r="D375" s="40"/>
      <c r="E375" s="40"/>
      <c r="G375" s="40"/>
      <c r="H375" s="40"/>
      <c r="I375" s="40"/>
      <c r="J375" s="40"/>
      <c r="K375" s="40"/>
      <c r="L375" s="40"/>
      <c r="M375" s="40"/>
      <c r="N375" s="40"/>
      <c r="O375" s="40"/>
      <c r="P375" s="40"/>
      <c r="Q375" s="40"/>
      <c r="R375" s="40"/>
      <c r="S375" s="40"/>
      <c r="T375" s="40"/>
      <c r="U375" s="40"/>
      <c r="V375" s="40"/>
      <c r="W375" s="40"/>
      <c r="X375" s="40"/>
      <c r="Y375" s="40"/>
      <c r="Z375" s="40"/>
      <c r="AA375" s="40"/>
      <c r="AB375" s="40"/>
      <c r="AC375" s="21"/>
    </row>
    <row r="376" spans="1:29" s="38" customFormat="1" x14ac:dyDescent="0.2">
      <c r="A376" s="21"/>
      <c r="C376" s="40"/>
      <c r="D376" s="40"/>
      <c r="E376" s="40"/>
      <c r="G376" s="40"/>
      <c r="H376" s="40"/>
      <c r="I376" s="40"/>
      <c r="J376" s="40"/>
      <c r="K376" s="40"/>
      <c r="L376" s="40"/>
      <c r="M376" s="40"/>
      <c r="N376" s="40"/>
      <c r="O376" s="40"/>
      <c r="P376" s="40"/>
      <c r="Q376" s="40"/>
      <c r="R376" s="40"/>
      <c r="S376" s="40"/>
      <c r="T376" s="40"/>
      <c r="U376" s="40"/>
      <c r="V376" s="40"/>
      <c r="W376" s="40"/>
      <c r="X376" s="40"/>
      <c r="Y376" s="40"/>
      <c r="Z376" s="40"/>
      <c r="AA376" s="40"/>
      <c r="AB376" s="40"/>
      <c r="AC376" s="21"/>
    </row>
    <row r="377" spans="1:29" s="38" customFormat="1" x14ac:dyDescent="0.2">
      <c r="A377" s="21"/>
      <c r="C377" s="40"/>
      <c r="D377" s="40"/>
      <c r="E377" s="40"/>
      <c r="G377" s="40"/>
      <c r="H377" s="40"/>
      <c r="I377" s="40"/>
      <c r="J377" s="40"/>
      <c r="K377" s="40"/>
      <c r="L377" s="40"/>
      <c r="M377" s="40"/>
      <c r="N377" s="40"/>
      <c r="O377" s="40"/>
      <c r="P377" s="40"/>
      <c r="Q377" s="40"/>
      <c r="R377" s="40"/>
      <c r="S377" s="40"/>
      <c r="T377" s="40"/>
      <c r="U377" s="40"/>
      <c r="V377" s="40"/>
      <c r="W377" s="40"/>
      <c r="X377" s="40"/>
      <c r="Y377" s="40"/>
      <c r="Z377" s="40"/>
      <c r="AA377" s="40"/>
      <c r="AB377" s="40"/>
      <c r="AC377" s="21"/>
    </row>
    <row r="378" spans="1:29" s="38" customFormat="1" x14ac:dyDescent="0.2">
      <c r="A378" s="21"/>
      <c r="C378" s="40"/>
      <c r="D378" s="40"/>
      <c r="E378" s="40"/>
      <c r="G378" s="40"/>
      <c r="H378" s="40"/>
      <c r="I378" s="40"/>
      <c r="J378" s="40"/>
      <c r="K378" s="40"/>
      <c r="L378" s="40"/>
      <c r="M378" s="40"/>
      <c r="N378" s="40"/>
      <c r="O378" s="40"/>
      <c r="P378" s="40"/>
      <c r="Q378" s="40"/>
      <c r="R378" s="40"/>
      <c r="S378" s="40"/>
      <c r="T378" s="40"/>
      <c r="U378" s="40"/>
      <c r="V378" s="40"/>
      <c r="W378" s="40"/>
      <c r="X378" s="40"/>
      <c r="Y378" s="40"/>
      <c r="Z378" s="40"/>
      <c r="AA378" s="40"/>
      <c r="AB378" s="40"/>
      <c r="AC378" s="21"/>
    </row>
    <row r="379" spans="1:29" s="38" customFormat="1" x14ac:dyDescent="0.2">
      <c r="A379" s="21"/>
      <c r="C379" s="40"/>
      <c r="D379" s="40"/>
      <c r="E379" s="40"/>
      <c r="G379" s="40"/>
      <c r="H379" s="40"/>
      <c r="I379" s="40"/>
      <c r="J379" s="40"/>
      <c r="K379" s="40"/>
      <c r="L379" s="40"/>
      <c r="M379" s="40"/>
      <c r="N379" s="40"/>
      <c r="O379" s="40"/>
      <c r="P379" s="40"/>
      <c r="Q379" s="40"/>
      <c r="R379" s="40"/>
      <c r="S379" s="40"/>
      <c r="T379" s="40"/>
      <c r="U379" s="40"/>
      <c r="V379" s="40"/>
      <c r="W379" s="40"/>
      <c r="X379" s="40"/>
      <c r="Y379" s="40"/>
      <c r="Z379" s="40"/>
      <c r="AA379" s="40"/>
      <c r="AB379" s="40"/>
      <c r="AC379" s="21"/>
    </row>
    <row r="380" spans="1:29" s="38" customFormat="1" x14ac:dyDescent="0.2">
      <c r="A380" s="21"/>
      <c r="C380" s="40"/>
      <c r="D380" s="40"/>
      <c r="E380" s="40"/>
      <c r="G380" s="40"/>
      <c r="H380" s="40"/>
      <c r="I380" s="40"/>
      <c r="J380" s="40"/>
      <c r="K380" s="40"/>
      <c r="L380" s="40"/>
      <c r="M380" s="40"/>
      <c r="N380" s="40"/>
      <c r="O380" s="40"/>
      <c r="P380" s="40"/>
      <c r="Q380" s="40"/>
      <c r="R380" s="40"/>
      <c r="S380" s="40"/>
      <c r="T380" s="40"/>
      <c r="U380" s="40"/>
      <c r="V380" s="40"/>
      <c r="W380" s="40"/>
      <c r="X380" s="40"/>
      <c r="Y380" s="40"/>
      <c r="Z380" s="40"/>
      <c r="AA380" s="40"/>
      <c r="AB380" s="40"/>
      <c r="AC380" s="21"/>
    </row>
    <row r="381" spans="1:29" s="38" customFormat="1" x14ac:dyDescent="0.2">
      <c r="A381" s="21"/>
      <c r="C381" s="40"/>
      <c r="D381" s="40"/>
      <c r="E381" s="40"/>
      <c r="G381" s="40"/>
      <c r="H381" s="40"/>
      <c r="I381" s="40"/>
      <c r="J381" s="40"/>
      <c r="K381" s="40"/>
      <c r="L381" s="40"/>
      <c r="M381" s="40"/>
      <c r="N381" s="40"/>
      <c r="O381" s="40"/>
      <c r="P381" s="40"/>
      <c r="Q381" s="40"/>
      <c r="R381" s="40"/>
      <c r="S381" s="40"/>
      <c r="T381" s="40"/>
      <c r="U381" s="40"/>
      <c r="V381" s="40"/>
      <c r="W381" s="40"/>
      <c r="X381" s="40"/>
      <c r="Y381" s="40"/>
      <c r="Z381" s="40"/>
      <c r="AA381" s="40"/>
      <c r="AB381" s="40"/>
      <c r="AC381" s="21"/>
    </row>
    <row r="382" spans="1:29" s="38" customFormat="1" x14ac:dyDescent="0.2">
      <c r="A382" s="21"/>
      <c r="C382" s="40"/>
      <c r="D382" s="40"/>
      <c r="E382" s="40"/>
      <c r="G382" s="40"/>
      <c r="H382" s="40"/>
      <c r="I382" s="40"/>
      <c r="J382" s="40"/>
      <c r="K382" s="40"/>
      <c r="L382" s="40"/>
      <c r="M382" s="40"/>
      <c r="N382" s="40"/>
      <c r="O382" s="40"/>
      <c r="P382" s="40"/>
      <c r="Q382" s="40"/>
      <c r="R382" s="40"/>
      <c r="S382" s="40"/>
      <c r="T382" s="40"/>
      <c r="U382" s="40"/>
      <c r="V382" s="40"/>
      <c r="W382" s="40"/>
      <c r="X382" s="40"/>
      <c r="Y382" s="40"/>
      <c r="Z382" s="40"/>
      <c r="AA382" s="40"/>
      <c r="AB382" s="40"/>
      <c r="AC382" s="21"/>
    </row>
    <row r="383" spans="1:29" s="38" customFormat="1" x14ac:dyDescent="0.2">
      <c r="A383" s="21"/>
      <c r="C383" s="40"/>
      <c r="D383" s="40"/>
      <c r="E383" s="40"/>
      <c r="G383" s="40"/>
      <c r="H383" s="40"/>
      <c r="I383" s="40"/>
      <c r="J383" s="40"/>
      <c r="K383" s="40"/>
      <c r="L383" s="40"/>
      <c r="M383" s="40"/>
      <c r="N383" s="40"/>
      <c r="O383" s="40"/>
      <c r="P383" s="40"/>
      <c r="Q383" s="40"/>
      <c r="R383" s="40"/>
      <c r="S383" s="40"/>
      <c r="T383" s="40"/>
      <c r="U383" s="40"/>
      <c r="V383" s="40"/>
      <c r="W383" s="40"/>
      <c r="X383" s="40"/>
      <c r="Y383" s="40"/>
      <c r="Z383" s="40"/>
      <c r="AA383" s="40"/>
      <c r="AB383" s="40"/>
      <c r="AC383" s="21"/>
    </row>
    <row r="384" spans="1:29" s="38" customFormat="1" x14ac:dyDescent="0.2">
      <c r="A384" s="21"/>
      <c r="C384" s="40"/>
      <c r="D384" s="40"/>
      <c r="E384" s="40"/>
      <c r="G384" s="40"/>
      <c r="H384" s="40"/>
      <c r="I384" s="40"/>
      <c r="J384" s="40"/>
      <c r="K384" s="40"/>
      <c r="L384" s="40"/>
      <c r="M384" s="40"/>
      <c r="N384" s="40"/>
      <c r="O384" s="40"/>
      <c r="P384" s="40"/>
      <c r="Q384" s="40"/>
      <c r="R384" s="40"/>
      <c r="S384" s="40"/>
      <c r="T384" s="40"/>
      <c r="U384" s="40"/>
      <c r="V384" s="40"/>
      <c r="W384" s="40"/>
      <c r="X384" s="40"/>
      <c r="Y384" s="40"/>
      <c r="Z384" s="40"/>
      <c r="AA384" s="40"/>
      <c r="AB384" s="40"/>
      <c r="AC384" s="21"/>
    </row>
    <row r="385" spans="1:29" s="38" customFormat="1" x14ac:dyDescent="0.2">
      <c r="A385" s="21"/>
      <c r="C385" s="40"/>
      <c r="D385" s="40"/>
      <c r="E385" s="40"/>
      <c r="G385" s="40"/>
      <c r="H385" s="40"/>
      <c r="I385" s="40"/>
      <c r="J385" s="40"/>
      <c r="K385" s="40"/>
      <c r="L385" s="40"/>
      <c r="M385" s="40"/>
      <c r="N385" s="40"/>
      <c r="O385" s="40"/>
      <c r="P385" s="40"/>
      <c r="Q385" s="40"/>
      <c r="R385" s="40"/>
      <c r="S385" s="40"/>
      <c r="T385" s="40"/>
      <c r="U385" s="40"/>
      <c r="V385" s="40"/>
      <c r="W385" s="40"/>
      <c r="X385" s="40"/>
      <c r="Y385" s="40"/>
      <c r="Z385" s="40"/>
      <c r="AA385" s="40"/>
      <c r="AB385" s="40"/>
      <c r="AC385" s="21"/>
    </row>
    <row r="386" spans="1:29" s="38" customFormat="1" x14ac:dyDescent="0.2">
      <c r="A386" s="21"/>
      <c r="C386" s="40"/>
      <c r="D386" s="40"/>
      <c r="E386" s="40"/>
      <c r="G386" s="40"/>
      <c r="H386" s="40"/>
      <c r="I386" s="40"/>
      <c r="J386" s="40"/>
      <c r="K386" s="40"/>
      <c r="L386" s="40"/>
      <c r="M386" s="40"/>
      <c r="N386" s="40"/>
      <c r="O386" s="40"/>
      <c r="P386" s="40"/>
      <c r="Q386" s="40"/>
      <c r="R386" s="40"/>
      <c r="S386" s="40"/>
      <c r="T386" s="40"/>
      <c r="U386" s="40"/>
      <c r="V386" s="40"/>
      <c r="W386" s="40"/>
      <c r="X386" s="40"/>
      <c r="Y386" s="40"/>
      <c r="Z386" s="40"/>
      <c r="AA386" s="40"/>
      <c r="AB386" s="40"/>
      <c r="AC386" s="21"/>
    </row>
    <row r="387" spans="1:29" s="38" customFormat="1" x14ac:dyDescent="0.2">
      <c r="A387" s="21"/>
      <c r="C387" s="40"/>
      <c r="D387" s="40"/>
      <c r="E387" s="40"/>
      <c r="G387" s="40"/>
      <c r="H387" s="40"/>
      <c r="I387" s="40"/>
      <c r="J387" s="40"/>
      <c r="K387" s="40"/>
      <c r="L387" s="40"/>
      <c r="M387" s="40"/>
      <c r="N387" s="40"/>
      <c r="O387" s="40"/>
      <c r="P387" s="40"/>
      <c r="Q387" s="40"/>
      <c r="R387" s="40"/>
      <c r="S387" s="40"/>
      <c r="T387" s="40"/>
      <c r="U387" s="40"/>
      <c r="V387" s="40"/>
      <c r="W387" s="40"/>
      <c r="X387" s="40"/>
      <c r="Y387" s="40"/>
      <c r="Z387" s="40"/>
      <c r="AA387" s="40"/>
      <c r="AB387" s="40"/>
      <c r="AC387" s="21"/>
    </row>
    <row r="388" spans="1:29" s="38" customFormat="1" x14ac:dyDescent="0.2">
      <c r="A388" s="21"/>
      <c r="C388" s="40"/>
      <c r="D388" s="40"/>
      <c r="E388" s="40"/>
      <c r="G388" s="40"/>
      <c r="H388" s="40"/>
      <c r="I388" s="40"/>
      <c r="J388" s="40"/>
      <c r="K388" s="40"/>
      <c r="L388" s="40"/>
      <c r="M388" s="40"/>
      <c r="N388" s="40"/>
      <c r="O388" s="40"/>
      <c r="P388" s="40"/>
      <c r="Q388" s="40"/>
      <c r="R388" s="40"/>
      <c r="S388" s="40"/>
      <c r="T388" s="40"/>
      <c r="U388" s="40"/>
      <c r="V388" s="40"/>
      <c r="W388" s="40"/>
      <c r="X388" s="40"/>
      <c r="Y388" s="40"/>
      <c r="Z388" s="40"/>
      <c r="AA388" s="40"/>
      <c r="AB388" s="40"/>
      <c r="AC388" s="21"/>
    </row>
    <row r="389" spans="1:29" s="38" customFormat="1" x14ac:dyDescent="0.2">
      <c r="A389" s="21"/>
      <c r="C389" s="40"/>
      <c r="D389" s="40"/>
      <c r="E389" s="40"/>
      <c r="G389" s="40"/>
      <c r="H389" s="40"/>
      <c r="I389" s="40"/>
      <c r="J389" s="40"/>
      <c r="K389" s="40"/>
      <c r="L389" s="40"/>
      <c r="M389" s="40"/>
      <c r="N389" s="40"/>
      <c r="O389" s="40"/>
      <c r="P389" s="40"/>
      <c r="Q389" s="40"/>
      <c r="R389" s="40"/>
      <c r="S389" s="40"/>
      <c r="T389" s="40"/>
      <c r="U389" s="40"/>
      <c r="V389" s="40"/>
      <c r="W389" s="40"/>
      <c r="X389" s="40"/>
      <c r="Y389" s="40"/>
      <c r="Z389" s="40"/>
      <c r="AA389" s="40"/>
      <c r="AB389" s="40"/>
      <c r="AC389" s="21"/>
    </row>
    <row r="390" spans="1:29" s="38" customFormat="1" x14ac:dyDescent="0.2">
      <c r="A390" s="21"/>
      <c r="C390" s="40"/>
      <c r="D390" s="40"/>
      <c r="E390" s="40"/>
      <c r="G390" s="40"/>
      <c r="H390" s="40"/>
      <c r="I390" s="40"/>
      <c r="J390" s="40"/>
      <c r="K390" s="40"/>
      <c r="L390" s="40"/>
      <c r="M390" s="40"/>
      <c r="N390" s="40"/>
      <c r="O390" s="40"/>
      <c r="P390" s="40"/>
      <c r="Q390" s="40"/>
      <c r="R390" s="40"/>
      <c r="S390" s="40"/>
      <c r="T390" s="40"/>
      <c r="U390" s="40"/>
      <c r="V390" s="40"/>
      <c r="W390" s="40"/>
      <c r="X390" s="40"/>
      <c r="Y390" s="40"/>
      <c r="Z390" s="40"/>
      <c r="AA390" s="40"/>
      <c r="AB390" s="40"/>
      <c r="AC390" s="21"/>
    </row>
    <row r="391" spans="1:29" s="38" customFormat="1" x14ac:dyDescent="0.2">
      <c r="A391" s="21"/>
      <c r="C391" s="40"/>
      <c r="D391" s="40"/>
      <c r="E391" s="40"/>
      <c r="G391" s="40"/>
      <c r="H391" s="40"/>
      <c r="I391" s="40"/>
      <c r="J391" s="40"/>
      <c r="K391" s="40"/>
      <c r="L391" s="40"/>
      <c r="M391" s="40"/>
      <c r="N391" s="40"/>
      <c r="O391" s="40"/>
      <c r="P391" s="40"/>
      <c r="Q391" s="40"/>
      <c r="R391" s="40"/>
      <c r="S391" s="40"/>
      <c r="T391" s="40"/>
      <c r="U391" s="40"/>
      <c r="V391" s="40"/>
      <c r="W391" s="40"/>
      <c r="X391" s="40"/>
      <c r="Y391" s="40"/>
      <c r="Z391" s="40"/>
      <c r="AA391" s="40"/>
      <c r="AB391" s="40"/>
      <c r="AC391" s="21"/>
    </row>
    <row r="392" spans="1:29" s="38" customFormat="1" x14ac:dyDescent="0.2">
      <c r="A392" s="21"/>
      <c r="C392" s="40"/>
      <c r="D392" s="40"/>
      <c r="E392" s="40"/>
      <c r="G392" s="40"/>
      <c r="H392" s="40"/>
      <c r="I392" s="40"/>
      <c r="J392" s="40"/>
      <c r="K392" s="40"/>
      <c r="L392" s="40"/>
      <c r="M392" s="40"/>
      <c r="N392" s="40"/>
      <c r="O392" s="40"/>
      <c r="P392" s="40"/>
      <c r="Q392" s="40"/>
      <c r="R392" s="40"/>
      <c r="S392" s="40"/>
      <c r="T392" s="40"/>
      <c r="U392" s="40"/>
      <c r="V392" s="40"/>
      <c r="W392" s="40"/>
      <c r="X392" s="40"/>
      <c r="Y392" s="40"/>
      <c r="Z392" s="40"/>
      <c r="AA392" s="40"/>
      <c r="AB392" s="40"/>
      <c r="AC392" s="21"/>
    </row>
    <row r="393" spans="1:29" s="38" customFormat="1" x14ac:dyDescent="0.2">
      <c r="A393" s="21"/>
      <c r="C393" s="40"/>
      <c r="D393" s="40"/>
      <c r="E393" s="40"/>
      <c r="G393" s="40"/>
      <c r="H393" s="40"/>
      <c r="I393" s="40"/>
      <c r="J393" s="40"/>
      <c r="K393" s="40"/>
      <c r="L393" s="40"/>
      <c r="M393" s="40"/>
      <c r="N393" s="40"/>
      <c r="O393" s="40"/>
      <c r="P393" s="40"/>
      <c r="Q393" s="40"/>
      <c r="R393" s="40"/>
      <c r="S393" s="40"/>
      <c r="T393" s="40"/>
      <c r="U393" s="40"/>
      <c r="V393" s="40"/>
      <c r="W393" s="40"/>
      <c r="X393" s="40"/>
      <c r="Y393" s="40"/>
      <c r="Z393" s="40"/>
      <c r="AA393" s="40"/>
      <c r="AB393" s="40"/>
      <c r="AC393" s="21"/>
    </row>
    <row r="394" spans="1:29" s="38" customFormat="1" x14ac:dyDescent="0.2">
      <c r="A394" s="21"/>
      <c r="C394" s="40"/>
      <c r="D394" s="40"/>
      <c r="E394" s="40"/>
      <c r="G394" s="40"/>
      <c r="H394" s="40"/>
      <c r="I394" s="40"/>
      <c r="J394" s="40"/>
      <c r="K394" s="40"/>
      <c r="L394" s="40"/>
      <c r="M394" s="40"/>
      <c r="N394" s="40"/>
      <c r="O394" s="40"/>
      <c r="P394" s="40"/>
      <c r="Q394" s="40"/>
      <c r="R394" s="40"/>
      <c r="S394" s="40"/>
      <c r="T394" s="40"/>
      <c r="U394" s="40"/>
      <c r="V394" s="40"/>
      <c r="W394" s="40"/>
      <c r="X394" s="40"/>
      <c r="Y394" s="40"/>
      <c r="Z394" s="40"/>
      <c r="AA394" s="40"/>
      <c r="AB394" s="40"/>
      <c r="AC394" s="21"/>
    </row>
    <row r="395" spans="1:29" s="38" customFormat="1" x14ac:dyDescent="0.2">
      <c r="A395" s="21"/>
      <c r="C395" s="40"/>
      <c r="D395" s="40"/>
      <c r="E395" s="40"/>
      <c r="G395" s="40"/>
      <c r="H395" s="40"/>
      <c r="I395" s="40"/>
      <c r="J395" s="40"/>
      <c r="K395" s="40"/>
      <c r="L395" s="40"/>
      <c r="M395" s="40"/>
      <c r="N395" s="40"/>
      <c r="O395" s="40"/>
      <c r="P395" s="40"/>
      <c r="Q395" s="40"/>
      <c r="R395" s="40"/>
      <c r="S395" s="40"/>
      <c r="T395" s="40"/>
      <c r="U395" s="40"/>
      <c r="V395" s="40"/>
      <c r="W395" s="40"/>
      <c r="X395" s="40"/>
      <c r="Y395" s="40"/>
      <c r="Z395" s="40"/>
      <c r="AA395" s="40"/>
      <c r="AB395" s="40"/>
      <c r="AC395" s="21"/>
    </row>
    <row r="396" spans="1:29" s="38" customFormat="1" x14ac:dyDescent="0.2">
      <c r="A396" s="21"/>
      <c r="C396" s="40"/>
      <c r="D396" s="40"/>
      <c r="E396" s="40"/>
      <c r="G396" s="40"/>
      <c r="H396" s="40"/>
      <c r="I396" s="40"/>
      <c r="J396" s="40"/>
      <c r="K396" s="40"/>
      <c r="L396" s="40"/>
      <c r="M396" s="40"/>
      <c r="N396" s="40"/>
      <c r="O396" s="40"/>
      <c r="P396" s="40"/>
      <c r="Q396" s="40"/>
      <c r="R396" s="40"/>
      <c r="S396" s="40"/>
      <c r="T396" s="40"/>
      <c r="U396" s="40"/>
      <c r="V396" s="40"/>
      <c r="W396" s="40"/>
      <c r="X396" s="40"/>
      <c r="Y396" s="40"/>
      <c r="Z396" s="40"/>
      <c r="AA396" s="40"/>
      <c r="AB396" s="40"/>
      <c r="AC396" s="21"/>
    </row>
    <row r="397" spans="1:29" s="38" customFormat="1" x14ac:dyDescent="0.2">
      <c r="A397" s="21"/>
      <c r="C397" s="40"/>
      <c r="D397" s="40"/>
      <c r="E397" s="40"/>
      <c r="G397" s="40"/>
      <c r="H397" s="40"/>
      <c r="I397" s="40"/>
      <c r="J397" s="40"/>
      <c r="K397" s="40"/>
      <c r="L397" s="40"/>
      <c r="M397" s="40"/>
      <c r="N397" s="40"/>
      <c r="O397" s="40"/>
      <c r="P397" s="40"/>
      <c r="Q397" s="40"/>
      <c r="R397" s="40"/>
      <c r="S397" s="40"/>
      <c r="T397" s="40"/>
      <c r="U397" s="40"/>
      <c r="V397" s="40"/>
      <c r="W397" s="40"/>
      <c r="X397" s="40"/>
      <c r="Y397" s="40"/>
      <c r="Z397" s="40"/>
      <c r="AA397" s="40"/>
      <c r="AB397" s="40"/>
      <c r="AC397" s="21"/>
    </row>
    <row r="398" spans="1:29" s="38" customFormat="1" x14ac:dyDescent="0.2">
      <c r="A398" s="21"/>
      <c r="C398" s="40"/>
      <c r="D398" s="40"/>
      <c r="E398" s="40"/>
      <c r="G398" s="40"/>
      <c r="H398" s="40"/>
      <c r="I398" s="40"/>
      <c r="J398" s="40"/>
      <c r="K398" s="40"/>
      <c r="L398" s="40"/>
      <c r="M398" s="40"/>
      <c r="N398" s="40"/>
      <c r="O398" s="40"/>
      <c r="P398" s="40"/>
      <c r="Q398" s="40"/>
      <c r="R398" s="40"/>
      <c r="S398" s="40"/>
      <c r="T398" s="40"/>
      <c r="U398" s="40"/>
      <c r="V398" s="40"/>
      <c r="W398" s="40"/>
      <c r="X398" s="40"/>
      <c r="Y398" s="40"/>
      <c r="Z398" s="40"/>
      <c r="AA398" s="40"/>
      <c r="AB398" s="40"/>
      <c r="AC398" s="21"/>
    </row>
    <row r="399" spans="1:29" s="38" customFormat="1" x14ac:dyDescent="0.2">
      <c r="A399" s="21"/>
      <c r="C399" s="40"/>
      <c r="D399" s="40"/>
      <c r="E399" s="40"/>
      <c r="G399" s="40"/>
      <c r="H399" s="40"/>
      <c r="I399" s="40"/>
      <c r="J399" s="40"/>
      <c r="K399" s="40"/>
      <c r="L399" s="40"/>
      <c r="M399" s="40"/>
      <c r="N399" s="40"/>
      <c r="O399" s="40"/>
      <c r="P399" s="40"/>
      <c r="Q399" s="40"/>
      <c r="R399" s="40"/>
      <c r="S399" s="40"/>
      <c r="T399" s="40"/>
      <c r="U399" s="40"/>
      <c r="V399" s="40"/>
      <c r="W399" s="40"/>
      <c r="X399" s="40"/>
      <c r="Y399" s="40"/>
      <c r="Z399" s="40"/>
      <c r="AA399" s="40"/>
      <c r="AB399" s="40"/>
      <c r="AC399" s="21"/>
    </row>
    <row r="400" spans="1:29" s="38" customFormat="1" x14ac:dyDescent="0.2">
      <c r="A400" s="21"/>
      <c r="C400" s="40"/>
      <c r="D400" s="40"/>
      <c r="E400" s="40"/>
      <c r="G400" s="40"/>
      <c r="H400" s="40"/>
      <c r="I400" s="40"/>
      <c r="J400" s="40"/>
      <c r="K400" s="40"/>
      <c r="L400" s="40"/>
      <c r="M400" s="40"/>
      <c r="N400" s="40"/>
      <c r="O400" s="40"/>
      <c r="P400" s="40"/>
      <c r="Q400" s="40"/>
      <c r="R400" s="40"/>
      <c r="S400" s="40"/>
      <c r="T400" s="40"/>
      <c r="U400" s="40"/>
      <c r="V400" s="40"/>
      <c r="W400" s="40"/>
      <c r="X400" s="40"/>
      <c r="Y400" s="40"/>
      <c r="Z400" s="40"/>
      <c r="AA400" s="40"/>
      <c r="AB400" s="40"/>
      <c r="AC400" s="21"/>
    </row>
    <row r="401" spans="1:29" s="38" customFormat="1" x14ac:dyDescent="0.2">
      <c r="A401" s="21"/>
      <c r="C401" s="40"/>
      <c r="D401" s="40"/>
      <c r="E401" s="40"/>
      <c r="G401" s="40"/>
      <c r="H401" s="40"/>
      <c r="I401" s="40"/>
      <c r="J401" s="40"/>
      <c r="K401" s="40"/>
      <c r="L401" s="40"/>
      <c r="M401" s="40"/>
      <c r="N401" s="40"/>
      <c r="O401" s="40"/>
      <c r="P401" s="40"/>
      <c r="Q401" s="40"/>
      <c r="R401" s="40"/>
      <c r="S401" s="40"/>
      <c r="T401" s="40"/>
      <c r="U401" s="40"/>
      <c r="V401" s="40"/>
      <c r="W401" s="40"/>
      <c r="X401" s="40"/>
      <c r="Y401" s="40"/>
      <c r="Z401" s="40"/>
      <c r="AA401" s="40"/>
      <c r="AB401" s="40"/>
      <c r="AC401" s="21"/>
    </row>
    <row r="402" spans="1:29" s="38" customFormat="1" x14ac:dyDescent="0.2">
      <c r="A402" s="21"/>
      <c r="C402" s="40"/>
      <c r="D402" s="40"/>
      <c r="E402" s="40"/>
      <c r="G402" s="40"/>
      <c r="H402" s="40"/>
      <c r="I402" s="40"/>
      <c r="J402" s="40"/>
      <c r="K402" s="40"/>
      <c r="L402" s="40"/>
      <c r="M402" s="40"/>
      <c r="N402" s="40"/>
      <c r="O402" s="40"/>
      <c r="P402" s="40"/>
      <c r="Q402" s="40"/>
      <c r="R402" s="40"/>
      <c r="S402" s="40"/>
      <c r="T402" s="40"/>
      <c r="U402" s="40"/>
      <c r="V402" s="40"/>
      <c r="W402" s="40"/>
      <c r="X402" s="40"/>
      <c r="Y402" s="40"/>
      <c r="Z402" s="40"/>
      <c r="AA402" s="40"/>
      <c r="AB402" s="40"/>
      <c r="AC402" s="21"/>
    </row>
    <row r="403" spans="1:29" s="38" customFormat="1" x14ac:dyDescent="0.2">
      <c r="A403" s="21"/>
      <c r="C403" s="40"/>
      <c r="D403" s="40"/>
      <c r="E403" s="40"/>
      <c r="G403" s="40"/>
      <c r="H403" s="40"/>
      <c r="I403" s="40"/>
      <c r="J403" s="40"/>
      <c r="K403" s="40"/>
      <c r="L403" s="40"/>
      <c r="M403" s="40"/>
      <c r="N403" s="40"/>
      <c r="O403" s="40"/>
      <c r="P403" s="40"/>
      <c r="Q403" s="40"/>
      <c r="R403" s="40"/>
      <c r="S403" s="40"/>
      <c r="T403" s="40"/>
      <c r="U403" s="40"/>
      <c r="V403" s="40"/>
      <c r="W403" s="40"/>
      <c r="X403" s="40"/>
      <c r="Y403" s="40"/>
      <c r="Z403" s="40"/>
      <c r="AA403" s="40"/>
      <c r="AB403" s="40"/>
      <c r="AC403" s="21"/>
    </row>
    <row r="404" spans="1:29" s="38" customFormat="1" x14ac:dyDescent="0.2">
      <c r="A404" s="21"/>
      <c r="C404" s="40"/>
      <c r="D404" s="40"/>
      <c r="E404" s="40"/>
      <c r="G404" s="40"/>
      <c r="H404" s="40"/>
      <c r="I404" s="40"/>
      <c r="J404" s="40"/>
      <c r="K404" s="40"/>
      <c r="L404" s="40"/>
      <c r="M404" s="40"/>
      <c r="N404" s="40"/>
      <c r="O404" s="40"/>
      <c r="P404" s="40"/>
      <c r="Q404" s="40"/>
      <c r="R404" s="40"/>
      <c r="S404" s="40"/>
      <c r="T404" s="40"/>
      <c r="U404" s="40"/>
      <c r="V404" s="40"/>
      <c r="W404" s="40"/>
      <c r="X404" s="40"/>
      <c r="Y404" s="40"/>
      <c r="Z404" s="40"/>
      <c r="AA404" s="40"/>
      <c r="AB404" s="40"/>
      <c r="AC404" s="21"/>
    </row>
    <row r="405" spans="1:29" s="38" customFormat="1" x14ac:dyDescent="0.2">
      <c r="A405" s="21"/>
      <c r="C405" s="40"/>
      <c r="D405" s="40"/>
      <c r="E405" s="40"/>
      <c r="G405" s="40"/>
      <c r="H405" s="40"/>
      <c r="I405" s="40"/>
      <c r="J405" s="40"/>
      <c r="K405" s="40"/>
      <c r="L405" s="40"/>
      <c r="M405" s="40"/>
      <c r="N405" s="40"/>
      <c r="O405" s="40"/>
      <c r="P405" s="40"/>
      <c r="Q405" s="40"/>
      <c r="R405" s="40"/>
      <c r="S405" s="40"/>
      <c r="T405" s="40"/>
      <c r="U405" s="40"/>
      <c r="V405" s="40"/>
      <c r="W405" s="40"/>
      <c r="X405" s="40"/>
      <c r="Y405" s="40"/>
      <c r="Z405" s="40"/>
      <c r="AA405" s="40"/>
      <c r="AB405" s="40"/>
      <c r="AC405" s="21"/>
    </row>
    <row r="406" spans="1:29" s="38" customFormat="1" x14ac:dyDescent="0.2">
      <c r="A406" s="21"/>
      <c r="C406" s="40"/>
      <c r="D406" s="40"/>
      <c r="E406" s="40"/>
      <c r="G406" s="40"/>
      <c r="H406" s="40"/>
      <c r="I406" s="40"/>
      <c r="J406" s="40"/>
      <c r="K406" s="40"/>
      <c r="L406" s="40"/>
      <c r="M406" s="40"/>
      <c r="N406" s="40"/>
      <c r="O406" s="40"/>
      <c r="P406" s="40"/>
      <c r="Q406" s="40"/>
      <c r="R406" s="40"/>
      <c r="S406" s="40"/>
      <c r="T406" s="40"/>
      <c r="U406" s="40"/>
      <c r="V406" s="40"/>
      <c r="W406" s="40"/>
      <c r="X406" s="40"/>
      <c r="Y406" s="40"/>
      <c r="Z406" s="40"/>
      <c r="AA406" s="40"/>
      <c r="AB406" s="40"/>
      <c r="AC406" s="21"/>
    </row>
    <row r="407" spans="1:29" s="38" customFormat="1" x14ac:dyDescent="0.2">
      <c r="A407" s="21"/>
      <c r="C407" s="40"/>
      <c r="D407" s="40"/>
      <c r="E407" s="40"/>
      <c r="G407" s="40"/>
      <c r="H407" s="40"/>
      <c r="I407" s="40"/>
      <c r="J407" s="40"/>
      <c r="K407" s="40"/>
      <c r="L407" s="40"/>
      <c r="M407" s="40"/>
      <c r="N407" s="40"/>
      <c r="O407" s="40"/>
      <c r="P407" s="40"/>
      <c r="Q407" s="40"/>
      <c r="R407" s="40"/>
      <c r="S407" s="40"/>
      <c r="T407" s="40"/>
      <c r="U407" s="40"/>
      <c r="V407" s="40"/>
      <c r="W407" s="40"/>
      <c r="X407" s="40"/>
      <c r="Y407" s="40"/>
      <c r="Z407" s="40"/>
      <c r="AA407" s="40"/>
      <c r="AB407" s="40"/>
      <c r="AC407" s="21"/>
    </row>
    <row r="408" spans="1:29" s="38" customFormat="1" x14ac:dyDescent="0.2">
      <c r="A408" s="21"/>
      <c r="C408" s="40"/>
      <c r="D408" s="40"/>
      <c r="E408" s="40"/>
      <c r="G408" s="40"/>
      <c r="H408" s="40"/>
      <c r="I408" s="40"/>
      <c r="J408" s="40"/>
      <c r="K408" s="40"/>
      <c r="L408" s="40"/>
      <c r="M408" s="40"/>
      <c r="N408" s="40"/>
      <c r="O408" s="40"/>
      <c r="P408" s="40"/>
      <c r="Q408" s="40"/>
      <c r="R408" s="40"/>
      <c r="S408" s="40"/>
      <c r="T408" s="40"/>
      <c r="U408" s="40"/>
      <c r="V408" s="40"/>
      <c r="W408" s="40"/>
      <c r="X408" s="40"/>
      <c r="Y408" s="40"/>
      <c r="Z408" s="40"/>
      <c r="AA408" s="40"/>
      <c r="AB408" s="40"/>
      <c r="AC408" s="21"/>
    </row>
    <row r="409" spans="1:29" s="38" customFormat="1" x14ac:dyDescent="0.2">
      <c r="A409" s="21"/>
      <c r="C409" s="40"/>
      <c r="D409" s="40"/>
      <c r="E409" s="40"/>
      <c r="G409" s="40"/>
      <c r="H409" s="40"/>
      <c r="I409" s="40"/>
      <c r="J409" s="40"/>
      <c r="K409" s="40"/>
      <c r="L409" s="40"/>
      <c r="M409" s="40"/>
      <c r="N409" s="40"/>
      <c r="O409" s="40"/>
      <c r="P409" s="40"/>
      <c r="Q409" s="40"/>
      <c r="R409" s="40"/>
      <c r="S409" s="40"/>
      <c r="T409" s="40"/>
      <c r="U409" s="40"/>
      <c r="V409" s="40"/>
      <c r="W409" s="40"/>
      <c r="X409" s="40"/>
      <c r="Y409" s="40"/>
      <c r="Z409" s="40"/>
      <c r="AA409" s="40"/>
      <c r="AB409" s="40"/>
      <c r="AC409" s="21"/>
    </row>
    <row r="410" spans="1:29" s="38" customFormat="1" x14ac:dyDescent="0.2">
      <c r="A410" s="21"/>
      <c r="C410" s="40"/>
      <c r="D410" s="40"/>
      <c r="E410" s="40"/>
      <c r="G410" s="40"/>
      <c r="H410" s="40"/>
      <c r="I410" s="40"/>
      <c r="J410" s="40"/>
      <c r="K410" s="40"/>
      <c r="L410" s="40"/>
      <c r="M410" s="40"/>
      <c r="N410" s="40"/>
      <c r="O410" s="40"/>
      <c r="P410" s="40"/>
      <c r="Q410" s="40"/>
      <c r="R410" s="40"/>
      <c r="S410" s="40"/>
      <c r="T410" s="40"/>
      <c r="U410" s="40"/>
      <c r="V410" s="40"/>
      <c r="W410" s="40"/>
      <c r="X410" s="40"/>
      <c r="Y410" s="40"/>
      <c r="Z410" s="40"/>
      <c r="AA410" s="40"/>
      <c r="AB410" s="40"/>
      <c r="AC410" s="21"/>
    </row>
    <row r="411" spans="1:29" s="38" customFormat="1" x14ac:dyDescent="0.2">
      <c r="A411" s="21"/>
      <c r="C411" s="40"/>
      <c r="D411" s="40"/>
      <c r="E411" s="40"/>
      <c r="G411" s="40"/>
      <c r="H411" s="40"/>
      <c r="I411" s="40"/>
      <c r="J411" s="40"/>
      <c r="K411" s="40"/>
      <c r="L411" s="40"/>
      <c r="M411" s="40"/>
      <c r="N411" s="40"/>
      <c r="O411" s="40"/>
      <c r="P411" s="40"/>
      <c r="Q411" s="40"/>
      <c r="R411" s="40"/>
      <c r="S411" s="40"/>
      <c r="T411" s="40"/>
      <c r="U411" s="40"/>
      <c r="V411" s="40"/>
      <c r="W411" s="40"/>
      <c r="X411" s="40"/>
      <c r="Y411" s="40"/>
      <c r="Z411" s="40"/>
      <c r="AA411" s="40"/>
      <c r="AB411" s="40"/>
      <c r="AC411" s="21"/>
    </row>
    <row r="412" spans="1:29" s="38" customFormat="1" x14ac:dyDescent="0.2">
      <c r="A412" s="21"/>
      <c r="C412" s="40"/>
      <c r="D412" s="40"/>
      <c r="E412" s="40"/>
      <c r="G412" s="40"/>
      <c r="H412" s="40"/>
      <c r="I412" s="40"/>
      <c r="J412" s="40"/>
      <c r="K412" s="40"/>
      <c r="L412" s="40"/>
      <c r="M412" s="40"/>
      <c r="N412" s="40"/>
      <c r="O412" s="40"/>
      <c r="P412" s="40"/>
      <c r="Q412" s="40"/>
      <c r="R412" s="40"/>
      <c r="S412" s="40"/>
      <c r="T412" s="40"/>
      <c r="U412" s="40"/>
      <c r="V412" s="40"/>
      <c r="W412" s="40"/>
      <c r="X412" s="40"/>
      <c r="Y412" s="40"/>
      <c r="Z412" s="40"/>
      <c r="AA412" s="40"/>
      <c r="AB412" s="40"/>
      <c r="AC412" s="21"/>
    </row>
    <row r="413" spans="1:29" s="38" customFormat="1" x14ac:dyDescent="0.2">
      <c r="A413" s="21"/>
      <c r="C413" s="40"/>
      <c r="D413" s="40"/>
      <c r="E413" s="40"/>
      <c r="G413" s="40"/>
      <c r="H413" s="40"/>
      <c r="I413" s="40"/>
      <c r="J413" s="40"/>
      <c r="K413" s="40"/>
      <c r="L413" s="40"/>
      <c r="M413" s="40"/>
      <c r="N413" s="40"/>
      <c r="O413" s="40"/>
      <c r="P413" s="40"/>
      <c r="Q413" s="40"/>
      <c r="R413" s="40"/>
      <c r="S413" s="40"/>
      <c r="T413" s="40"/>
      <c r="U413" s="40"/>
      <c r="V413" s="40"/>
      <c r="W413" s="40"/>
      <c r="X413" s="40"/>
      <c r="Y413" s="40"/>
      <c r="Z413" s="40"/>
      <c r="AA413" s="40"/>
      <c r="AB413" s="40"/>
      <c r="AC413" s="21"/>
    </row>
    <row r="414" spans="1:29" s="38" customFormat="1" x14ac:dyDescent="0.2">
      <c r="A414" s="21"/>
      <c r="C414" s="40"/>
      <c r="D414" s="40"/>
      <c r="E414" s="40"/>
      <c r="G414" s="40"/>
      <c r="H414" s="40"/>
      <c r="I414" s="40"/>
      <c r="J414" s="40"/>
      <c r="K414" s="40"/>
      <c r="L414" s="40"/>
      <c r="M414" s="40"/>
      <c r="N414" s="40"/>
      <c r="O414" s="40"/>
      <c r="P414" s="40"/>
      <c r="Q414" s="40"/>
      <c r="R414" s="40"/>
      <c r="S414" s="40"/>
      <c r="T414" s="40"/>
      <c r="U414" s="40"/>
      <c r="V414" s="40"/>
      <c r="W414" s="40"/>
      <c r="X414" s="40"/>
      <c r="Y414" s="40"/>
      <c r="Z414" s="40"/>
      <c r="AA414" s="40"/>
      <c r="AB414" s="40"/>
      <c r="AC414" s="21"/>
    </row>
    <row r="415" spans="1:29" s="38" customFormat="1" x14ac:dyDescent="0.2">
      <c r="A415" s="21"/>
      <c r="C415" s="40"/>
      <c r="D415" s="40"/>
      <c r="E415" s="40"/>
      <c r="G415" s="40"/>
      <c r="H415" s="40"/>
      <c r="I415" s="40"/>
      <c r="J415" s="40"/>
      <c r="K415" s="40"/>
      <c r="L415" s="40"/>
      <c r="M415" s="40"/>
      <c r="N415" s="40"/>
      <c r="O415" s="40"/>
      <c r="P415" s="40"/>
      <c r="Q415" s="40"/>
      <c r="R415" s="40"/>
      <c r="S415" s="40"/>
      <c r="T415" s="40"/>
      <c r="U415" s="40"/>
      <c r="V415" s="40"/>
      <c r="W415" s="40"/>
      <c r="X415" s="40"/>
      <c r="Y415" s="40"/>
      <c r="Z415" s="40"/>
      <c r="AA415" s="40"/>
      <c r="AB415" s="40"/>
      <c r="AC415" s="21"/>
    </row>
    <row r="416" spans="1:29" s="38" customFormat="1" x14ac:dyDescent="0.2">
      <c r="A416" s="21"/>
      <c r="C416" s="40"/>
      <c r="D416" s="40"/>
      <c r="E416" s="40"/>
      <c r="G416" s="40"/>
      <c r="H416" s="40"/>
      <c r="I416" s="40"/>
      <c r="J416" s="40"/>
      <c r="K416" s="40"/>
      <c r="L416" s="40"/>
      <c r="M416" s="40"/>
      <c r="N416" s="40"/>
      <c r="O416" s="40"/>
      <c r="P416" s="40"/>
      <c r="Q416" s="40"/>
      <c r="R416" s="40"/>
      <c r="S416" s="40"/>
      <c r="T416" s="40"/>
      <c r="U416" s="40"/>
      <c r="V416" s="40"/>
      <c r="W416" s="40"/>
      <c r="X416" s="40"/>
      <c r="Y416" s="40"/>
      <c r="Z416" s="40"/>
      <c r="AA416" s="40"/>
      <c r="AB416" s="40"/>
      <c r="AC416" s="21"/>
    </row>
    <row r="417" spans="1:29" s="38" customFormat="1" x14ac:dyDescent="0.2">
      <c r="A417" s="21"/>
      <c r="C417" s="40"/>
      <c r="D417" s="40"/>
      <c r="E417" s="40"/>
      <c r="G417" s="40"/>
      <c r="H417" s="40"/>
      <c r="I417" s="40"/>
      <c r="J417" s="40"/>
      <c r="K417" s="40"/>
      <c r="L417" s="40"/>
      <c r="M417" s="40"/>
      <c r="N417" s="40"/>
      <c r="O417" s="40"/>
      <c r="P417" s="40"/>
      <c r="Q417" s="40"/>
      <c r="R417" s="40"/>
      <c r="S417" s="40"/>
      <c r="T417" s="40"/>
      <c r="U417" s="40"/>
      <c r="V417" s="40"/>
      <c r="W417" s="40"/>
      <c r="X417" s="40"/>
      <c r="Y417" s="40"/>
      <c r="Z417" s="40"/>
      <c r="AA417" s="40"/>
      <c r="AB417" s="40"/>
      <c r="AC417" s="21"/>
    </row>
    <row r="418" spans="1:29" s="38" customFormat="1" x14ac:dyDescent="0.2">
      <c r="A418" s="21"/>
      <c r="C418" s="40"/>
      <c r="D418" s="40"/>
      <c r="E418" s="40"/>
      <c r="G418" s="40"/>
      <c r="H418" s="40"/>
      <c r="I418" s="40"/>
      <c r="J418" s="40"/>
      <c r="K418" s="40"/>
      <c r="L418" s="40"/>
      <c r="M418" s="40"/>
      <c r="N418" s="40"/>
      <c r="O418" s="40"/>
      <c r="P418" s="40"/>
      <c r="Q418" s="40"/>
      <c r="R418" s="40"/>
      <c r="S418" s="40"/>
      <c r="T418" s="40"/>
      <c r="U418" s="40"/>
      <c r="V418" s="40"/>
      <c r="W418" s="40"/>
      <c r="X418" s="40"/>
      <c r="Y418" s="40"/>
      <c r="Z418" s="40"/>
      <c r="AA418" s="40"/>
      <c r="AB418" s="40"/>
      <c r="AC418" s="21"/>
    </row>
    <row r="419" spans="1:29" s="38" customFormat="1" x14ac:dyDescent="0.2">
      <c r="A419" s="21"/>
      <c r="C419" s="40"/>
      <c r="D419" s="40"/>
      <c r="E419" s="40"/>
      <c r="G419" s="40"/>
      <c r="H419" s="40"/>
      <c r="I419" s="40"/>
      <c r="J419" s="40"/>
      <c r="K419" s="40"/>
      <c r="L419" s="40"/>
      <c r="M419" s="40"/>
      <c r="N419" s="40"/>
      <c r="O419" s="40"/>
      <c r="P419" s="40"/>
      <c r="Q419" s="40"/>
      <c r="R419" s="40"/>
      <c r="S419" s="40"/>
      <c r="T419" s="40"/>
      <c r="U419" s="40"/>
      <c r="V419" s="40"/>
      <c r="W419" s="40"/>
      <c r="X419" s="40"/>
      <c r="Y419" s="40"/>
      <c r="Z419" s="40"/>
      <c r="AA419" s="40"/>
      <c r="AB419" s="40"/>
      <c r="AC419" s="21"/>
    </row>
    <row r="420" spans="1:29" s="38" customFormat="1" x14ac:dyDescent="0.2">
      <c r="A420" s="21"/>
      <c r="C420" s="40"/>
      <c r="D420" s="40"/>
      <c r="E420" s="40"/>
      <c r="G420" s="40"/>
      <c r="H420" s="40"/>
      <c r="I420" s="40"/>
      <c r="J420" s="40"/>
      <c r="K420" s="40"/>
      <c r="L420" s="40"/>
      <c r="M420" s="40"/>
      <c r="N420" s="40"/>
      <c r="O420" s="40"/>
      <c r="P420" s="40"/>
      <c r="Q420" s="40"/>
      <c r="R420" s="40"/>
      <c r="S420" s="40"/>
      <c r="T420" s="40"/>
      <c r="U420" s="40"/>
      <c r="V420" s="40"/>
      <c r="W420" s="40"/>
      <c r="X420" s="40"/>
      <c r="Y420" s="40"/>
      <c r="Z420" s="40"/>
      <c r="AA420" s="40"/>
      <c r="AB420" s="40"/>
      <c r="AC420" s="21"/>
    </row>
    <row r="421" spans="1:29" s="38" customFormat="1" x14ac:dyDescent="0.2">
      <c r="A421" s="21"/>
      <c r="C421" s="40"/>
      <c r="D421" s="40"/>
      <c r="E421" s="40"/>
      <c r="G421" s="40"/>
      <c r="H421" s="40"/>
      <c r="I421" s="40"/>
      <c r="J421" s="40"/>
      <c r="K421" s="40"/>
      <c r="L421" s="40"/>
      <c r="M421" s="40"/>
      <c r="N421" s="40"/>
      <c r="O421" s="40"/>
      <c r="P421" s="40"/>
      <c r="Q421" s="40"/>
      <c r="R421" s="40"/>
      <c r="S421" s="40"/>
      <c r="T421" s="40"/>
      <c r="U421" s="40"/>
      <c r="V421" s="40"/>
      <c r="W421" s="40"/>
      <c r="X421" s="40"/>
      <c r="Y421" s="40"/>
      <c r="Z421" s="40"/>
      <c r="AA421" s="40"/>
      <c r="AB421" s="40"/>
      <c r="AC421" s="21"/>
    </row>
    <row r="422" spans="1:29" s="38" customFormat="1" x14ac:dyDescent="0.2">
      <c r="A422" s="21"/>
      <c r="C422" s="40"/>
      <c r="D422" s="40"/>
      <c r="E422" s="40"/>
      <c r="G422" s="40"/>
      <c r="H422" s="40"/>
      <c r="I422" s="40"/>
      <c r="J422" s="40"/>
      <c r="K422" s="40"/>
      <c r="L422" s="40"/>
      <c r="M422" s="40"/>
      <c r="N422" s="40"/>
      <c r="O422" s="40"/>
      <c r="P422" s="40"/>
      <c r="Q422" s="40"/>
      <c r="R422" s="40"/>
      <c r="S422" s="40"/>
      <c r="T422" s="40"/>
      <c r="U422" s="40"/>
      <c r="V422" s="40"/>
      <c r="W422" s="40"/>
      <c r="X422" s="40"/>
      <c r="Y422" s="40"/>
      <c r="Z422" s="40"/>
      <c r="AA422" s="40"/>
      <c r="AB422" s="40"/>
      <c r="AC422" s="21"/>
    </row>
    <row r="423" spans="1:29" s="38" customFormat="1" x14ac:dyDescent="0.2">
      <c r="A423" s="21"/>
      <c r="C423" s="40"/>
      <c r="D423" s="40"/>
      <c r="E423" s="40"/>
      <c r="G423" s="40"/>
      <c r="H423" s="40"/>
      <c r="I423" s="40"/>
      <c r="J423" s="40"/>
      <c r="K423" s="40"/>
      <c r="L423" s="40"/>
      <c r="M423" s="40"/>
      <c r="N423" s="40"/>
      <c r="O423" s="40"/>
      <c r="P423" s="40"/>
      <c r="Q423" s="40"/>
      <c r="R423" s="40"/>
      <c r="S423" s="40"/>
      <c r="T423" s="40"/>
      <c r="U423" s="40"/>
      <c r="V423" s="40"/>
      <c r="W423" s="40"/>
      <c r="X423" s="40"/>
      <c r="Y423" s="40"/>
      <c r="Z423" s="40"/>
      <c r="AA423" s="40"/>
      <c r="AB423" s="40"/>
      <c r="AC423" s="21"/>
    </row>
    <row r="424" spans="1:29" s="38" customFormat="1" x14ac:dyDescent="0.2">
      <c r="A424" s="21"/>
      <c r="C424" s="40"/>
      <c r="D424" s="40"/>
      <c r="E424" s="40"/>
      <c r="G424" s="40"/>
      <c r="H424" s="40"/>
      <c r="I424" s="40"/>
      <c r="J424" s="40"/>
      <c r="K424" s="40"/>
      <c r="L424" s="40"/>
      <c r="M424" s="40"/>
      <c r="N424" s="40"/>
      <c r="O424" s="40"/>
      <c r="P424" s="40"/>
      <c r="Q424" s="40"/>
      <c r="R424" s="40"/>
      <c r="S424" s="40"/>
      <c r="T424" s="40"/>
      <c r="U424" s="40"/>
      <c r="V424" s="40"/>
      <c r="W424" s="40"/>
      <c r="X424" s="40"/>
      <c r="Y424" s="40"/>
      <c r="Z424" s="40"/>
      <c r="AA424" s="40"/>
      <c r="AB424" s="40"/>
      <c r="AC424" s="21"/>
    </row>
    <row r="425" spans="1:29" s="38" customFormat="1" x14ac:dyDescent="0.2">
      <c r="A425" s="21"/>
      <c r="C425" s="40"/>
      <c r="D425" s="40"/>
      <c r="E425" s="40"/>
      <c r="G425" s="40"/>
      <c r="H425" s="40"/>
      <c r="I425" s="40"/>
      <c r="J425" s="40"/>
      <c r="K425" s="40"/>
      <c r="L425" s="40"/>
      <c r="M425" s="40"/>
      <c r="N425" s="40"/>
      <c r="O425" s="40"/>
      <c r="P425" s="40"/>
      <c r="Q425" s="40"/>
      <c r="R425" s="40"/>
      <c r="S425" s="40"/>
      <c r="T425" s="40"/>
      <c r="U425" s="40"/>
      <c r="V425" s="40"/>
      <c r="W425" s="40"/>
      <c r="X425" s="40"/>
      <c r="Y425" s="40"/>
      <c r="Z425" s="40"/>
      <c r="AA425" s="40"/>
      <c r="AB425" s="40"/>
      <c r="AC425" s="21"/>
    </row>
    <row r="426" spans="1:29" s="38" customFormat="1" x14ac:dyDescent="0.2">
      <c r="A426" s="21"/>
      <c r="C426" s="40"/>
      <c r="D426" s="40"/>
      <c r="E426" s="40"/>
      <c r="G426" s="40"/>
      <c r="H426" s="40"/>
      <c r="I426" s="40"/>
      <c r="J426" s="40"/>
      <c r="K426" s="40"/>
      <c r="L426" s="40"/>
      <c r="M426" s="40"/>
      <c r="N426" s="40"/>
      <c r="O426" s="40"/>
      <c r="P426" s="40"/>
      <c r="Q426" s="40"/>
      <c r="R426" s="40"/>
      <c r="S426" s="40"/>
      <c r="T426" s="40"/>
      <c r="U426" s="40"/>
      <c r="V426" s="40"/>
      <c r="W426" s="40"/>
      <c r="X426" s="40"/>
      <c r="Y426" s="40"/>
      <c r="Z426" s="40"/>
      <c r="AA426" s="40"/>
      <c r="AB426" s="40"/>
      <c r="AC426" s="21"/>
    </row>
    <row r="427" spans="1:29" s="38" customFormat="1" x14ac:dyDescent="0.2">
      <c r="A427" s="21"/>
      <c r="C427" s="40"/>
      <c r="D427" s="40"/>
      <c r="E427" s="40"/>
      <c r="G427" s="40"/>
      <c r="H427" s="40"/>
      <c r="I427" s="40"/>
      <c r="J427" s="40"/>
      <c r="K427" s="40"/>
      <c r="L427" s="40"/>
      <c r="M427" s="40"/>
      <c r="N427" s="40"/>
      <c r="O427" s="40"/>
      <c r="P427" s="40"/>
      <c r="Q427" s="40"/>
      <c r="R427" s="40"/>
      <c r="S427" s="40"/>
      <c r="T427" s="40"/>
      <c r="U427" s="40"/>
      <c r="V427" s="40"/>
      <c r="W427" s="40"/>
      <c r="X427" s="40"/>
      <c r="Y427" s="40"/>
      <c r="Z427" s="40"/>
      <c r="AA427" s="40"/>
      <c r="AB427" s="40"/>
      <c r="AC427" s="21"/>
    </row>
    <row r="428" spans="1:29" s="38" customFormat="1" x14ac:dyDescent="0.2">
      <c r="A428" s="21"/>
      <c r="C428" s="40"/>
      <c r="D428" s="40"/>
      <c r="E428" s="40"/>
      <c r="G428" s="40"/>
      <c r="H428" s="40"/>
      <c r="I428" s="40"/>
      <c r="J428" s="40"/>
      <c r="K428" s="40"/>
      <c r="L428" s="40"/>
      <c r="M428" s="40"/>
      <c r="N428" s="40"/>
      <c r="O428" s="40"/>
      <c r="P428" s="40"/>
      <c r="Q428" s="40"/>
      <c r="R428" s="40"/>
      <c r="S428" s="40"/>
      <c r="T428" s="40"/>
      <c r="U428" s="40"/>
      <c r="V428" s="40"/>
      <c r="W428" s="40"/>
      <c r="X428" s="40"/>
      <c r="Y428" s="40"/>
      <c r="Z428" s="40"/>
      <c r="AA428" s="40"/>
      <c r="AB428" s="40"/>
      <c r="AC428" s="21"/>
    </row>
    <row r="429" spans="1:29" s="38" customFormat="1" x14ac:dyDescent="0.2">
      <c r="A429" s="21"/>
      <c r="C429" s="40"/>
      <c r="D429" s="40"/>
      <c r="E429" s="40"/>
      <c r="G429" s="40"/>
      <c r="H429" s="40"/>
      <c r="I429" s="40"/>
      <c r="J429" s="40"/>
      <c r="K429" s="40"/>
      <c r="L429" s="40"/>
      <c r="M429" s="40"/>
      <c r="N429" s="40"/>
      <c r="O429" s="40"/>
      <c r="P429" s="40"/>
      <c r="Q429" s="40"/>
      <c r="R429" s="40"/>
      <c r="S429" s="40"/>
      <c r="T429" s="40"/>
      <c r="U429" s="40"/>
      <c r="V429" s="40"/>
      <c r="W429" s="40"/>
      <c r="X429" s="40"/>
      <c r="Y429" s="40"/>
      <c r="Z429" s="40"/>
      <c r="AA429" s="40"/>
      <c r="AB429" s="40"/>
      <c r="AC429" s="21"/>
    </row>
    <row r="430" spans="1:29" s="38" customFormat="1" x14ac:dyDescent="0.2">
      <c r="A430" s="21"/>
      <c r="C430" s="40"/>
      <c r="D430" s="40"/>
      <c r="E430" s="40"/>
      <c r="G430" s="40"/>
      <c r="H430" s="40"/>
      <c r="I430" s="40"/>
      <c r="J430" s="40"/>
      <c r="K430" s="40"/>
      <c r="L430" s="40"/>
      <c r="M430" s="40"/>
      <c r="N430" s="40"/>
      <c r="O430" s="40"/>
      <c r="P430" s="40"/>
      <c r="Q430" s="40"/>
      <c r="R430" s="40"/>
      <c r="S430" s="40"/>
      <c r="T430" s="40"/>
      <c r="U430" s="40"/>
      <c r="V430" s="40"/>
      <c r="W430" s="40"/>
      <c r="X430" s="40"/>
      <c r="Y430" s="40"/>
      <c r="Z430" s="40"/>
      <c r="AA430" s="40"/>
      <c r="AB430" s="40"/>
      <c r="AC430" s="21"/>
    </row>
    <row r="431" spans="1:29" s="38" customFormat="1" x14ac:dyDescent="0.2">
      <c r="A431" s="21"/>
      <c r="C431" s="40"/>
      <c r="D431" s="40"/>
      <c r="E431" s="40"/>
      <c r="G431" s="40"/>
      <c r="H431" s="40"/>
      <c r="I431" s="40"/>
      <c r="J431" s="40"/>
      <c r="K431" s="40"/>
      <c r="L431" s="40"/>
      <c r="M431" s="40"/>
      <c r="N431" s="40"/>
      <c r="O431" s="40"/>
      <c r="P431" s="40"/>
      <c r="Q431" s="40"/>
      <c r="R431" s="40"/>
      <c r="S431" s="40"/>
      <c r="T431" s="40"/>
      <c r="U431" s="40"/>
      <c r="V431" s="40"/>
      <c r="W431" s="40"/>
      <c r="X431" s="40"/>
      <c r="Y431" s="40"/>
      <c r="Z431" s="40"/>
      <c r="AA431" s="40"/>
      <c r="AB431" s="40"/>
      <c r="AC431" s="21"/>
    </row>
    <row r="432" spans="1:29" s="38" customFormat="1" x14ac:dyDescent="0.2">
      <c r="A432" s="21"/>
      <c r="C432" s="40"/>
      <c r="D432" s="40"/>
      <c r="E432" s="40"/>
      <c r="G432" s="40"/>
      <c r="H432" s="40"/>
      <c r="I432" s="40"/>
      <c r="J432" s="40"/>
      <c r="K432" s="40"/>
      <c r="L432" s="40"/>
      <c r="M432" s="40"/>
      <c r="N432" s="40"/>
      <c r="O432" s="40"/>
      <c r="P432" s="40"/>
      <c r="Q432" s="40"/>
      <c r="R432" s="40"/>
      <c r="S432" s="40"/>
      <c r="T432" s="40"/>
      <c r="U432" s="40"/>
      <c r="V432" s="40"/>
      <c r="W432" s="40"/>
      <c r="X432" s="40"/>
      <c r="Y432" s="40"/>
      <c r="Z432" s="40"/>
      <c r="AA432" s="40"/>
      <c r="AB432" s="40"/>
      <c r="AC432" s="21"/>
    </row>
    <row r="433" spans="1:29" s="38" customFormat="1" x14ac:dyDescent="0.2">
      <c r="A433" s="21"/>
      <c r="C433" s="40"/>
      <c r="D433" s="40"/>
      <c r="E433" s="40"/>
      <c r="G433" s="40"/>
      <c r="H433" s="40"/>
      <c r="I433" s="40"/>
      <c r="J433" s="40"/>
      <c r="K433" s="40"/>
      <c r="L433" s="40"/>
      <c r="M433" s="40"/>
      <c r="N433" s="40"/>
      <c r="O433" s="40"/>
      <c r="P433" s="40"/>
      <c r="Q433" s="40"/>
      <c r="R433" s="40"/>
      <c r="S433" s="40"/>
      <c r="T433" s="40"/>
      <c r="U433" s="40"/>
      <c r="V433" s="40"/>
      <c r="W433" s="40"/>
      <c r="X433" s="40"/>
      <c r="Y433" s="40"/>
      <c r="Z433" s="40"/>
      <c r="AA433" s="40"/>
      <c r="AB433" s="40"/>
      <c r="AC433" s="21"/>
    </row>
    <row r="434" spans="1:29" s="38" customFormat="1" x14ac:dyDescent="0.2">
      <c r="A434" s="21"/>
      <c r="C434" s="40"/>
      <c r="D434" s="40"/>
      <c r="E434" s="40"/>
      <c r="G434" s="40"/>
      <c r="H434" s="40"/>
      <c r="I434" s="40"/>
      <c r="J434" s="40"/>
      <c r="K434" s="40"/>
      <c r="L434" s="40"/>
      <c r="M434" s="40"/>
      <c r="N434" s="40"/>
      <c r="O434" s="40"/>
      <c r="P434" s="40"/>
      <c r="Q434" s="40"/>
      <c r="R434" s="40"/>
      <c r="S434" s="40"/>
      <c r="T434" s="40"/>
      <c r="U434" s="40"/>
      <c r="V434" s="40"/>
      <c r="W434" s="40"/>
      <c r="X434" s="40"/>
      <c r="Y434" s="40"/>
      <c r="Z434" s="40"/>
      <c r="AA434" s="40"/>
      <c r="AB434" s="40"/>
      <c r="AC434" s="21"/>
    </row>
    <row r="435" spans="1:29" s="38" customFormat="1" x14ac:dyDescent="0.2">
      <c r="A435" s="21"/>
      <c r="C435" s="40"/>
      <c r="D435" s="40"/>
      <c r="E435" s="40"/>
      <c r="G435" s="40"/>
      <c r="H435" s="40"/>
      <c r="I435" s="40"/>
      <c r="J435" s="40"/>
      <c r="K435" s="40"/>
      <c r="L435" s="40"/>
      <c r="M435" s="40"/>
      <c r="N435" s="40"/>
      <c r="O435" s="40"/>
      <c r="P435" s="40"/>
      <c r="Q435" s="40"/>
      <c r="R435" s="40"/>
      <c r="S435" s="40"/>
      <c r="T435" s="40"/>
      <c r="U435" s="40"/>
      <c r="V435" s="40"/>
      <c r="W435" s="40"/>
      <c r="X435" s="40"/>
      <c r="Y435" s="40"/>
      <c r="Z435" s="40"/>
      <c r="AA435" s="40"/>
      <c r="AB435" s="40"/>
      <c r="AC435" s="21"/>
    </row>
    <row r="436" spans="1:29" s="38" customFormat="1" x14ac:dyDescent="0.2">
      <c r="A436" s="21"/>
      <c r="C436" s="40"/>
      <c r="D436" s="40"/>
      <c r="E436" s="40"/>
      <c r="G436" s="40"/>
      <c r="H436" s="40"/>
      <c r="I436" s="40"/>
      <c r="J436" s="40"/>
      <c r="K436" s="40"/>
      <c r="L436" s="40"/>
      <c r="M436" s="40"/>
      <c r="N436" s="40"/>
      <c r="O436" s="40"/>
      <c r="P436" s="40"/>
      <c r="Q436" s="40"/>
      <c r="R436" s="40"/>
      <c r="S436" s="40"/>
      <c r="T436" s="40"/>
      <c r="U436" s="40"/>
      <c r="V436" s="40"/>
      <c r="W436" s="40"/>
      <c r="X436" s="40"/>
      <c r="Y436" s="40"/>
      <c r="Z436" s="40"/>
      <c r="AA436" s="40"/>
      <c r="AB436" s="40"/>
      <c r="AC436" s="21"/>
    </row>
    <row r="437" spans="1:29" s="38" customFormat="1" x14ac:dyDescent="0.2">
      <c r="A437" s="21"/>
      <c r="C437" s="40"/>
      <c r="D437" s="40"/>
      <c r="E437" s="40"/>
      <c r="G437" s="40"/>
      <c r="H437" s="40"/>
      <c r="I437" s="40"/>
      <c r="J437" s="40"/>
      <c r="K437" s="40"/>
      <c r="L437" s="40"/>
      <c r="M437" s="40"/>
      <c r="N437" s="40"/>
      <c r="O437" s="40"/>
      <c r="P437" s="40"/>
      <c r="Q437" s="40"/>
      <c r="R437" s="40"/>
      <c r="S437" s="40"/>
      <c r="T437" s="40"/>
      <c r="U437" s="40"/>
      <c r="V437" s="40"/>
      <c r="W437" s="40"/>
      <c r="X437" s="40"/>
      <c r="Y437" s="40"/>
      <c r="Z437" s="40"/>
      <c r="AA437" s="40"/>
      <c r="AB437" s="40"/>
      <c r="AC437" s="21"/>
    </row>
    <row r="438" spans="1:29" s="38" customFormat="1" x14ac:dyDescent="0.2">
      <c r="A438" s="21"/>
      <c r="C438" s="40"/>
      <c r="D438" s="40"/>
      <c r="E438" s="40"/>
      <c r="G438" s="40"/>
      <c r="H438" s="40"/>
      <c r="I438" s="40"/>
      <c r="J438" s="40"/>
      <c r="K438" s="40"/>
      <c r="L438" s="40"/>
      <c r="M438" s="40"/>
      <c r="N438" s="40"/>
      <c r="O438" s="40"/>
      <c r="P438" s="40"/>
      <c r="Q438" s="40"/>
      <c r="R438" s="40"/>
      <c r="S438" s="40"/>
      <c r="T438" s="40"/>
      <c r="U438" s="40"/>
      <c r="V438" s="40"/>
      <c r="W438" s="40"/>
      <c r="X438" s="40"/>
      <c r="Y438" s="40"/>
      <c r="Z438" s="40"/>
      <c r="AA438" s="40"/>
      <c r="AB438" s="40"/>
      <c r="AC438" s="21"/>
    </row>
    <row r="439" spans="1:29" s="38" customFormat="1" x14ac:dyDescent="0.2">
      <c r="A439" s="21"/>
      <c r="C439" s="40"/>
      <c r="D439" s="40"/>
      <c r="E439" s="40"/>
      <c r="G439" s="40"/>
      <c r="H439" s="40"/>
      <c r="I439" s="40"/>
      <c r="J439" s="40"/>
      <c r="K439" s="40"/>
      <c r="L439" s="40"/>
      <c r="M439" s="40"/>
      <c r="N439" s="40"/>
      <c r="O439" s="40"/>
      <c r="P439" s="40"/>
      <c r="Q439" s="40"/>
      <c r="R439" s="40"/>
      <c r="S439" s="40"/>
      <c r="T439" s="40"/>
      <c r="U439" s="40"/>
      <c r="V439" s="40"/>
      <c r="W439" s="40"/>
      <c r="X439" s="40"/>
      <c r="Y439" s="40"/>
      <c r="Z439" s="40"/>
      <c r="AA439" s="40"/>
      <c r="AB439" s="40"/>
      <c r="AC439" s="21"/>
    </row>
    <row r="440" spans="1:29" s="38" customFormat="1" x14ac:dyDescent="0.2">
      <c r="A440" s="21"/>
      <c r="C440" s="40"/>
      <c r="D440" s="40"/>
      <c r="E440" s="40"/>
      <c r="G440" s="40"/>
      <c r="H440" s="40"/>
      <c r="I440" s="40"/>
      <c r="J440" s="40"/>
      <c r="K440" s="40"/>
      <c r="L440" s="40"/>
      <c r="M440" s="40"/>
      <c r="N440" s="40"/>
      <c r="O440" s="40"/>
      <c r="P440" s="40"/>
      <c r="Q440" s="40"/>
      <c r="R440" s="40"/>
      <c r="S440" s="40"/>
      <c r="T440" s="40"/>
      <c r="U440" s="40"/>
      <c r="V440" s="40"/>
      <c r="W440" s="40"/>
      <c r="X440" s="40"/>
      <c r="Y440" s="40"/>
      <c r="Z440" s="40"/>
      <c r="AA440" s="40"/>
      <c r="AB440" s="40"/>
      <c r="AC440" s="21"/>
    </row>
    <row r="441" spans="1:29" s="38" customFormat="1" x14ac:dyDescent="0.2">
      <c r="A441" s="21"/>
      <c r="C441" s="40"/>
      <c r="D441" s="40"/>
      <c r="E441" s="40"/>
      <c r="G441" s="40"/>
      <c r="H441" s="40"/>
      <c r="I441" s="40"/>
      <c r="J441" s="40"/>
      <c r="K441" s="40"/>
      <c r="L441" s="40"/>
      <c r="M441" s="40"/>
      <c r="N441" s="40"/>
      <c r="O441" s="40"/>
      <c r="P441" s="40"/>
      <c r="Q441" s="40"/>
      <c r="R441" s="40"/>
      <c r="S441" s="40"/>
      <c r="T441" s="40"/>
      <c r="U441" s="40"/>
      <c r="V441" s="40"/>
      <c r="W441" s="40"/>
      <c r="X441" s="40"/>
      <c r="Y441" s="40"/>
      <c r="Z441" s="40"/>
      <c r="AA441" s="40"/>
      <c r="AB441" s="40"/>
      <c r="AC441" s="21"/>
    </row>
    <row r="442" spans="1:29" s="38" customFormat="1" x14ac:dyDescent="0.2">
      <c r="A442" s="21"/>
      <c r="C442" s="40"/>
      <c r="D442" s="40"/>
      <c r="E442" s="40"/>
      <c r="G442" s="40"/>
      <c r="H442" s="40"/>
      <c r="I442" s="40"/>
      <c r="J442" s="40"/>
      <c r="K442" s="40"/>
      <c r="L442" s="40"/>
      <c r="M442" s="40"/>
      <c r="N442" s="40"/>
      <c r="O442" s="40"/>
      <c r="P442" s="40"/>
      <c r="Q442" s="40"/>
      <c r="R442" s="40"/>
      <c r="S442" s="40"/>
      <c r="T442" s="40"/>
      <c r="U442" s="40"/>
      <c r="V442" s="40"/>
      <c r="W442" s="40"/>
      <c r="X442" s="40"/>
      <c r="Y442" s="40"/>
      <c r="Z442" s="40"/>
      <c r="AA442" s="40"/>
      <c r="AB442" s="40"/>
      <c r="AC442" s="21"/>
    </row>
    <row r="443" spans="1:29" s="38" customFormat="1" x14ac:dyDescent="0.2">
      <c r="A443" s="21"/>
      <c r="C443" s="40"/>
      <c r="D443" s="40"/>
      <c r="E443" s="40"/>
      <c r="G443" s="40"/>
      <c r="H443" s="40"/>
      <c r="I443" s="40"/>
      <c r="J443" s="40"/>
      <c r="K443" s="40"/>
      <c r="L443" s="40"/>
      <c r="M443" s="40"/>
      <c r="N443" s="40"/>
      <c r="O443" s="40"/>
      <c r="P443" s="40"/>
      <c r="Q443" s="40"/>
      <c r="R443" s="40"/>
      <c r="S443" s="40"/>
      <c r="T443" s="40"/>
      <c r="U443" s="40"/>
      <c r="V443" s="40"/>
      <c r="W443" s="40"/>
      <c r="X443" s="40"/>
      <c r="Y443" s="40"/>
      <c r="Z443" s="40"/>
      <c r="AA443" s="40"/>
      <c r="AB443" s="40"/>
      <c r="AC443" s="21"/>
    </row>
    <row r="444" spans="1:29" s="38" customFormat="1" x14ac:dyDescent="0.2">
      <c r="A444" s="21"/>
      <c r="C444" s="40"/>
      <c r="D444" s="40"/>
      <c r="E444" s="40"/>
      <c r="G444" s="40"/>
      <c r="H444" s="40"/>
      <c r="I444" s="40"/>
      <c r="J444" s="40"/>
      <c r="K444" s="40"/>
      <c r="L444" s="40"/>
      <c r="M444" s="40"/>
      <c r="N444" s="40"/>
      <c r="O444" s="40"/>
      <c r="P444" s="40"/>
      <c r="Q444" s="40"/>
      <c r="R444" s="40"/>
      <c r="S444" s="40"/>
      <c r="T444" s="40"/>
      <c r="U444" s="40"/>
      <c r="V444" s="40"/>
      <c r="W444" s="40"/>
      <c r="X444" s="40"/>
      <c r="Y444" s="40"/>
      <c r="Z444" s="40"/>
      <c r="AA444" s="40"/>
      <c r="AB444" s="40"/>
      <c r="AC444" s="21"/>
    </row>
    <row r="445" spans="1:29" s="38" customFormat="1" x14ac:dyDescent="0.2">
      <c r="A445" s="21"/>
      <c r="C445" s="40"/>
      <c r="D445" s="40"/>
      <c r="E445" s="40"/>
      <c r="G445" s="40"/>
      <c r="H445" s="40"/>
      <c r="I445" s="40"/>
      <c r="J445" s="40"/>
      <c r="K445" s="40"/>
      <c r="L445" s="40"/>
      <c r="M445" s="40"/>
      <c r="N445" s="40"/>
      <c r="O445" s="40"/>
      <c r="P445" s="40"/>
      <c r="Q445" s="40"/>
      <c r="R445" s="40"/>
      <c r="S445" s="40"/>
      <c r="T445" s="40"/>
      <c r="U445" s="40"/>
      <c r="V445" s="40"/>
      <c r="W445" s="40"/>
      <c r="X445" s="40"/>
      <c r="Y445" s="40"/>
      <c r="Z445" s="40"/>
      <c r="AA445" s="40"/>
      <c r="AB445" s="40"/>
      <c r="AC445" s="21"/>
    </row>
    <row r="446" spans="1:29" s="38" customFormat="1" x14ac:dyDescent="0.2">
      <c r="A446" s="21"/>
      <c r="C446" s="40"/>
      <c r="D446" s="40"/>
      <c r="E446" s="40"/>
      <c r="G446" s="40"/>
      <c r="H446" s="40"/>
      <c r="I446" s="40"/>
      <c r="J446" s="40"/>
      <c r="K446" s="40"/>
      <c r="L446" s="40"/>
      <c r="M446" s="40"/>
      <c r="N446" s="40"/>
      <c r="O446" s="40"/>
      <c r="P446" s="40"/>
      <c r="Q446" s="40"/>
      <c r="R446" s="40"/>
      <c r="S446" s="40"/>
      <c r="T446" s="40"/>
      <c r="U446" s="40"/>
      <c r="V446" s="40"/>
      <c r="W446" s="40"/>
      <c r="X446" s="40"/>
      <c r="Y446" s="40"/>
      <c r="Z446" s="40"/>
      <c r="AA446" s="40"/>
      <c r="AB446" s="40"/>
      <c r="AC446" s="21"/>
    </row>
    <row r="447" spans="1:29" s="38" customFormat="1" x14ac:dyDescent="0.2">
      <c r="A447" s="21"/>
      <c r="C447" s="40"/>
      <c r="D447" s="40"/>
      <c r="E447" s="40"/>
      <c r="G447" s="40"/>
      <c r="H447" s="40"/>
      <c r="I447" s="40"/>
      <c r="J447" s="40"/>
      <c r="K447" s="40"/>
      <c r="L447" s="40"/>
      <c r="M447" s="40"/>
      <c r="N447" s="40"/>
      <c r="O447" s="40"/>
      <c r="P447" s="40"/>
      <c r="Q447" s="40"/>
      <c r="R447" s="40"/>
      <c r="S447" s="40"/>
      <c r="T447" s="40"/>
      <c r="U447" s="40"/>
      <c r="V447" s="40"/>
      <c r="W447" s="40"/>
      <c r="X447" s="40"/>
      <c r="Y447" s="40"/>
      <c r="Z447" s="40"/>
      <c r="AA447" s="40"/>
      <c r="AB447" s="40"/>
      <c r="AC447" s="21"/>
    </row>
    <row r="448" spans="1:29" s="38" customFormat="1" x14ac:dyDescent="0.2">
      <c r="A448" s="21"/>
      <c r="C448" s="40"/>
      <c r="D448" s="40"/>
      <c r="E448" s="40"/>
      <c r="G448" s="40"/>
      <c r="H448" s="40"/>
      <c r="I448" s="40"/>
      <c r="J448" s="40"/>
      <c r="K448" s="40"/>
      <c r="L448" s="40"/>
      <c r="M448" s="40"/>
      <c r="N448" s="40"/>
      <c r="O448" s="40"/>
      <c r="P448" s="40"/>
      <c r="Q448" s="40"/>
      <c r="R448" s="40"/>
      <c r="S448" s="40"/>
      <c r="T448" s="40"/>
      <c r="U448" s="40"/>
      <c r="V448" s="40"/>
      <c r="W448" s="40"/>
      <c r="X448" s="40"/>
      <c r="Y448" s="40"/>
      <c r="Z448" s="40"/>
      <c r="AA448" s="40"/>
      <c r="AB448" s="40"/>
      <c r="AC448" s="21"/>
    </row>
    <row r="449" spans="1:29" s="38" customFormat="1" x14ac:dyDescent="0.2">
      <c r="A449" s="21"/>
      <c r="C449" s="40"/>
      <c r="D449" s="40"/>
      <c r="E449" s="40"/>
      <c r="G449" s="40"/>
      <c r="H449" s="40"/>
      <c r="I449" s="40"/>
      <c r="J449" s="40"/>
      <c r="K449" s="40"/>
      <c r="L449" s="40"/>
      <c r="M449" s="40"/>
      <c r="N449" s="40"/>
      <c r="O449" s="40"/>
      <c r="P449" s="40"/>
      <c r="Q449" s="40"/>
      <c r="R449" s="40"/>
      <c r="S449" s="40"/>
      <c r="T449" s="40"/>
      <c r="U449" s="40"/>
      <c r="V449" s="40"/>
      <c r="W449" s="40"/>
      <c r="X449" s="40"/>
      <c r="Y449" s="40"/>
      <c r="Z449" s="40"/>
      <c r="AA449" s="40"/>
      <c r="AB449" s="40"/>
      <c r="AC449" s="21"/>
    </row>
  </sheetData>
  <sheetProtection formatCells="0" formatColumns="0" formatRows="0" insertRows="0" deleteRows="0"/>
  <protectedRanges>
    <protectedRange sqref="C29:F31" name="Range7"/>
    <protectedRange sqref="AE21:AF27" name="Range6"/>
    <protectedRange sqref="A21:A27 C22:F27" name="Range3"/>
    <protectedRange sqref="C14:E16" name="Range2"/>
    <protectedRange sqref="B3 B5" name="Range1"/>
    <protectedRange sqref="B4" name="Range1_1"/>
  </protectedRanges>
  <mergeCells count="23">
    <mergeCell ref="AD18:AF18"/>
    <mergeCell ref="F14:F16"/>
    <mergeCell ref="C29:D29"/>
    <mergeCell ref="B24:B27"/>
    <mergeCell ref="K18:M18"/>
    <mergeCell ref="N18:P18"/>
    <mergeCell ref="Q18:S18"/>
    <mergeCell ref="T18:V18"/>
    <mergeCell ref="W18:Y18"/>
    <mergeCell ref="Z18:AB18"/>
    <mergeCell ref="E31:F31"/>
    <mergeCell ref="E29:F29"/>
    <mergeCell ref="C30:D30"/>
    <mergeCell ref="C31:D31"/>
    <mergeCell ref="C32:D32"/>
    <mergeCell ref="E32:F32"/>
    <mergeCell ref="E30:F30"/>
    <mergeCell ref="C13:D13"/>
    <mergeCell ref="C14:D14"/>
    <mergeCell ref="C15:D15"/>
    <mergeCell ref="C16:D16"/>
    <mergeCell ref="H18:J18"/>
    <mergeCell ref="F18:G18"/>
  </mergeCells>
  <phoneticPr fontId="2" type="noConversion"/>
  <dataValidations count="2">
    <dataValidation type="decimal" operator="greaterThanOrEqual" allowBlank="1" showInputMessage="1" showErrorMessage="1" sqref="C14:D16 F22:F27" xr:uid="{00000000-0002-0000-0000-000000000000}">
      <formula1>0</formula1>
    </dataValidation>
    <dataValidation type="list" allowBlank="1" showInputMessage="1" showErrorMessage="1" sqref="E14:E16" xr:uid="{00000000-0002-0000-0000-000001000000}">
      <formula1>" ,X"</formula1>
    </dataValidation>
  </dataValidations>
  <pageMargins left="0.70866141732283472" right="0.70866141732283472" top="0.74803149606299213" bottom="0.74803149606299213" header="0.31496062992125984" footer="0.31496062992125984"/>
  <pageSetup paperSize="8" scale="26" fitToHeight="4"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BD491-2D45-401D-8741-EE5D35DFA348}">
  <dimension ref="A1:S575"/>
  <sheetViews>
    <sheetView showGridLines="0" workbookViewId="0">
      <selection activeCell="D5" sqref="D5"/>
    </sheetView>
  </sheetViews>
  <sheetFormatPr baseColWidth="10" defaultColWidth="9.1640625" defaultRowHeight="15" x14ac:dyDescent="0.2"/>
  <cols>
    <col min="1" max="1" width="24.33203125" style="21" customWidth="1"/>
    <col min="2" max="2" width="53.1640625" style="38" customWidth="1"/>
    <col min="3" max="3" width="20.5" style="40" bestFit="1" customWidth="1"/>
    <col min="4" max="4" width="9" style="20" bestFit="1" customWidth="1"/>
    <col min="5" max="5" width="4.83203125" style="20" bestFit="1" customWidth="1"/>
    <col min="6" max="6" width="20.83203125" style="5" customWidth="1"/>
    <col min="7" max="7" width="23.6640625" style="58" customWidth="1"/>
    <col min="8" max="8" width="8" style="58" bestFit="1" customWidth="1"/>
    <col min="9" max="9" width="19.5" style="58" customWidth="1"/>
    <col min="10" max="10" width="25.83203125" style="58" customWidth="1"/>
    <col min="11" max="11" width="14.6640625" style="67" customWidth="1"/>
    <col min="12" max="12" width="21" style="5" bestFit="1" customWidth="1"/>
    <col min="13" max="13" width="18.1640625" style="5" bestFit="1" customWidth="1"/>
    <col min="14" max="14" width="29.5" style="5" customWidth="1"/>
    <col min="15" max="16384" width="9.1640625" style="5"/>
  </cols>
  <sheetData>
    <row r="1" spans="1:19" s="2" customFormat="1" ht="31" x14ac:dyDescent="0.35">
      <c r="A1" s="76"/>
      <c r="B1" s="68" t="s">
        <v>15</v>
      </c>
      <c r="C1" s="77"/>
      <c r="D1" s="77"/>
      <c r="E1" s="78"/>
      <c r="F1" s="78"/>
      <c r="G1" s="78"/>
      <c r="H1" s="78"/>
      <c r="I1" s="78"/>
      <c r="J1" s="78"/>
      <c r="K1" s="62"/>
      <c r="L1" s="1"/>
      <c r="M1" s="1"/>
      <c r="N1" s="1"/>
    </row>
    <row r="2" spans="1:19" s="2" customFormat="1" ht="25" x14ac:dyDescent="0.2">
      <c r="A2" s="79"/>
      <c r="B2" s="69" t="s">
        <v>29</v>
      </c>
      <c r="C2" s="80"/>
      <c r="D2" s="80"/>
      <c r="E2" s="81"/>
      <c r="F2" s="81"/>
      <c r="G2" s="81"/>
      <c r="H2" s="81"/>
      <c r="I2" s="81"/>
      <c r="J2" s="81"/>
      <c r="K2" s="62"/>
      <c r="L2" s="1"/>
      <c r="M2" s="1"/>
      <c r="N2" s="1"/>
    </row>
    <row r="3" spans="1:19" s="4" customFormat="1" ht="17" x14ac:dyDescent="0.2">
      <c r="A3" s="82" t="s">
        <v>379</v>
      </c>
      <c r="B3" s="86" t="s">
        <v>378</v>
      </c>
      <c r="C3" s="8"/>
      <c r="D3" s="8"/>
      <c r="E3" s="8"/>
      <c r="F3" s="8"/>
      <c r="G3" s="52"/>
      <c r="H3" s="52"/>
      <c r="I3" s="52"/>
      <c r="J3" s="52"/>
      <c r="K3" s="63"/>
      <c r="L3" s="3"/>
      <c r="M3" s="3"/>
      <c r="N3" s="3"/>
      <c r="O3" s="3"/>
      <c r="P3" s="3"/>
      <c r="Q3" s="3"/>
      <c r="R3" s="3"/>
      <c r="S3" s="3"/>
    </row>
    <row r="4" spans="1:19" s="4" customFormat="1" ht="68" x14ac:dyDescent="0.2">
      <c r="A4" s="83" t="s">
        <v>32</v>
      </c>
      <c r="B4" s="199" t="s">
        <v>404</v>
      </c>
      <c r="C4" s="8"/>
      <c r="D4" s="8"/>
      <c r="E4" s="8"/>
      <c r="F4" s="8"/>
      <c r="G4" s="53"/>
      <c r="H4" s="53"/>
      <c r="I4" s="53"/>
      <c r="J4" s="53"/>
      <c r="K4" s="63"/>
      <c r="L4" s="3"/>
      <c r="M4" s="3"/>
      <c r="N4" s="3"/>
      <c r="O4" s="3"/>
      <c r="P4" s="3"/>
      <c r="Q4" s="3"/>
      <c r="R4" s="3"/>
      <c r="S4" s="3"/>
    </row>
    <row r="5" spans="1:19" s="4" customFormat="1" ht="17" x14ac:dyDescent="0.2">
      <c r="A5" s="84" t="s">
        <v>16</v>
      </c>
      <c r="B5" s="85"/>
      <c r="C5" s="8"/>
      <c r="D5" s="8"/>
      <c r="E5" s="8"/>
      <c r="F5" s="8"/>
      <c r="G5" s="54"/>
      <c r="H5" s="54"/>
      <c r="I5" s="54"/>
      <c r="J5" s="54"/>
      <c r="K5" s="63"/>
      <c r="L5" s="3"/>
      <c r="M5" s="3"/>
      <c r="N5" s="3"/>
      <c r="O5" s="3"/>
      <c r="P5" s="3"/>
      <c r="Q5" s="3"/>
      <c r="R5" s="3"/>
      <c r="S5" s="3"/>
    </row>
    <row r="6" spans="1:19" s="2" customFormat="1" x14ac:dyDescent="0.2">
      <c r="A6" s="8"/>
      <c r="B6" s="8"/>
      <c r="C6" s="8"/>
      <c r="D6" s="8"/>
      <c r="E6" s="8"/>
      <c r="F6" s="8"/>
      <c r="G6" s="54"/>
      <c r="H6" s="54"/>
      <c r="I6" s="54"/>
      <c r="J6" s="54"/>
      <c r="K6" s="63"/>
      <c r="L6" s="3"/>
      <c r="M6" s="3"/>
      <c r="N6" s="3"/>
      <c r="O6" s="3"/>
      <c r="P6" s="3"/>
      <c r="Q6" s="3"/>
      <c r="R6" s="3"/>
      <c r="S6" s="3"/>
    </row>
    <row r="7" spans="1:19" s="3" customFormat="1" ht="16" x14ac:dyDescent="0.2">
      <c r="A7" s="70" t="s">
        <v>7</v>
      </c>
      <c r="B7" s="25"/>
      <c r="C7" s="8"/>
      <c r="D7" s="8"/>
      <c r="E7" s="8"/>
      <c r="F7" s="8"/>
      <c r="G7" s="54"/>
      <c r="H7" s="54"/>
      <c r="I7" s="54"/>
      <c r="J7" s="54"/>
      <c r="K7" s="63"/>
    </row>
    <row r="8" spans="1:19" s="3" customFormat="1" ht="16" x14ac:dyDescent="0.2">
      <c r="A8" s="71"/>
      <c r="B8" s="71"/>
      <c r="C8" s="8"/>
      <c r="D8" s="8"/>
      <c r="E8" s="8"/>
      <c r="F8" s="8"/>
      <c r="G8" s="54"/>
      <c r="H8" s="54"/>
      <c r="I8" s="54"/>
      <c r="J8" s="54"/>
      <c r="K8" s="63"/>
    </row>
    <row r="9" spans="1:19" s="3" customFormat="1" ht="16" x14ac:dyDescent="0.2">
      <c r="A9" s="72" t="s">
        <v>237</v>
      </c>
      <c r="B9" s="72"/>
      <c r="C9" s="72"/>
      <c r="D9" s="72"/>
      <c r="E9" s="72"/>
      <c r="F9" s="72"/>
      <c r="G9" s="72"/>
      <c r="H9" s="72"/>
      <c r="I9" s="72"/>
      <c r="J9" s="72"/>
      <c r="K9" s="63"/>
    </row>
    <row r="10" spans="1:19" s="3" customFormat="1" ht="16" x14ac:dyDescent="0.2">
      <c r="A10" s="73" t="s">
        <v>30</v>
      </c>
      <c r="B10" s="73"/>
      <c r="C10" s="73"/>
      <c r="D10" s="73"/>
      <c r="E10" s="73"/>
      <c r="F10" s="73"/>
      <c r="G10" s="73"/>
      <c r="H10" s="73"/>
      <c r="I10" s="73"/>
      <c r="J10" s="73"/>
      <c r="K10" s="63"/>
    </row>
    <row r="11" spans="1:19" s="3" customFormat="1" ht="16" x14ac:dyDescent="0.2">
      <c r="A11" s="73" t="s">
        <v>31</v>
      </c>
      <c r="B11" s="73"/>
      <c r="C11" s="73"/>
      <c r="D11" s="73"/>
      <c r="E11" s="73"/>
      <c r="F11" s="73"/>
      <c r="G11" s="73"/>
      <c r="H11" s="73"/>
      <c r="I11" s="73"/>
      <c r="J11" s="73"/>
      <c r="K11" s="63"/>
    </row>
    <row r="12" spans="1:19" s="2" customFormat="1" ht="16" x14ac:dyDescent="0.2">
      <c r="A12" s="88" t="s">
        <v>238</v>
      </c>
      <c r="B12" s="88"/>
      <c r="C12" s="88"/>
      <c r="D12" s="88"/>
      <c r="E12" s="88"/>
      <c r="F12" s="88"/>
      <c r="G12" s="88"/>
      <c r="H12" s="88"/>
      <c r="I12" s="88"/>
      <c r="J12" s="88"/>
      <c r="K12" s="27"/>
    </row>
    <row r="13" spans="1:19" s="3" customFormat="1" ht="16" x14ac:dyDescent="0.2">
      <c r="A13" s="27"/>
      <c r="B13" s="28" t="s">
        <v>3</v>
      </c>
      <c r="C13" s="142" t="s">
        <v>4</v>
      </c>
      <c r="D13" s="142"/>
      <c r="E13" s="75"/>
      <c r="F13" s="8"/>
      <c r="G13" s="54"/>
      <c r="H13" s="54"/>
      <c r="I13" s="54"/>
      <c r="J13" s="54"/>
      <c r="K13" s="63"/>
    </row>
    <row r="14" spans="1:19" s="3" customFormat="1" ht="16" x14ac:dyDescent="0.2">
      <c r="A14" s="27"/>
      <c r="B14" s="29" t="s">
        <v>5</v>
      </c>
      <c r="C14" s="143">
        <v>16.510000000000002</v>
      </c>
      <c r="D14" s="144"/>
      <c r="E14" s="74"/>
      <c r="F14" s="145" t="s">
        <v>23</v>
      </c>
      <c r="G14" s="54"/>
      <c r="H14" s="54"/>
      <c r="I14" s="54"/>
      <c r="J14" s="54"/>
      <c r="K14" s="63"/>
    </row>
    <row r="15" spans="1:19" s="3" customFormat="1" ht="16" x14ac:dyDescent="0.2">
      <c r="A15" s="27"/>
      <c r="B15" s="29" t="s">
        <v>6</v>
      </c>
      <c r="C15" s="146">
        <v>16.84</v>
      </c>
      <c r="D15" s="147"/>
      <c r="E15" s="74"/>
      <c r="F15" s="145"/>
      <c r="G15" s="54"/>
      <c r="H15" s="54"/>
      <c r="I15" s="54"/>
      <c r="J15" s="54"/>
      <c r="K15" s="63"/>
    </row>
    <row r="16" spans="1:19" s="3" customFormat="1" ht="16" x14ac:dyDescent="0.2">
      <c r="A16" s="27"/>
      <c r="B16" s="30" t="s">
        <v>8</v>
      </c>
      <c r="C16" s="146">
        <v>20.079999999999998</v>
      </c>
      <c r="D16" s="147"/>
      <c r="E16" s="74"/>
      <c r="F16" s="145"/>
      <c r="G16" s="54"/>
      <c r="H16" s="54"/>
      <c r="I16" s="54"/>
      <c r="J16" s="54"/>
      <c r="K16" s="63"/>
    </row>
    <row r="17" spans="1:14" s="3" customFormat="1" x14ac:dyDescent="0.2">
      <c r="A17" s="23"/>
      <c r="B17" s="24"/>
      <c r="C17" s="22"/>
      <c r="D17" s="13"/>
      <c r="E17" s="14"/>
      <c r="F17" s="8"/>
      <c r="G17" s="54"/>
      <c r="H17" s="54"/>
      <c r="I17" s="54"/>
      <c r="J17" s="54"/>
      <c r="K17" s="63"/>
    </row>
    <row r="18" spans="1:14" s="4" customFormat="1" ht="16" x14ac:dyDescent="0.2">
      <c r="A18" s="41"/>
      <c r="B18" s="42"/>
      <c r="C18" s="42"/>
      <c r="D18" s="15"/>
      <c r="E18" s="15"/>
      <c r="F18" s="148" t="s">
        <v>400</v>
      </c>
      <c r="G18" s="150"/>
      <c r="H18" s="148" t="s">
        <v>401</v>
      </c>
      <c r="I18" s="149"/>
      <c r="J18" s="150"/>
      <c r="K18" s="64" t="s">
        <v>10</v>
      </c>
      <c r="L18" s="151"/>
      <c r="M18" s="151"/>
      <c r="N18" s="151"/>
    </row>
    <row r="19" spans="1:14" ht="32" x14ac:dyDescent="0.2">
      <c r="A19" s="41" t="s">
        <v>0</v>
      </c>
      <c r="B19" s="42" t="s">
        <v>17</v>
      </c>
      <c r="C19" s="108" t="s">
        <v>1</v>
      </c>
      <c r="D19" s="15" t="s">
        <v>13</v>
      </c>
      <c r="E19" s="15" t="s">
        <v>9</v>
      </c>
      <c r="F19" s="9" t="s">
        <v>11</v>
      </c>
      <c r="G19" s="9" t="s">
        <v>24</v>
      </c>
      <c r="H19" s="9" t="s">
        <v>397</v>
      </c>
      <c r="I19" s="9" t="s">
        <v>11</v>
      </c>
      <c r="J19" s="9" t="s">
        <v>384</v>
      </c>
      <c r="K19" s="43" t="s">
        <v>12</v>
      </c>
      <c r="L19" s="9" t="s">
        <v>14</v>
      </c>
      <c r="M19" s="43" t="s">
        <v>26</v>
      </c>
      <c r="N19" s="43" t="s">
        <v>27</v>
      </c>
    </row>
    <row r="20" spans="1:14" ht="16" x14ac:dyDescent="0.2">
      <c r="A20" s="41"/>
      <c r="B20" s="90" t="s">
        <v>399</v>
      </c>
      <c r="C20" s="89" t="s">
        <v>381</v>
      </c>
      <c r="D20" s="15"/>
      <c r="E20" s="15">
        <v>1</v>
      </c>
      <c r="F20" s="114">
        <v>0</v>
      </c>
      <c r="G20" s="9">
        <f>E20*F20</f>
        <v>0</v>
      </c>
      <c r="H20" s="111">
        <v>1</v>
      </c>
      <c r="I20" s="114"/>
      <c r="J20" s="9">
        <f>+H20*I20</f>
        <v>0</v>
      </c>
      <c r="K20" s="43">
        <f>G20+J20</f>
        <v>0</v>
      </c>
      <c r="L20" s="9"/>
      <c r="M20" s="92"/>
      <c r="N20" s="92"/>
    </row>
    <row r="21" spans="1:14" x14ac:dyDescent="0.2">
      <c r="A21" s="60"/>
      <c r="B21" s="61"/>
      <c r="C21" s="103"/>
      <c r="D21" s="100"/>
      <c r="E21" s="99"/>
      <c r="F21" s="98"/>
      <c r="G21" s="93"/>
      <c r="H21" s="110"/>
      <c r="I21" s="97"/>
      <c r="J21" s="97"/>
      <c r="K21" s="96"/>
      <c r="L21" s="95"/>
      <c r="M21" s="94"/>
      <c r="N21" s="94"/>
    </row>
    <row r="22" spans="1:14" x14ac:dyDescent="0.2">
      <c r="A22" s="105"/>
      <c r="B22" s="37"/>
      <c r="C22" s="101"/>
      <c r="D22" s="16"/>
      <c r="E22" s="17"/>
      <c r="F22" s="10"/>
      <c r="G22" s="49"/>
      <c r="H22" s="49"/>
      <c r="I22" s="49"/>
      <c r="J22" s="49"/>
      <c r="K22" s="11"/>
      <c r="L22" s="12"/>
      <c r="M22" s="6"/>
      <c r="N22" s="6"/>
    </row>
    <row r="23" spans="1:14" x14ac:dyDescent="0.2">
      <c r="A23" s="105"/>
      <c r="B23" s="45"/>
      <c r="C23" s="101"/>
      <c r="D23" s="16"/>
      <c r="E23" s="17"/>
      <c r="F23" s="10"/>
      <c r="G23" s="49"/>
      <c r="H23" s="49"/>
      <c r="I23" s="49"/>
      <c r="J23" s="49"/>
      <c r="K23" s="11"/>
      <c r="L23" s="12"/>
      <c r="M23" s="6"/>
      <c r="N23" s="6"/>
    </row>
    <row r="24" spans="1:14" x14ac:dyDescent="0.2">
      <c r="A24" s="105"/>
      <c r="B24" s="133" t="s">
        <v>25</v>
      </c>
      <c r="C24" s="101"/>
      <c r="D24" s="16"/>
      <c r="E24" s="17"/>
      <c r="F24" s="10"/>
      <c r="G24" s="49"/>
      <c r="H24" s="49"/>
      <c r="I24" s="49"/>
      <c r="J24" s="49"/>
      <c r="K24" s="11"/>
      <c r="L24" s="12"/>
      <c r="M24" s="6"/>
      <c r="N24" s="6"/>
    </row>
    <row r="25" spans="1:14" x14ac:dyDescent="0.2">
      <c r="A25" s="105"/>
      <c r="B25" s="133"/>
      <c r="C25" s="101"/>
      <c r="D25" s="16"/>
      <c r="E25" s="17"/>
      <c r="F25" s="10"/>
      <c r="G25" s="49"/>
      <c r="H25" s="49"/>
      <c r="I25" s="49"/>
      <c r="J25" s="49"/>
      <c r="K25" s="11"/>
      <c r="L25" s="12"/>
      <c r="M25" s="6"/>
      <c r="N25" s="6"/>
    </row>
    <row r="26" spans="1:14" x14ac:dyDescent="0.2">
      <c r="A26" s="105"/>
      <c r="B26" s="133"/>
      <c r="C26" s="101"/>
      <c r="D26" s="16"/>
      <c r="E26" s="17"/>
      <c r="F26" s="10"/>
      <c r="G26" s="49"/>
      <c r="H26" s="49"/>
      <c r="I26" s="49"/>
      <c r="J26" s="49"/>
      <c r="K26" s="11"/>
      <c r="L26" s="12"/>
      <c r="M26" s="6"/>
      <c r="N26" s="6"/>
    </row>
    <row r="27" spans="1:14" ht="49.5" customHeight="1" x14ac:dyDescent="0.2">
      <c r="A27" s="105"/>
      <c r="B27" s="133"/>
      <c r="C27" s="101"/>
      <c r="D27" s="16"/>
      <c r="E27" s="17"/>
      <c r="F27" s="10"/>
      <c r="G27" s="49"/>
      <c r="H27" s="49"/>
      <c r="I27" s="49"/>
      <c r="J27" s="49"/>
      <c r="K27" s="11"/>
      <c r="L27" s="12"/>
      <c r="M27" s="6"/>
      <c r="N27" s="6"/>
    </row>
    <row r="28" spans="1:14" x14ac:dyDescent="0.2">
      <c r="A28" s="105"/>
      <c r="B28" s="45"/>
      <c r="C28" s="101"/>
      <c r="D28" s="16"/>
      <c r="E28" s="17"/>
      <c r="F28" s="10"/>
      <c r="G28" s="49"/>
      <c r="H28" s="49"/>
      <c r="I28" s="49"/>
      <c r="J28" s="49"/>
      <c r="K28" s="11"/>
      <c r="L28" s="12"/>
      <c r="M28" s="6"/>
      <c r="N28" s="6"/>
    </row>
    <row r="29" spans="1:14" x14ac:dyDescent="0.2">
      <c r="A29" s="106"/>
      <c r="B29" s="45"/>
      <c r="C29" s="39"/>
      <c r="D29" s="18"/>
      <c r="E29" s="19"/>
      <c r="F29" s="46"/>
      <c r="G29" s="55"/>
      <c r="H29" s="55"/>
      <c r="I29" s="55"/>
      <c r="J29" s="55"/>
      <c r="K29" s="65"/>
      <c r="L29" s="47"/>
      <c r="M29" s="6"/>
      <c r="N29" s="6"/>
    </row>
    <row r="30" spans="1:14" x14ac:dyDescent="0.2">
      <c r="A30" s="106"/>
      <c r="B30" s="45"/>
      <c r="C30" s="39"/>
      <c r="D30" s="18"/>
      <c r="E30" s="19"/>
      <c r="F30" s="46"/>
      <c r="G30" s="56"/>
      <c r="H30" s="56"/>
      <c r="I30" s="56"/>
      <c r="J30" s="56"/>
      <c r="K30" s="48">
        <f>K29*0.15</f>
        <v>0</v>
      </c>
      <c r="L30" s="12"/>
      <c r="M30" s="6"/>
      <c r="N30" s="6"/>
    </row>
    <row r="31" spans="1:14" x14ac:dyDescent="0.2">
      <c r="A31" s="106"/>
      <c r="B31" s="45"/>
      <c r="C31" s="39"/>
      <c r="D31" s="18"/>
      <c r="E31" s="19"/>
      <c r="F31" s="46"/>
      <c r="G31" s="56"/>
      <c r="H31" s="56"/>
      <c r="I31" s="56"/>
      <c r="J31" s="56"/>
      <c r="K31" s="48">
        <f>K29+K30</f>
        <v>0</v>
      </c>
      <c r="L31" s="12"/>
      <c r="M31" s="6"/>
      <c r="N31" s="6"/>
    </row>
    <row r="32" spans="1:14" x14ac:dyDescent="0.2">
      <c r="A32" s="106"/>
      <c r="B32" s="45"/>
      <c r="C32" s="39"/>
      <c r="D32" s="18"/>
      <c r="E32" s="19"/>
      <c r="F32" s="46"/>
      <c r="G32" s="56"/>
      <c r="H32" s="56"/>
      <c r="I32" s="56"/>
      <c r="J32" s="56"/>
      <c r="K32" s="48"/>
      <c r="L32" s="12"/>
      <c r="M32" s="6"/>
      <c r="N32" s="6"/>
    </row>
    <row r="33" spans="1:14" s="38" customFormat="1" ht="16" thickBot="1" x14ac:dyDescent="0.25">
      <c r="A33" s="26"/>
      <c r="C33" s="40"/>
      <c r="D33" s="40"/>
      <c r="E33" s="40"/>
      <c r="G33" s="40"/>
      <c r="H33" s="40"/>
      <c r="I33" s="40"/>
      <c r="J33" s="40"/>
      <c r="K33" s="21"/>
    </row>
    <row r="34" spans="1:14" x14ac:dyDescent="0.2">
      <c r="C34" s="134"/>
      <c r="D34" s="135"/>
      <c r="E34" s="136"/>
      <c r="F34" s="137"/>
      <c r="G34" s="57"/>
      <c r="H34" s="57"/>
      <c r="I34" s="57"/>
      <c r="J34" s="57"/>
      <c r="K34" s="66"/>
      <c r="L34" s="7"/>
      <c r="M34" s="7"/>
      <c r="N34" s="7"/>
    </row>
    <row r="35" spans="1:14" x14ac:dyDescent="0.2">
      <c r="C35" s="138" t="s">
        <v>20</v>
      </c>
      <c r="D35" s="139"/>
      <c r="E35" s="140" t="s">
        <v>22</v>
      </c>
      <c r="F35" s="141"/>
      <c r="G35" s="57"/>
      <c r="H35" s="57"/>
      <c r="I35" s="57"/>
      <c r="J35" s="57"/>
      <c r="K35" s="66"/>
      <c r="L35" s="7"/>
      <c r="M35" s="7"/>
      <c r="N35" s="7"/>
    </row>
    <row r="36" spans="1:14" x14ac:dyDescent="0.2">
      <c r="C36" s="125"/>
      <c r="D36" s="126"/>
      <c r="E36" s="127"/>
      <c r="F36" s="128"/>
      <c r="G36" s="57"/>
      <c r="H36" s="57"/>
      <c r="I36" s="57"/>
      <c r="J36" s="57"/>
      <c r="K36" s="66"/>
      <c r="L36" s="7"/>
      <c r="M36" s="7"/>
      <c r="N36" s="7"/>
    </row>
    <row r="37" spans="1:14" ht="16" thickBot="1" x14ac:dyDescent="0.25">
      <c r="C37" s="129" t="s">
        <v>28</v>
      </c>
      <c r="D37" s="130"/>
      <c r="E37" s="131" t="s">
        <v>21</v>
      </c>
      <c r="F37" s="132"/>
      <c r="G37" s="57"/>
      <c r="H37" s="57"/>
      <c r="I37" s="57"/>
      <c r="J37" s="57"/>
      <c r="K37" s="66"/>
      <c r="L37" s="7"/>
      <c r="M37" s="7"/>
      <c r="N37" s="7"/>
    </row>
    <row r="38" spans="1:14" s="38" customFormat="1" x14ac:dyDescent="0.2">
      <c r="A38" s="21"/>
      <c r="C38" s="40"/>
      <c r="D38" s="40"/>
      <c r="E38" s="40"/>
      <c r="G38" s="40"/>
      <c r="H38" s="40"/>
      <c r="I38" s="40"/>
      <c r="J38" s="40"/>
      <c r="K38" s="21"/>
    </row>
    <row r="39" spans="1:14" s="38" customFormat="1" x14ac:dyDescent="0.2">
      <c r="A39" s="21"/>
      <c r="C39" s="40"/>
      <c r="D39" s="40"/>
      <c r="E39" s="40"/>
      <c r="G39" s="40"/>
      <c r="H39" s="40"/>
      <c r="I39" s="40"/>
      <c r="J39" s="40"/>
      <c r="K39" s="21"/>
    </row>
    <row r="40" spans="1:14" s="38" customFormat="1" x14ac:dyDescent="0.2">
      <c r="A40" s="21"/>
      <c r="C40" s="40"/>
      <c r="D40" s="40"/>
      <c r="E40" s="40"/>
      <c r="G40" s="40"/>
      <c r="H40" s="40"/>
      <c r="I40" s="40"/>
      <c r="J40" s="40"/>
      <c r="K40" s="21"/>
    </row>
    <row r="41" spans="1:14" s="38" customFormat="1" x14ac:dyDescent="0.2">
      <c r="A41" s="21"/>
      <c r="C41" s="40"/>
      <c r="D41" s="40"/>
      <c r="E41" s="40"/>
      <c r="G41" s="40"/>
      <c r="H41" s="40"/>
      <c r="I41" s="40"/>
      <c r="J41" s="40"/>
      <c r="K41" s="21"/>
    </row>
    <row r="42" spans="1:14" s="38" customFormat="1" x14ac:dyDescent="0.2">
      <c r="A42" s="21"/>
      <c r="C42" s="40"/>
      <c r="D42" s="40"/>
      <c r="E42" s="40"/>
      <c r="G42" s="40"/>
      <c r="H42" s="40"/>
      <c r="I42" s="40"/>
      <c r="J42" s="40"/>
      <c r="K42" s="21"/>
    </row>
    <row r="43" spans="1:14" s="38" customFormat="1" x14ac:dyDescent="0.2">
      <c r="A43" s="21"/>
      <c r="C43" s="40"/>
      <c r="D43" s="40"/>
      <c r="E43" s="40"/>
      <c r="G43" s="40"/>
      <c r="H43" s="40"/>
      <c r="I43" s="40"/>
      <c r="J43" s="40"/>
      <c r="K43" s="21"/>
    </row>
    <row r="44" spans="1:14" s="38" customFormat="1" x14ac:dyDescent="0.2">
      <c r="A44" s="21"/>
      <c r="C44" s="40"/>
      <c r="D44" s="40"/>
      <c r="E44" s="40"/>
      <c r="G44" s="40"/>
      <c r="H44" s="40"/>
      <c r="I44" s="40"/>
      <c r="J44" s="40"/>
      <c r="K44" s="21"/>
    </row>
    <row r="45" spans="1:14" s="38" customFormat="1" x14ac:dyDescent="0.2">
      <c r="A45" s="21"/>
      <c r="C45" s="40"/>
      <c r="D45" s="40"/>
      <c r="E45" s="40"/>
      <c r="G45" s="40"/>
      <c r="H45" s="40"/>
      <c r="I45" s="40"/>
      <c r="J45" s="40"/>
      <c r="K45" s="21"/>
    </row>
    <row r="46" spans="1:14" s="38" customFormat="1" x14ac:dyDescent="0.2">
      <c r="A46" s="21"/>
      <c r="C46" s="40"/>
      <c r="D46" s="40"/>
      <c r="E46" s="40"/>
      <c r="G46" s="40"/>
      <c r="H46" s="40"/>
      <c r="I46" s="40"/>
      <c r="J46" s="40"/>
      <c r="K46" s="21"/>
    </row>
    <row r="47" spans="1:14" s="38" customFormat="1" x14ac:dyDescent="0.2">
      <c r="A47" s="21"/>
      <c r="C47" s="40"/>
      <c r="D47" s="40"/>
      <c r="E47" s="40"/>
      <c r="G47" s="40"/>
      <c r="H47" s="40"/>
      <c r="I47" s="40"/>
      <c r="J47" s="40"/>
      <c r="K47" s="21"/>
    </row>
    <row r="48" spans="1:14" s="38" customFormat="1" x14ac:dyDescent="0.2">
      <c r="A48" s="21"/>
      <c r="C48" s="40"/>
      <c r="D48" s="40"/>
      <c r="E48" s="40"/>
      <c r="G48" s="40"/>
      <c r="H48" s="40"/>
      <c r="I48" s="40"/>
      <c r="J48" s="40"/>
      <c r="K48" s="21"/>
    </row>
    <row r="49" spans="1:11" s="38" customFormat="1" x14ac:dyDescent="0.2">
      <c r="A49" s="21"/>
      <c r="C49" s="40"/>
      <c r="D49" s="40"/>
      <c r="E49" s="40"/>
      <c r="G49" s="40"/>
      <c r="H49" s="40"/>
      <c r="I49" s="40"/>
      <c r="J49" s="40"/>
      <c r="K49" s="21"/>
    </row>
    <row r="50" spans="1:11" s="38" customFormat="1" x14ac:dyDescent="0.2">
      <c r="A50" s="21"/>
      <c r="C50" s="40"/>
      <c r="D50" s="40"/>
      <c r="E50" s="40"/>
      <c r="G50" s="40"/>
      <c r="H50" s="40"/>
      <c r="I50" s="40"/>
      <c r="J50" s="40"/>
      <c r="K50" s="21"/>
    </row>
    <row r="51" spans="1:11" s="38" customFormat="1" x14ac:dyDescent="0.2">
      <c r="A51" s="21"/>
      <c r="C51" s="40"/>
      <c r="D51" s="40"/>
      <c r="E51" s="40"/>
      <c r="G51" s="40"/>
      <c r="H51" s="40"/>
      <c r="I51" s="40"/>
      <c r="J51" s="40"/>
      <c r="K51" s="21"/>
    </row>
    <row r="52" spans="1:11" s="38" customFormat="1" x14ac:dyDescent="0.2">
      <c r="A52" s="21"/>
      <c r="C52" s="40"/>
      <c r="D52" s="40"/>
      <c r="E52" s="40"/>
      <c r="G52" s="40"/>
      <c r="H52" s="40"/>
      <c r="I52" s="40"/>
      <c r="J52" s="40"/>
      <c r="K52" s="21"/>
    </row>
    <row r="53" spans="1:11" s="38" customFormat="1" x14ac:dyDescent="0.2">
      <c r="A53" s="21"/>
      <c r="C53" s="40"/>
      <c r="D53" s="40"/>
      <c r="E53" s="40"/>
      <c r="G53" s="40"/>
      <c r="H53" s="40"/>
      <c r="I53" s="40"/>
      <c r="J53" s="40"/>
      <c r="K53" s="21"/>
    </row>
    <row r="54" spans="1:11" s="38" customFormat="1" x14ac:dyDescent="0.2">
      <c r="A54" s="21"/>
      <c r="C54" s="40"/>
      <c r="D54" s="40"/>
      <c r="E54" s="40"/>
      <c r="G54" s="40"/>
      <c r="H54" s="40"/>
      <c r="I54" s="40"/>
      <c r="J54" s="40"/>
      <c r="K54" s="21"/>
    </row>
    <row r="55" spans="1:11" s="38" customFormat="1" x14ac:dyDescent="0.2">
      <c r="A55" s="21"/>
      <c r="C55" s="40"/>
      <c r="D55" s="40"/>
      <c r="E55" s="40"/>
      <c r="G55" s="40"/>
      <c r="H55" s="40"/>
      <c r="I55" s="40"/>
      <c r="J55" s="40"/>
      <c r="K55" s="21"/>
    </row>
    <row r="56" spans="1:11" s="38" customFormat="1" x14ac:dyDescent="0.2">
      <c r="A56" s="21"/>
      <c r="C56" s="40"/>
      <c r="D56" s="40"/>
      <c r="E56" s="40"/>
      <c r="G56" s="40"/>
      <c r="H56" s="40"/>
      <c r="I56" s="40"/>
      <c r="J56" s="40"/>
      <c r="K56" s="21"/>
    </row>
    <row r="57" spans="1:11" s="38" customFormat="1" x14ac:dyDescent="0.2">
      <c r="A57" s="21"/>
      <c r="C57" s="40"/>
      <c r="D57" s="40"/>
      <c r="E57" s="40"/>
      <c r="G57" s="40"/>
      <c r="H57" s="40"/>
      <c r="I57" s="40"/>
      <c r="J57" s="40"/>
      <c r="K57" s="21"/>
    </row>
    <row r="58" spans="1:11" s="38" customFormat="1" x14ac:dyDescent="0.2">
      <c r="A58" s="21"/>
      <c r="C58" s="40"/>
      <c r="D58" s="40"/>
      <c r="E58" s="40"/>
      <c r="G58" s="40"/>
      <c r="H58" s="40"/>
      <c r="I58" s="40"/>
      <c r="J58" s="40"/>
      <c r="K58" s="21"/>
    </row>
    <row r="59" spans="1:11" s="38" customFormat="1" x14ac:dyDescent="0.2">
      <c r="A59" s="21"/>
      <c r="C59" s="40"/>
      <c r="D59" s="40"/>
      <c r="E59" s="40"/>
      <c r="G59" s="40"/>
      <c r="H59" s="40"/>
      <c r="I59" s="40"/>
      <c r="J59" s="40"/>
      <c r="K59" s="21"/>
    </row>
    <row r="60" spans="1:11" s="38" customFormat="1" x14ac:dyDescent="0.2">
      <c r="A60" s="21"/>
      <c r="C60" s="40"/>
      <c r="D60" s="40"/>
      <c r="E60" s="40"/>
      <c r="G60" s="40"/>
      <c r="H60" s="40"/>
      <c r="I60" s="40"/>
      <c r="J60" s="40"/>
      <c r="K60" s="21"/>
    </row>
    <row r="61" spans="1:11" s="38" customFormat="1" x14ac:dyDescent="0.2">
      <c r="A61" s="21"/>
      <c r="C61" s="40"/>
      <c r="D61" s="40"/>
      <c r="E61" s="40"/>
      <c r="G61" s="40"/>
      <c r="H61" s="40"/>
      <c r="I61" s="40"/>
      <c r="J61" s="40"/>
      <c r="K61" s="21"/>
    </row>
    <row r="62" spans="1:11" s="38" customFormat="1" x14ac:dyDescent="0.2">
      <c r="A62" s="21"/>
      <c r="C62" s="40"/>
      <c r="D62" s="40"/>
      <c r="E62" s="40"/>
      <c r="G62" s="40"/>
      <c r="H62" s="40"/>
      <c r="I62" s="40"/>
      <c r="J62" s="40"/>
      <c r="K62" s="21"/>
    </row>
    <row r="63" spans="1:11" s="38" customFormat="1" x14ac:dyDescent="0.2">
      <c r="A63" s="21"/>
      <c r="C63" s="40"/>
      <c r="D63" s="40"/>
      <c r="E63" s="40"/>
      <c r="G63" s="40"/>
      <c r="H63" s="40"/>
      <c r="I63" s="40"/>
      <c r="J63" s="40"/>
      <c r="K63" s="21"/>
    </row>
    <row r="64" spans="1:11" s="38" customFormat="1" x14ac:dyDescent="0.2">
      <c r="A64" s="21"/>
      <c r="C64" s="40"/>
      <c r="D64" s="40"/>
      <c r="E64" s="40"/>
      <c r="G64" s="40"/>
      <c r="H64" s="40"/>
      <c r="I64" s="40"/>
      <c r="J64" s="40"/>
      <c r="K64" s="21"/>
    </row>
    <row r="65" spans="1:11" s="38" customFormat="1" x14ac:dyDescent="0.2">
      <c r="A65" s="21"/>
      <c r="C65" s="40"/>
      <c r="D65" s="40"/>
      <c r="E65" s="40"/>
      <c r="G65" s="40"/>
      <c r="H65" s="40"/>
      <c r="I65" s="40"/>
      <c r="J65" s="40"/>
      <c r="K65" s="21"/>
    </row>
    <row r="66" spans="1:11" s="38" customFormat="1" x14ac:dyDescent="0.2">
      <c r="A66" s="21"/>
      <c r="C66" s="40"/>
      <c r="D66" s="40"/>
      <c r="E66" s="40"/>
      <c r="G66" s="40"/>
      <c r="H66" s="40"/>
      <c r="I66" s="40"/>
      <c r="J66" s="40"/>
      <c r="K66" s="21"/>
    </row>
    <row r="67" spans="1:11" s="38" customFormat="1" x14ac:dyDescent="0.2">
      <c r="A67" s="21"/>
      <c r="C67" s="40"/>
      <c r="D67" s="40"/>
      <c r="E67" s="40"/>
      <c r="G67" s="40"/>
      <c r="H67" s="40"/>
      <c r="I67" s="40"/>
      <c r="J67" s="40"/>
      <c r="K67" s="21"/>
    </row>
    <row r="68" spans="1:11" s="38" customFormat="1" x14ac:dyDescent="0.2">
      <c r="A68" s="21"/>
      <c r="C68" s="40"/>
      <c r="D68" s="40"/>
      <c r="E68" s="40"/>
      <c r="G68" s="40"/>
      <c r="H68" s="40"/>
      <c r="I68" s="40"/>
      <c r="J68" s="40"/>
      <c r="K68" s="21"/>
    </row>
    <row r="69" spans="1:11" s="38" customFormat="1" x14ac:dyDescent="0.2">
      <c r="A69" s="21"/>
      <c r="C69" s="40"/>
      <c r="D69" s="40"/>
      <c r="E69" s="40"/>
      <c r="G69" s="40"/>
      <c r="H69" s="40"/>
      <c r="I69" s="40"/>
      <c r="J69" s="40"/>
      <c r="K69" s="21"/>
    </row>
    <row r="70" spans="1:11" s="38" customFormat="1" x14ac:dyDescent="0.2">
      <c r="A70" s="21"/>
      <c r="C70" s="40"/>
      <c r="D70" s="40"/>
      <c r="E70" s="40"/>
      <c r="G70" s="40"/>
      <c r="H70" s="40"/>
      <c r="I70" s="40"/>
      <c r="J70" s="40"/>
      <c r="K70" s="21"/>
    </row>
    <row r="71" spans="1:11" s="38" customFormat="1" x14ac:dyDescent="0.2">
      <c r="A71" s="21"/>
      <c r="C71" s="40"/>
      <c r="D71" s="40"/>
      <c r="E71" s="40"/>
      <c r="G71" s="40"/>
      <c r="H71" s="40"/>
      <c r="I71" s="40"/>
      <c r="J71" s="40"/>
      <c r="K71" s="21"/>
    </row>
    <row r="72" spans="1:11" s="38" customFormat="1" x14ac:dyDescent="0.2">
      <c r="A72" s="21"/>
      <c r="C72" s="40"/>
      <c r="D72" s="40"/>
      <c r="E72" s="40"/>
      <c r="G72" s="40"/>
      <c r="H72" s="40"/>
      <c r="I72" s="40"/>
      <c r="J72" s="40"/>
      <c r="K72" s="21"/>
    </row>
    <row r="73" spans="1:11" s="38" customFormat="1" x14ac:dyDescent="0.2">
      <c r="A73" s="21"/>
      <c r="C73" s="40"/>
      <c r="D73" s="40"/>
      <c r="E73" s="40"/>
      <c r="G73" s="40"/>
      <c r="H73" s="40"/>
      <c r="I73" s="40"/>
      <c r="J73" s="40"/>
      <c r="K73" s="21"/>
    </row>
    <row r="74" spans="1:11" s="38" customFormat="1" x14ac:dyDescent="0.2">
      <c r="A74" s="21"/>
      <c r="C74" s="40"/>
      <c r="D74" s="40"/>
      <c r="E74" s="40"/>
      <c r="G74" s="40"/>
      <c r="H74" s="40"/>
      <c r="I74" s="40"/>
      <c r="J74" s="40"/>
      <c r="K74" s="21"/>
    </row>
    <row r="75" spans="1:11" s="38" customFormat="1" x14ac:dyDescent="0.2">
      <c r="A75" s="21"/>
      <c r="C75" s="40"/>
      <c r="D75" s="40"/>
      <c r="E75" s="40"/>
      <c r="G75" s="40"/>
      <c r="H75" s="40"/>
      <c r="I75" s="40"/>
      <c r="J75" s="40"/>
      <c r="K75" s="21"/>
    </row>
    <row r="76" spans="1:11" s="38" customFormat="1" x14ac:dyDescent="0.2">
      <c r="A76" s="21"/>
      <c r="C76" s="40"/>
      <c r="D76" s="40"/>
      <c r="E76" s="40"/>
      <c r="G76" s="40"/>
      <c r="H76" s="40"/>
      <c r="I76" s="40"/>
      <c r="J76" s="40"/>
      <c r="K76" s="21"/>
    </row>
    <row r="77" spans="1:11" s="38" customFormat="1" x14ac:dyDescent="0.2">
      <c r="A77" s="21"/>
      <c r="C77" s="40"/>
      <c r="D77" s="40"/>
      <c r="E77" s="40"/>
      <c r="G77" s="40"/>
      <c r="H77" s="40"/>
      <c r="I77" s="40"/>
      <c r="J77" s="40"/>
      <c r="K77" s="21"/>
    </row>
    <row r="78" spans="1:11" s="38" customFormat="1" x14ac:dyDescent="0.2">
      <c r="A78" s="21"/>
      <c r="C78" s="40"/>
      <c r="D78" s="40"/>
      <c r="E78" s="40"/>
      <c r="G78" s="40"/>
      <c r="H78" s="40"/>
      <c r="I78" s="40"/>
      <c r="J78" s="40"/>
      <c r="K78" s="21"/>
    </row>
    <row r="79" spans="1:11" s="38" customFormat="1" x14ac:dyDescent="0.2">
      <c r="A79" s="21"/>
      <c r="C79" s="40"/>
      <c r="D79" s="40"/>
      <c r="E79" s="40"/>
      <c r="G79" s="40"/>
      <c r="H79" s="40"/>
      <c r="I79" s="40"/>
      <c r="J79" s="40"/>
      <c r="K79" s="21"/>
    </row>
    <row r="80" spans="1:11" s="38" customFormat="1" x14ac:dyDescent="0.2">
      <c r="A80" s="21"/>
      <c r="C80" s="40"/>
      <c r="D80" s="40"/>
      <c r="E80" s="40"/>
      <c r="G80" s="40"/>
      <c r="H80" s="40"/>
      <c r="I80" s="40"/>
      <c r="J80" s="40"/>
      <c r="K80" s="21"/>
    </row>
    <row r="81" spans="1:11" s="38" customFormat="1" x14ac:dyDescent="0.2">
      <c r="A81" s="21"/>
      <c r="C81" s="40"/>
      <c r="D81" s="40"/>
      <c r="E81" s="40"/>
      <c r="G81" s="40"/>
      <c r="H81" s="40"/>
      <c r="I81" s="40"/>
      <c r="J81" s="40"/>
      <c r="K81" s="21"/>
    </row>
    <row r="82" spans="1:11" s="38" customFormat="1" x14ac:dyDescent="0.2">
      <c r="A82" s="21"/>
      <c r="C82" s="40"/>
      <c r="D82" s="40"/>
      <c r="E82" s="40"/>
      <c r="G82" s="40"/>
      <c r="H82" s="40"/>
      <c r="I82" s="40"/>
      <c r="J82" s="40"/>
      <c r="K82" s="21"/>
    </row>
    <row r="83" spans="1:11" s="38" customFormat="1" x14ac:dyDescent="0.2">
      <c r="A83" s="21"/>
      <c r="C83" s="40"/>
      <c r="D83" s="40"/>
      <c r="E83" s="40"/>
      <c r="G83" s="40"/>
      <c r="H83" s="40"/>
      <c r="I83" s="40"/>
      <c r="J83" s="40"/>
      <c r="K83" s="21"/>
    </row>
    <row r="84" spans="1:11" s="38" customFormat="1" x14ac:dyDescent="0.2">
      <c r="A84" s="21"/>
      <c r="C84" s="40"/>
      <c r="D84" s="40"/>
      <c r="E84" s="40"/>
      <c r="G84" s="40"/>
      <c r="H84" s="40"/>
      <c r="I84" s="40"/>
      <c r="J84" s="40"/>
      <c r="K84" s="21"/>
    </row>
    <row r="85" spans="1:11" s="38" customFormat="1" x14ac:dyDescent="0.2">
      <c r="A85" s="21"/>
      <c r="C85" s="40"/>
      <c r="D85" s="40"/>
      <c r="E85" s="40"/>
      <c r="G85" s="40"/>
      <c r="H85" s="40"/>
      <c r="I85" s="40"/>
      <c r="J85" s="40"/>
      <c r="K85" s="21"/>
    </row>
    <row r="86" spans="1:11" s="38" customFormat="1" x14ac:dyDescent="0.2">
      <c r="A86" s="21"/>
      <c r="C86" s="40"/>
      <c r="D86" s="40"/>
      <c r="E86" s="40"/>
      <c r="G86" s="40"/>
      <c r="H86" s="40"/>
      <c r="I86" s="40"/>
      <c r="J86" s="40"/>
      <c r="K86" s="21"/>
    </row>
    <row r="87" spans="1:11" s="38" customFormat="1" x14ac:dyDescent="0.2">
      <c r="A87" s="21"/>
      <c r="C87" s="40"/>
      <c r="D87" s="40"/>
      <c r="E87" s="40"/>
      <c r="G87" s="40"/>
      <c r="H87" s="40"/>
      <c r="I87" s="40"/>
      <c r="J87" s="40"/>
      <c r="K87" s="21"/>
    </row>
    <row r="88" spans="1:11" s="38" customFormat="1" x14ac:dyDescent="0.2">
      <c r="A88" s="21"/>
      <c r="C88" s="40"/>
      <c r="D88" s="40"/>
      <c r="E88" s="40"/>
      <c r="G88" s="40"/>
      <c r="H88" s="40"/>
      <c r="I88" s="40"/>
      <c r="J88" s="40"/>
      <c r="K88" s="21"/>
    </row>
    <row r="89" spans="1:11" s="38" customFormat="1" x14ac:dyDescent="0.2">
      <c r="A89" s="21"/>
      <c r="C89" s="40"/>
      <c r="D89" s="40"/>
      <c r="E89" s="40"/>
      <c r="G89" s="40"/>
      <c r="H89" s="40"/>
      <c r="I89" s="40"/>
      <c r="J89" s="40"/>
      <c r="K89" s="21"/>
    </row>
    <row r="90" spans="1:11" s="38" customFormat="1" x14ac:dyDescent="0.2">
      <c r="A90" s="21"/>
      <c r="C90" s="40"/>
      <c r="D90" s="40"/>
      <c r="E90" s="40"/>
      <c r="G90" s="40"/>
      <c r="H90" s="40"/>
      <c r="I90" s="40"/>
      <c r="J90" s="40"/>
      <c r="K90" s="21"/>
    </row>
    <row r="91" spans="1:11" s="38" customFormat="1" x14ac:dyDescent="0.2">
      <c r="A91" s="21"/>
      <c r="C91" s="40"/>
      <c r="D91" s="40"/>
      <c r="E91" s="40"/>
      <c r="G91" s="40"/>
      <c r="H91" s="40"/>
      <c r="I91" s="40"/>
      <c r="J91" s="40"/>
      <c r="K91" s="21"/>
    </row>
    <row r="92" spans="1:11" s="38" customFormat="1" x14ac:dyDescent="0.2">
      <c r="A92" s="21"/>
      <c r="C92" s="40"/>
      <c r="D92" s="40"/>
      <c r="E92" s="40"/>
      <c r="G92" s="40"/>
      <c r="H92" s="40"/>
      <c r="I92" s="40"/>
      <c r="J92" s="40"/>
      <c r="K92" s="21"/>
    </row>
    <row r="93" spans="1:11" s="38" customFormat="1" x14ac:dyDescent="0.2">
      <c r="A93" s="21"/>
      <c r="C93" s="40"/>
      <c r="D93" s="40"/>
      <c r="E93" s="40"/>
      <c r="G93" s="40"/>
      <c r="H93" s="40"/>
      <c r="I93" s="40"/>
      <c r="J93" s="40"/>
      <c r="K93" s="21"/>
    </row>
    <row r="94" spans="1:11" s="38" customFormat="1" x14ac:dyDescent="0.2">
      <c r="A94" s="21"/>
      <c r="C94" s="40"/>
      <c r="D94" s="40"/>
      <c r="E94" s="40"/>
      <c r="G94" s="40"/>
      <c r="H94" s="40"/>
      <c r="I94" s="40"/>
      <c r="J94" s="40"/>
      <c r="K94" s="21"/>
    </row>
    <row r="95" spans="1:11" s="38" customFormat="1" x14ac:dyDescent="0.2">
      <c r="A95" s="21"/>
      <c r="C95" s="40"/>
      <c r="D95" s="40"/>
      <c r="E95" s="40"/>
      <c r="G95" s="40"/>
      <c r="H95" s="40"/>
      <c r="I95" s="40"/>
      <c r="J95" s="40"/>
      <c r="K95" s="21"/>
    </row>
    <row r="96" spans="1:11" s="38" customFormat="1" x14ac:dyDescent="0.2">
      <c r="A96" s="21"/>
      <c r="C96" s="40"/>
      <c r="D96" s="40"/>
      <c r="E96" s="40"/>
      <c r="G96" s="40"/>
      <c r="H96" s="40"/>
      <c r="I96" s="40"/>
      <c r="J96" s="40"/>
      <c r="K96" s="21"/>
    </row>
    <row r="97" spans="1:11" s="38" customFormat="1" x14ac:dyDescent="0.2">
      <c r="A97" s="21"/>
      <c r="C97" s="40"/>
      <c r="D97" s="40"/>
      <c r="E97" s="40"/>
      <c r="G97" s="40"/>
      <c r="H97" s="40"/>
      <c r="I97" s="40"/>
      <c r="J97" s="40"/>
      <c r="K97" s="21"/>
    </row>
    <row r="98" spans="1:11" s="38" customFormat="1" x14ac:dyDescent="0.2">
      <c r="A98" s="21"/>
      <c r="C98" s="40"/>
      <c r="D98" s="40"/>
      <c r="E98" s="40"/>
      <c r="G98" s="40"/>
      <c r="H98" s="40"/>
      <c r="I98" s="40"/>
      <c r="J98" s="40"/>
      <c r="K98" s="21"/>
    </row>
    <row r="99" spans="1:11" s="38" customFormat="1" x14ac:dyDescent="0.2">
      <c r="A99" s="21"/>
      <c r="C99" s="40"/>
      <c r="D99" s="40"/>
      <c r="E99" s="40"/>
      <c r="G99" s="40"/>
      <c r="H99" s="40"/>
      <c r="I99" s="40"/>
      <c r="J99" s="40"/>
      <c r="K99" s="21"/>
    </row>
    <row r="100" spans="1:11" s="38" customFormat="1" x14ac:dyDescent="0.2">
      <c r="A100" s="21"/>
      <c r="C100" s="40"/>
      <c r="D100" s="40"/>
      <c r="E100" s="40"/>
      <c r="G100" s="40"/>
      <c r="H100" s="40"/>
      <c r="I100" s="40"/>
      <c r="J100" s="40"/>
      <c r="K100" s="21"/>
    </row>
    <row r="101" spans="1:11" s="38" customFormat="1" x14ac:dyDescent="0.2">
      <c r="A101" s="21"/>
      <c r="C101" s="40"/>
      <c r="D101" s="40"/>
      <c r="E101" s="40"/>
      <c r="G101" s="40"/>
      <c r="H101" s="40"/>
      <c r="I101" s="40"/>
      <c r="J101" s="40"/>
      <c r="K101" s="21"/>
    </row>
    <row r="102" spans="1:11" s="38" customFormat="1" x14ac:dyDescent="0.2">
      <c r="A102" s="21"/>
      <c r="C102" s="40"/>
      <c r="D102" s="40"/>
      <c r="E102" s="40"/>
      <c r="G102" s="40"/>
      <c r="H102" s="40"/>
      <c r="I102" s="40"/>
      <c r="J102" s="40"/>
      <c r="K102" s="21"/>
    </row>
    <row r="103" spans="1:11" s="38" customFormat="1" x14ac:dyDescent="0.2">
      <c r="A103" s="21"/>
      <c r="C103" s="40"/>
      <c r="D103" s="40"/>
      <c r="E103" s="40"/>
      <c r="G103" s="40"/>
      <c r="H103" s="40"/>
      <c r="I103" s="40"/>
      <c r="J103" s="40"/>
      <c r="K103" s="21"/>
    </row>
    <row r="104" spans="1:11" s="38" customFormat="1" x14ac:dyDescent="0.2">
      <c r="A104" s="21"/>
      <c r="C104" s="40"/>
      <c r="D104" s="40"/>
      <c r="E104" s="40"/>
      <c r="G104" s="40"/>
      <c r="H104" s="40"/>
      <c r="I104" s="40"/>
      <c r="J104" s="40"/>
      <c r="K104" s="21"/>
    </row>
    <row r="105" spans="1:11" s="38" customFormat="1" x14ac:dyDescent="0.2">
      <c r="A105" s="21"/>
      <c r="C105" s="40"/>
      <c r="D105" s="40"/>
      <c r="E105" s="40"/>
      <c r="G105" s="40"/>
      <c r="H105" s="40"/>
      <c r="I105" s="40"/>
      <c r="J105" s="40"/>
      <c r="K105" s="21"/>
    </row>
    <row r="106" spans="1:11" s="38" customFormat="1" x14ac:dyDescent="0.2">
      <c r="A106" s="21"/>
      <c r="C106" s="40"/>
      <c r="D106" s="40"/>
      <c r="E106" s="40"/>
      <c r="G106" s="40"/>
      <c r="H106" s="40"/>
      <c r="I106" s="40"/>
      <c r="J106" s="40"/>
      <c r="K106" s="21"/>
    </row>
    <row r="107" spans="1:11" s="38" customFormat="1" x14ac:dyDescent="0.2">
      <c r="A107" s="21"/>
      <c r="C107" s="40"/>
      <c r="D107" s="40"/>
      <c r="E107" s="40"/>
      <c r="G107" s="40"/>
      <c r="H107" s="40"/>
      <c r="I107" s="40"/>
      <c r="J107" s="40"/>
      <c r="K107" s="21"/>
    </row>
    <row r="108" spans="1:11" s="38" customFormat="1" x14ac:dyDescent="0.2">
      <c r="A108" s="21"/>
      <c r="C108" s="40"/>
      <c r="D108" s="40"/>
      <c r="E108" s="40"/>
      <c r="G108" s="40"/>
      <c r="H108" s="40"/>
      <c r="I108" s="40"/>
      <c r="J108" s="40"/>
      <c r="K108" s="21"/>
    </row>
    <row r="109" spans="1:11" s="38" customFormat="1" x14ac:dyDescent="0.2">
      <c r="A109" s="21"/>
      <c r="C109" s="40"/>
      <c r="D109" s="40"/>
      <c r="E109" s="40"/>
      <c r="G109" s="40"/>
      <c r="H109" s="40"/>
      <c r="I109" s="40"/>
      <c r="J109" s="40"/>
      <c r="K109" s="21"/>
    </row>
    <row r="110" spans="1:11" s="38" customFormat="1" x14ac:dyDescent="0.2">
      <c r="A110" s="21"/>
      <c r="C110" s="40"/>
      <c r="D110" s="40"/>
      <c r="E110" s="40"/>
      <c r="G110" s="40"/>
      <c r="H110" s="40"/>
      <c r="I110" s="40"/>
      <c r="J110" s="40"/>
      <c r="K110" s="21"/>
    </row>
    <row r="111" spans="1:11" s="38" customFormat="1" x14ac:dyDescent="0.2">
      <c r="A111" s="21"/>
      <c r="C111" s="40"/>
      <c r="D111" s="40"/>
      <c r="E111" s="40"/>
      <c r="G111" s="40"/>
      <c r="H111" s="40"/>
      <c r="I111" s="40"/>
      <c r="J111" s="40"/>
      <c r="K111" s="21"/>
    </row>
    <row r="112" spans="1:11" s="38" customFormat="1" x14ac:dyDescent="0.2">
      <c r="A112" s="21"/>
      <c r="C112" s="40"/>
      <c r="D112" s="40"/>
      <c r="E112" s="40"/>
      <c r="G112" s="40"/>
      <c r="H112" s="40"/>
      <c r="I112" s="40"/>
      <c r="J112" s="40"/>
      <c r="K112" s="21"/>
    </row>
    <row r="113" spans="1:11" s="38" customFormat="1" x14ac:dyDescent="0.2">
      <c r="A113" s="21"/>
      <c r="C113" s="40"/>
      <c r="D113" s="40"/>
      <c r="E113" s="40"/>
      <c r="G113" s="40"/>
      <c r="H113" s="40"/>
      <c r="I113" s="40"/>
      <c r="J113" s="40"/>
      <c r="K113" s="21"/>
    </row>
    <row r="114" spans="1:11" s="38" customFormat="1" x14ac:dyDescent="0.2">
      <c r="A114" s="21"/>
      <c r="C114" s="40"/>
      <c r="D114" s="40"/>
      <c r="E114" s="40"/>
      <c r="G114" s="40"/>
      <c r="H114" s="40"/>
      <c r="I114" s="40"/>
      <c r="J114" s="40"/>
      <c r="K114" s="21"/>
    </row>
    <row r="115" spans="1:11" s="38" customFormat="1" x14ac:dyDescent="0.2">
      <c r="A115" s="21"/>
      <c r="C115" s="40"/>
      <c r="D115" s="40"/>
      <c r="E115" s="40"/>
      <c r="G115" s="40"/>
      <c r="H115" s="40"/>
      <c r="I115" s="40"/>
      <c r="J115" s="40"/>
      <c r="K115" s="21"/>
    </row>
    <row r="116" spans="1:11" s="38" customFormat="1" x14ac:dyDescent="0.2">
      <c r="A116" s="21"/>
      <c r="C116" s="40"/>
      <c r="D116" s="40"/>
      <c r="E116" s="40"/>
      <c r="G116" s="40"/>
      <c r="H116" s="40"/>
      <c r="I116" s="40"/>
      <c r="J116" s="40"/>
      <c r="K116" s="21"/>
    </row>
    <row r="117" spans="1:11" s="38" customFormat="1" x14ac:dyDescent="0.2">
      <c r="A117" s="21"/>
      <c r="C117" s="40"/>
      <c r="D117" s="40"/>
      <c r="E117" s="40"/>
      <c r="G117" s="40"/>
      <c r="H117" s="40"/>
      <c r="I117" s="40"/>
      <c r="J117" s="40"/>
      <c r="K117" s="21"/>
    </row>
    <row r="118" spans="1:11" s="38" customFormat="1" x14ac:dyDescent="0.2">
      <c r="A118" s="21"/>
      <c r="C118" s="40"/>
      <c r="D118" s="40"/>
      <c r="E118" s="40"/>
      <c r="G118" s="40"/>
      <c r="H118" s="40"/>
      <c r="I118" s="40"/>
      <c r="J118" s="40"/>
      <c r="K118" s="21"/>
    </row>
    <row r="119" spans="1:11" s="38" customFormat="1" x14ac:dyDescent="0.2">
      <c r="A119" s="21"/>
      <c r="C119" s="40"/>
      <c r="D119" s="40"/>
      <c r="E119" s="40"/>
      <c r="G119" s="40"/>
      <c r="H119" s="40"/>
      <c r="I119" s="40"/>
      <c r="J119" s="40"/>
      <c r="K119" s="21"/>
    </row>
    <row r="120" spans="1:11" s="38" customFormat="1" x14ac:dyDescent="0.2">
      <c r="A120" s="21"/>
      <c r="C120" s="40"/>
      <c r="D120" s="40"/>
      <c r="E120" s="40"/>
      <c r="G120" s="40"/>
      <c r="H120" s="40"/>
      <c r="I120" s="40"/>
      <c r="J120" s="40"/>
      <c r="K120" s="21"/>
    </row>
    <row r="121" spans="1:11" s="38" customFormat="1" x14ac:dyDescent="0.2">
      <c r="A121" s="21"/>
      <c r="C121" s="40"/>
      <c r="D121" s="40"/>
      <c r="E121" s="40"/>
      <c r="G121" s="40"/>
      <c r="H121" s="40"/>
      <c r="I121" s="40"/>
      <c r="J121" s="40"/>
      <c r="K121" s="21"/>
    </row>
    <row r="122" spans="1:11" s="38" customFormat="1" x14ac:dyDescent="0.2">
      <c r="A122" s="21"/>
      <c r="C122" s="40"/>
      <c r="D122" s="40"/>
      <c r="E122" s="40"/>
      <c r="G122" s="40"/>
      <c r="H122" s="40"/>
      <c r="I122" s="40"/>
      <c r="J122" s="40"/>
      <c r="K122" s="21"/>
    </row>
    <row r="123" spans="1:11" s="38" customFormat="1" x14ac:dyDescent="0.2">
      <c r="A123" s="21"/>
      <c r="C123" s="40"/>
      <c r="D123" s="40"/>
      <c r="E123" s="40"/>
      <c r="G123" s="40"/>
      <c r="H123" s="40"/>
      <c r="I123" s="40"/>
      <c r="J123" s="40"/>
      <c r="K123" s="21"/>
    </row>
    <row r="124" spans="1:11" s="38" customFormat="1" x14ac:dyDescent="0.2">
      <c r="A124" s="21"/>
      <c r="C124" s="40"/>
      <c r="D124" s="40"/>
      <c r="E124" s="40"/>
      <c r="G124" s="40"/>
      <c r="H124" s="40"/>
      <c r="I124" s="40"/>
      <c r="J124" s="40"/>
      <c r="K124" s="21"/>
    </row>
    <row r="125" spans="1:11" s="38" customFormat="1" x14ac:dyDescent="0.2">
      <c r="A125" s="21"/>
      <c r="C125" s="40"/>
      <c r="D125" s="40"/>
      <c r="E125" s="40"/>
      <c r="G125" s="40"/>
      <c r="H125" s="40"/>
      <c r="I125" s="40"/>
      <c r="J125" s="40"/>
      <c r="K125" s="21"/>
    </row>
    <row r="126" spans="1:11" s="38" customFormat="1" x14ac:dyDescent="0.2">
      <c r="A126" s="21"/>
      <c r="C126" s="40"/>
      <c r="D126" s="40"/>
      <c r="E126" s="40"/>
      <c r="G126" s="40"/>
      <c r="H126" s="40"/>
      <c r="I126" s="40"/>
      <c r="J126" s="40"/>
      <c r="K126" s="21"/>
    </row>
    <row r="127" spans="1:11" s="38" customFormat="1" x14ac:dyDescent="0.2">
      <c r="A127" s="21"/>
      <c r="C127" s="40"/>
      <c r="D127" s="40"/>
      <c r="E127" s="40"/>
      <c r="G127" s="40"/>
      <c r="H127" s="40"/>
      <c r="I127" s="40"/>
      <c r="J127" s="40"/>
      <c r="K127" s="21"/>
    </row>
    <row r="128" spans="1:11" s="38" customFormat="1" x14ac:dyDescent="0.2">
      <c r="A128" s="21"/>
      <c r="C128" s="40"/>
      <c r="D128" s="40"/>
      <c r="E128" s="40"/>
      <c r="G128" s="40"/>
      <c r="H128" s="40"/>
      <c r="I128" s="40"/>
      <c r="J128" s="40"/>
      <c r="K128" s="21"/>
    </row>
    <row r="129" spans="1:11" s="38" customFormat="1" x14ac:dyDescent="0.2">
      <c r="A129" s="21"/>
      <c r="C129" s="40"/>
      <c r="D129" s="40"/>
      <c r="E129" s="40"/>
      <c r="G129" s="40"/>
      <c r="H129" s="40"/>
      <c r="I129" s="40"/>
      <c r="J129" s="40"/>
      <c r="K129" s="21"/>
    </row>
    <row r="130" spans="1:11" s="38" customFormat="1" x14ac:dyDescent="0.2">
      <c r="A130" s="21"/>
      <c r="C130" s="40"/>
      <c r="D130" s="40"/>
      <c r="E130" s="40"/>
      <c r="G130" s="40"/>
      <c r="H130" s="40"/>
      <c r="I130" s="40"/>
      <c r="J130" s="40"/>
      <c r="K130" s="21"/>
    </row>
    <row r="131" spans="1:11" s="38" customFormat="1" x14ac:dyDescent="0.2">
      <c r="A131" s="21"/>
      <c r="C131" s="40"/>
      <c r="D131" s="40"/>
      <c r="E131" s="40"/>
      <c r="G131" s="40"/>
      <c r="H131" s="40"/>
      <c r="I131" s="40"/>
      <c r="J131" s="40"/>
      <c r="K131" s="21"/>
    </row>
    <row r="132" spans="1:11" s="38" customFormat="1" x14ac:dyDescent="0.2">
      <c r="A132" s="21"/>
      <c r="C132" s="40"/>
      <c r="D132" s="40"/>
      <c r="E132" s="40"/>
      <c r="G132" s="40"/>
      <c r="H132" s="40"/>
      <c r="I132" s="40"/>
      <c r="J132" s="40"/>
      <c r="K132" s="21"/>
    </row>
    <row r="133" spans="1:11" s="38" customFormat="1" x14ac:dyDescent="0.2">
      <c r="A133" s="21"/>
      <c r="C133" s="40"/>
      <c r="D133" s="40"/>
      <c r="E133" s="40"/>
      <c r="G133" s="40"/>
      <c r="H133" s="40"/>
      <c r="I133" s="40"/>
      <c r="J133" s="40"/>
      <c r="K133" s="21"/>
    </row>
    <row r="134" spans="1:11" s="38" customFormat="1" x14ac:dyDescent="0.2">
      <c r="A134" s="21"/>
      <c r="C134" s="40"/>
      <c r="D134" s="40"/>
      <c r="E134" s="40"/>
      <c r="G134" s="40"/>
      <c r="H134" s="40"/>
      <c r="I134" s="40"/>
      <c r="J134" s="40"/>
      <c r="K134" s="21"/>
    </row>
    <row r="135" spans="1:11" s="38" customFormat="1" x14ac:dyDescent="0.2">
      <c r="A135" s="21"/>
      <c r="C135" s="40"/>
      <c r="D135" s="40"/>
      <c r="E135" s="40"/>
      <c r="G135" s="40"/>
      <c r="H135" s="40"/>
      <c r="I135" s="40"/>
      <c r="J135" s="40"/>
      <c r="K135" s="21"/>
    </row>
    <row r="136" spans="1:11" s="38" customFormat="1" x14ac:dyDescent="0.2">
      <c r="A136" s="21"/>
      <c r="C136" s="40"/>
      <c r="D136" s="40"/>
      <c r="E136" s="40"/>
      <c r="G136" s="40"/>
      <c r="H136" s="40"/>
      <c r="I136" s="40"/>
      <c r="J136" s="40"/>
      <c r="K136" s="21"/>
    </row>
    <row r="137" spans="1:11" s="38" customFormat="1" x14ac:dyDescent="0.2">
      <c r="A137" s="21"/>
      <c r="C137" s="40"/>
      <c r="D137" s="40"/>
      <c r="E137" s="40"/>
      <c r="G137" s="40"/>
      <c r="H137" s="40"/>
      <c r="I137" s="40"/>
      <c r="J137" s="40"/>
      <c r="K137" s="21"/>
    </row>
    <row r="138" spans="1:11" s="38" customFormat="1" x14ac:dyDescent="0.2">
      <c r="A138" s="21"/>
      <c r="C138" s="40"/>
      <c r="D138" s="40"/>
      <c r="E138" s="40"/>
      <c r="G138" s="40"/>
      <c r="H138" s="40"/>
      <c r="I138" s="40"/>
      <c r="J138" s="40"/>
      <c r="K138" s="21"/>
    </row>
    <row r="139" spans="1:11" s="38" customFormat="1" x14ac:dyDescent="0.2">
      <c r="A139" s="21"/>
      <c r="C139" s="40"/>
      <c r="D139" s="40"/>
      <c r="E139" s="40"/>
      <c r="G139" s="40"/>
      <c r="H139" s="40"/>
      <c r="I139" s="40"/>
      <c r="J139" s="40"/>
      <c r="K139" s="21"/>
    </row>
    <row r="140" spans="1:11" s="38" customFormat="1" x14ac:dyDescent="0.2">
      <c r="A140" s="21"/>
      <c r="C140" s="40"/>
      <c r="D140" s="40"/>
      <c r="E140" s="40"/>
      <c r="G140" s="40"/>
      <c r="H140" s="40"/>
      <c r="I140" s="40"/>
      <c r="J140" s="40"/>
      <c r="K140" s="21"/>
    </row>
    <row r="141" spans="1:11" s="38" customFormat="1" x14ac:dyDescent="0.2">
      <c r="A141" s="21"/>
      <c r="C141" s="40"/>
      <c r="D141" s="40"/>
      <c r="E141" s="40"/>
      <c r="G141" s="40"/>
      <c r="H141" s="40"/>
      <c r="I141" s="40"/>
      <c r="J141" s="40"/>
      <c r="K141" s="21"/>
    </row>
    <row r="142" spans="1:11" s="38" customFormat="1" x14ac:dyDescent="0.2">
      <c r="A142" s="21"/>
      <c r="C142" s="40"/>
      <c r="D142" s="40"/>
      <c r="E142" s="40"/>
      <c r="G142" s="40"/>
      <c r="H142" s="40"/>
      <c r="I142" s="40"/>
      <c r="J142" s="40"/>
      <c r="K142" s="21"/>
    </row>
    <row r="143" spans="1:11" s="38" customFormat="1" x14ac:dyDescent="0.2">
      <c r="A143" s="21"/>
      <c r="C143" s="40"/>
      <c r="D143" s="40"/>
      <c r="E143" s="40"/>
      <c r="G143" s="40"/>
      <c r="H143" s="40"/>
      <c r="I143" s="40"/>
      <c r="J143" s="40"/>
      <c r="K143" s="21"/>
    </row>
    <row r="144" spans="1:11" s="38" customFormat="1" x14ac:dyDescent="0.2">
      <c r="A144" s="21"/>
      <c r="C144" s="40"/>
      <c r="D144" s="40"/>
      <c r="E144" s="40"/>
      <c r="G144" s="40"/>
      <c r="H144" s="40"/>
      <c r="I144" s="40"/>
      <c r="J144" s="40"/>
      <c r="K144" s="21"/>
    </row>
    <row r="145" spans="1:11" s="38" customFormat="1" x14ac:dyDescent="0.2">
      <c r="A145" s="21"/>
      <c r="C145" s="40"/>
      <c r="D145" s="40"/>
      <c r="E145" s="40"/>
      <c r="G145" s="40"/>
      <c r="H145" s="40"/>
      <c r="I145" s="40"/>
      <c r="J145" s="40"/>
      <c r="K145" s="21"/>
    </row>
    <row r="146" spans="1:11" s="38" customFormat="1" x14ac:dyDescent="0.2">
      <c r="A146" s="21"/>
      <c r="C146" s="40"/>
      <c r="D146" s="40"/>
      <c r="E146" s="40"/>
      <c r="G146" s="40"/>
      <c r="H146" s="40"/>
      <c r="I146" s="40"/>
      <c r="J146" s="40"/>
      <c r="K146" s="21"/>
    </row>
    <row r="147" spans="1:11" s="38" customFormat="1" x14ac:dyDescent="0.2">
      <c r="A147" s="21"/>
      <c r="C147" s="40"/>
      <c r="D147" s="40"/>
      <c r="E147" s="40"/>
      <c r="G147" s="40"/>
      <c r="H147" s="40"/>
      <c r="I147" s="40"/>
      <c r="J147" s="40"/>
      <c r="K147" s="21"/>
    </row>
    <row r="148" spans="1:11" s="38" customFormat="1" x14ac:dyDescent="0.2">
      <c r="A148" s="21"/>
      <c r="C148" s="40"/>
      <c r="D148" s="40"/>
      <c r="E148" s="40"/>
      <c r="G148" s="40"/>
      <c r="H148" s="40"/>
      <c r="I148" s="40"/>
      <c r="J148" s="40"/>
      <c r="K148" s="21"/>
    </row>
    <row r="149" spans="1:11" s="38" customFormat="1" x14ac:dyDescent="0.2">
      <c r="A149" s="21"/>
      <c r="C149" s="40"/>
      <c r="D149" s="40"/>
      <c r="E149" s="40"/>
      <c r="G149" s="40"/>
      <c r="H149" s="40"/>
      <c r="I149" s="40"/>
      <c r="J149" s="40"/>
      <c r="K149" s="21"/>
    </row>
    <row r="150" spans="1:11" s="38" customFormat="1" x14ac:dyDescent="0.2">
      <c r="A150" s="21"/>
      <c r="C150" s="40"/>
      <c r="D150" s="40"/>
      <c r="E150" s="40"/>
      <c r="G150" s="40"/>
      <c r="H150" s="40"/>
      <c r="I150" s="40"/>
      <c r="J150" s="40"/>
      <c r="K150" s="21"/>
    </row>
    <row r="151" spans="1:11" s="38" customFormat="1" x14ac:dyDescent="0.2">
      <c r="A151" s="21"/>
      <c r="C151" s="40"/>
      <c r="D151" s="40"/>
      <c r="E151" s="40"/>
      <c r="G151" s="40"/>
      <c r="H151" s="40"/>
      <c r="I151" s="40"/>
      <c r="J151" s="40"/>
      <c r="K151" s="21"/>
    </row>
    <row r="152" spans="1:11" s="38" customFormat="1" x14ac:dyDescent="0.2">
      <c r="A152" s="21"/>
      <c r="C152" s="40"/>
      <c r="D152" s="40"/>
      <c r="E152" s="40"/>
      <c r="G152" s="40"/>
      <c r="H152" s="40"/>
      <c r="I152" s="40"/>
      <c r="J152" s="40"/>
      <c r="K152" s="21"/>
    </row>
    <row r="153" spans="1:11" s="38" customFormat="1" x14ac:dyDescent="0.2">
      <c r="A153" s="21"/>
      <c r="C153" s="40"/>
      <c r="D153" s="40"/>
      <c r="E153" s="40"/>
      <c r="G153" s="40"/>
      <c r="H153" s="40"/>
      <c r="I153" s="40"/>
      <c r="J153" s="40"/>
      <c r="K153" s="21"/>
    </row>
    <row r="154" spans="1:11" s="38" customFormat="1" x14ac:dyDescent="0.2">
      <c r="A154" s="21"/>
      <c r="C154" s="40"/>
      <c r="D154" s="40"/>
      <c r="E154" s="40"/>
      <c r="G154" s="40"/>
      <c r="H154" s="40"/>
      <c r="I154" s="40"/>
      <c r="J154" s="40"/>
      <c r="K154" s="21"/>
    </row>
    <row r="155" spans="1:11" s="38" customFormat="1" x14ac:dyDescent="0.2">
      <c r="A155" s="21"/>
      <c r="C155" s="40"/>
      <c r="D155" s="40"/>
      <c r="E155" s="40"/>
      <c r="G155" s="40"/>
      <c r="H155" s="40"/>
      <c r="I155" s="40"/>
      <c r="J155" s="40"/>
      <c r="K155" s="21"/>
    </row>
    <row r="156" spans="1:11" s="38" customFormat="1" x14ac:dyDescent="0.2">
      <c r="A156" s="21"/>
      <c r="C156" s="40"/>
      <c r="D156" s="40"/>
      <c r="E156" s="40"/>
      <c r="G156" s="40"/>
      <c r="H156" s="40"/>
      <c r="I156" s="40"/>
      <c r="J156" s="40"/>
      <c r="K156" s="21"/>
    </row>
    <row r="157" spans="1:11" s="38" customFormat="1" x14ac:dyDescent="0.2">
      <c r="A157" s="21"/>
      <c r="C157" s="40"/>
      <c r="D157" s="40"/>
      <c r="E157" s="40"/>
      <c r="G157" s="40"/>
      <c r="H157" s="40"/>
      <c r="I157" s="40"/>
      <c r="J157" s="40"/>
      <c r="K157" s="21"/>
    </row>
    <row r="158" spans="1:11" s="38" customFormat="1" x14ac:dyDescent="0.2">
      <c r="A158" s="21"/>
      <c r="C158" s="40"/>
      <c r="D158" s="40"/>
      <c r="E158" s="40"/>
      <c r="G158" s="40"/>
      <c r="H158" s="40"/>
      <c r="I158" s="40"/>
      <c r="J158" s="40"/>
      <c r="K158" s="21"/>
    </row>
    <row r="159" spans="1:11" s="38" customFormat="1" x14ac:dyDescent="0.2">
      <c r="A159" s="21"/>
      <c r="C159" s="40"/>
      <c r="D159" s="40"/>
      <c r="E159" s="40"/>
      <c r="G159" s="40"/>
      <c r="H159" s="40"/>
      <c r="I159" s="40"/>
      <c r="J159" s="40"/>
      <c r="K159" s="21"/>
    </row>
    <row r="160" spans="1:11" s="38" customFormat="1" x14ac:dyDescent="0.2">
      <c r="A160" s="21"/>
      <c r="C160" s="40"/>
      <c r="D160" s="40"/>
      <c r="E160" s="40"/>
      <c r="G160" s="40"/>
      <c r="H160" s="40"/>
      <c r="I160" s="40"/>
      <c r="J160" s="40"/>
      <c r="K160" s="21"/>
    </row>
    <row r="161" spans="1:11" s="38" customFormat="1" x14ac:dyDescent="0.2">
      <c r="A161" s="21"/>
      <c r="C161" s="40"/>
      <c r="D161" s="40"/>
      <c r="E161" s="40"/>
      <c r="G161" s="40"/>
      <c r="H161" s="40"/>
      <c r="I161" s="40"/>
      <c r="J161" s="40"/>
      <c r="K161" s="21"/>
    </row>
    <row r="162" spans="1:11" s="38" customFormat="1" x14ac:dyDescent="0.2">
      <c r="A162" s="21"/>
      <c r="C162" s="40"/>
      <c r="D162" s="40"/>
      <c r="E162" s="40"/>
      <c r="G162" s="40"/>
      <c r="H162" s="40"/>
      <c r="I162" s="40"/>
      <c r="J162" s="40"/>
      <c r="K162" s="21"/>
    </row>
    <row r="163" spans="1:11" s="38" customFormat="1" x14ac:dyDescent="0.2">
      <c r="A163" s="21"/>
      <c r="C163" s="40"/>
      <c r="D163" s="40"/>
      <c r="E163" s="40"/>
      <c r="G163" s="40"/>
      <c r="H163" s="40"/>
      <c r="I163" s="40"/>
      <c r="J163" s="40"/>
      <c r="K163" s="21"/>
    </row>
    <row r="164" spans="1:11" s="38" customFormat="1" x14ac:dyDescent="0.2">
      <c r="A164" s="21"/>
      <c r="C164" s="40"/>
      <c r="D164" s="40"/>
      <c r="E164" s="40"/>
      <c r="G164" s="40"/>
      <c r="H164" s="40"/>
      <c r="I164" s="40"/>
      <c r="J164" s="40"/>
      <c r="K164" s="21"/>
    </row>
    <row r="165" spans="1:11" s="38" customFormat="1" x14ac:dyDescent="0.2">
      <c r="A165" s="21"/>
      <c r="C165" s="40"/>
      <c r="D165" s="40"/>
      <c r="E165" s="40"/>
      <c r="G165" s="40"/>
      <c r="H165" s="40"/>
      <c r="I165" s="40"/>
      <c r="J165" s="40"/>
      <c r="K165" s="21"/>
    </row>
    <row r="166" spans="1:11" s="38" customFormat="1" x14ac:dyDescent="0.2">
      <c r="A166" s="21"/>
      <c r="C166" s="40"/>
      <c r="D166" s="40"/>
      <c r="E166" s="40"/>
      <c r="G166" s="40"/>
      <c r="H166" s="40"/>
      <c r="I166" s="40"/>
      <c r="J166" s="40"/>
      <c r="K166" s="21"/>
    </row>
    <row r="167" spans="1:11" s="38" customFormat="1" x14ac:dyDescent="0.2">
      <c r="A167" s="21"/>
      <c r="C167" s="40"/>
      <c r="D167" s="40"/>
      <c r="E167" s="40"/>
      <c r="G167" s="40"/>
      <c r="H167" s="40"/>
      <c r="I167" s="40"/>
      <c r="J167" s="40"/>
      <c r="K167" s="21"/>
    </row>
    <row r="168" spans="1:11" s="38" customFormat="1" x14ac:dyDescent="0.2">
      <c r="A168" s="21"/>
      <c r="C168" s="40"/>
      <c r="D168" s="40"/>
      <c r="E168" s="40"/>
      <c r="G168" s="40"/>
      <c r="H168" s="40"/>
      <c r="I168" s="40"/>
      <c r="J168" s="40"/>
      <c r="K168" s="21"/>
    </row>
    <row r="169" spans="1:11" s="38" customFormat="1" x14ac:dyDescent="0.2">
      <c r="A169" s="21"/>
      <c r="C169" s="40"/>
      <c r="D169" s="40"/>
      <c r="E169" s="40"/>
      <c r="G169" s="40"/>
      <c r="H169" s="40"/>
      <c r="I169" s="40"/>
      <c r="J169" s="40"/>
      <c r="K169" s="21"/>
    </row>
    <row r="170" spans="1:11" s="38" customFormat="1" x14ac:dyDescent="0.2">
      <c r="A170" s="21"/>
      <c r="C170" s="40"/>
      <c r="D170" s="40"/>
      <c r="E170" s="40"/>
      <c r="G170" s="40"/>
      <c r="H170" s="40"/>
      <c r="I170" s="40"/>
      <c r="J170" s="40"/>
      <c r="K170" s="21"/>
    </row>
    <row r="171" spans="1:11" s="38" customFormat="1" x14ac:dyDescent="0.2">
      <c r="A171" s="21"/>
      <c r="C171" s="40"/>
      <c r="D171" s="40"/>
      <c r="E171" s="40"/>
      <c r="G171" s="40"/>
      <c r="H171" s="40"/>
      <c r="I171" s="40"/>
      <c r="J171" s="40"/>
      <c r="K171" s="21"/>
    </row>
    <row r="172" spans="1:11" s="38" customFormat="1" x14ac:dyDescent="0.2">
      <c r="A172" s="21"/>
      <c r="C172" s="40"/>
      <c r="D172" s="40"/>
      <c r="E172" s="40"/>
      <c r="G172" s="40"/>
      <c r="H172" s="40"/>
      <c r="I172" s="40"/>
      <c r="J172" s="40"/>
      <c r="K172" s="21"/>
    </row>
    <row r="173" spans="1:11" s="38" customFormat="1" x14ac:dyDescent="0.2">
      <c r="A173" s="21"/>
      <c r="C173" s="40"/>
      <c r="D173" s="40"/>
      <c r="E173" s="40"/>
      <c r="G173" s="40"/>
      <c r="H173" s="40"/>
      <c r="I173" s="40"/>
      <c r="J173" s="40"/>
      <c r="K173" s="21"/>
    </row>
    <row r="174" spans="1:11" s="38" customFormat="1" x14ac:dyDescent="0.2">
      <c r="A174" s="21"/>
      <c r="C174" s="40"/>
      <c r="D174" s="40"/>
      <c r="E174" s="40"/>
      <c r="G174" s="40"/>
      <c r="H174" s="40"/>
      <c r="I174" s="40"/>
      <c r="J174" s="40"/>
      <c r="K174" s="21"/>
    </row>
    <row r="175" spans="1:11" s="38" customFormat="1" x14ac:dyDescent="0.2">
      <c r="A175" s="21"/>
      <c r="C175" s="40"/>
      <c r="D175" s="40"/>
      <c r="E175" s="40"/>
      <c r="G175" s="40"/>
      <c r="H175" s="40"/>
      <c r="I175" s="40"/>
      <c r="J175" s="40"/>
      <c r="K175" s="21"/>
    </row>
    <row r="176" spans="1:11" s="38" customFormat="1" x14ac:dyDescent="0.2">
      <c r="A176" s="21"/>
      <c r="C176" s="40"/>
      <c r="D176" s="40"/>
      <c r="E176" s="40"/>
      <c r="G176" s="40"/>
      <c r="H176" s="40"/>
      <c r="I176" s="40"/>
      <c r="J176" s="40"/>
      <c r="K176" s="21"/>
    </row>
    <row r="177" spans="1:11" s="38" customFormat="1" x14ac:dyDescent="0.2">
      <c r="A177" s="21"/>
      <c r="C177" s="40"/>
      <c r="D177" s="40"/>
      <c r="E177" s="40"/>
      <c r="G177" s="40"/>
      <c r="H177" s="40"/>
      <c r="I177" s="40"/>
      <c r="J177" s="40"/>
      <c r="K177" s="21"/>
    </row>
    <row r="178" spans="1:11" s="38" customFormat="1" x14ac:dyDescent="0.2">
      <c r="A178" s="21"/>
      <c r="C178" s="40"/>
      <c r="D178" s="40"/>
      <c r="E178" s="40"/>
      <c r="G178" s="40"/>
      <c r="H178" s="40"/>
      <c r="I178" s="40"/>
      <c r="J178" s="40"/>
      <c r="K178" s="21"/>
    </row>
    <row r="179" spans="1:11" s="38" customFormat="1" x14ac:dyDescent="0.2">
      <c r="A179" s="21"/>
      <c r="C179" s="40"/>
      <c r="D179" s="40"/>
      <c r="E179" s="40"/>
      <c r="G179" s="40"/>
      <c r="H179" s="40"/>
      <c r="I179" s="40"/>
      <c r="J179" s="40"/>
      <c r="K179" s="21"/>
    </row>
    <row r="180" spans="1:11" s="38" customFormat="1" x14ac:dyDescent="0.2">
      <c r="A180" s="21"/>
      <c r="C180" s="40"/>
      <c r="D180" s="40"/>
      <c r="E180" s="40"/>
      <c r="G180" s="40"/>
      <c r="H180" s="40"/>
      <c r="I180" s="40"/>
      <c r="J180" s="40"/>
      <c r="K180" s="21"/>
    </row>
    <row r="181" spans="1:11" s="38" customFormat="1" x14ac:dyDescent="0.2">
      <c r="A181" s="21"/>
      <c r="C181" s="40"/>
      <c r="D181" s="40"/>
      <c r="E181" s="40"/>
      <c r="G181" s="40"/>
      <c r="H181" s="40"/>
      <c r="I181" s="40"/>
      <c r="J181" s="40"/>
      <c r="K181" s="21"/>
    </row>
    <row r="182" spans="1:11" s="38" customFormat="1" x14ac:dyDescent="0.2">
      <c r="A182" s="21"/>
      <c r="C182" s="40"/>
      <c r="D182" s="40"/>
      <c r="E182" s="40"/>
      <c r="G182" s="40"/>
      <c r="H182" s="40"/>
      <c r="I182" s="40"/>
      <c r="J182" s="40"/>
      <c r="K182" s="21"/>
    </row>
    <row r="183" spans="1:11" s="38" customFormat="1" x14ac:dyDescent="0.2">
      <c r="A183" s="21"/>
      <c r="C183" s="40"/>
      <c r="D183" s="40"/>
      <c r="E183" s="40"/>
      <c r="G183" s="40"/>
      <c r="H183" s="40"/>
      <c r="I183" s="40"/>
      <c r="J183" s="40"/>
      <c r="K183" s="21"/>
    </row>
    <row r="184" spans="1:11" s="38" customFormat="1" x14ac:dyDescent="0.2">
      <c r="A184" s="21"/>
      <c r="C184" s="40"/>
      <c r="D184" s="40"/>
      <c r="E184" s="40"/>
      <c r="G184" s="40"/>
      <c r="H184" s="40"/>
      <c r="I184" s="40"/>
      <c r="J184" s="40"/>
      <c r="K184" s="21"/>
    </row>
    <row r="185" spans="1:11" s="38" customFormat="1" x14ac:dyDescent="0.2">
      <c r="A185" s="21"/>
      <c r="C185" s="40"/>
      <c r="D185" s="40"/>
      <c r="E185" s="40"/>
      <c r="G185" s="40"/>
      <c r="H185" s="40"/>
      <c r="I185" s="40"/>
      <c r="J185" s="40"/>
      <c r="K185" s="21"/>
    </row>
    <row r="186" spans="1:11" s="38" customFormat="1" x14ac:dyDescent="0.2">
      <c r="A186" s="21"/>
      <c r="C186" s="40"/>
      <c r="D186" s="40"/>
      <c r="E186" s="40"/>
      <c r="G186" s="40"/>
      <c r="H186" s="40"/>
      <c r="I186" s="40"/>
      <c r="J186" s="40"/>
      <c r="K186" s="21"/>
    </row>
    <row r="187" spans="1:11" s="38" customFormat="1" x14ac:dyDescent="0.2">
      <c r="A187" s="21"/>
      <c r="C187" s="40"/>
      <c r="D187" s="40"/>
      <c r="E187" s="40"/>
      <c r="G187" s="40"/>
      <c r="H187" s="40"/>
      <c r="I187" s="40"/>
      <c r="J187" s="40"/>
      <c r="K187" s="21"/>
    </row>
    <row r="188" spans="1:11" s="38" customFormat="1" x14ac:dyDescent="0.2">
      <c r="A188" s="21"/>
      <c r="C188" s="40"/>
      <c r="D188" s="40"/>
      <c r="E188" s="40"/>
      <c r="G188" s="40"/>
      <c r="H188" s="40"/>
      <c r="I188" s="40"/>
      <c r="J188" s="40"/>
      <c r="K188" s="21"/>
    </row>
    <row r="189" spans="1:11" s="38" customFormat="1" x14ac:dyDescent="0.2">
      <c r="A189" s="21"/>
      <c r="C189" s="40"/>
      <c r="D189" s="40"/>
      <c r="E189" s="40"/>
      <c r="G189" s="40"/>
      <c r="H189" s="40"/>
      <c r="I189" s="40"/>
      <c r="J189" s="40"/>
      <c r="K189" s="21"/>
    </row>
    <row r="190" spans="1:11" s="38" customFormat="1" x14ac:dyDescent="0.2">
      <c r="A190" s="21"/>
      <c r="C190" s="40"/>
      <c r="D190" s="40"/>
      <c r="E190" s="40"/>
      <c r="G190" s="40"/>
      <c r="H190" s="40"/>
      <c r="I190" s="40"/>
      <c r="J190" s="40"/>
      <c r="K190" s="21"/>
    </row>
    <row r="191" spans="1:11" s="38" customFormat="1" x14ac:dyDescent="0.2">
      <c r="A191" s="21"/>
      <c r="C191" s="40"/>
      <c r="D191" s="40"/>
      <c r="E191" s="40"/>
      <c r="G191" s="40"/>
      <c r="H191" s="40"/>
      <c r="I191" s="40"/>
      <c r="J191" s="40"/>
      <c r="K191" s="21"/>
    </row>
    <row r="192" spans="1:11" s="38" customFormat="1" x14ac:dyDescent="0.2">
      <c r="A192" s="21"/>
      <c r="C192" s="40"/>
      <c r="D192" s="40"/>
      <c r="E192" s="40"/>
      <c r="G192" s="40"/>
      <c r="H192" s="40"/>
      <c r="I192" s="40"/>
      <c r="J192" s="40"/>
      <c r="K192" s="21"/>
    </row>
    <row r="193" spans="1:11" s="38" customFormat="1" x14ac:dyDescent="0.2">
      <c r="A193" s="21"/>
      <c r="C193" s="40"/>
      <c r="D193" s="40"/>
      <c r="E193" s="40"/>
      <c r="G193" s="40"/>
      <c r="H193" s="40"/>
      <c r="I193" s="40"/>
      <c r="J193" s="40"/>
      <c r="K193" s="21"/>
    </row>
    <row r="194" spans="1:11" s="38" customFormat="1" x14ac:dyDescent="0.2">
      <c r="A194" s="21"/>
      <c r="C194" s="40"/>
      <c r="D194" s="40"/>
      <c r="E194" s="40"/>
      <c r="G194" s="40"/>
      <c r="H194" s="40"/>
      <c r="I194" s="40"/>
      <c r="J194" s="40"/>
      <c r="K194" s="21"/>
    </row>
    <row r="195" spans="1:11" s="38" customFormat="1" x14ac:dyDescent="0.2">
      <c r="A195" s="21"/>
      <c r="C195" s="40"/>
      <c r="D195" s="40"/>
      <c r="E195" s="40"/>
      <c r="G195" s="40"/>
      <c r="H195" s="40"/>
      <c r="I195" s="40"/>
      <c r="J195" s="40"/>
      <c r="K195" s="21"/>
    </row>
    <row r="196" spans="1:11" s="38" customFormat="1" x14ac:dyDescent="0.2">
      <c r="A196" s="21"/>
      <c r="C196" s="40"/>
      <c r="D196" s="40"/>
      <c r="E196" s="40"/>
      <c r="G196" s="40"/>
      <c r="H196" s="40"/>
      <c r="I196" s="40"/>
      <c r="J196" s="40"/>
      <c r="K196" s="21"/>
    </row>
    <row r="197" spans="1:11" s="38" customFormat="1" x14ac:dyDescent="0.2">
      <c r="A197" s="21"/>
      <c r="C197" s="40"/>
      <c r="D197" s="40"/>
      <c r="E197" s="40"/>
      <c r="G197" s="40"/>
      <c r="H197" s="40"/>
      <c r="I197" s="40"/>
      <c r="J197" s="40"/>
      <c r="K197" s="21"/>
    </row>
    <row r="198" spans="1:11" s="38" customFormat="1" x14ac:dyDescent="0.2">
      <c r="A198" s="21"/>
      <c r="C198" s="40"/>
      <c r="D198" s="40"/>
      <c r="E198" s="40"/>
      <c r="G198" s="40"/>
      <c r="H198" s="40"/>
      <c r="I198" s="40"/>
      <c r="J198" s="40"/>
      <c r="K198" s="21"/>
    </row>
    <row r="199" spans="1:11" s="38" customFormat="1" x14ac:dyDescent="0.2">
      <c r="A199" s="21"/>
      <c r="C199" s="40"/>
      <c r="D199" s="40"/>
      <c r="E199" s="40"/>
      <c r="G199" s="40"/>
      <c r="H199" s="40"/>
      <c r="I199" s="40"/>
      <c r="J199" s="40"/>
      <c r="K199" s="21"/>
    </row>
    <row r="200" spans="1:11" s="38" customFormat="1" x14ac:dyDescent="0.2">
      <c r="A200" s="21"/>
      <c r="C200" s="40"/>
      <c r="D200" s="40"/>
      <c r="E200" s="40"/>
      <c r="G200" s="40"/>
      <c r="H200" s="40"/>
      <c r="I200" s="40"/>
      <c r="J200" s="40"/>
      <c r="K200" s="21"/>
    </row>
    <row r="201" spans="1:11" s="38" customFormat="1" x14ac:dyDescent="0.2">
      <c r="A201" s="21"/>
      <c r="C201" s="40"/>
      <c r="D201" s="40"/>
      <c r="E201" s="40"/>
      <c r="G201" s="40"/>
      <c r="H201" s="40"/>
      <c r="I201" s="40"/>
      <c r="J201" s="40"/>
      <c r="K201" s="21"/>
    </row>
    <row r="202" spans="1:11" s="38" customFormat="1" x14ac:dyDescent="0.2">
      <c r="A202" s="21"/>
      <c r="C202" s="40"/>
      <c r="D202" s="40"/>
      <c r="E202" s="40"/>
      <c r="G202" s="40"/>
      <c r="H202" s="40"/>
      <c r="I202" s="40"/>
      <c r="J202" s="40"/>
      <c r="K202" s="21"/>
    </row>
    <row r="203" spans="1:11" s="38" customFormat="1" x14ac:dyDescent="0.2">
      <c r="A203" s="21"/>
      <c r="C203" s="40"/>
      <c r="D203" s="40"/>
      <c r="E203" s="40"/>
      <c r="G203" s="40"/>
      <c r="H203" s="40"/>
      <c r="I203" s="40"/>
      <c r="J203" s="40"/>
      <c r="K203" s="21"/>
    </row>
    <row r="204" spans="1:11" s="38" customFormat="1" x14ac:dyDescent="0.2">
      <c r="A204" s="21"/>
      <c r="C204" s="40"/>
      <c r="D204" s="40"/>
      <c r="E204" s="40"/>
      <c r="G204" s="40"/>
      <c r="H204" s="40"/>
      <c r="I204" s="40"/>
      <c r="J204" s="40"/>
      <c r="K204" s="21"/>
    </row>
    <row r="205" spans="1:11" s="38" customFormat="1" x14ac:dyDescent="0.2">
      <c r="A205" s="21"/>
      <c r="C205" s="40"/>
      <c r="D205" s="40"/>
      <c r="E205" s="40"/>
      <c r="G205" s="40"/>
      <c r="H205" s="40"/>
      <c r="I205" s="40"/>
      <c r="J205" s="40"/>
      <c r="K205" s="21"/>
    </row>
    <row r="206" spans="1:11" s="38" customFormat="1" x14ac:dyDescent="0.2">
      <c r="A206" s="21"/>
      <c r="C206" s="40"/>
      <c r="D206" s="40"/>
      <c r="E206" s="40"/>
      <c r="G206" s="40"/>
      <c r="H206" s="40"/>
      <c r="I206" s="40"/>
      <c r="J206" s="40"/>
      <c r="K206" s="21"/>
    </row>
    <row r="207" spans="1:11" s="38" customFormat="1" x14ac:dyDescent="0.2">
      <c r="A207" s="21"/>
      <c r="C207" s="40"/>
      <c r="D207" s="40"/>
      <c r="E207" s="40"/>
      <c r="G207" s="40"/>
      <c r="H207" s="40"/>
      <c r="I207" s="40"/>
      <c r="J207" s="40"/>
      <c r="K207" s="21"/>
    </row>
    <row r="208" spans="1:11" s="38" customFormat="1" x14ac:dyDescent="0.2">
      <c r="A208" s="21"/>
      <c r="C208" s="40"/>
      <c r="D208" s="40"/>
      <c r="E208" s="40"/>
      <c r="G208" s="40"/>
      <c r="H208" s="40"/>
      <c r="I208" s="40"/>
      <c r="J208" s="40"/>
      <c r="K208" s="21"/>
    </row>
    <row r="209" spans="1:11" s="38" customFormat="1" x14ac:dyDescent="0.2">
      <c r="A209" s="21"/>
      <c r="C209" s="40"/>
      <c r="D209" s="40"/>
      <c r="E209" s="40"/>
      <c r="G209" s="40"/>
      <c r="H209" s="40"/>
      <c r="I209" s="40"/>
      <c r="J209" s="40"/>
      <c r="K209" s="21"/>
    </row>
    <row r="210" spans="1:11" s="38" customFormat="1" x14ac:dyDescent="0.2">
      <c r="A210" s="21"/>
      <c r="C210" s="40"/>
      <c r="D210" s="40"/>
      <c r="E210" s="40"/>
      <c r="G210" s="40"/>
      <c r="H210" s="40"/>
      <c r="I210" s="40"/>
      <c r="J210" s="40"/>
      <c r="K210" s="21"/>
    </row>
    <row r="211" spans="1:11" s="38" customFormat="1" x14ac:dyDescent="0.2">
      <c r="A211" s="21"/>
      <c r="C211" s="40"/>
      <c r="D211" s="40"/>
      <c r="E211" s="40"/>
      <c r="G211" s="40"/>
      <c r="H211" s="40"/>
      <c r="I211" s="40"/>
      <c r="J211" s="40"/>
      <c r="K211" s="21"/>
    </row>
    <row r="212" spans="1:11" s="38" customFormat="1" x14ac:dyDescent="0.2">
      <c r="A212" s="21"/>
      <c r="C212" s="40"/>
      <c r="D212" s="40"/>
      <c r="E212" s="40"/>
      <c r="G212" s="40"/>
      <c r="H212" s="40"/>
      <c r="I212" s="40"/>
      <c r="J212" s="40"/>
      <c r="K212" s="21"/>
    </row>
    <row r="213" spans="1:11" s="38" customFormat="1" x14ac:dyDescent="0.2">
      <c r="A213" s="21"/>
      <c r="C213" s="40"/>
      <c r="D213" s="40"/>
      <c r="E213" s="40"/>
      <c r="G213" s="40"/>
      <c r="H213" s="40"/>
      <c r="I213" s="40"/>
      <c r="J213" s="40"/>
      <c r="K213" s="21"/>
    </row>
    <row r="214" spans="1:11" s="38" customFormat="1" x14ac:dyDescent="0.2">
      <c r="A214" s="21"/>
      <c r="C214" s="40"/>
      <c r="D214" s="40"/>
      <c r="E214" s="40"/>
      <c r="G214" s="40"/>
      <c r="H214" s="40"/>
      <c r="I214" s="40"/>
      <c r="J214" s="40"/>
      <c r="K214" s="21"/>
    </row>
    <row r="215" spans="1:11" s="38" customFormat="1" x14ac:dyDescent="0.2">
      <c r="A215" s="21"/>
      <c r="C215" s="40"/>
      <c r="D215" s="40"/>
      <c r="E215" s="40"/>
      <c r="G215" s="40"/>
      <c r="H215" s="40"/>
      <c r="I215" s="40"/>
      <c r="J215" s="40"/>
      <c r="K215" s="21"/>
    </row>
    <row r="216" spans="1:11" s="38" customFormat="1" x14ac:dyDescent="0.2">
      <c r="A216" s="21"/>
      <c r="C216" s="40"/>
      <c r="D216" s="40"/>
      <c r="E216" s="40"/>
      <c r="G216" s="40"/>
      <c r="H216" s="40"/>
      <c r="I216" s="40"/>
      <c r="J216" s="40"/>
      <c r="K216" s="21"/>
    </row>
    <row r="217" spans="1:11" s="38" customFormat="1" x14ac:dyDescent="0.2">
      <c r="A217" s="21"/>
      <c r="C217" s="40"/>
      <c r="D217" s="40"/>
      <c r="E217" s="40"/>
      <c r="G217" s="40"/>
      <c r="H217" s="40"/>
      <c r="I217" s="40"/>
      <c r="J217" s="40"/>
      <c r="K217" s="21"/>
    </row>
    <row r="218" spans="1:11" s="38" customFormat="1" x14ac:dyDescent="0.2">
      <c r="A218" s="21"/>
      <c r="C218" s="40"/>
      <c r="D218" s="40"/>
      <c r="E218" s="40"/>
      <c r="G218" s="40"/>
      <c r="H218" s="40"/>
      <c r="I218" s="40"/>
      <c r="J218" s="40"/>
      <c r="K218" s="21"/>
    </row>
    <row r="219" spans="1:11" s="38" customFormat="1" x14ac:dyDescent="0.2">
      <c r="A219" s="21"/>
      <c r="C219" s="40"/>
      <c r="D219" s="40"/>
      <c r="E219" s="40"/>
      <c r="G219" s="40"/>
      <c r="H219" s="40"/>
      <c r="I219" s="40"/>
      <c r="J219" s="40"/>
      <c r="K219" s="21"/>
    </row>
    <row r="220" spans="1:11" s="38" customFormat="1" x14ac:dyDescent="0.2">
      <c r="A220" s="21"/>
      <c r="C220" s="40"/>
      <c r="D220" s="40"/>
      <c r="E220" s="40"/>
      <c r="G220" s="40"/>
      <c r="H220" s="40"/>
      <c r="I220" s="40"/>
      <c r="J220" s="40"/>
      <c r="K220" s="21"/>
    </row>
    <row r="221" spans="1:11" s="38" customFormat="1" x14ac:dyDescent="0.2">
      <c r="A221" s="21"/>
      <c r="C221" s="40"/>
      <c r="D221" s="40"/>
      <c r="E221" s="40"/>
      <c r="G221" s="40"/>
      <c r="H221" s="40"/>
      <c r="I221" s="40"/>
      <c r="J221" s="40"/>
      <c r="K221" s="21"/>
    </row>
    <row r="222" spans="1:11" s="38" customFormat="1" x14ac:dyDescent="0.2">
      <c r="A222" s="21"/>
      <c r="C222" s="40"/>
      <c r="D222" s="40"/>
      <c r="E222" s="40"/>
      <c r="G222" s="40"/>
      <c r="H222" s="40"/>
      <c r="I222" s="40"/>
      <c r="J222" s="40"/>
      <c r="K222" s="21"/>
    </row>
    <row r="223" spans="1:11" s="38" customFormat="1" x14ac:dyDescent="0.2">
      <c r="A223" s="21"/>
      <c r="C223" s="40"/>
      <c r="D223" s="40"/>
      <c r="E223" s="40"/>
      <c r="G223" s="40"/>
      <c r="H223" s="40"/>
      <c r="I223" s="40"/>
      <c r="J223" s="40"/>
      <c r="K223" s="21"/>
    </row>
    <row r="224" spans="1:11" s="38" customFormat="1" x14ac:dyDescent="0.2">
      <c r="A224" s="21"/>
      <c r="C224" s="40"/>
      <c r="D224" s="40"/>
      <c r="E224" s="40"/>
      <c r="G224" s="40"/>
      <c r="H224" s="40"/>
      <c r="I224" s="40"/>
      <c r="J224" s="40"/>
      <c r="K224" s="21"/>
    </row>
    <row r="225" spans="1:11" s="38" customFormat="1" x14ac:dyDescent="0.2">
      <c r="A225" s="21"/>
      <c r="C225" s="40"/>
      <c r="D225" s="40"/>
      <c r="E225" s="40"/>
      <c r="G225" s="40"/>
      <c r="H225" s="40"/>
      <c r="I225" s="40"/>
      <c r="J225" s="40"/>
      <c r="K225" s="21"/>
    </row>
    <row r="226" spans="1:11" s="38" customFormat="1" x14ac:dyDescent="0.2">
      <c r="A226" s="21"/>
      <c r="C226" s="40"/>
      <c r="D226" s="40"/>
      <c r="E226" s="40"/>
      <c r="G226" s="40"/>
      <c r="H226" s="40"/>
      <c r="I226" s="40"/>
      <c r="J226" s="40"/>
      <c r="K226" s="21"/>
    </row>
    <row r="227" spans="1:11" s="38" customFormat="1" x14ac:dyDescent="0.2">
      <c r="A227" s="21"/>
      <c r="C227" s="40"/>
      <c r="D227" s="40"/>
      <c r="E227" s="40"/>
      <c r="G227" s="40"/>
      <c r="H227" s="40"/>
      <c r="I227" s="40"/>
      <c r="J227" s="40"/>
      <c r="K227" s="21"/>
    </row>
    <row r="228" spans="1:11" s="38" customFormat="1" x14ac:dyDescent="0.2">
      <c r="A228" s="21"/>
      <c r="C228" s="40"/>
      <c r="D228" s="40"/>
      <c r="E228" s="40"/>
      <c r="G228" s="40"/>
      <c r="H228" s="40"/>
      <c r="I228" s="40"/>
      <c r="J228" s="40"/>
      <c r="K228" s="21"/>
    </row>
    <row r="229" spans="1:11" s="38" customFormat="1" x14ac:dyDescent="0.2">
      <c r="A229" s="21"/>
      <c r="C229" s="40"/>
      <c r="D229" s="40"/>
      <c r="E229" s="40"/>
      <c r="G229" s="40"/>
      <c r="H229" s="40"/>
      <c r="I229" s="40"/>
      <c r="J229" s="40"/>
      <c r="K229" s="21"/>
    </row>
    <row r="230" spans="1:11" s="38" customFormat="1" x14ac:dyDescent="0.2">
      <c r="A230" s="21"/>
      <c r="C230" s="40"/>
      <c r="D230" s="40"/>
      <c r="E230" s="40"/>
      <c r="G230" s="40"/>
      <c r="H230" s="40"/>
      <c r="I230" s="40"/>
      <c r="J230" s="40"/>
      <c r="K230" s="21"/>
    </row>
    <row r="231" spans="1:11" s="38" customFormat="1" x14ac:dyDescent="0.2">
      <c r="A231" s="21"/>
      <c r="C231" s="40"/>
      <c r="D231" s="40"/>
      <c r="E231" s="40"/>
      <c r="G231" s="40"/>
      <c r="H231" s="40"/>
      <c r="I231" s="40"/>
      <c r="J231" s="40"/>
      <c r="K231" s="21"/>
    </row>
    <row r="232" spans="1:11" s="38" customFormat="1" x14ac:dyDescent="0.2">
      <c r="A232" s="21"/>
      <c r="C232" s="40"/>
      <c r="D232" s="40"/>
      <c r="E232" s="40"/>
      <c r="G232" s="40"/>
      <c r="H232" s="40"/>
      <c r="I232" s="40"/>
      <c r="J232" s="40"/>
      <c r="K232" s="21"/>
    </row>
    <row r="233" spans="1:11" s="38" customFormat="1" x14ac:dyDescent="0.2">
      <c r="A233" s="21"/>
      <c r="C233" s="40"/>
      <c r="D233" s="40"/>
      <c r="E233" s="40"/>
      <c r="G233" s="40"/>
      <c r="H233" s="40"/>
      <c r="I233" s="40"/>
      <c r="J233" s="40"/>
      <c r="K233" s="21"/>
    </row>
    <row r="234" spans="1:11" s="38" customFormat="1" x14ac:dyDescent="0.2">
      <c r="A234" s="21"/>
      <c r="C234" s="40"/>
      <c r="D234" s="40"/>
      <c r="E234" s="40"/>
      <c r="G234" s="40"/>
      <c r="H234" s="40"/>
      <c r="I234" s="40"/>
      <c r="J234" s="40"/>
      <c r="K234" s="21"/>
    </row>
    <row r="235" spans="1:11" s="38" customFormat="1" x14ac:dyDescent="0.2">
      <c r="A235" s="21"/>
      <c r="C235" s="40"/>
      <c r="D235" s="40"/>
      <c r="E235" s="40"/>
      <c r="G235" s="40"/>
      <c r="H235" s="40"/>
      <c r="I235" s="40"/>
      <c r="J235" s="40"/>
      <c r="K235" s="21"/>
    </row>
    <row r="236" spans="1:11" s="38" customFormat="1" x14ac:dyDescent="0.2">
      <c r="A236" s="21"/>
      <c r="C236" s="40"/>
      <c r="D236" s="40"/>
      <c r="E236" s="40"/>
      <c r="G236" s="40"/>
      <c r="H236" s="40"/>
      <c r="I236" s="40"/>
      <c r="J236" s="40"/>
      <c r="K236" s="21"/>
    </row>
    <row r="237" spans="1:11" s="38" customFormat="1" x14ac:dyDescent="0.2">
      <c r="A237" s="21"/>
      <c r="C237" s="40"/>
      <c r="D237" s="40"/>
      <c r="E237" s="40"/>
      <c r="G237" s="40"/>
      <c r="H237" s="40"/>
      <c r="I237" s="40"/>
      <c r="J237" s="40"/>
      <c r="K237" s="21"/>
    </row>
    <row r="238" spans="1:11" s="38" customFormat="1" x14ac:dyDescent="0.2">
      <c r="A238" s="21"/>
      <c r="C238" s="40"/>
      <c r="D238" s="40"/>
      <c r="E238" s="40"/>
      <c r="G238" s="40"/>
      <c r="H238" s="40"/>
      <c r="I238" s="40"/>
      <c r="J238" s="40"/>
      <c r="K238" s="21"/>
    </row>
    <row r="239" spans="1:11" s="38" customFormat="1" x14ac:dyDescent="0.2">
      <c r="A239" s="21"/>
      <c r="C239" s="40"/>
      <c r="D239" s="40"/>
      <c r="E239" s="40"/>
      <c r="G239" s="40"/>
      <c r="H239" s="40"/>
      <c r="I239" s="40"/>
      <c r="J239" s="40"/>
      <c r="K239" s="21"/>
    </row>
    <row r="240" spans="1:11" s="38" customFormat="1" x14ac:dyDescent="0.2">
      <c r="A240" s="21"/>
      <c r="C240" s="40"/>
      <c r="D240" s="40"/>
      <c r="E240" s="40"/>
      <c r="G240" s="40"/>
      <c r="H240" s="40"/>
      <c r="I240" s="40"/>
      <c r="J240" s="40"/>
      <c r="K240" s="21"/>
    </row>
    <row r="241" spans="1:11" s="38" customFormat="1" x14ac:dyDescent="0.2">
      <c r="A241" s="21"/>
      <c r="C241" s="40"/>
      <c r="D241" s="40"/>
      <c r="E241" s="40"/>
      <c r="G241" s="40"/>
      <c r="H241" s="40"/>
      <c r="I241" s="40"/>
      <c r="J241" s="40"/>
      <c r="K241" s="21"/>
    </row>
    <row r="242" spans="1:11" s="38" customFormat="1" x14ac:dyDescent="0.2">
      <c r="A242" s="21"/>
      <c r="C242" s="40"/>
      <c r="D242" s="40"/>
      <c r="E242" s="40"/>
      <c r="G242" s="40"/>
      <c r="H242" s="40"/>
      <c r="I242" s="40"/>
      <c r="J242" s="40"/>
      <c r="K242" s="21"/>
    </row>
    <row r="243" spans="1:11" s="38" customFormat="1" x14ac:dyDescent="0.2">
      <c r="A243" s="21"/>
      <c r="C243" s="40"/>
      <c r="D243" s="40"/>
      <c r="E243" s="40"/>
      <c r="G243" s="40"/>
      <c r="H243" s="40"/>
      <c r="I243" s="40"/>
      <c r="J243" s="40"/>
      <c r="K243" s="21"/>
    </row>
    <row r="244" spans="1:11" s="38" customFormat="1" x14ac:dyDescent="0.2">
      <c r="A244" s="21"/>
      <c r="C244" s="40"/>
      <c r="D244" s="40"/>
      <c r="E244" s="40"/>
      <c r="G244" s="40"/>
      <c r="H244" s="40"/>
      <c r="I244" s="40"/>
      <c r="J244" s="40"/>
      <c r="K244" s="21"/>
    </row>
    <row r="245" spans="1:11" s="38" customFormat="1" x14ac:dyDescent="0.2">
      <c r="A245" s="21"/>
      <c r="C245" s="40"/>
      <c r="D245" s="40"/>
      <c r="E245" s="40"/>
      <c r="G245" s="40"/>
      <c r="H245" s="40"/>
      <c r="I245" s="40"/>
      <c r="J245" s="40"/>
      <c r="K245" s="21"/>
    </row>
    <row r="246" spans="1:11" s="38" customFormat="1" x14ac:dyDescent="0.2">
      <c r="A246" s="21"/>
      <c r="C246" s="40"/>
      <c r="D246" s="40"/>
      <c r="E246" s="40"/>
      <c r="G246" s="40"/>
      <c r="H246" s="40"/>
      <c r="I246" s="40"/>
      <c r="J246" s="40"/>
      <c r="K246" s="21"/>
    </row>
    <row r="247" spans="1:11" s="38" customFormat="1" x14ac:dyDescent="0.2">
      <c r="A247" s="21"/>
      <c r="C247" s="40"/>
      <c r="D247" s="40"/>
      <c r="E247" s="40"/>
      <c r="G247" s="40"/>
      <c r="H247" s="40"/>
      <c r="I247" s="40"/>
      <c r="J247" s="40"/>
      <c r="K247" s="21"/>
    </row>
    <row r="248" spans="1:11" s="38" customFormat="1" x14ac:dyDescent="0.2">
      <c r="A248" s="21"/>
      <c r="C248" s="40"/>
      <c r="D248" s="40"/>
      <c r="E248" s="40"/>
      <c r="G248" s="40"/>
      <c r="H248" s="40"/>
      <c r="I248" s="40"/>
      <c r="J248" s="40"/>
      <c r="K248" s="21"/>
    </row>
    <row r="249" spans="1:11" s="38" customFormat="1" x14ac:dyDescent="0.2">
      <c r="A249" s="21"/>
      <c r="C249" s="40"/>
      <c r="D249" s="40"/>
      <c r="E249" s="40"/>
      <c r="G249" s="40"/>
      <c r="H249" s="40"/>
      <c r="I249" s="40"/>
      <c r="J249" s="40"/>
      <c r="K249" s="21"/>
    </row>
    <row r="250" spans="1:11" s="38" customFormat="1" x14ac:dyDescent="0.2">
      <c r="A250" s="21"/>
      <c r="C250" s="40"/>
      <c r="D250" s="40"/>
      <c r="E250" s="40"/>
      <c r="G250" s="40"/>
      <c r="H250" s="40"/>
      <c r="I250" s="40"/>
      <c r="J250" s="40"/>
      <c r="K250" s="21"/>
    </row>
    <row r="251" spans="1:11" s="38" customFormat="1" x14ac:dyDescent="0.2">
      <c r="A251" s="21"/>
      <c r="C251" s="40"/>
      <c r="D251" s="40"/>
      <c r="E251" s="40"/>
      <c r="G251" s="40"/>
      <c r="H251" s="40"/>
      <c r="I251" s="40"/>
      <c r="J251" s="40"/>
      <c r="K251" s="21"/>
    </row>
    <row r="252" spans="1:11" s="38" customFormat="1" x14ac:dyDescent="0.2">
      <c r="A252" s="21"/>
      <c r="C252" s="40"/>
      <c r="D252" s="40"/>
      <c r="E252" s="40"/>
      <c r="G252" s="40"/>
      <c r="H252" s="40"/>
      <c r="I252" s="40"/>
      <c r="J252" s="40"/>
      <c r="K252" s="21"/>
    </row>
    <row r="253" spans="1:11" s="38" customFormat="1" x14ac:dyDescent="0.2">
      <c r="A253" s="21"/>
      <c r="C253" s="40"/>
      <c r="D253" s="40"/>
      <c r="E253" s="40"/>
      <c r="G253" s="40"/>
      <c r="H253" s="40"/>
      <c r="I253" s="40"/>
      <c r="J253" s="40"/>
      <c r="K253" s="21"/>
    </row>
    <row r="254" spans="1:11" s="38" customFormat="1" x14ac:dyDescent="0.2">
      <c r="A254" s="21"/>
      <c r="C254" s="40"/>
      <c r="D254" s="40"/>
      <c r="E254" s="40"/>
      <c r="G254" s="40"/>
      <c r="H254" s="40"/>
      <c r="I254" s="40"/>
      <c r="J254" s="40"/>
      <c r="K254" s="21"/>
    </row>
    <row r="255" spans="1:11" s="38" customFormat="1" x14ac:dyDescent="0.2">
      <c r="A255" s="21"/>
      <c r="C255" s="40"/>
      <c r="D255" s="40"/>
      <c r="E255" s="40"/>
      <c r="G255" s="40"/>
      <c r="H255" s="40"/>
      <c r="I255" s="40"/>
      <c r="J255" s="40"/>
      <c r="K255" s="21"/>
    </row>
    <row r="256" spans="1:11" s="38" customFormat="1" x14ac:dyDescent="0.2">
      <c r="A256" s="21"/>
      <c r="C256" s="40"/>
      <c r="D256" s="40"/>
      <c r="E256" s="40"/>
      <c r="G256" s="40"/>
      <c r="H256" s="40"/>
      <c r="I256" s="40"/>
      <c r="J256" s="40"/>
      <c r="K256" s="21"/>
    </row>
    <row r="257" spans="1:11" s="38" customFormat="1" x14ac:dyDescent="0.2">
      <c r="A257" s="21"/>
      <c r="C257" s="40"/>
      <c r="D257" s="40"/>
      <c r="E257" s="40"/>
      <c r="G257" s="40"/>
      <c r="H257" s="40"/>
      <c r="I257" s="40"/>
      <c r="J257" s="40"/>
      <c r="K257" s="21"/>
    </row>
    <row r="258" spans="1:11" s="38" customFormat="1" x14ac:dyDescent="0.2">
      <c r="A258" s="21"/>
      <c r="C258" s="40"/>
      <c r="D258" s="40"/>
      <c r="E258" s="40"/>
      <c r="G258" s="40"/>
      <c r="H258" s="40"/>
      <c r="I258" s="40"/>
      <c r="J258" s="40"/>
      <c r="K258" s="21"/>
    </row>
    <row r="259" spans="1:11" s="38" customFormat="1" x14ac:dyDescent="0.2">
      <c r="A259" s="21"/>
      <c r="C259" s="40"/>
      <c r="D259" s="40"/>
      <c r="E259" s="40"/>
      <c r="G259" s="40"/>
      <c r="H259" s="40"/>
      <c r="I259" s="40"/>
      <c r="J259" s="40"/>
      <c r="K259" s="21"/>
    </row>
    <row r="260" spans="1:11" s="38" customFormat="1" x14ac:dyDescent="0.2">
      <c r="A260" s="21"/>
      <c r="C260" s="40"/>
      <c r="D260" s="40"/>
      <c r="E260" s="40"/>
      <c r="G260" s="40"/>
      <c r="H260" s="40"/>
      <c r="I260" s="40"/>
      <c r="J260" s="40"/>
      <c r="K260" s="21"/>
    </row>
    <row r="261" spans="1:11" s="38" customFormat="1" x14ac:dyDescent="0.2">
      <c r="A261" s="21"/>
      <c r="C261" s="40"/>
      <c r="D261" s="40"/>
      <c r="E261" s="40"/>
      <c r="G261" s="40"/>
      <c r="H261" s="40"/>
      <c r="I261" s="40"/>
      <c r="J261" s="40"/>
      <c r="K261" s="21"/>
    </row>
    <row r="262" spans="1:11" s="38" customFormat="1" x14ac:dyDescent="0.2">
      <c r="A262" s="21"/>
      <c r="C262" s="40"/>
      <c r="D262" s="40"/>
      <c r="E262" s="40"/>
      <c r="G262" s="40"/>
      <c r="H262" s="40"/>
      <c r="I262" s="40"/>
      <c r="J262" s="40"/>
      <c r="K262" s="21"/>
    </row>
    <row r="263" spans="1:11" s="38" customFormat="1" x14ac:dyDescent="0.2">
      <c r="A263" s="21"/>
      <c r="C263" s="40"/>
      <c r="D263" s="40"/>
      <c r="E263" s="40"/>
      <c r="G263" s="40"/>
      <c r="H263" s="40"/>
      <c r="I263" s="40"/>
      <c r="J263" s="40"/>
      <c r="K263" s="21"/>
    </row>
    <row r="264" spans="1:11" s="38" customFormat="1" x14ac:dyDescent="0.2">
      <c r="A264" s="21"/>
      <c r="C264" s="40"/>
      <c r="D264" s="40"/>
      <c r="E264" s="40"/>
      <c r="G264" s="40"/>
      <c r="H264" s="40"/>
      <c r="I264" s="40"/>
      <c r="J264" s="40"/>
      <c r="K264" s="21"/>
    </row>
    <row r="265" spans="1:11" s="38" customFormat="1" x14ac:dyDescent="0.2">
      <c r="A265" s="21"/>
      <c r="C265" s="40"/>
      <c r="D265" s="40"/>
      <c r="E265" s="40"/>
      <c r="G265" s="40"/>
      <c r="H265" s="40"/>
      <c r="I265" s="40"/>
      <c r="J265" s="40"/>
      <c r="K265" s="21"/>
    </row>
    <row r="266" spans="1:11" s="38" customFormat="1" x14ac:dyDescent="0.2">
      <c r="A266" s="21"/>
      <c r="C266" s="40"/>
      <c r="D266" s="40"/>
      <c r="E266" s="40"/>
      <c r="G266" s="40"/>
      <c r="H266" s="40"/>
      <c r="I266" s="40"/>
      <c r="J266" s="40"/>
      <c r="K266" s="21"/>
    </row>
    <row r="267" spans="1:11" s="38" customFormat="1" x14ac:dyDescent="0.2">
      <c r="A267" s="21"/>
      <c r="C267" s="40"/>
      <c r="D267" s="40"/>
      <c r="E267" s="40"/>
      <c r="G267" s="40"/>
      <c r="H267" s="40"/>
      <c r="I267" s="40"/>
      <c r="J267" s="40"/>
      <c r="K267" s="21"/>
    </row>
    <row r="268" spans="1:11" s="38" customFormat="1" x14ac:dyDescent="0.2">
      <c r="A268" s="21"/>
      <c r="C268" s="40"/>
      <c r="D268" s="40"/>
      <c r="E268" s="40"/>
      <c r="G268" s="40"/>
      <c r="H268" s="40"/>
      <c r="I268" s="40"/>
      <c r="J268" s="40"/>
      <c r="K268" s="21"/>
    </row>
    <row r="269" spans="1:11" s="38" customFormat="1" x14ac:dyDescent="0.2">
      <c r="A269" s="21"/>
      <c r="C269" s="40"/>
      <c r="D269" s="40"/>
      <c r="E269" s="40"/>
      <c r="G269" s="40"/>
      <c r="H269" s="40"/>
      <c r="I269" s="40"/>
      <c r="J269" s="40"/>
      <c r="K269" s="21"/>
    </row>
    <row r="270" spans="1:11" s="38" customFormat="1" x14ac:dyDescent="0.2">
      <c r="A270" s="21"/>
      <c r="C270" s="40"/>
      <c r="D270" s="40"/>
      <c r="E270" s="40"/>
      <c r="G270" s="40"/>
      <c r="H270" s="40"/>
      <c r="I270" s="40"/>
      <c r="J270" s="40"/>
      <c r="K270" s="21"/>
    </row>
    <row r="271" spans="1:11" s="38" customFormat="1" x14ac:dyDescent="0.2">
      <c r="A271" s="21"/>
      <c r="C271" s="40"/>
      <c r="D271" s="40"/>
      <c r="E271" s="40"/>
      <c r="G271" s="40"/>
      <c r="H271" s="40"/>
      <c r="I271" s="40"/>
      <c r="J271" s="40"/>
      <c r="K271" s="21"/>
    </row>
    <row r="272" spans="1:11" s="38" customFormat="1" x14ac:dyDescent="0.2">
      <c r="A272" s="21"/>
      <c r="C272" s="40"/>
      <c r="D272" s="40"/>
      <c r="E272" s="40"/>
      <c r="G272" s="40"/>
      <c r="H272" s="40"/>
      <c r="I272" s="40"/>
      <c r="J272" s="40"/>
      <c r="K272" s="21"/>
    </row>
    <row r="273" spans="1:11" s="38" customFormat="1" x14ac:dyDescent="0.2">
      <c r="A273" s="21"/>
      <c r="C273" s="40"/>
      <c r="D273" s="40"/>
      <c r="E273" s="40"/>
      <c r="G273" s="40"/>
      <c r="H273" s="40"/>
      <c r="I273" s="40"/>
      <c r="J273" s="40"/>
      <c r="K273" s="21"/>
    </row>
    <row r="274" spans="1:11" s="38" customFormat="1" x14ac:dyDescent="0.2">
      <c r="A274" s="21"/>
      <c r="C274" s="40"/>
      <c r="D274" s="40"/>
      <c r="E274" s="40"/>
      <c r="G274" s="40"/>
      <c r="H274" s="40"/>
      <c r="I274" s="40"/>
      <c r="J274" s="40"/>
      <c r="K274" s="21"/>
    </row>
    <row r="275" spans="1:11" s="38" customFormat="1" x14ac:dyDescent="0.2">
      <c r="A275" s="21"/>
      <c r="C275" s="40"/>
      <c r="D275" s="40"/>
      <c r="E275" s="40"/>
      <c r="G275" s="40"/>
      <c r="H275" s="40"/>
      <c r="I275" s="40"/>
      <c r="J275" s="40"/>
      <c r="K275" s="21"/>
    </row>
    <row r="276" spans="1:11" s="38" customFormat="1" x14ac:dyDescent="0.2">
      <c r="A276" s="21"/>
      <c r="C276" s="40"/>
      <c r="D276" s="40"/>
      <c r="E276" s="40"/>
      <c r="G276" s="40"/>
      <c r="H276" s="40"/>
      <c r="I276" s="40"/>
      <c r="J276" s="40"/>
      <c r="K276" s="21"/>
    </row>
    <row r="277" spans="1:11" s="38" customFormat="1" x14ac:dyDescent="0.2">
      <c r="A277" s="21"/>
      <c r="C277" s="40"/>
      <c r="D277" s="40"/>
      <c r="E277" s="40"/>
      <c r="G277" s="40"/>
      <c r="H277" s="40"/>
      <c r="I277" s="40"/>
      <c r="J277" s="40"/>
      <c r="K277" s="21"/>
    </row>
    <row r="278" spans="1:11" s="38" customFormat="1" x14ac:dyDescent="0.2">
      <c r="A278" s="21"/>
      <c r="C278" s="40"/>
      <c r="D278" s="40"/>
      <c r="E278" s="40"/>
      <c r="G278" s="40"/>
      <c r="H278" s="40"/>
      <c r="I278" s="40"/>
      <c r="J278" s="40"/>
      <c r="K278" s="21"/>
    </row>
    <row r="279" spans="1:11" s="38" customFormat="1" x14ac:dyDescent="0.2">
      <c r="A279" s="21"/>
      <c r="C279" s="40"/>
      <c r="D279" s="40"/>
      <c r="E279" s="40"/>
      <c r="G279" s="40"/>
      <c r="H279" s="40"/>
      <c r="I279" s="40"/>
      <c r="J279" s="40"/>
      <c r="K279" s="21"/>
    </row>
    <row r="280" spans="1:11" s="38" customFormat="1" x14ac:dyDescent="0.2">
      <c r="A280" s="21"/>
      <c r="C280" s="40"/>
      <c r="D280" s="40"/>
      <c r="E280" s="40"/>
      <c r="G280" s="40"/>
      <c r="H280" s="40"/>
      <c r="I280" s="40"/>
      <c r="J280" s="40"/>
      <c r="K280" s="21"/>
    </row>
    <row r="281" spans="1:11" s="38" customFormat="1" x14ac:dyDescent="0.2">
      <c r="A281" s="21"/>
      <c r="C281" s="40"/>
      <c r="D281" s="40"/>
      <c r="E281" s="40"/>
      <c r="G281" s="40"/>
      <c r="H281" s="40"/>
      <c r="I281" s="40"/>
      <c r="J281" s="40"/>
      <c r="K281" s="21"/>
    </row>
    <row r="282" spans="1:11" s="38" customFormat="1" x14ac:dyDescent="0.2">
      <c r="A282" s="21"/>
      <c r="C282" s="40"/>
      <c r="D282" s="40"/>
      <c r="E282" s="40"/>
      <c r="G282" s="40"/>
      <c r="H282" s="40"/>
      <c r="I282" s="40"/>
      <c r="J282" s="40"/>
      <c r="K282" s="21"/>
    </row>
    <row r="283" spans="1:11" s="38" customFormat="1" x14ac:dyDescent="0.2">
      <c r="A283" s="21"/>
      <c r="C283" s="40"/>
      <c r="D283" s="40"/>
      <c r="E283" s="40"/>
      <c r="G283" s="40"/>
      <c r="H283" s="40"/>
      <c r="I283" s="40"/>
      <c r="J283" s="40"/>
      <c r="K283" s="21"/>
    </row>
    <row r="284" spans="1:11" s="38" customFormat="1" x14ac:dyDescent="0.2">
      <c r="A284" s="21"/>
      <c r="C284" s="40"/>
      <c r="D284" s="40"/>
      <c r="E284" s="40"/>
      <c r="G284" s="40"/>
      <c r="H284" s="40"/>
      <c r="I284" s="40"/>
      <c r="J284" s="40"/>
      <c r="K284" s="21"/>
    </row>
    <row r="285" spans="1:11" s="38" customFormat="1" x14ac:dyDescent="0.2">
      <c r="A285" s="21"/>
      <c r="C285" s="40"/>
      <c r="D285" s="40"/>
      <c r="E285" s="40"/>
      <c r="G285" s="40"/>
      <c r="H285" s="40"/>
      <c r="I285" s="40"/>
      <c r="J285" s="40"/>
      <c r="K285" s="21"/>
    </row>
    <row r="286" spans="1:11" s="38" customFormat="1" x14ac:dyDescent="0.2">
      <c r="A286" s="21"/>
      <c r="C286" s="40"/>
      <c r="D286" s="40"/>
      <c r="E286" s="40"/>
      <c r="G286" s="40"/>
      <c r="H286" s="40"/>
      <c r="I286" s="40"/>
      <c r="J286" s="40"/>
      <c r="K286" s="21"/>
    </row>
    <row r="287" spans="1:11" s="38" customFormat="1" x14ac:dyDescent="0.2">
      <c r="A287" s="21"/>
      <c r="C287" s="40"/>
      <c r="D287" s="40"/>
      <c r="E287" s="40"/>
      <c r="G287" s="40"/>
      <c r="H287" s="40"/>
      <c r="I287" s="40"/>
      <c r="J287" s="40"/>
      <c r="K287" s="21"/>
    </row>
    <row r="288" spans="1:11" s="38" customFormat="1" x14ac:dyDescent="0.2">
      <c r="A288" s="21"/>
      <c r="C288" s="40"/>
      <c r="D288" s="40"/>
      <c r="E288" s="40"/>
      <c r="G288" s="40"/>
      <c r="H288" s="40"/>
      <c r="I288" s="40"/>
      <c r="J288" s="40"/>
      <c r="K288" s="21"/>
    </row>
    <row r="289" spans="1:11" s="38" customFormat="1" x14ac:dyDescent="0.2">
      <c r="A289" s="21"/>
      <c r="C289" s="40"/>
      <c r="D289" s="40"/>
      <c r="E289" s="40"/>
      <c r="G289" s="40"/>
      <c r="H289" s="40"/>
      <c r="I289" s="40"/>
      <c r="J289" s="40"/>
      <c r="K289" s="21"/>
    </row>
    <row r="290" spans="1:11" s="38" customFormat="1" x14ac:dyDescent="0.2">
      <c r="A290" s="21"/>
      <c r="C290" s="40"/>
      <c r="D290" s="40"/>
      <c r="E290" s="40"/>
      <c r="G290" s="40"/>
      <c r="H290" s="40"/>
      <c r="I290" s="40"/>
      <c r="J290" s="40"/>
      <c r="K290" s="21"/>
    </row>
    <row r="291" spans="1:11" s="38" customFormat="1" x14ac:dyDescent="0.2">
      <c r="A291" s="21"/>
      <c r="C291" s="40"/>
      <c r="D291" s="40"/>
      <c r="E291" s="40"/>
      <c r="G291" s="40"/>
      <c r="H291" s="40"/>
      <c r="I291" s="40"/>
      <c r="J291" s="40"/>
      <c r="K291" s="21"/>
    </row>
    <row r="292" spans="1:11" s="38" customFormat="1" x14ac:dyDescent="0.2">
      <c r="A292" s="21"/>
      <c r="C292" s="40"/>
      <c r="D292" s="40"/>
      <c r="E292" s="40"/>
      <c r="G292" s="40"/>
      <c r="H292" s="40"/>
      <c r="I292" s="40"/>
      <c r="J292" s="40"/>
      <c r="K292" s="21"/>
    </row>
    <row r="293" spans="1:11" s="38" customFormat="1" x14ac:dyDescent="0.2">
      <c r="A293" s="21"/>
      <c r="C293" s="40"/>
      <c r="D293" s="40"/>
      <c r="E293" s="40"/>
      <c r="G293" s="40"/>
      <c r="H293" s="40"/>
      <c r="I293" s="40"/>
      <c r="J293" s="40"/>
      <c r="K293" s="21"/>
    </row>
    <row r="294" spans="1:11" s="38" customFormat="1" x14ac:dyDescent="0.2">
      <c r="A294" s="21"/>
      <c r="C294" s="40"/>
      <c r="D294" s="40"/>
      <c r="E294" s="40"/>
      <c r="G294" s="40"/>
      <c r="H294" s="40"/>
      <c r="I294" s="40"/>
      <c r="J294" s="40"/>
      <c r="K294" s="21"/>
    </row>
    <row r="295" spans="1:11" s="38" customFormat="1" x14ac:dyDescent="0.2">
      <c r="A295" s="21"/>
      <c r="C295" s="40"/>
      <c r="D295" s="40"/>
      <c r="E295" s="40"/>
      <c r="G295" s="40"/>
      <c r="H295" s="40"/>
      <c r="I295" s="40"/>
      <c r="J295" s="40"/>
      <c r="K295" s="21"/>
    </row>
    <row r="296" spans="1:11" s="38" customFormat="1" x14ac:dyDescent="0.2">
      <c r="A296" s="21"/>
      <c r="C296" s="40"/>
      <c r="D296" s="40"/>
      <c r="E296" s="40"/>
      <c r="G296" s="40"/>
      <c r="H296" s="40"/>
      <c r="I296" s="40"/>
      <c r="J296" s="40"/>
      <c r="K296" s="21"/>
    </row>
    <row r="297" spans="1:11" s="38" customFormat="1" x14ac:dyDescent="0.2">
      <c r="A297" s="21"/>
      <c r="C297" s="40"/>
      <c r="D297" s="40"/>
      <c r="E297" s="40"/>
      <c r="G297" s="40"/>
      <c r="H297" s="40"/>
      <c r="I297" s="40"/>
      <c r="J297" s="40"/>
      <c r="K297" s="21"/>
    </row>
    <row r="298" spans="1:11" s="38" customFormat="1" x14ac:dyDescent="0.2">
      <c r="A298" s="21"/>
      <c r="C298" s="40"/>
      <c r="D298" s="40"/>
      <c r="E298" s="40"/>
      <c r="G298" s="40"/>
      <c r="H298" s="40"/>
      <c r="I298" s="40"/>
      <c r="J298" s="40"/>
      <c r="K298" s="21"/>
    </row>
    <row r="299" spans="1:11" s="38" customFormat="1" x14ac:dyDescent="0.2">
      <c r="A299" s="21"/>
      <c r="C299" s="40"/>
      <c r="D299" s="40"/>
      <c r="E299" s="40"/>
      <c r="G299" s="40"/>
      <c r="H299" s="40"/>
      <c r="I299" s="40"/>
      <c r="J299" s="40"/>
      <c r="K299" s="21"/>
    </row>
    <row r="300" spans="1:11" s="38" customFormat="1" x14ac:dyDescent="0.2">
      <c r="A300" s="21"/>
      <c r="C300" s="40"/>
      <c r="D300" s="40"/>
      <c r="E300" s="40"/>
      <c r="G300" s="40"/>
      <c r="H300" s="40"/>
      <c r="I300" s="40"/>
      <c r="J300" s="40"/>
      <c r="K300" s="21"/>
    </row>
    <row r="301" spans="1:11" s="38" customFormat="1" x14ac:dyDescent="0.2">
      <c r="A301" s="21"/>
      <c r="C301" s="40"/>
      <c r="D301" s="40"/>
      <c r="E301" s="40"/>
      <c r="G301" s="40"/>
      <c r="H301" s="40"/>
      <c r="I301" s="40"/>
      <c r="J301" s="40"/>
      <c r="K301" s="21"/>
    </row>
    <row r="302" spans="1:11" s="38" customFormat="1" x14ac:dyDescent="0.2">
      <c r="A302" s="21"/>
      <c r="C302" s="40"/>
      <c r="D302" s="40"/>
      <c r="E302" s="40"/>
      <c r="G302" s="40"/>
      <c r="H302" s="40"/>
      <c r="I302" s="40"/>
      <c r="J302" s="40"/>
      <c r="K302" s="21"/>
    </row>
    <row r="303" spans="1:11" s="38" customFormat="1" x14ac:dyDescent="0.2">
      <c r="A303" s="21"/>
      <c r="C303" s="40"/>
      <c r="D303" s="40"/>
      <c r="E303" s="40"/>
      <c r="G303" s="40"/>
      <c r="H303" s="40"/>
      <c r="I303" s="40"/>
      <c r="J303" s="40"/>
      <c r="K303" s="21"/>
    </row>
    <row r="304" spans="1:11" s="38" customFormat="1" x14ac:dyDescent="0.2">
      <c r="A304" s="21"/>
      <c r="C304" s="40"/>
      <c r="D304" s="40"/>
      <c r="E304" s="40"/>
      <c r="G304" s="40"/>
      <c r="H304" s="40"/>
      <c r="I304" s="40"/>
      <c r="J304" s="40"/>
      <c r="K304" s="21"/>
    </row>
    <row r="305" spans="1:11" s="38" customFormat="1" x14ac:dyDescent="0.2">
      <c r="A305" s="21"/>
      <c r="C305" s="40"/>
      <c r="D305" s="40"/>
      <c r="E305" s="40"/>
      <c r="G305" s="40"/>
      <c r="H305" s="40"/>
      <c r="I305" s="40"/>
      <c r="J305" s="40"/>
      <c r="K305" s="21"/>
    </row>
    <row r="306" spans="1:11" s="38" customFormat="1" x14ac:dyDescent="0.2">
      <c r="A306" s="21"/>
      <c r="C306" s="40"/>
      <c r="D306" s="40"/>
      <c r="E306" s="40"/>
      <c r="G306" s="40"/>
      <c r="H306" s="40"/>
      <c r="I306" s="40"/>
      <c r="J306" s="40"/>
      <c r="K306" s="21"/>
    </row>
    <row r="307" spans="1:11" s="38" customFormat="1" x14ac:dyDescent="0.2">
      <c r="A307" s="21"/>
      <c r="C307" s="40"/>
      <c r="D307" s="40"/>
      <c r="E307" s="40"/>
      <c r="G307" s="40"/>
      <c r="H307" s="40"/>
      <c r="I307" s="40"/>
      <c r="J307" s="40"/>
      <c r="K307" s="21"/>
    </row>
    <row r="308" spans="1:11" s="38" customFormat="1" x14ac:dyDescent="0.2">
      <c r="A308" s="21"/>
      <c r="C308" s="40"/>
      <c r="D308" s="40"/>
      <c r="E308" s="40"/>
      <c r="G308" s="40"/>
      <c r="H308" s="40"/>
      <c r="I308" s="40"/>
      <c r="J308" s="40"/>
      <c r="K308" s="21"/>
    </row>
    <row r="309" spans="1:11" s="38" customFormat="1" x14ac:dyDescent="0.2">
      <c r="A309" s="21"/>
      <c r="C309" s="40"/>
      <c r="D309" s="40"/>
      <c r="E309" s="40"/>
      <c r="G309" s="40"/>
      <c r="H309" s="40"/>
      <c r="I309" s="40"/>
      <c r="J309" s="40"/>
      <c r="K309" s="21"/>
    </row>
    <row r="310" spans="1:11" s="38" customFormat="1" x14ac:dyDescent="0.2">
      <c r="A310" s="21"/>
      <c r="C310" s="40"/>
      <c r="D310" s="40"/>
      <c r="E310" s="40"/>
      <c r="G310" s="40"/>
      <c r="H310" s="40"/>
      <c r="I310" s="40"/>
      <c r="J310" s="40"/>
      <c r="K310" s="21"/>
    </row>
    <row r="311" spans="1:11" s="38" customFormat="1" x14ac:dyDescent="0.2">
      <c r="A311" s="21"/>
      <c r="C311" s="40"/>
      <c r="D311" s="40"/>
      <c r="E311" s="40"/>
      <c r="G311" s="40"/>
      <c r="H311" s="40"/>
      <c r="I311" s="40"/>
      <c r="J311" s="40"/>
      <c r="K311" s="21"/>
    </row>
    <row r="312" spans="1:11" s="38" customFormat="1" x14ac:dyDescent="0.2">
      <c r="A312" s="21"/>
      <c r="C312" s="40"/>
      <c r="D312" s="40"/>
      <c r="E312" s="40"/>
      <c r="G312" s="40"/>
      <c r="H312" s="40"/>
      <c r="I312" s="40"/>
      <c r="J312" s="40"/>
      <c r="K312" s="21"/>
    </row>
    <row r="313" spans="1:11" s="38" customFormat="1" x14ac:dyDescent="0.2">
      <c r="A313" s="21"/>
      <c r="C313" s="40"/>
      <c r="D313" s="40"/>
      <c r="E313" s="40"/>
      <c r="G313" s="40"/>
      <c r="H313" s="40"/>
      <c r="I313" s="40"/>
      <c r="J313" s="40"/>
      <c r="K313" s="21"/>
    </row>
    <row r="314" spans="1:11" s="38" customFormat="1" x14ac:dyDescent="0.2">
      <c r="A314" s="21"/>
      <c r="C314" s="40"/>
      <c r="D314" s="40"/>
      <c r="E314" s="40"/>
      <c r="G314" s="40"/>
      <c r="H314" s="40"/>
      <c r="I314" s="40"/>
      <c r="J314" s="40"/>
      <c r="K314" s="21"/>
    </row>
    <row r="315" spans="1:11" s="38" customFormat="1" x14ac:dyDescent="0.2">
      <c r="A315" s="21"/>
      <c r="C315" s="40"/>
      <c r="D315" s="40"/>
      <c r="E315" s="40"/>
      <c r="G315" s="40"/>
      <c r="H315" s="40"/>
      <c r="I315" s="40"/>
      <c r="J315" s="40"/>
      <c r="K315" s="21"/>
    </row>
    <row r="316" spans="1:11" s="38" customFormat="1" x14ac:dyDescent="0.2">
      <c r="A316" s="21"/>
      <c r="C316" s="40"/>
      <c r="D316" s="40"/>
      <c r="E316" s="40"/>
      <c r="G316" s="40"/>
      <c r="H316" s="40"/>
      <c r="I316" s="40"/>
      <c r="J316" s="40"/>
      <c r="K316" s="21"/>
    </row>
    <row r="317" spans="1:11" s="38" customFormat="1" x14ac:dyDescent="0.2">
      <c r="A317" s="21"/>
      <c r="C317" s="40"/>
      <c r="D317" s="40"/>
      <c r="E317" s="40"/>
      <c r="G317" s="40"/>
      <c r="H317" s="40"/>
      <c r="I317" s="40"/>
      <c r="J317" s="40"/>
      <c r="K317" s="21"/>
    </row>
    <row r="318" spans="1:11" s="38" customFormat="1" x14ac:dyDescent="0.2">
      <c r="A318" s="21"/>
      <c r="C318" s="40"/>
      <c r="D318" s="40"/>
      <c r="E318" s="40"/>
      <c r="G318" s="40"/>
      <c r="H318" s="40"/>
      <c r="I318" s="40"/>
      <c r="J318" s="40"/>
      <c r="K318" s="21"/>
    </row>
    <row r="319" spans="1:11" s="38" customFormat="1" x14ac:dyDescent="0.2">
      <c r="A319" s="21"/>
      <c r="C319" s="40"/>
      <c r="D319" s="40"/>
      <c r="E319" s="40"/>
      <c r="G319" s="40"/>
      <c r="H319" s="40"/>
      <c r="I319" s="40"/>
      <c r="J319" s="40"/>
      <c r="K319" s="21"/>
    </row>
    <row r="320" spans="1:11" s="38" customFormat="1" x14ac:dyDescent="0.2">
      <c r="A320" s="21"/>
      <c r="C320" s="40"/>
      <c r="D320" s="40"/>
      <c r="E320" s="40"/>
      <c r="G320" s="40"/>
      <c r="H320" s="40"/>
      <c r="I320" s="40"/>
      <c r="J320" s="40"/>
      <c r="K320" s="21"/>
    </row>
    <row r="321" spans="1:11" s="38" customFormat="1" x14ac:dyDescent="0.2">
      <c r="A321" s="21"/>
      <c r="C321" s="40"/>
      <c r="D321" s="40"/>
      <c r="E321" s="40"/>
      <c r="G321" s="40"/>
      <c r="H321" s="40"/>
      <c r="I321" s="40"/>
      <c r="J321" s="40"/>
      <c r="K321" s="21"/>
    </row>
    <row r="322" spans="1:11" s="38" customFormat="1" x14ac:dyDescent="0.2">
      <c r="A322" s="21"/>
      <c r="C322" s="40"/>
      <c r="D322" s="40"/>
      <c r="E322" s="40"/>
      <c r="G322" s="40"/>
      <c r="H322" s="40"/>
      <c r="I322" s="40"/>
      <c r="J322" s="40"/>
      <c r="K322" s="21"/>
    </row>
    <row r="323" spans="1:11" s="38" customFormat="1" x14ac:dyDescent="0.2">
      <c r="A323" s="21"/>
      <c r="C323" s="40"/>
      <c r="D323" s="40"/>
      <c r="E323" s="40"/>
      <c r="G323" s="40"/>
      <c r="H323" s="40"/>
      <c r="I323" s="40"/>
      <c r="J323" s="40"/>
      <c r="K323" s="21"/>
    </row>
    <row r="324" spans="1:11" s="38" customFormat="1" x14ac:dyDescent="0.2">
      <c r="A324" s="21"/>
      <c r="C324" s="40"/>
      <c r="D324" s="40"/>
      <c r="E324" s="40"/>
      <c r="G324" s="40"/>
      <c r="H324" s="40"/>
      <c r="I324" s="40"/>
      <c r="J324" s="40"/>
      <c r="K324" s="21"/>
    </row>
    <row r="325" spans="1:11" s="38" customFormat="1" x14ac:dyDescent="0.2">
      <c r="A325" s="21"/>
      <c r="C325" s="40"/>
      <c r="D325" s="40"/>
      <c r="E325" s="40"/>
      <c r="G325" s="40"/>
      <c r="H325" s="40"/>
      <c r="I325" s="40"/>
      <c r="J325" s="40"/>
      <c r="K325" s="21"/>
    </row>
    <row r="326" spans="1:11" s="38" customFormat="1" x14ac:dyDescent="0.2">
      <c r="A326" s="21"/>
      <c r="C326" s="40"/>
      <c r="D326" s="40"/>
      <c r="E326" s="40"/>
      <c r="G326" s="40"/>
      <c r="H326" s="40"/>
      <c r="I326" s="40"/>
      <c r="J326" s="40"/>
      <c r="K326" s="21"/>
    </row>
    <row r="327" spans="1:11" s="38" customFormat="1" x14ac:dyDescent="0.2">
      <c r="A327" s="21"/>
      <c r="C327" s="40"/>
      <c r="D327" s="40"/>
      <c r="E327" s="40"/>
      <c r="G327" s="40"/>
      <c r="H327" s="40"/>
      <c r="I327" s="40"/>
      <c r="J327" s="40"/>
      <c r="K327" s="21"/>
    </row>
    <row r="328" spans="1:11" s="38" customFormat="1" x14ac:dyDescent="0.2">
      <c r="A328" s="21"/>
      <c r="C328" s="40"/>
      <c r="D328" s="40"/>
      <c r="E328" s="40"/>
      <c r="G328" s="40"/>
      <c r="H328" s="40"/>
      <c r="I328" s="40"/>
      <c r="J328" s="40"/>
      <c r="K328" s="21"/>
    </row>
    <row r="329" spans="1:11" s="38" customFormat="1" x14ac:dyDescent="0.2">
      <c r="A329" s="21"/>
      <c r="C329" s="40"/>
      <c r="D329" s="40"/>
      <c r="E329" s="40"/>
      <c r="G329" s="40"/>
      <c r="H329" s="40"/>
      <c r="I329" s="40"/>
      <c r="J329" s="40"/>
      <c r="K329" s="21"/>
    </row>
    <row r="330" spans="1:11" s="38" customFormat="1" x14ac:dyDescent="0.2">
      <c r="A330" s="21"/>
      <c r="C330" s="40"/>
      <c r="D330" s="40"/>
      <c r="E330" s="40"/>
      <c r="G330" s="40"/>
      <c r="H330" s="40"/>
      <c r="I330" s="40"/>
      <c r="J330" s="40"/>
      <c r="K330" s="21"/>
    </row>
    <row r="331" spans="1:11" s="38" customFormat="1" x14ac:dyDescent="0.2">
      <c r="A331" s="21"/>
      <c r="C331" s="40"/>
      <c r="D331" s="40"/>
      <c r="E331" s="40"/>
      <c r="G331" s="40"/>
      <c r="H331" s="40"/>
      <c r="I331" s="40"/>
      <c r="J331" s="40"/>
      <c r="K331" s="21"/>
    </row>
    <row r="332" spans="1:11" s="38" customFormat="1" x14ac:dyDescent="0.2">
      <c r="A332" s="21"/>
      <c r="C332" s="40"/>
      <c r="D332" s="40"/>
      <c r="E332" s="40"/>
      <c r="G332" s="40"/>
      <c r="H332" s="40"/>
      <c r="I332" s="40"/>
      <c r="J332" s="40"/>
      <c r="K332" s="21"/>
    </row>
    <row r="333" spans="1:11" s="38" customFormat="1" x14ac:dyDescent="0.2">
      <c r="A333" s="21"/>
      <c r="C333" s="40"/>
      <c r="D333" s="40"/>
      <c r="E333" s="40"/>
      <c r="G333" s="40"/>
      <c r="H333" s="40"/>
      <c r="I333" s="40"/>
      <c r="J333" s="40"/>
      <c r="K333" s="21"/>
    </row>
    <row r="334" spans="1:11" s="38" customFormat="1" x14ac:dyDescent="0.2">
      <c r="A334" s="21"/>
      <c r="C334" s="40"/>
      <c r="D334" s="40"/>
      <c r="E334" s="40"/>
      <c r="G334" s="40"/>
      <c r="H334" s="40"/>
      <c r="I334" s="40"/>
      <c r="J334" s="40"/>
      <c r="K334" s="21"/>
    </row>
    <row r="335" spans="1:11" s="38" customFormat="1" x14ac:dyDescent="0.2">
      <c r="A335" s="21"/>
      <c r="C335" s="40"/>
      <c r="D335" s="40"/>
      <c r="E335" s="40"/>
      <c r="G335" s="40"/>
      <c r="H335" s="40"/>
      <c r="I335" s="40"/>
      <c r="J335" s="40"/>
      <c r="K335" s="21"/>
    </row>
    <row r="336" spans="1:11" s="38" customFormat="1" x14ac:dyDescent="0.2">
      <c r="A336" s="21"/>
      <c r="C336" s="40"/>
      <c r="D336" s="40"/>
      <c r="E336" s="40"/>
      <c r="G336" s="40"/>
      <c r="H336" s="40"/>
      <c r="I336" s="40"/>
      <c r="J336" s="40"/>
      <c r="K336" s="21"/>
    </row>
    <row r="337" spans="1:11" s="38" customFormat="1" x14ac:dyDescent="0.2">
      <c r="A337" s="21"/>
      <c r="C337" s="40"/>
      <c r="D337" s="40"/>
      <c r="E337" s="40"/>
      <c r="G337" s="40"/>
      <c r="H337" s="40"/>
      <c r="I337" s="40"/>
      <c r="J337" s="40"/>
      <c r="K337" s="21"/>
    </row>
    <row r="338" spans="1:11" s="38" customFormat="1" x14ac:dyDescent="0.2">
      <c r="A338" s="21"/>
      <c r="C338" s="40"/>
      <c r="D338" s="40"/>
      <c r="E338" s="40"/>
      <c r="G338" s="40"/>
      <c r="H338" s="40"/>
      <c r="I338" s="40"/>
      <c r="J338" s="40"/>
      <c r="K338" s="21"/>
    </row>
    <row r="339" spans="1:11" s="38" customFormat="1" x14ac:dyDescent="0.2">
      <c r="A339" s="21"/>
      <c r="C339" s="40"/>
      <c r="D339" s="40"/>
      <c r="E339" s="40"/>
      <c r="G339" s="40"/>
      <c r="H339" s="40"/>
      <c r="I339" s="40"/>
      <c r="J339" s="40"/>
      <c r="K339" s="21"/>
    </row>
    <row r="340" spans="1:11" s="38" customFormat="1" x14ac:dyDescent="0.2">
      <c r="A340" s="21"/>
      <c r="C340" s="40"/>
      <c r="D340" s="40"/>
      <c r="E340" s="40"/>
      <c r="G340" s="40"/>
      <c r="H340" s="40"/>
      <c r="I340" s="40"/>
      <c r="J340" s="40"/>
      <c r="K340" s="21"/>
    </row>
    <row r="341" spans="1:11" s="38" customFormat="1" x14ac:dyDescent="0.2">
      <c r="A341" s="21"/>
      <c r="C341" s="40"/>
      <c r="D341" s="40"/>
      <c r="E341" s="40"/>
      <c r="G341" s="40"/>
      <c r="H341" s="40"/>
      <c r="I341" s="40"/>
      <c r="J341" s="40"/>
      <c r="K341" s="21"/>
    </row>
    <row r="342" spans="1:11" s="38" customFormat="1" x14ac:dyDescent="0.2">
      <c r="A342" s="21"/>
      <c r="C342" s="40"/>
      <c r="D342" s="40"/>
      <c r="E342" s="40"/>
      <c r="G342" s="40"/>
      <c r="H342" s="40"/>
      <c r="I342" s="40"/>
      <c r="J342" s="40"/>
      <c r="K342" s="21"/>
    </row>
    <row r="343" spans="1:11" s="38" customFormat="1" x14ac:dyDescent="0.2">
      <c r="A343" s="21"/>
      <c r="C343" s="40"/>
      <c r="D343" s="40"/>
      <c r="E343" s="40"/>
      <c r="G343" s="40"/>
      <c r="H343" s="40"/>
      <c r="I343" s="40"/>
      <c r="J343" s="40"/>
      <c r="K343" s="21"/>
    </row>
    <row r="344" spans="1:11" s="38" customFormat="1" x14ac:dyDescent="0.2">
      <c r="A344" s="21"/>
      <c r="C344" s="40"/>
      <c r="D344" s="40"/>
      <c r="E344" s="40"/>
      <c r="G344" s="40"/>
      <c r="H344" s="40"/>
      <c r="I344" s="40"/>
      <c r="J344" s="40"/>
      <c r="K344" s="21"/>
    </row>
    <row r="345" spans="1:11" s="38" customFormat="1" x14ac:dyDescent="0.2">
      <c r="A345" s="21"/>
      <c r="C345" s="40"/>
      <c r="D345" s="40"/>
      <c r="E345" s="40"/>
      <c r="G345" s="40"/>
      <c r="H345" s="40"/>
      <c r="I345" s="40"/>
      <c r="J345" s="40"/>
      <c r="K345" s="21"/>
    </row>
    <row r="346" spans="1:11" s="38" customFormat="1" x14ac:dyDescent="0.2">
      <c r="A346" s="21"/>
      <c r="C346" s="40"/>
      <c r="D346" s="40"/>
      <c r="E346" s="40"/>
      <c r="G346" s="40"/>
      <c r="H346" s="40"/>
      <c r="I346" s="40"/>
      <c r="J346" s="40"/>
      <c r="K346" s="21"/>
    </row>
    <row r="347" spans="1:11" s="38" customFormat="1" x14ac:dyDescent="0.2">
      <c r="A347" s="21"/>
      <c r="C347" s="40"/>
      <c r="D347" s="40"/>
      <c r="E347" s="40"/>
      <c r="G347" s="40"/>
      <c r="H347" s="40"/>
      <c r="I347" s="40"/>
      <c r="J347" s="40"/>
      <c r="K347" s="21"/>
    </row>
    <row r="348" spans="1:11" s="38" customFormat="1" x14ac:dyDescent="0.2">
      <c r="A348" s="21"/>
      <c r="C348" s="40"/>
      <c r="D348" s="40"/>
      <c r="E348" s="40"/>
      <c r="G348" s="40"/>
      <c r="H348" s="40"/>
      <c r="I348" s="40"/>
      <c r="J348" s="40"/>
      <c r="K348" s="21"/>
    </row>
    <row r="349" spans="1:11" s="38" customFormat="1" x14ac:dyDescent="0.2">
      <c r="A349" s="21"/>
      <c r="C349" s="40"/>
      <c r="D349" s="40"/>
      <c r="E349" s="40"/>
      <c r="G349" s="40"/>
      <c r="H349" s="40"/>
      <c r="I349" s="40"/>
      <c r="J349" s="40"/>
      <c r="K349" s="21"/>
    </row>
    <row r="350" spans="1:11" s="38" customFormat="1" x14ac:dyDescent="0.2">
      <c r="A350" s="21"/>
      <c r="C350" s="40"/>
      <c r="D350" s="40"/>
      <c r="E350" s="40"/>
      <c r="G350" s="40"/>
      <c r="H350" s="40"/>
      <c r="I350" s="40"/>
      <c r="J350" s="40"/>
      <c r="K350" s="21"/>
    </row>
    <row r="351" spans="1:11" s="38" customFormat="1" x14ac:dyDescent="0.2">
      <c r="A351" s="21"/>
      <c r="C351" s="40"/>
      <c r="D351" s="40"/>
      <c r="E351" s="40"/>
      <c r="G351" s="40"/>
      <c r="H351" s="40"/>
      <c r="I351" s="40"/>
      <c r="J351" s="40"/>
      <c r="K351" s="21"/>
    </row>
    <row r="352" spans="1:11" s="38" customFormat="1" x14ac:dyDescent="0.2">
      <c r="A352" s="21"/>
      <c r="C352" s="40"/>
      <c r="D352" s="40"/>
      <c r="E352" s="40"/>
      <c r="G352" s="40"/>
      <c r="H352" s="40"/>
      <c r="I352" s="40"/>
      <c r="J352" s="40"/>
      <c r="K352" s="21"/>
    </row>
    <row r="353" spans="1:11" s="38" customFormat="1" x14ac:dyDescent="0.2">
      <c r="A353" s="21"/>
      <c r="C353" s="40"/>
      <c r="D353" s="40"/>
      <c r="E353" s="40"/>
      <c r="G353" s="40"/>
      <c r="H353" s="40"/>
      <c r="I353" s="40"/>
      <c r="J353" s="40"/>
      <c r="K353" s="21"/>
    </row>
    <row r="354" spans="1:11" s="38" customFormat="1" x14ac:dyDescent="0.2">
      <c r="A354" s="21"/>
      <c r="C354" s="40"/>
      <c r="D354" s="40"/>
      <c r="E354" s="40"/>
      <c r="G354" s="40"/>
      <c r="H354" s="40"/>
      <c r="I354" s="40"/>
      <c r="J354" s="40"/>
      <c r="K354" s="21"/>
    </row>
    <row r="355" spans="1:11" s="38" customFormat="1" x14ac:dyDescent="0.2">
      <c r="A355" s="21"/>
      <c r="C355" s="40"/>
      <c r="D355" s="40"/>
      <c r="E355" s="40"/>
      <c r="G355" s="40"/>
      <c r="H355" s="40"/>
      <c r="I355" s="40"/>
      <c r="J355" s="40"/>
      <c r="K355" s="21"/>
    </row>
    <row r="356" spans="1:11" s="38" customFormat="1" x14ac:dyDescent="0.2">
      <c r="A356" s="21"/>
      <c r="C356" s="40"/>
      <c r="D356" s="40"/>
      <c r="E356" s="40"/>
      <c r="G356" s="40"/>
      <c r="H356" s="40"/>
      <c r="I356" s="40"/>
      <c r="J356" s="40"/>
      <c r="K356" s="21"/>
    </row>
    <row r="357" spans="1:11" s="38" customFormat="1" x14ac:dyDescent="0.2">
      <c r="A357" s="21"/>
      <c r="C357" s="40"/>
      <c r="D357" s="40"/>
      <c r="E357" s="40"/>
      <c r="G357" s="40"/>
      <c r="H357" s="40"/>
      <c r="I357" s="40"/>
      <c r="J357" s="40"/>
      <c r="K357" s="21"/>
    </row>
    <row r="358" spans="1:11" s="38" customFormat="1" x14ac:dyDescent="0.2">
      <c r="A358" s="21"/>
      <c r="C358" s="40"/>
      <c r="D358" s="40"/>
      <c r="E358" s="40"/>
      <c r="G358" s="40"/>
      <c r="H358" s="40"/>
      <c r="I358" s="40"/>
      <c r="J358" s="40"/>
      <c r="K358" s="21"/>
    </row>
    <row r="359" spans="1:11" s="38" customFormat="1" x14ac:dyDescent="0.2">
      <c r="A359" s="21"/>
      <c r="C359" s="40"/>
      <c r="D359" s="40"/>
      <c r="E359" s="40"/>
      <c r="G359" s="40"/>
      <c r="H359" s="40"/>
      <c r="I359" s="40"/>
      <c r="J359" s="40"/>
      <c r="K359" s="21"/>
    </row>
    <row r="360" spans="1:11" s="38" customFormat="1" x14ac:dyDescent="0.2">
      <c r="A360" s="21"/>
      <c r="C360" s="40"/>
      <c r="D360" s="40"/>
      <c r="E360" s="40"/>
      <c r="G360" s="40"/>
      <c r="H360" s="40"/>
      <c r="I360" s="40"/>
      <c r="J360" s="40"/>
      <c r="K360" s="21"/>
    </row>
    <row r="361" spans="1:11" s="38" customFormat="1" x14ac:dyDescent="0.2">
      <c r="A361" s="21"/>
      <c r="C361" s="40"/>
      <c r="D361" s="40"/>
      <c r="E361" s="40"/>
      <c r="G361" s="40"/>
      <c r="H361" s="40"/>
      <c r="I361" s="40"/>
      <c r="J361" s="40"/>
      <c r="K361" s="21"/>
    </row>
    <row r="362" spans="1:11" s="38" customFormat="1" x14ac:dyDescent="0.2">
      <c r="A362" s="21"/>
      <c r="C362" s="40"/>
      <c r="D362" s="40"/>
      <c r="E362" s="40"/>
      <c r="G362" s="40"/>
      <c r="H362" s="40"/>
      <c r="I362" s="40"/>
      <c r="J362" s="40"/>
      <c r="K362" s="21"/>
    </row>
    <row r="363" spans="1:11" s="38" customFormat="1" x14ac:dyDescent="0.2">
      <c r="A363" s="21"/>
      <c r="C363" s="40"/>
      <c r="D363" s="40"/>
      <c r="E363" s="40"/>
      <c r="G363" s="40"/>
      <c r="H363" s="40"/>
      <c r="I363" s="40"/>
      <c r="J363" s="40"/>
      <c r="K363" s="21"/>
    </row>
    <row r="364" spans="1:11" s="38" customFormat="1" x14ac:dyDescent="0.2">
      <c r="A364" s="21"/>
      <c r="C364" s="40"/>
      <c r="D364" s="40"/>
      <c r="E364" s="40"/>
      <c r="G364" s="40"/>
      <c r="H364" s="40"/>
      <c r="I364" s="40"/>
      <c r="J364" s="40"/>
      <c r="K364" s="21"/>
    </row>
    <row r="365" spans="1:11" s="38" customFormat="1" x14ac:dyDescent="0.2">
      <c r="A365" s="21"/>
      <c r="C365" s="40"/>
      <c r="D365" s="40"/>
      <c r="E365" s="40"/>
      <c r="G365" s="40"/>
      <c r="H365" s="40"/>
      <c r="I365" s="40"/>
      <c r="J365" s="40"/>
      <c r="K365" s="21"/>
    </row>
    <row r="366" spans="1:11" s="38" customFormat="1" x14ac:dyDescent="0.2">
      <c r="A366" s="21"/>
      <c r="C366" s="40"/>
      <c r="D366" s="40"/>
      <c r="E366" s="40"/>
      <c r="G366" s="40"/>
      <c r="H366" s="40"/>
      <c r="I366" s="40"/>
      <c r="J366" s="40"/>
      <c r="K366" s="21"/>
    </row>
    <row r="367" spans="1:11" s="38" customFormat="1" x14ac:dyDescent="0.2">
      <c r="A367" s="21"/>
      <c r="C367" s="40"/>
      <c r="D367" s="40"/>
      <c r="E367" s="40"/>
      <c r="G367" s="40"/>
      <c r="H367" s="40"/>
      <c r="I367" s="40"/>
      <c r="J367" s="40"/>
      <c r="K367" s="21"/>
    </row>
    <row r="368" spans="1:11" s="38" customFormat="1" x14ac:dyDescent="0.2">
      <c r="A368" s="21"/>
      <c r="C368" s="40"/>
      <c r="D368" s="40"/>
      <c r="E368" s="40"/>
      <c r="G368" s="40"/>
      <c r="H368" s="40"/>
      <c r="I368" s="40"/>
      <c r="J368" s="40"/>
      <c r="K368" s="21"/>
    </row>
    <row r="369" spans="1:11" s="38" customFormat="1" x14ac:dyDescent="0.2">
      <c r="A369" s="21"/>
      <c r="C369" s="40"/>
      <c r="D369" s="40"/>
      <c r="E369" s="40"/>
      <c r="G369" s="40"/>
      <c r="H369" s="40"/>
      <c r="I369" s="40"/>
      <c r="J369" s="40"/>
      <c r="K369" s="21"/>
    </row>
    <row r="370" spans="1:11" s="38" customFormat="1" x14ac:dyDescent="0.2">
      <c r="A370" s="21"/>
      <c r="C370" s="40"/>
      <c r="D370" s="40"/>
      <c r="E370" s="40"/>
      <c r="G370" s="40"/>
      <c r="H370" s="40"/>
      <c r="I370" s="40"/>
      <c r="J370" s="40"/>
      <c r="K370" s="21"/>
    </row>
    <row r="371" spans="1:11" s="38" customFormat="1" x14ac:dyDescent="0.2">
      <c r="A371" s="21"/>
      <c r="C371" s="40"/>
      <c r="D371" s="40"/>
      <c r="E371" s="40"/>
      <c r="G371" s="40"/>
      <c r="H371" s="40"/>
      <c r="I371" s="40"/>
      <c r="J371" s="40"/>
      <c r="K371" s="21"/>
    </row>
    <row r="372" spans="1:11" s="38" customFormat="1" x14ac:dyDescent="0.2">
      <c r="A372" s="21"/>
      <c r="C372" s="40"/>
      <c r="D372" s="40"/>
      <c r="E372" s="40"/>
      <c r="G372" s="40"/>
      <c r="H372" s="40"/>
      <c r="I372" s="40"/>
      <c r="J372" s="40"/>
      <c r="K372" s="21"/>
    </row>
    <row r="373" spans="1:11" s="38" customFormat="1" x14ac:dyDescent="0.2">
      <c r="A373" s="21"/>
      <c r="C373" s="40"/>
      <c r="D373" s="40"/>
      <c r="E373" s="40"/>
      <c r="G373" s="40"/>
      <c r="H373" s="40"/>
      <c r="I373" s="40"/>
      <c r="J373" s="40"/>
      <c r="K373" s="21"/>
    </row>
    <row r="374" spans="1:11" s="38" customFormat="1" x14ac:dyDescent="0.2">
      <c r="A374" s="21"/>
      <c r="C374" s="40"/>
      <c r="D374" s="40"/>
      <c r="E374" s="40"/>
      <c r="G374" s="40"/>
      <c r="H374" s="40"/>
      <c r="I374" s="40"/>
      <c r="J374" s="40"/>
      <c r="K374" s="21"/>
    </row>
    <row r="375" spans="1:11" s="38" customFormat="1" x14ac:dyDescent="0.2">
      <c r="A375" s="21"/>
      <c r="C375" s="40"/>
      <c r="D375" s="40"/>
      <c r="E375" s="40"/>
      <c r="G375" s="40"/>
      <c r="H375" s="40"/>
      <c r="I375" s="40"/>
      <c r="J375" s="40"/>
      <c r="K375" s="21"/>
    </row>
    <row r="376" spans="1:11" s="38" customFormat="1" x14ac:dyDescent="0.2">
      <c r="A376" s="21"/>
      <c r="C376" s="40"/>
      <c r="D376" s="40"/>
      <c r="E376" s="40"/>
      <c r="G376" s="40"/>
      <c r="H376" s="40"/>
      <c r="I376" s="40"/>
      <c r="J376" s="40"/>
      <c r="K376" s="21"/>
    </row>
    <row r="377" spans="1:11" s="38" customFormat="1" x14ac:dyDescent="0.2">
      <c r="A377" s="21"/>
      <c r="C377" s="40"/>
      <c r="D377" s="40"/>
      <c r="E377" s="40"/>
      <c r="G377" s="40"/>
      <c r="H377" s="40"/>
      <c r="I377" s="40"/>
      <c r="J377" s="40"/>
      <c r="K377" s="21"/>
    </row>
    <row r="378" spans="1:11" s="38" customFormat="1" x14ac:dyDescent="0.2">
      <c r="A378" s="21"/>
      <c r="C378" s="40"/>
      <c r="D378" s="40"/>
      <c r="E378" s="40"/>
      <c r="G378" s="40"/>
      <c r="H378" s="40"/>
      <c r="I378" s="40"/>
      <c r="J378" s="40"/>
      <c r="K378" s="21"/>
    </row>
    <row r="379" spans="1:11" s="38" customFormat="1" x14ac:dyDescent="0.2">
      <c r="A379" s="21"/>
      <c r="C379" s="40"/>
      <c r="D379" s="40"/>
      <c r="E379" s="40"/>
      <c r="G379" s="40"/>
      <c r="H379" s="40"/>
      <c r="I379" s="40"/>
      <c r="J379" s="40"/>
      <c r="K379" s="21"/>
    </row>
    <row r="380" spans="1:11" s="38" customFormat="1" x14ac:dyDescent="0.2">
      <c r="A380" s="21"/>
      <c r="C380" s="40"/>
      <c r="D380" s="40"/>
      <c r="E380" s="40"/>
      <c r="G380" s="40"/>
      <c r="H380" s="40"/>
      <c r="I380" s="40"/>
      <c r="J380" s="40"/>
      <c r="K380" s="21"/>
    </row>
    <row r="381" spans="1:11" s="38" customFormat="1" x14ac:dyDescent="0.2">
      <c r="A381" s="21"/>
      <c r="C381" s="40"/>
      <c r="D381" s="40"/>
      <c r="E381" s="40"/>
      <c r="G381" s="40"/>
      <c r="H381" s="40"/>
      <c r="I381" s="40"/>
      <c r="J381" s="40"/>
      <c r="K381" s="21"/>
    </row>
    <row r="382" spans="1:11" s="38" customFormat="1" x14ac:dyDescent="0.2">
      <c r="A382" s="21"/>
      <c r="C382" s="40"/>
      <c r="D382" s="40"/>
      <c r="E382" s="40"/>
      <c r="G382" s="40"/>
      <c r="H382" s="40"/>
      <c r="I382" s="40"/>
      <c r="J382" s="40"/>
      <c r="K382" s="21"/>
    </row>
    <row r="383" spans="1:11" s="38" customFormat="1" x14ac:dyDescent="0.2">
      <c r="A383" s="21"/>
      <c r="C383" s="40"/>
      <c r="D383" s="40"/>
      <c r="E383" s="40"/>
      <c r="G383" s="40"/>
      <c r="H383" s="40"/>
      <c r="I383" s="40"/>
      <c r="J383" s="40"/>
      <c r="K383" s="21"/>
    </row>
    <row r="384" spans="1:11" s="38" customFormat="1" x14ac:dyDescent="0.2">
      <c r="A384" s="21"/>
      <c r="C384" s="40"/>
      <c r="D384" s="40"/>
      <c r="E384" s="40"/>
      <c r="G384" s="40"/>
      <c r="H384" s="40"/>
      <c r="I384" s="40"/>
      <c r="J384" s="40"/>
      <c r="K384" s="21"/>
    </row>
    <row r="385" spans="1:11" s="38" customFormat="1" x14ac:dyDescent="0.2">
      <c r="A385" s="21"/>
      <c r="C385" s="40"/>
      <c r="D385" s="40"/>
      <c r="E385" s="40"/>
      <c r="G385" s="40"/>
      <c r="H385" s="40"/>
      <c r="I385" s="40"/>
      <c r="J385" s="40"/>
      <c r="K385" s="21"/>
    </row>
    <row r="386" spans="1:11" s="38" customFormat="1" x14ac:dyDescent="0.2">
      <c r="A386" s="21"/>
      <c r="C386" s="40"/>
      <c r="D386" s="40"/>
      <c r="E386" s="40"/>
      <c r="G386" s="40"/>
      <c r="H386" s="40"/>
      <c r="I386" s="40"/>
      <c r="J386" s="40"/>
      <c r="K386" s="21"/>
    </row>
    <row r="387" spans="1:11" s="38" customFormat="1" x14ac:dyDescent="0.2">
      <c r="A387" s="21"/>
      <c r="C387" s="40"/>
      <c r="D387" s="40"/>
      <c r="E387" s="40"/>
      <c r="G387" s="40"/>
      <c r="H387" s="40"/>
      <c r="I387" s="40"/>
      <c r="J387" s="40"/>
      <c r="K387" s="21"/>
    </row>
    <row r="388" spans="1:11" s="38" customFormat="1" x14ac:dyDescent="0.2">
      <c r="A388" s="21"/>
      <c r="C388" s="40"/>
      <c r="D388" s="40"/>
      <c r="E388" s="40"/>
      <c r="G388" s="40"/>
      <c r="H388" s="40"/>
      <c r="I388" s="40"/>
      <c r="J388" s="40"/>
      <c r="K388" s="21"/>
    </row>
    <row r="389" spans="1:11" s="38" customFormat="1" x14ac:dyDescent="0.2">
      <c r="A389" s="21"/>
      <c r="C389" s="40"/>
      <c r="D389" s="40"/>
      <c r="E389" s="40"/>
      <c r="G389" s="40"/>
      <c r="H389" s="40"/>
      <c r="I389" s="40"/>
      <c r="J389" s="40"/>
      <c r="K389" s="21"/>
    </row>
    <row r="390" spans="1:11" s="38" customFormat="1" x14ac:dyDescent="0.2">
      <c r="A390" s="21"/>
      <c r="C390" s="40"/>
      <c r="D390" s="40"/>
      <c r="E390" s="40"/>
      <c r="G390" s="40"/>
      <c r="H390" s="40"/>
      <c r="I390" s="40"/>
      <c r="J390" s="40"/>
      <c r="K390" s="21"/>
    </row>
    <row r="391" spans="1:11" s="38" customFormat="1" x14ac:dyDescent="0.2">
      <c r="A391" s="21"/>
      <c r="C391" s="40"/>
      <c r="D391" s="40"/>
      <c r="E391" s="40"/>
      <c r="G391" s="40"/>
      <c r="H391" s="40"/>
      <c r="I391" s="40"/>
      <c r="J391" s="40"/>
      <c r="K391" s="21"/>
    </row>
    <row r="392" spans="1:11" s="38" customFormat="1" x14ac:dyDescent="0.2">
      <c r="A392" s="21"/>
      <c r="C392" s="40"/>
      <c r="D392" s="40"/>
      <c r="E392" s="40"/>
      <c r="G392" s="40"/>
      <c r="H392" s="40"/>
      <c r="I392" s="40"/>
      <c r="J392" s="40"/>
      <c r="K392" s="21"/>
    </row>
    <row r="393" spans="1:11" s="38" customFormat="1" x14ac:dyDescent="0.2">
      <c r="A393" s="21"/>
      <c r="C393" s="40"/>
      <c r="D393" s="40"/>
      <c r="E393" s="40"/>
      <c r="G393" s="40"/>
      <c r="H393" s="40"/>
      <c r="I393" s="40"/>
      <c r="J393" s="40"/>
      <c r="K393" s="21"/>
    </row>
    <row r="394" spans="1:11" s="38" customFormat="1" x14ac:dyDescent="0.2">
      <c r="A394" s="21"/>
      <c r="C394" s="40"/>
      <c r="D394" s="40"/>
      <c r="E394" s="40"/>
      <c r="G394" s="40"/>
      <c r="H394" s="40"/>
      <c r="I394" s="40"/>
      <c r="J394" s="40"/>
      <c r="K394" s="21"/>
    </row>
    <row r="395" spans="1:11" s="38" customFormat="1" x14ac:dyDescent="0.2">
      <c r="A395" s="21"/>
      <c r="C395" s="40"/>
      <c r="D395" s="40"/>
      <c r="E395" s="40"/>
      <c r="G395" s="40"/>
      <c r="H395" s="40"/>
      <c r="I395" s="40"/>
      <c r="J395" s="40"/>
      <c r="K395" s="21"/>
    </row>
    <row r="396" spans="1:11" s="38" customFormat="1" x14ac:dyDescent="0.2">
      <c r="A396" s="21"/>
      <c r="C396" s="40"/>
      <c r="D396" s="40"/>
      <c r="E396" s="40"/>
      <c r="G396" s="40"/>
      <c r="H396" s="40"/>
      <c r="I396" s="40"/>
      <c r="J396" s="40"/>
      <c r="K396" s="21"/>
    </row>
    <row r="397" spans="1:11" s="38" customFormat="1" x14ac:dyDescent="0.2">
      <c r="A397" s="21"/>
      <c r="C397" s="40"/>
      <c r="D397" s="40"/>
      <c r="E397" s="40"/>
      <c r="G397" s="40"/>
      <c r="H397" s="40"/>
      <c r="I397" s="40"/>
      <c r="J397" s="40"/>
      <c r="K397" s="21"/>
    </row>
    <row r="398" spans="1:11" s="38" customFormat="1" x14ac:dyDescent="0.2">
      <c r="A398" s="21"/>
      <c r="C398" s="40"/>
      <c r="D398" s="40"/>
      <c r="E398" s="40"/>
      <c r="G398" s="40"/>
      <c r="H398" s="40"/>
      <c r="I398" s="40"/>
      <c r="J398" s="40"/>
      <c r="K398" s="21"/>
    </row>
    <row r="399" spans="1:11" s="38" customFormat="1" x14ac:dyDescent="0.2">
      <c r="A399" s="21"/>
      <c r="C399" s="40"/>
      <c r="D399" s="40"/>
      <c r="E399" s="40"/>
      <c r="G399" s="40"/>
      <c r="H399" s="40"/>
      <c r="I399" s="40"/>
      <c r="J399" s="40"/>
      <c r="K399" s="21"/>
    </row>
    <row r="400" spans="1:11" s="38" customFormat="1" x14ac:dyDescent="0.2">
      <c r="A400" s="21"/>
      <c r="C400" s="40"/>
      <c r="D400" s="40"/>
      <c r="E400" s="40"/>
      <c r="G400" s="40"/>
      <c r="H400" s="40"/>
      <c r="I400" s="40"/>
      <c r="J400" s="40"/>
      <c r="K400" s="21"/>
    </row>
    <row r="401" spans="1:11" s="38" customFormat="1" x14ac:dyDescent="0.2">
      <c r="A401" s="21"/>
      <c r="C401" s="40"/>
      <c r="D401" s="40"/>
      <c r="E401" s="40"/>
      <c r="G401" s="40"/>
      <c r="H401" s="40"/>
      <c r="I401" s="40"/>
      <c r="J401" s="40"/>
      <c r="K401" s="21"/>
    </row>
    <row r="402" spans="1:11" s="38" customFormat="1" x14ac:dyDescent="0.2">
      <c r="A402" s="21"/>
      <c r="C402" s="40"/>
      <c r="D402" s="40"/>
      <c r="E402" s="40"/>
      <c r="G402" s="40"/>
      <c r="H402" s="40"/>
      <c r="I402" s="40"/>
      <c r="J402" s="40"/>
      <c r="K402" s="21"/>
    </row>
    <row r="403" spans="1:11" s="38" customFormat="1" x14ac:dyDescent="0.2">
      <c r="A403" s="21"/>
      <c r="C403" s="40"/>
      <c r="D403" s="40"/>
      <c r="E403" s="40"/>
      <c r="G403" s="40"/>
      <c r="H403" s="40"/>
      <c r="I403" s="40"/>
      <c r="J403" s="40"/>
      <c r="K403" s="21"/>
    </row>
    <row r="404" spans="1:11" s="38" customFormat="1" x14ac:dyDescent="0.2">
      <c r="A404" s="21"/>
      <c r="C404" s="40"/>
      <c r="D404" s="40"/>
      <c r="E404" s="40"/>
      <c r="G404" s="40"/>
      <c r="H404" s="40"/>
      <c r="I404" s="40"/>
      <c r="J404" s="40"/>
      <c r="K404" s="21"/>
    </row>
    <row r="405" spans="1:11" s="38" customFormat="1" x14ac:dyDescent="0.2">
      <c r="A405" s="21"/>
      <c r="C405" s="40"/>
      <c r="D405" s="40"/>
      <c r="E405" s="40"/>
      <c r="G405" s="40"/>
      <c r="H405" s="40"/>
      <c r="I405" s="40"/>
      <c r="J405" s="40"/>
      <c r="K405" s="21"/>
    </row>
    <row r="406" spans="1:11" s="38" customFormat="1" x14ac:dyDescent="0.2">
      <c r="A406" s="21"/>
      <c r="C406" s="40"/>
      <c r="D406" s="40"/>
      <c r="E406" s="40"/>
      <c r="G406" s="40"/>
      <c r="H406" s="40"/>
      <c r="I406" s="40"/>
      <c r="J406" s="40"/>
      <c r="K406" s="21"/>
    </row>
    <row r="407" spans="1:11" s="38" customFormat="1" x14ac:dyDescent="0.2">
      <c r="A407" s="21"/>
      <c r="C407" s="40"/>
      <c r="D407" s="40"/>
      <c r="E407" s="40"/>
      <c r="G407" s="40"/>
      <c r="H407" s="40"/>
      <c r="I407" s="40"/>
      <c r="J407" s="40"/>
      <c r="K407" s="21"/>
    </row>
    <row r="408" spans="1:11" s="38" customFormat="1" x14ac:dyDescent="0.2">
      <c r="A408" s="21"/>
      <c r="C408" s="40"/>
      <c r="D408" s="40"/>
      <c r="E408" s="40"/>
      <c r="G408" s="40"/>
      <c r="H408" s="40"/>
      <c r="I408" s="40"/>
      <c r="J408" s="40"/>
      <c r="K408" s="21"/>
    </row>
    <row r="409" spans="1:11" s="38" customFormat="1" x14ac:dyDescent="0.2">
      <c r="A409" s="21"/>
      <c r="C409" s="40"/>
      <c r="D409" s="40"/>
      <c r="E409" s="40"/>
      <c r="G409" s="40"/>
      <c r="H409" s="40"/>
      <c r="I409" s="40"/>
      <c r="J409" s="40"/>
      <c r="K409" s="21"/>
    </row>
    <row r="410" spans="1:11" s="38" customFormat="1" x14ac:dyDescent="0.2">
      <c r="A410" s="21"/>
      <c r="C410" s="40"/>
      <c r="D410" s="40"/>
      <c r="E410" s="40"/>
      <c r="G410" s="40"/>
      <c r="H410" s="40"/>
      <c r="I410" s="40"/>
      <c r="J410" s="40"/>
      <c r="K410" s="21"/>
    </row>
    <row r="411" spans="1:11" s="38" customFormat="1" x14ac:dyDescent="0.2">
      <c r="A411" s="21"/>
      <c r="C411" s="40"/>
      <c r="D411" s="40"/>
      <c r="E411" s="40"/>
      <c r="G411" s="40"/>
      <c r="H411" s="40"/>
      <c r="I411" s="40"/>
      <c r="J411" s="40"/>
      <c r="K411" s="21"/>
    </row>
    <row r="412" spans="1:11" s="38" customFormat="1" x14ac:dyDescent="0.2">
      <c r="A412" s="21"/>
      <c r="C412" s="40"/>
      <c r="D412" s="40"/>
      <c r="E412" s="40"/>
      <c r="G412" s="40"/>
      <c r="H412" s="40"/>
      <c r="I412" s="40"/>
      <c r="J412" s="40"/>
      <c r="K412" s="21"/>
    </row>
    <row r="413" spans="1:11" s="38" customFormat="1" x14ac:dyDescent="0.2">
      <c r="A413" s="21"/>
      <c r="C413" s="40"/>
      <c r="D413" s="40"/>
      <c r="E413" s="40"/>
      <c r="G413" s="40"/>
      <c r="H413" s="40"/>
      <c r="I413" s="40"/>
      <c r="J413" s="40"/>
      <c r="K413" s="21"/>
    </row>
    <row r="414" spans="1:11" s="38" customFormat="1" x14ac:dyDescent="0.2">
      <c r="A414" s="21"/>
      <c r="C414" s="40"/>
      <c r="D414" s="40"/>
      <c r="E414" s="40"/>
      <c r="G414" s="40"/>
      <c r="H414" s="40"/>
      <c r="I414" s="40"/>
      <c r="J414" s="40"/>
      <c r="K414" s="21"/>
    </row>
    <row r="415" spans="1:11" s="38" customFormat="1" x14ac:dyDescent="0.2">
      <c r="A415" s="21"/>
      <c r="C415" s="40"/>
      <c r="D415" s="40"/>
      <c r="E415" s="40"/>
      <c r="G415" s="40"/>
      <c r="H415" s="40"/>
      <c r="I415" s="40"/>
      <c r="J415" s="40"/>
      <c r="K415" s="21"/>
    </row>
    <row r="416" spans="1:11" s="38" customFormat="1" x14ac:dyDescent="0.2">
      <c r="A416" s="21"/>
      <c r="C416" s="40"/>
      <c r="D416" s="40"/>
      <c r="E416" s="40"/>
      <c r="G416" s="40"/>
      <c r="H416" s="40"/>
      <c r="I416" s="40"/>
      <c r="J416" s="40"/>
      <c r="K416" s="21"/>
    </row>
    <row r="417" spans="1:11" s="38" customFormat="1" x14ac:dyDescent="0.2">
      <c r="A417" s="21"/>
      <c r="C417" s="40"/>
      <c r="D417" s="40"/>
      <c r="E417" s="40"/>
      <c r="G417" s="40"/>
      <c r="H417" s="40"/>
      <c r="I417" s="40"/>
      <c r="J417" s="40"/>
      <c r="K417" s="21"/>
    </row>
    <row r="418" spans="1:11" s="38" customFormat="1" x14ac:dyDescent="0.2">
      <c r="A418" s="21"/>
      <c r="C418" s="40"/>
      <c r="D418" s="40"/>
      <c r="E418" s="40"/>
      <c r="G418" s="40"/>
      <c r="H418" s="40"/>
      <c r="I418" s="40"/>
      <c r="J418" s="40"/>
      <c r="K418" s="21"/>
    </row>
    <row r="419" spans="1:11" s="38" customFormat="1" x14ac:dyDescent="0.2">
      <c r="A419" s="21"/>
      <c r="C419" s="40"/>
      <c r="D419" s="40"/>
      <c r="E419" s="40"/>
      <c r="G419" s="40"/>
      <c r="H419" s="40"/>
      <c r="I419" s="40"/>
      <c r="J419" s="40"/>
      <c r="K419" s="21"/>
    </row>
    <row r="420" spans="1:11" s="38" customFormat="1" x14ac:dyDescent="0.2">
      <c r="A420" s="21"/>
      <c r="C420" s="40"/>
      <c r="D420" s="40"/>
      <c r="E420" s="40"/>
      <c r="G420" s="40"/>
      <c r="H420" s="40"/>
      <c r="I420" s="40"/>
      <c r="J420" s="40"/>
      <c r="K420" s="21"/>
    </row>
    <row r="421" spans="1:11" s="38" customFormat="1" x14ac:dyDescent="0.2">
      <c r="A421" s="21"/>
      <c r="C421" s="40"/>
      <c r="D421" s="40"/>
      <c r="E421" s="40"/>
      <c r="G421" s="40"/>
      <c r="H421" s="40"/>
      <c r="I421" s="40"/>
      <c r="J421" s="40"/>
      <c r="K421" s="21"/>
    </row>
    <row r="422" spans="1:11" s="38" customFormat="1" x14ac:dyDescent="0.2">
      <c r="A422" s="21"/>
      <c r="C422" s="40"/>
      <c r="D422" s="40"/>
      <c r="E422" s="40"/>
      <c r="G422" s="40"/>
      <c r="H422" s="40"/>
      <c r="I422" s="40"/>
      <c r="J422" s="40"/>
      <c r="K422" s="21"/>
    </row>
    <row r="423" spans="1:11" s="38" customFormat="1" x14ac:dyDescent="0.2">
      <c r="A423" s="21"/>
      <c r="C423" s="40"/>
      <c r="D423" s="40"/>
      <c r="E423" s="40"/>
      <c r="G423" s="40"/>
      <c r="H423" s="40"/>
      <c r="I423" s="40"/>
      <c r="J423" s="40"/>
      <c r="K423" s="21"/>
    </row>
    <row r="424" spans="1:11" s="38" customFormat="1" x14ac:dyDescent="0.2">
      <c r="A424" s="21"/>
      <c r="C424" s="40"/>
      <c r="D424" s="40"/>
      <c r="E424" s="40"/>
      <c r="G424" s="40"/>
      <c r="H424" s="40"/>
      <c r="I424" s="40"/>
      <c r="J424" s="40"/>
      <c r="K424" s="21"/>
    </row>
    <row r="425" spans="1:11" s="38" customFormat="1" x14ac:dyDescent="0.2">
      <c r="A425" s="21"/>
      <c r="C425" s="40"/>
      <c r="D425" s="40"/>
      <c r="E425" s="40"/>
      <c r="G425" s="40"/>
      <c r="H425" s="40"/>
      <c r="I425" s="40"/>
      <c r="J425" s="40"/>
      <c r="K425" s="21"/>
    </row>
    <row r="426" spans="1:11" s="38" customFormat="1" x14ac:dyDescent="0.2">
      <c r="A426" s="21"/>
      <c r="C426" s="40"/>
      <c r="D426" s="40"/>
      <c r="E426" s="40"/>
      <c r="G426" s="40"/>
      <c r="H426" s="40"/>
      <c r="I426" s="40"/>
      <c r="J426" s="40"/>
      <c r="K426" s="21"/>
    </row>
    <row r="427" spans="1:11" s="38" customFormat="1" x14ac:dyDescent="0.2">
      <c r="A427" s="21"/>
      <c r="C427" s="40"/>
      <c r="D427" s="40"/>
      <c r="E427" s="40"/>
      <c r="G427" s="40"/>
      <c r="H427" s="40"/>
      <c r="I427" s="40"/>
      <c r="J427" s="40"/>
      <c r="K427" s="21"/>
    </row>
    <row r="428" spans="1:11" s="38" customFormat="1" x14ac:dyDescent="0.2">
      <c r="A428" s="21"/>
      <c r="C428" s="40"/>
      <c r="D428" s="40"/>
      <c r="E428" s="40"/>
      <c r="G428" s="40"/>
      <c r="H428" s="40"/>
      <c r="I428" s="40"/>
      <c r="J428" s="40"/>
      <c r="K428" s="21"/>
    </row>
    <row r="429" spans="1:11" s="38" customFormat="1" x14ac:dyDescent="0.2">
      <c r="A429" s="21"/>
      <c r="C429" s="40"/>
      <c r="D429" s="40"/>
      <c r="E429" s="40"/>
      <c r="G429" s="40"/>
      <c r="H429" s="40"/>
      <c r="I429" s="40"/>
      <c r="J429" s="40"/>
      <c r="K429" s="21"/>
    </row>
    <row r="430" spans="1:11" s="38" customFormat="1" x14ac:dyDescent="0.2">
      <c r="A430" s="21"/>
      <c r="C430" s="40"/>
      <c r="D430" s="40"/>
      <c r="E430" s="40"/>
      <c r="G430" s="40"/>
      <c r="H430" s="40"/>
      <c r="I430" s="40"/>
      <c r="J430" s="40"/>
      <c r="K430" s="21"/>
    </row>
    <row r="431" spans="1:11" s="38" customFormat="1" x14ac:dyDescent="0.2">
      <c r="A431" s="21"/>
      <c r="C431" s="40"/>
      <c r="D431" s="40"/>
      <c r="E431" s="40"/>
      <c r="G431" s="40"/>
      <c r="H431" s="40"/>
      <c r="I431" s="40"/>
      <c r="J431" s="40"/>
      <c r="K431" s="21"/>
    </row>
    <row r="432" spans="1:11" s="38" customFormat="1" x14ac:dyDescent="0.2">
      <c r="A432" s="21"/>
      <c r="C432" s="40"/>
      <c r="D432" s="40"/>
      <c r="E432" s="40"/>
      <c r="G432" s="40"/>
      <c r="H432" s="40"/>
      <c r="I432" s="40"/>
      <c r="J432" s="40"/>
      <c r="K432" s="21"/>
    </row>
    <row r="433" spans="1:11" s="38" customFormat="1" x14ac:dyDescent="0.2">
      <c r="A433" s="21"/>
      <c r="C433" s="40"/>
      <c r="D433" s="40"/>
      <c r="E433" s="40"/>
      <c r="G433" s="40"/>
      <c r="H433" s="40"/>
      <c r="I433" s="40"/>
      <c r="J433" s="40"/>
      <c r="K433" s="21"/>
    </row>
    <row r="434" spans="1:11" s="38" customFormat="1" x14ac:dyDescent="0.2">
      <c r="A434" s="21"/>
      <c r="C434" s="40"/>
      <c r="D434" s="40"/>
      <c r="E434" s="40"/>
      <c r="G434" s="40"/>
      <c r="H434" s="40"/>
      <c r="I434" s="40"/>
      <c r="J434" s="40"/>
      <c r="K434" s="21"/>
    </row>
    <row r="435" spans="1:11" s="38" customFormat="1" x14ac:dyDescent="0.2">
      <c r="A435" s="21"/>
      <c r="C435" s="40"/>
      <c r="D435" s="40"/>
      <c r="E435" s="40"/>
      <c r="G435" s="40"/>
      <c r="H435" s="40"/>
      <c r="I435" s="40"/>
      <c r="J435" s="40"/>
      <c r="K435" s="21"/>
    </row>
    <row r="436" spans="1:11" s="38" customFormat="1" x14ac:dyDescent="0.2">
      <c r="A436" s="21"/>
      <c r="C436" s="40"/>
      <c r="D436" s="40"/>
      <c r="E436" s="40"/>
      <c r="G436" s="40"/>
      <c r="H436" s="40"/>
      <c r="I436" s="40"/>
      <c r="J436" s="40"/>
      <c r="K436" s="21"/>
    </row>
    <row r="437" spans="1:11" s="38" customFormat="1" x14ac:dyDescent="0.2">
      <c r="A437" s="21"/>
      <c r="C437" s="40"/>
      <c r="D437" s="40"/>
      <c r="E437" s="40"/>
      <c r="G437" s="40"/>
      <c r="H437" s="40"/>
      <c r="I437" s="40"/>
      <c r="J437" s="40"/>
      <c r="K437" s="21"/>
    </row>
    <row r="438" spans="1:11" s="38" customFormat="1" x14ac:dyDescent="0.2">
      <c r="A438" s="21"/>
      <c r="C438" s="40"/>
      <c r="D438" s="40"/>
      <c r="E438" s="40"/>
      <c r="G438" s="40"/>
      <c r="H438" s="40"/>
      <c r="I438" s="40"/>
      <c r="J438" s="40"/>
      <c r="K438" s="21"/>
    </row>
    <row r="439" spans="1:11" s="38" customFormat="1" x14ac:dyDescent="0.2">
      <c r="A439" s="21"/>
      <c r="C439" s="40"/>
      <c r="D439" s="40"/>
      <c r="E439" s="40"/>
      <c r="G439" s="40"/>
      <c r="H439" s="40"/>
      <c r="I439" s="40"/>
      <c r="J439" s="40"/>
      <c r="K439" s="21"/>
    </row>
    <row r="440" spans="1:11" s="38" customFormat="1" x14ac:dyDescent="0.2">
      <c r="A440" s="21"/>
      <c r="C440" s="40"/>
      <c r="D440" s="40"/>
      <c r="E440" s="40"/>
      <c r="G440" s="40"/>
      <c r="H440" s="40"/>
      <c r="I440" s="40"/>
      <c r="J440" s="40"/>
      <c r="K440" s="21"/>
    </row>
    <row r="441" spans="1:11" s="38" customFormat="1" x14ac:dyDescent="0.2">
      <c r="A441" s="21"/>
      <c r="C441" s="40"/>
      <c r="D441" s="40"/>
      <c r="E441" s="40"/>
      <c r="G441" s="40"/>
      <c r="H441" s="40"/>
      <c r="I441" s="40"/>
      <c r="J441" s="40"/>
      <c r="K441" s="21"/>
    </row>
    <row r="442" spans="1:11" s="38" customFormat="1" x14ac:dyDescent="0.2">
      <c r="A442" s="21"/>
      <c r="C442" s="40"/>
      <c r="D442" s="40"/>
      <c r="E442" s="40"/>
      <c r="G442" s="40"/>
      <c r="H442" s="40"/>
      <c r="I442" s="40"/>
      <c r="J442" s="40"/>
      <c r="K442" s="21"/>
    </row>
    <row r="443" spans="1:11" s="38" customFormat="1" x14ac:dyDescent="0.2">
      <c r="A443" s="21"/>
      <c r="C443" s="40"/>
      <c r="D443" s="40"/>
      <c r="E443" s="40"/>
      <c r="G443" s="40"/>
      <c r="H443" s="40"/>
      <c r="I443" s="40"/>
      <c r="J443" s="40"/>
      <c r="K443" s="21"/>
    </row>
    <row r="444" spans="1:11" s="38" customFormat="1" x14ac:dyDescent="0.2">
      <c r="A444" s="21"/>
      <c r="C444" s="40"/>
      <c r="D444" s="40"/>
      <c r="E444" s="40"/>
      <c r="G444" s="40"/>
      <c r="H444" s="40"/>
      <c r="I444" s="40"/>
      <c r="J444" s="40"/>
      <c r="K444" s="21"/>
    </row>
    <row r="445" spans="1:11" s="38" customFormat="1" x14ac:dyDescent="0.2">
      <c r="A445" s="21"/>
      <c r="C445" s="40"/>
      <c r="D445" s="40"/>
      <c r="E445" s="40"/>
      <c r="G445" s="40"/>
      <c r="H445" s="40"/>
      <c r="I445" s="40"/>
      <c r="J445" s="40"/>
      <c r="K445" s="21"/>
    </row>
    <row r="446" spans="1:11" s="38" customFormat="1" x14ac:dyDescent="0.2">
      <c r="A446" s="21"/>
      <c r="C446" s="40"/>
      <c r="D446" s="40"/>
      <c r="E446" s="40"/>
      <c r="G446" s="40"/>
      <c r="H446" s="40"/>
      <c r="I446" s="40"/>
      <c r="J446" s="40"/>
      <c r="K446" s="21"/>
    </row>
    <row r="447" spans="1:11" s="38" customFormat="1" x14ac:dyDescent="0.2">
      <c r="A447" s="21"/>
      <c r="C447" s="40"/>
      <c r="D447" s="40"/>
      <c r="E447" s="40"/>
      <c r="G447" s="40"/>
      <c r="H447" s="40"/>
      <c r="I447" s="40"/>
      <c r="J447" s="40"/>
      <c r="K447" s="21"/>
    </row>
    <row r="448" spans="1:11" s="38" customFormat="1" x14ac:dyDescent="0.2">
      <c r="A448" s="21"/>
      <c r="C448" s="40"/>
      <c r="D448" s="40"/>
      <c r="E448" s="40"/>
      <c r="G448" s="40"/>
      <c r="H448" s="40"/>
      <c r="I448" s="40"/>
      <c r="J448" s="40"/>
      <c r="K448" s="21"/>
    </row>
    <row r="449" spans="1:11" s="38" customFormat="1" x14ac:dyDescent="0.2">
      <c r="A449" s="21"/>
      <c r="C449" s="40"/>
      <c r="D449" s="40"/>
      <c r="E449" s="40"/>
      <c r="G449" s="40"/>
      <c r="H449" s="40"/>
      <c r="I449" s="40"/>
      <c r="J449" s="40"/>
      <c r="K449" s="21"/>
    </row>
    <row r="450" spans="1:11" s="38" customFormat="1" x14ac:dyDescent="0.2">
      <c r="A450" s="21"/>
      <c r="C450" s="40"/>
      <c r="D450" s="40"/>
      <c r="E450" s="40"/>
      <c r="G450" s="40"/>
      <c r="H450" s="40"/>
      <c r="I450" s="40"/>
      <c r="J450" s="40"/>
      <c r="K450" s="21"/>
    </row>
    <row r="451" spans="1:11" s="38" customFormat="1" x14ac:dyDescent="0.2">
      <c r="A451" s="21"/>
      <c r="C451" s="40"/>
      <c r="D451" s="40"/>
      <c r="E451" s="40"/>
      <c r="G451" s="40"/>
      <c r="H451" s="40"/>
      <c r="I451" s="40"/>
      <c r="J451" s="40"/>
      <c r="K451" s="21"/>
    </row>
    <row r="452" spans="1:11" s="38" customFormat="1" x14ac:dyDescent="0.2">
      <c r="A452" s="21"/>
      <c r="C452" s="40"/>
      <c r="D452" s="40"/>
      <c r="E452" s="40"/>
      <c r="G452" s="40"/>
      <c r="H452" s="40"/>
      <c r="I452" s="40"/>
      <c r="J452" s="40"/>
      <c r="K452" s="21"/>
    </row>
    <row r="453" spans="1:11" s="38" customFormat="1" x14ac:dyDescent="0.2">
      <c r="A453" s="21"/>
      <c r="C453" s="40"/>
      <c r="D453" s="40"/>
      <c r="E453" s="40"/>
      <c r="G453" s="40"/>
      <c r="H453" s="40"/>
      <c r="I453" s="40"/>
      <c r="J453" s="40"/>
      <c r="K453" s="21"/>
    </row>
    <row r="454" spans="1:11" s="38" customFormat="1" x14ac:dyDescent="0.2">
      <c r="A454" s="21"/>
      <c r="C454" s="40"/>
      <c r="D454" s="40"/>
      <c r="E454" s="40"/>
      <c r="G454" s="40"/>
      <c r="H454" s="40"/>
      <c r="I454" s="40"/>
      <c r="J454" s="40"/>
      <c r="K454" s="21"/>
    </row>
    <row r="455" spans="1:11" s="38" customFormat="1" x14ac:dyDescent="0.2">
      <c r="A455" s="21"/>
      <c r="C455" s="40"/>
      <c r="D455" s="40"/>
      <c r="E455" s="40"/>
      <c r="G455" s="40"/>
      <c r="H455" s="40"/>
      <c r="I455" s="40"/>
      <c r="J455" s="40"/>
      <c r="K455" s="21"/>
    </row>
    <row r="456" spans="1:11" s="38" customFormat="1" x14ac:dyDescent="0.2">
      <c r="A456" s="21"/>
      <c r="C456" s="40"/>
      <c r="D456" s="40"/>
      <c r="E456" s="40"/>
      <c r="G456" s="40"/>
      <c r="H456" s="40"/>
      <c r="I456" s="40"/>
      <c r="J456" s="40"/>
      <c r="K456" s="21"/>
    </row>
    <row r="457" spans="1:11" s="38" customFormat="1" x14ac:dyDescent="0.2">
      <c r="A457" s="21"/>
      <c r="C457" s="40"/>
      <c r="D457" s="40"/>
      <c r="E457" s="40"/>
      <c r="G457" s="40"/>
      <c r="H457" s="40"/>
      <c r="I457" s="40"/>
      <c r="J457" s="40"/>
      <c r="K457" s="21"/>
    </row>
    <row r="458" spans="1:11" s="38" customFormat="1" x14ac:dyDescent="0.2">
      <c r="A458" s="21"/>
      <c r="C458" s="40"/>
      <c r="D458" s="40"/>
      <c r="E458" s="40"/>
      <c r="G458" s="40"/>
      <c r="H458" s="40"/>
      <c r="I458" s="40"/>
      <c r="J458" s="40"/>
      <c r="K458" s="21"/>
    </row>
    <row r="459" spans="1:11" s="38" customFormat="1" x14ac:dyDescent="0.2">
      <c r="A459" s="21"/>
      <c r="C459" s="40"/>
      <c r="D459" s="40"/>
      <c r="E459" s="40"/>
      <c r="G459" s="40"/>
      <c r="H459" s="40"/>
      <c r="I459" s="40"/>
      <c r="J459" s="40"/>
      <c r="K459" s="21"/>
    </row>
    <row r="460" spans="1:11" s="38" customFormat="1" x14ac:dyDescent="0.2">
      <c r="A460" s="21"/>
      <c r="C460" s="40"/>
      <c r="D460" s="40"/>
      <c r="E460" s="40"/>
      <c r="G460" s="40"/>
      <c r="H460" s="40"/>
      <c r="I460" s="40"/>
      <c r="J460" s="40"/>
      <c r="K460" s="21"/>
    </row>
    <row r="461" spans="1:11" s="38" customFormat="1" x14ac:dyDescent="0.2">
      <c r="A461" s="21"/>
      <c r="C461" s="40"/>
      <c r="D461" s="40"/>
      <c r="E461" s="40"/>
      <c r="G461" s="40"/>
      <c r="H461" s="40"/>
      <c r="I461" s="40"/>
      <c r="J461" s="40"/>
      <c r="K461" s="21"/>
    </row>
    <row r="462" spans="1:11" s="38" customFormat="1" x14ac:dyDescent="0.2">
      <c r="A462" s="21"/>
      <c r="C462" s="40"/>
      <c r="D462" s="40"/>
      <c r="E462" s="40"/>
      <c r="G462" s="40"/>
      <c r="H462" s="40"/>
      <c r="I462" s="40"/>
      <c r="J462" s="40"/>
      <c r="K462" s="21"/>
    </row>
    <row r="463" spans="1:11" s="38" customFormat="1" x14ac:dyDescent="0.2">
      <c r="A463" s="21"/>
      <c r="C463" s="40"/>
      <c r="D463" s="40"/>
      <c r="E463" s="40"/>
      <c r="G463" s="40"/>
      <c r="H463" s="40"/>
      <c r="I463" s="40"/>
      <c r="J463" s="40"/>
      <c r="K463" s="21"/>
    </row>
    <row r="464" spans="1:11" s="38" customFormat="1" x14ac:dyDescent="0.2">
      <c r="A464" s="21"/>
      <c r="C464" s="40"/>
      <c r="D464" s="40"/>
      <c r="E464" s="40"/>
      <c r="G464" s="40"/>
      <c r="H464" s="40"/>
      <c r="I464" s="40"/>
      <c r="J464" s="40"/>
      <c r="K464" s="21"/>
    </row>
    <row r="465" spans="1:11" s="38" customFormat="1" x14ac:dyDescent="0.2">
      <c r="A465" s="21"/>
      <c r="C465" s="40"/>
      <c r="D465" s="40"/>
      <c r="E465" s="40"/>
      <c r="G465" s="40"/>
      <c r="H465" s="40"/>
      <c r="I465" s="40"/>
      <c r="J465" s="40"/>
      <c r="K465" s="21"/>
    </row>
    <row r="466" spans="1:11" s="38" customFormat="1" x14ac:dyDescent="0.2">
      <c r="A466" s="21"/>
      <c r="C466" s="40"/>
      <c r="D466" s="40"/>
      <c r="E466" s="40"/>
      <c r="G466" s="40"/>
      <c r="H466" s="40"/>
      <c r="I466" s="40"/>
      <c r="J466" s="40"/>
      <c r="K466" s="21"/>
    </row>
    <row r="467" spans="1:11" s="38" customFormat="1" x14ac:dyDescent="0.2">
      <c r="A467" s="21"/>
      <c r="C467" s="40"/>
      <c r="D467" s="40"/>
      <c r="E467" s="40"/>
      <c r="G467" s="40"/>
      <c r="H467" s="40"/>
      <c r="I467" s="40"/>
      <c r="J467" s="40"/>
      <c r="K467" s="21"/>
    </row>
    <row r="468" spans="1:11" s="38" customFormat="1" x14ac:dyDescent="0.2">
      <c r="A468" s="21"/>
      <c r="C468" s="40"/>
      <c r="D468" s="40"/>
      <c r="E468" s="40"/>
      <c r="G468" s="40"/>
      <c r="H468" s="40"/>
      <c r="I468" s="40"/>
      <c r="J468" s="40"/>
      <c r="K468" s="21"/>
    </row>
    <row r="469" spans="1:11" s="38" customFormat="1" x14ac:dyDescent="0.2">
      <c r="A469" s="21"/>
      <c r="C469" s="40"/>
      <c r="D469" s="40"/>
      <c r="E469" s="40"/>
      <c r="G469" s="40"/>
      <c r="H469" s="40"/>
      <c r="I469" s="40"/>
      <c r="J469" s="40"/>
      <c r="K469" s="21"/>
    </row>
    <row r="470" spans="1:11" s="38" customFormat="1" x14ac:dyDescent="0.2">
      <c r="A470" s="21"/>
      <c r="C470" s="40"/>
      <c r="D470" s="40"/>
      <c r="E470" s="40"/>
      <c r="G470" s="40"/>
      <c r="H470" s="40"/>
      <c r="I470" s="40"/>
      <c r="J470" s="40"/>
      <c r="K470" s="21"/>
    </row>
    <row r="471" spans="1:11" s="38" customFormat="1" x14ac:dyDescent="0.2">
      <c r="A471" s="21"/>
      <c r="C471" s="40"/>
      <c r="D471" s="40"/>
      <c r="E471" s="40"/>
      <c r="G471" s="40"/>
      <c r="H471" s="40"/>
      <c r="I471" s="40"/>
      <c r="J471" s="40"/>
      <c r="K471" s="21"/>
    </row>
    <row r="472" spans="1:11" s="38" customFormat="1" x14ac:dyDescent="0.2">
      <c r="A472" s="21"/>
      <c r="C472" s="40"/>
      <c r="D472" s="40"/>
      <c r="E472" s="40"/>
      <c r="G472" s="40"/>
      <c r="H472" s="40"/>
      <c r="I472" s="40"/>
      <c r="J472" s="40"/>
      <c r="K472" s="21"/>
    </row>
    <row r="473" spans="1:11" s="38" customFormat="1" x14ac:dyDescent="0.2">
      <c r="A473" s="21"/>
      <c r="C473" s="40"/>
      <c r="D473" s="40"/>
      <c r="E473" s="40"/>
      <c r="G473" s="40"/>
      <c r="H473" s="40"/>
      <c r="I473" s="40"/>
      <c r="J473" s="40"/>
      <c r="K473" s="21"/>
    </row>
    <row r="474" spans="1:11" s="38" customFormat="1" x14ac:dyDescent="0.2">
      <c r="A474" s="21"/>
      <c r="C474" s="40"/>
      <c r="D474" s="40"/>
      <c r="E474" s="40"/>
      <c r="G474" s="40"/>
      <c r="H474" s="40"/>
      <c r="I474" s="40"/>
      <c r="J474" s="40"/>
      <c r="K474" s="21"/>
    </row>
    <row r="475" spans="1:11" s="38" customFormat="1" x14ac:dyDescent="0.2">
      <c r="A475" s="21"/>
      <c r="C475" s="40"/>
      <c r="D475" s="40"/>
      <c r="E475" s="40"/>
      <c r="G475" s="40"/>
      <c r="H475" s="40"/>
      <c r="I475" s="40"/>
      <c r="J475" s="40"/>
      <c r="K475" s="21"/>
    </row>
    <row r="476" spans="1:11" s="38" customFormat="1" x14ac:dyDescent="0.2">
      <c r="A476" s="21"/>
      <c r="C476" s="40"/>
      <c r="D476" s="40"/>
      <c r="E476" s="40"/>
      <c r="G476" s="40"/>
      <c r="H476" s="40"/>
      <c r="I476" s="40"/>
      <c r="J476" s="40"/>
      <c r="K476" s="21"/>
    </row>
    <row r="477" spans="1:11" s="38" customFormat="1" x14ac:dyDescent="0.2">
      <c r="A477" s="21"/>
      <c r="C477" s="40"/>
      <c r="D477" s="40"/>
      <c r="E477" s="40"/>
      <c r="G477" s="40"/>
      <c r="H477" s="40"/>
      <c r="I477" s="40"/>
      <c r="J477" s="40"/>
      <c r="K477" s="21"/>
    </row>
    <row r="478" spans="1:11" s="38" customFormat="1" x14ac:dyDescent="0.2">
      <c r="A478" s="21"/>
      <c r="C478" s="40"/>
      <c r="D478" s="40"/>
      <c r="E478" s="40"/>
      <c r="G478" s="40"/>
      <c r="H478" s="40"/>
      <c r="I478" s="40"/>
      <c r="J478" s="40"/>
      <c r="K478" s="21"/>
    </row>
    <row r="479" spans="1:11" s="38" customFormat="1" x14ac:dyDescent="0.2">
      <c r="A479" s="21"/>
      <c r="C479" s="40"/>
      <c r="D479" s="40"/>
      <c r="E479" s="40"/>
      <c r="G479" s="40"/>
      <c r="H479" s="40"/>
      <c r="I479" s="40"/>
      <c r="J479" s="40"/>
      <c r="K479" s="21"/>
    </row>
    <row r="480" spans="1:11" s="38" customFormat="1" x14ac:dyDescent="0.2">
      <c r="A480" s="21"/>
      <c r="C480" s="40"/>
      <c r="D480" s="40"/>
      <c r="E480" s="40"/>
      <c r="G480" s="40"/>
      <c r="H480" s="40"/>
      <c r="I480" s="40"/>
      <c r="J480" s="40"/>
      <c r="K480" s="21"/>
    </row>
    <row r="481" spans="1:11" s="38" customFormat="1" x14ac:dyDescent="0.2">
      <c r="A481" s="21"/>
      <c r="C481" s="40"/>
      <c r="D481" s="40"/>
      <c r="E481" s="40"/>
      <c r="G481" s="40"/>
      <c r="H481" s="40"/>
      <c r="I481" s="40"/>
      <c r="J481" s="40"/>
      <c r="K481" s="21"/>
    </row>
    <row r="482" spans="1:11" s="38" customFormat="1" x14ac:dyDescent="0.2">
      <c r="A482" s="21"/>
      <c r="C482" s="40"/>
      <c r="D482" s="40"/>
      <c r="E482" s="40"/>
      <c r="G482" s="40"/>
      <c r="H482" s="40"/>
      <c r="I482" s="40"/>
      <c r="J482" s="40"/>
      <c r="K482" s="21"/>
    </row>
    <row r="483" spans="1:11" s="38" customFormat="1" x14ac:dyDescent="0.2">
      <c r="A483" s="21"/>
      <c r="C483" s="40"/>
      <c r="D483" s="40"/>
      <c r="E483" s="40"/>
      <c r="G483" s="40"/>
      <c r="H483" s="40"/>
      <c r="I483" s="40"/>
      <c r="J483" s="40"/>
      <c r="K483" s="21"/>
    </row>
    <row r="484" spans="1:11" s="38" customFormat="1" x14ac:dyDescent="0.2">
      <c r="A484" s="21"/>
      <c r="C484" s="40"/>
      <c r="D484" s="40"/>
      <c r="E484" s="40"/>
      <c r="G484" s="40"/>
      <c r="H484" s="40"/>
      <c r="I484" s="40"/>
      <c r="J484" s="40"/>
      <c r="K484" s="21"/>
    </row>
    <row r="485" spans="1:11" s="38" customFormat="1" x14ac:dyDescent="0.2">
      <c r="A485" s="21"/>
      <c r="C485" s="40"/>
      <c r="D485" s="40"/>
      <c r="E485" s="40"/>
      <c r="G485" s="40"/>
      <c r="H485" s="40"/>
      <c r="I485" s="40"/>
      <c r="J485" s="40"/>
      <c r="K485" s="21"/>
    </row>
    <row r="486" spans="1:11" s="38" customFormat="1" x14ac:dyDescent="0.2">
      <c r="A486" s="21"/>
      <c r="C486" s="40"/>
      <c r="D486" s="40"/>
      <c r="E486" s="40"/>
      <c r="G486" s="40"/>
      <c r="H486" s="40"/>
      <c r="I486" s="40"/>
      <c r="J486" s="40"/>
      <c r="K486" s="21"/>
    </row>
    <row r="487" spans="1:11" s="38" customFormat="1" x14ac:dyDescent="0.2">
      <c r="A487" s="21"/>
      <c r="C487" s="40"/>
      <c r="D487" s="40"/>
      <c r="E487" s="40"/>
      <c r="G487" s="40"/>
      <c r="H487" s="40"/>
      <c r="I487" s="40"/>
      <c r="J487" s="40"/>
      <c r="K487" s="21"/>
    </row>
    <row r="488" spans="1:11" s="38" customFormat="1" x14ac:dyDescent="0.2">
      <c r="A488" s="21"/>
      <c r="C488" s="40"/>
      <c r="D488" s="40"/>
      <c r="E488" s="40"/>
      <c r="G488" s="40"/>
      <c r="H488" s="40"/>
      <c r="I488" s="40"/>
      <c r="J488" s="40"/>
      <c r="K488" s="21"/>
    </row>
    <row r="489" spans="1:11" s="38" customFormat="1" x14ac:dyDescent="0.2">
      <c r="A489" s="21"/>
      <c r="C489" s="40"/>
      <c r="D489" s="40"/>
      <c r="E489" s="40"/>
      <c r="G489" s="40"/>
      <c r="H489" s="40"/>
      <c r="I489" s="40"/>
      <c r="J489" s="40"/>
      <c r="K489" s="21"/>
    </row>
    <row r="490" spans="1:11" s="38" customFormat="1" x14ac:dyDescent="0.2">
      <c r="A490" s="21"/>
      <c r="C490" s="40"/>
      <c r="D490" s="40"/>
      <c r="E490" s="40"/>
      <c r="G490" s="40"/>
      <c r="H490" s="40"/>
      <c r="I490" s="40"/>
      <c r="J490" s="40"/>
      <c r="K490" s="21"/>
    </row>
    <row r="491" spans="1:11" s="38" customFormat="1" x14ac:dyDescent="0.2">
      <c r="A491" s="21"/>
      <c r="C491" s="40"/>
      <c r="D491" s="40"/>
      <c r="E491" s="40"/>
      <c r="G491" s="40"/>
      <c r="H491" s="40"/>
      <c r="I491" s="40"/>
      <c r="J491" s="40"/>
      <c r="K491" s="21"/>
    </row>
    <row r="492" spans="1:11" s="38" customFormat="1" x14ac:dyDescent="0.2">
      <c r="A492" s="21"/>
      <c r="C492" s="40"/>
      <c r="D492" s="40"/>
      <c r="E492" s="40"/>
      <c r="G492" s="40"/>
      <c r="H492" s="40"/>
      <c r="I492" s="40"/>
      <c r="J492" s="40"/>
      <c r="K492" s="21"/>
    </row>
    <row r="493" spans="1:11" s="38" customFormat="1" x14ac:dyDescent="0.2">
      <c r="A493" s="21"/>
      <c r="C493" s="40"/>
      <c r="D493" s="40"/>
      <c r="E493" s="40"/>
      <c r="G493" s="40"/>
      <c r="H493" s="40"/>
      <c r="I493" s="40"/>
      <c r="J493" s="40"/>
      <c r="K493" s="21"/>
    </row>
    <row r="494" spans="1:11" s="38" customFormat="1" x14ac:dyDescent="0.2">
      <c r="A494" s="21"/>
      <c r="C494" s="40"/>
      <c r="D494" s="40"/>
      <c r="E494" s="40"/>
      <c r="G494" s="40"/>
      <c r="H494" s="40"/>
      <c r="I494" s="40"/>
      <c r="J494" s="40"/>
      <c r="K494" s="21"/>
    </row>
    <row r="495" spans="1:11" s="38" customFormat="1" x14ac:dyDescent="0.2">
      <c r="A495" s="21"/>
      <c r="C495" s="40"/>
      <c r="D495" s="40"/>
      <c r="E495" s="40"/>
      <c r="G495" s="40"/>
      <c r="H495" s="40"/>
      <c r="I495" s="40"/>
      <c r="J495" s="40"/>
      <c r="K495" s="21"/>
    </row>
    <row r="496" spans="1:11" s="38" customFormat="1" x14ac:dyDescent="0.2">
      <c r="A496" s="21"/>
      <c r="C496" s="40"/>
      <c r="D496" s="40"/>
      <c r="E496" s="40"/>
      <c r="G496" s="40"/>
      <c r="H496" s="40"/>
      <c r="I496" s="40"/>
      <c r="J496" s="40"/>
      <c r="K496" s="21"/>
    </row>
    <row r="497" spans="1:11" s="38" customFormat="1" x14ac:dyDescent="0.2">
      <c r="A497" s="21"/>
      <c r="C497" s="40"/>
      <c r="D497" s="40"/>
      <c r="E497" s="40"/>
      <c r="G497" s="40"/>
      <c r="H497" s="40"/>
      <c r="I497" s="40"/>
      <c r="J497" s="40"/>
      <c r="K497" s="21"/>
    </row>
    <row r="498" spans="1:11" s="38" customFormat="1" x14ac:dyDescent="0.2">
      <c r="A498" s="21"/>
      <c r="C498" s="40"/>
      <c r="D498" s="40"/>
      <c r="E498" s="40"/>
      <c r="G498" s="40"/>
      <c r="H498" s="40"/>
      <c r="I498" s="40"/>
      <c r="J498" s="40"/>
      <c r="K498" s="21"/>
    </row>
    <row r="499" spans="1:11" s="38" customFormat="1" x14ac:dyDescent="0.2">
      <c r="A499" s="21"/>
      <c r="C499" s="40"/>
      <c r="D499" s="40"/>
      <c r="E499" s="40"/>
      <c r="G499" s="40"/>
      <c r="H499" s="40"/>
      <c r="I499" s="40"/>
      <c r="J499" s="40"/>
      <c r="K499" s="21"/>
    </row>
    <row r="500" spans="1:11" s="38" customFormat="1" x14ac:dyDescent="0.2">
      <c r="A500" s="21"/>
      <c r="C500" s="40"/>
      <c r="D500" s="40"/>
      <c r="E500" s="40"/>
      <c r="G500" s="40"/>
      <c r="H500" s="40"/>
      <c r="I500" s="40"/>
      <c r="J500" s="40"/>
      <c r="K500" s="21"/>
    </row>
    <row r="501" spans="1:11" s="38" customFormat="1" x14ac:dyDescent="0.2">
      <c r="A501" s="21"/>
      <c r="C501" s="40"/>
      <c r="D501" s="40"/>
      <c r="E501" s="40"/>
      <c r="G501" s="40"/>
      <c r="H501" s="40"/>
      <c r="I501" s="40"/>
      <c r="J501" s="40"/>
      <c r="K501" s="21"/>
    </row>
    <row r="502" spans="1:11" s="38" customFormat="1" x14ac:dyDescent="0.2">
      <c r="A502" s="21"/>
      <c r="C502" s="40"/>
      <c r="D502" s="40"/>
      <c r="E502" s="40"/>
      <c r="G502" s="40"/>
      <c r="H502" s="40"/>
      <c r="I502" s="40"/>
      <c r="J502" s="40"/>
      <c r="K502" s="21"/>
    </row>
    <row r="503" spans="1:11" s="38" customFormat="1" x14ac:dyDescent="0.2">
      <c r="A503" s="21"/>
      <c r="C503" s="40"/>
      <c r="D503" s="40"/>
      <c r="E503" s="40"/>
      <c r="G503" s="40"/>
      <c r="H503" s="40"/>
      <c r="I503" s="40"/>
      <c r="J503" s="40"/>
      <c r="K503" s="21"/>
    </row>
    <row r="504" spans="1:11" s="38" customFormat="1" x14ac:dyDescent="0.2">
      <c r="A504" s="21"/>
      <c r="C504" s="40"/>
      <c r="D504" s="40"/>
      <c r="E504" s="40"/>
      <c r="G504" s="40"/>
      <c r="H504" s="40"/>
      <c r="I504" s="40"/>
      <c r="J504" s="40"/>
      <c r="K504" s="21"/>
    </row>
    <row r="505" spans="1:11" s="38" customFormat="1" x14ac:dyDescent="0.2">
      <c r="A505" s="21"/>
      <c r="C505" s="40"/>
      <c r="D505" s="40"/>
      <c r="E505" s="40"/>
      <c r="G505" s="40"/>
      <c r="H505" s="40"/>
      <c r="I505" s="40"/>
      <c r="J505" s="40"/>
      <c r="K505" s="21"/>
    </row>
    <row r="506" spans="1:11" s="38" customFormat="1" x14ac:dyDescent="0.2">
      <c r="A506" s="21"/>
      <c r="C506" s="40"/>
      <c r="D506" s="40"/>
      <c r="E506" s="40"/>
      <c r="G506" s="40"/>
      <c r="H506" s="40"/>
      <c r="I506" s="40"/>
      <c r="J506" s="40"/>
      <c r="K506" s="21"/>
    </row>
    <row r="507" spans="1:11" s="38" customFormat="1" x14ac:dyDescent="0.2">
      <c r="A507" s="21"/>
      <c r="C507" s="40"/>
      <c r="D507" s="40"/>
      <c r="E507" s="40"/>
      <c r="G507" s="40"/>
      <c r="H507" s="40"/>
      <c r="I507" s="40"/>
      <c r="J507" s="40"/>
      <c r="K507" s="21"/>
    </row>
    <row r="508" spans="1:11" s="38" customFormat="1" x14ac:dyDescent="0.2">
      <c r="A508" s="21"/>
      <c r="C508" s="40"/>
      <c r="D508" s="40"/>
      <c r="E508" s="40"/>
      <c r="G508" s="40"/>
      <c r="H508" s="40"/>
      <c r="I508" s="40"/>
      <c r="J508" s="40"/>
      <c r="K508" s="21"/>
    </row>
    <row r="509" spans="1:11" s="38" customFormat="1" x14ac:dyDescent="0.2">
      <c r="A509" s="21"/>
      <c r="C509" s="40"/>
      <c r="D509" s="40"/>
      <c r="E509" s="40"/>
      <c r="G509" s="40"/>
      <c r="H509" s="40"/>
      <c r="I509" s="40"/>
      <c r="J509" s="40"/>
      <c r="K509" s="21"/>
    </row>
    <row r="510" spans="1:11" s="38" customFormat="1" x14ac:dyDescent="0.2">
      <c r="A510" s="21"/>
      <c r="C510" s="40"/>
      <c r="D510" s="40"/>
      <c r="E510" s="40"/>
      <c r="G510" s="40"/>
      <c r="H510" s="40"/>
      <c r="I510" s="40"/>
      <c r="J510" s="40"/>
      <c r="K510" s="21"/>
    </row>
    <row r="511" spans="1:11" s="38" customFormat="1" x14ac:dyDescent="0.2">
      <c r="A511" s="21"/>
      <c r="C511" s="40"/>
      <c r="D511" s="40"/>
      <c r="E511" s="40"/>
      <c r="G511" s="40"/>
      <c r="H511" s="40"/>
      <c r="I511" s="40"/>
      <c r="J511" s="40"/>
      <c r="K511" s="21"/>
    </row>
    <row r="512" spans="1:11" s="38" customFormat="1" x14ac:dyDescent="0.2">
      <c r="A512" s="21"/>
      <c r="C512" s="40"/>
      <c r="D512" s="40"/>
      <c r="E512" s="40"/>
      <c r="G512" s="40"/>
      <c r="H512" s="40"/>
      <c r="I512" s="40"/>
      <c r="J512" s="40"/>
      <c r="K512" s="21"/>
    </row>
    <row r="513" spans="1:11" s="38" customFormat="1" x14ac:dyDescent="0.2">
      <c r="A513" s="21"/>
      <c r="C513" s="40"/>
      <c r="D513" s="40"/>
      <c r="E513" s="40"/>
      <c r="G513" s="40"/>
      <c r="H513" s="40"/>
      <c r="I513" s="40"/>
      <c r="J513" s="40"/>
      <c r="K513" s="21"/>
    </row>
    <row r="514" spans="1:11" s="38" customFormat="1" x14ac:dyDescent="0.2">
      <c r="A514" s="21"/>
      <c r="C514" s="40"/>
      <c r="D514" s="40"/>
      <c r="E514" s="40"/>
      <c r="G514" s="40"/>
      <c r="H514" s="40"/>
      <c r="I514" s="40"/>
      <c r="J514" s="40"/>
      <c r="K514" s="21"/>
    </row>
    <row r="515" spans="1:11" s="38" customFormat="1" x14ac:dyDescent="0.2">
      <c r="A515" s="21"/>
      <c r="C515" s="40"/>
      <c r="D515" s="40"/>
      <c r="E515" s="40"/>
      <c r="G515" s="40"/>
      <c r="H515" s="40"/>
      <c r="I515" s="40"/>
      <c r="J515" s="40"/>
      <c r="K515" s="21"/>
    </row>
    <row r="516" spans="1:11" s="38" customFormat="1" x14ac:dyDescent="0.2">
      <c r="A516" s="21"/>
      <c r="C516" s="40"/>
      <c r="D516" s="40"/>
      <c r="E516" s="40"/>
      <c r="G516" s="40"/>
      <c r="H516" s="40"/>
      <c r="I516" s="40"/>
      <c r="J516" s="40"/>
      <c r="K516" s="21"/>
    </row>
    <row r="517" spans="1:11" s="38" customFormat="1" x14ac:dyDescent="0.2">
      <c r="A517" s="21"/>
      <c r="C517" s="40"/>
      <c r="D517" s="40"/>
      <c r="E517" s="40"/>
      <c r="G517" s="40"/>
      <c r="H517" s="40"/>
      <c r="I517" s="40"/>
      <c r="J517" s="40"/>
      <c r="K517" s="21"/>
    </row>
    <row r="518" spans="1:11" s="38" customFormat="1" x14ac:dyDescent="0.2">
      <c r="A518" s="21"/>
      <c r="C518" s="40"/>
      <c r="D518" s="40"/>
      <c r="E518" s="40"/>
      <c r="G518" s="40"/>
      <c r="H518" s="40"/>
      <c r="I518" s="40"/>
      <c r="J518" s="40"/>
      <c r="K518" s="21"/>
    </row>
    <row r="519" spans="1:11" s="38" customFormat="1" x14ac:dyDescent="0.2">
      <c r="A519" s="21"/>
      <c r="C519" s="40"/>
      <c r="D519" s="40"/>
      <c r="E519" s="40"/>
      <c r="G519" s="40"/>
      <c r="H519" s="40"/>
      <c r="I519" s="40"/>
      <c r="J519" s="40"/>
      <c r="K519" s="21"/>
    </row>
    <row r="520" spans="1:11" s="38" customFormat="1" x14ac:dyDescent="0.2">
      <c r="A520" s="21"/>
      <c r="C520" s="40"/>
      <c r="D520" s="40"/>
      <c r="E520" s="40"/>
      <c r="G520" s="40"/>
      <c r="H520" s="40"/>
      <c r="I520" s="40"/>
      <c r="J520" s="40"/>
      <c r="K520" s="21"/>
    </row>
    <row r="521" spans="1:11" s="38" customFormat="1" x14ac:dyDescent="0.2">
      <c r="A521" s="21"/>
      <c r="C521" s="40"/>
      <c r="D521" s="40"/>
      <c r="E521" s="40"/>
      <c r="G521" s="40"/>
      <c r="H521" s="40"/>
      <c r="I521" s="40"/>
      <c r="J521" s="40"/>
      <c r="K521" s="21"/>
    </row>
    <row r="522" spans="1:11" s="38" customFormat="1" x14ac:dyDescent="0.2">
      <c r="A522" s="21"/>
      <c r="C522" s="40"/>
      <c r="D522" s="40"/>
      <c r="E522" s="40"/>
      <c r="G522" s="40"/>
      <c r="H522" s="40"/>
      <c r="I522" s="40"/>
      <c r="J522" s="40"/>
      <c r="K522" s="21"/>
    </row>
    <row r="523" spans="1:11" s="38" customFormat="1" x14ac:dyDescent="0.2">
      <c r="A523" s="21"/>
      <c r="C523" s="40"/>
      <c r="D523" s="40"/>
      <c r="E523" s="40"/>
      <c r="G523" s="40"/>
      <c r="H523" s="40"/>
      <c r="I523" s="40"/>
      <c r="J523" s="40"/>
      <c r="K523" s="21"/>
    </row>
    <row r="524" spans="1:11" s="38" customFormat="1" x14ac:dyDescent="0.2">
      <c r="A524" s="21"/>
      <c r="C524" s="40"/>
      <c r="D524" s="40"/>
      <c r="E524" s="40"/>
      <c r="G524" s="40"/>
      <c r="H524" s="40"/>
      <c r="I524" s="40"/>
      <c r="J524" s="40"/>
      <c r="K524" s="21"/>
    </row>
    <row r="525" spans="1:11" s="38" customFormat="1" x14ac:dyDescent="0.2">
      <c r="A525" s="21"/>
      <c r="C525" s="40"/>
      <c r="D525" s="40"/>
      <c r="E525" s="40"/>
      <c r="G525" s="40"/>
      <c r="H525" s="40"/>
      <c r="I525" s="40"/>
      <c r="J525" s="40"/>
      <c r="K525" s="21"/>
    </row>
    <row r="526" spans="1:11" s="38" customFormat="1" x14ac:dyDescent="0.2">
      <c r="A526" s="21"/>
      <c r="C526" s="40"/>
      <c r="D526" s="40"/>
      <c r="E526" s="40"/>
      <c r="G526" s="40"/>
      <c r="H526" s="40"/>
      <c r="I526" s="40"/>
      <c r="J526" s="40"/>
      <c r="K526" s="21"/>
    </row>
    <row r="527" spans="1:11" s="38" customFormat="1" x14ac:dyDescent="0.2">
      <c r="A527" s="21"/>
      <c r="C527" s="40"/>
      <c r="D527" s="40"/>
      <c r="E527" s="40"/>
      <c r="G527" s="40"/>
      <c r="H527" s="40"/>
      <c r="I527" s="40"/>
      <c r="J527" s="40"/>
      <c r="K527" s="21"/>
    </row>
    <row r="528" spans="1:11" s="38" customFormat="1" x14ac:dyDescent="0.2">
      <c r="A528" s="21"/>
      <c r="C528" s="40"/>
      <c r="D528" s="40"/>
      <c r="E528" s="40"/>
      <c r="G528" s="40"/>
      <c r="H528" s="40"/>
      <c r="I528" s="40"/>
      <c r="J528" s="40"/>
      <c r="K528" s="21"/>
    </row>
    <row r="529" spans="1:11" s="38" customFormat="1" x14ac:dyDescent="0.2">
      <c r="A529" s="21"/>
      <c r="C529" s="40"/>
      <c r="D529" s="40"/>
      <c r="E529" s="40"/>
      <c r="G529" s="40"/>
      <c r="H529" s="40"/>
      <c r="I529" s="40"/>
      <c r="J529" s="40"/>
      <c r="K529" s="21"/>
    </row>
    <row r="530" spans="1:11" s="38" customFormat="1" x14ac:dyDescent="0.2">
      <c r="A530" s="21"/>
      <c r="C530" s="40"/>
      <c r="D530" s="40"/>
      <c r="E530" s="40"/>
      <c r="G530" s="40"/>
      <c r="H530" s="40"/>
      <c r="I530" s="40"/>
      <c r="J530" s="40"/>
      <c r="K530" s="21"/>
    </row>
    <row r="531" spans="1:11" s="38" customFormat="1" x14ac:dyDescent="0.2">
      <c r="A531" s="21"/>
      <c r="C531" s="40"/>
      <c r="D531" s="40"/>
      <c r="E531" s="40"/>
      <c r="G531" s="40"/>
      <c r="H531" s="40"/>
      <c r="I531" s="40"/>
      <c r="J531" s="40"/>
      <c r="K531" s="21"/>
    </row>
    <row r="532" spans="1:11" s="38" customFormat="1" x14ac:dyDescent="0.2">
      <c r="A532" s="21"/>
      <c r="C532" s="40"/>
      <c r="D532" s="40"/>
      <c r="E532" s="40"/>
      <c r="G532" s="40"/>
      <c r="H532" s="40"/>
      <c r="I532" s="40"/>
      <c r="J532" s="40"/>
      <c r="K532" s="21"/>
    </row>
    <row r="533" spans="1:11" s="38" customFormat="1" x14ac:dyDescent="0.2">
      <c r="A533" s="21"/>
      <c r="C533" s="40"/>
      <c r="D533" s="40"/>
      <c r="E533" s="40"/>
      <c r="G533" s="40"/>
      <c r="H533" s="40"/>
      <c r="I533" s="40"/>
      <c r="J533" s="40"/>
      <c r="K533" s="21"/>
    </row>
    <row r="534" spans="1:11" s="38" customFormat="1" x14ac:dyDescent="0.2">
      <c r="A534" s="21"/>
      <c r="C534" s="40"/>
      <c r="D534" s="40"/>
      <c r="E534" s="40"/>
      <c r="G534" s="40"/>
      <c r="H534" s="40"/>
      <c r="I534" s="40"/>
      <c r="J534" s="40"/>
      <c r="K534" s="21"/>
    </row>
    <row r="535" spans="1:11" s="38" customFormat="1" x14ac:dyDescent="0.2">
      <c r="A535" s="21"/>
      <c r="C535" s="40"/>
      <c r="D535" s="40"/>
      <c r="E535" s="40"/>
      <c r="G535" s="40"/>
      <c r="H535" s="40"/>
      <c r="I535" s="40"/>
      <c r="J535" s="40"/>
      <c r="K535" s="21"/>
    </row>
    <row r="536" spans="1:11" s="38" customFormat="1" x14ac:dyDescent="0.2">
      <c r="A536" s="21"/>
      <c r="C536" s="40"/>
      <c r="D536" s="40"/>
      <c r="E536" s="40"/>
      <c r="G536" s="40"/>
      <c r="H536" s="40"/>
      <c r="I536" s="40"/>
      <c r="J536" s="40"/>
      <c r="K536" s="21"/>
    </row>
    <row r="537" spans="1:11" s="38" customFormat="1" x14ac:dyDescent="0.2">
      <c r="A537" s="21"/>
      <c r="C537" s="40"/>
      <c r="D537" s="40"/>
      <c r="E537" s="40"/>
      <c r="G537" s="40"/>
      <c r="H537" s="40"/>
      <c r="I537" s="40"/>
      <c r="J537" s="40"/>
      <c r="K537" s="21"/>
    </row>
    <row r="538" spans="1:11" s="38" customFormat="1" x14ac:dyDescent="0.2">
      <c r="A538" s="21"/>
      <c r="C538" s="40"/>
      <c r="D538" s="40"/>
      <c r="E538" s="40"/>
      <c r="G538" s="40"/>
      <c r="H538" s="40"/>
      <c r="I538" s="40"/>
      <c r="J538" s="40"/>
      <c r="K538" s="21"/>
    </row>
    <row r="539" spans="1:11" s="38" customFormat="1" x14ac:dyDescent="0.2">
      <c r="A539" s="21"/>
      <c r="C539" s="40"/>
      <c r="D539" s="40"/>
      <c r="E539" s="40"/>
      <c r="G539" s="40"/>
      <c r="H539" s="40"/>
      <c r="I539" s="40"/>
      <c r="J539" s="40"/>
      <c r="K539" s="21"/>
    </row>
    <row r="540" spans="1:11" s="38" customFormat="1" x14ac:dyDescent="0.2">
      <c r="A540" s="21"/>
      <c r="C540" s="40"/>
      <c r="D540" s="40"/>
      <c r="E540" s="40"/>
      <c r="G540" s="40"/>
      <c r="H540" s="40"/>
      <c r="I540" s="40"/>
      <c r="J540" s="40"/>
      <c r="K540" s="21"/>
    </row>
    <row r="541" spans="1:11" s="38" customFormat="1" x14ac:dyDescent="0.2">
      <c r="A541" s="21"/>
      <c r="C541" s="40"/>
      <c r="D541" s="40"/>
      <c r="E541" s="40"/>
      <c r="G541" s="40"/>
      <c r="H541" s="40"/>
      <c r="I541" s="40"/>
      <c r="J541" s="40"/>
      <c r="K541" s="21"/>
    </row>
    <row r="542" spans="1:11" s="38" customFormat="1" x14ac:dyDescent="0.2">
      <c r="A542" s="21"/>
      <c r="C542" s="40"/>
      <c r="D542" s="40"/>
      <c r="E542" s="40"/>
      <c r="G542" s="40"/>
      <c r="H542" s="40"/>
      <c r="I542" s="40"/>
      <c r="J542" s="40"/>
      <c r="K542" s="21"/>
    </row>
    <row r="543" spans="1:11" s="38" customFormat="1" x14ac:dyDescent="0.2">
      <c r="A543" s="21"/>
      <c r="C543" s="40"/>
      <c r="D543" s="40"/>
      <c r="E543" s="40"/>
      <c r="G543" s="40"/>
      <c r="H543" s="40"/>
      <c r="I543" s="40"/>
      <c r="J543" s="40"/>
      <c r="K543" s="21"/>
    </row>
    <row r="544" spans="1:11" s="38" customFormat="1" x14ac:dyDescent="0.2">
      <c r="A544" s="21"/>
      <c r="C544" s="40"/>
      <c r="D544" s="40"/>
      <c r="E544" s="40"/>
      <c r="G544" s="40"/>
      <c r="H544" s="40"/>
      <c r="I544" s="40"/>
      <c r="J544" s="40"/>
      <c r="K544" s="21"/>
    </row>
    <row r="545" spans="1:11" s="38" customFormat="1" x14ac:dyDescent="0.2">
      <c r="A545" s="21"/>
      <c r="C545" s="40"/>
      <c r="D545" s="40"/>
      <c r="E545" s="40"/>
      <c r="G545" s="40"/>
      <c r="H545" s="40"/>
      <c r="I545" s="40"/>
      <c r="J545" s="40"/>
      <c r="K545" s="21"/>
    </row>
    <row r="546" spans="1:11" s="38" customFormat="1" x14ac:dyDescent="0.2">
      <c r="A546" s="21"/>
      <c r="C546" s="40"/>
      <c r="D546" s="40"/>
      <c r="E546" s="40"/>
      <c r="G546" s="40"/>
      <c r="H546" s="40"/>
      <c r="I546" s="40"/>
      <c r="J546" s="40"/>
      <c r="K546" s="21"/>
    </row>
    <row r="547" spans="1:11" s="38" customFormat="1" x14ac:dyDescent="0.2">
      <c r="A547" s="21"/>
      <c r="C547" s="40"/>
      <c r="D547" s="40"/>
      <c r="E547" s="40"/>
      <c r="G547" s="40"/>
      <c r="H547" s="40"/>
      <c r="I547" s="40"/>
      <c r="J547" s="40"/>
      <c r="K547" s="21"/>
    </row>
    <row r="548" spans="1:11" s="38" customFormat="1" x14ac:dyDescent="0.2">
      <c r="A548" s="21"/>
      <c r="C548" s="40"/>
      <c r="D548" s="40"/>
      <c r="E548" s="40"/>
      <c r="G548" s="40"/>
      <c r="H548" s="40"/>
      <c r="I548" s="40"/>
      <c r="J548" s="40"/>
      <c r="K548" s="21"/>
    </row>
    <row r="549" spans="1:11" s="38" customFormat="1" x14ac:dyDescent="0.2">
      <c r="A549" s="21"/>
      <c r="C549" s="40"/>
      <c r="D549" s="40"/>
      <c r="E549" s="40"/>
      <c r="G549" s="40"/>
      <c r="H549" s="40"/>
      <c r="I549" s="40"/>
      <c r="J549" s="40"/>
      <c r="K549" s="21"/>
    </row>
    <row r="550" spans="1:11" s="38" customFormat="1" x14ac:dyDescent="0.2">
      <c r="A550" s="21"/>
      <c r="C550" s="40"/>
      <c r="D550" s="40"/>
      <c r="E550" s="40"/>
      <c r="G550" s="40"/>
      <c r="H550" s="40"/>
      <c r="I550" s="40"/>
      <c r="J550" s="40"/>
      <c r="K550" s="21"/>
    </row>
    <row r="551" spans="1:11" s="38" customFormat="1" x14ac:dyDescent="0.2">
      <c r="A551" s="21"/>
      <c r="C551" s="40"/>
      <c r="D551" s="40"/>
      <c r="E551" s="40"/>
      <c r="G551" s="40"/>
      <c r="H551" s="40"/>
      <c r="I551" s="40"/>
      <c r="J551" s="40"/>
      <c r="K551" s="21"/>
    </row>
    <row r="552" spans="1:11" s="38" customFormat="1" x14ac:dyDescent="0.2">
      <c r="A552" s="21"/>
      <c r="C552" s="40"/>
      <c r="D552" s="40"/>
      <c r="E552" s="40"/>
      <c r="G552" s="40"/>
      <c r="H552" s="40"/>
      <c r="I552" s="40"/>
      <c r="J552" s="40"/>
      <c r="K552" s="21"/>
    </row>
    <row r="553" spans="1:11" s="38" customFormat="1" x14ac:dyDescent="0.2">
      <c r="A553" s="21"/>
      <c r="C553" s="40"/>
      <c r="D553" s="40"/>
      <c r="E553" s="40"/>
      <c r="G553" s="40"/>
      <c r="H553" s="40"/>
      <c r="I553" s="40"/>
      <c r="J553" s="40"/>
      <c r="K553" s="21"/>
    </row>
    <row r="554" spans="1:11" s="38" customFormat="1" x14ac:dyDescent="0.2">
      <c r="A554" s="21"/>
      <c r="C554" s="40"/>
      <c r="D554" s="40"/>
      <c r="E554" s="40"/>
      <c r="G554" s="40"/>
      <c r="H554" s="40"/>
      <c r="I554" s="40"/>
      <c r="J554" s="40"/>
      <c r="K554" s="21"/>
    </row>
    <row r="555" spans="1:11" s="38" customFormat="1" x14ac:dyDescent="0.2">
      <c r="A555" s="21"/>
      <c r="C555" s="40"/>
      <c r="D555" s="40"/>
      <c r="E555" s="40"/>
      <c r="G555" s="40"/>
      <c r="H555" s="40"/>
      <c r="I555" s="40"/>
      <c r="J555" s="40"/>
      <c r="K555" s="21"/>
    </row>
    <row r="556" spans="1:11" s="38" customFormat="1" x14ac:dyDescent="0.2">
      <c r="A556" s="21"/>
      <c r="C556" s="40"/>
      <c r="D556" s="40"/>
      <c r="E556" s="40"/>
      <c r="G556" s="40"/>
      <c r="H556" s="40"/>
      <c r="I556" s="40"/>
      <c r="J556" s="40"/>
      <c r="K556" s="21"/>
    </row>
    <row r="557" spans="1:11" s="38" customFormat="1" x14ac:dyDescent="0.2">
      <c r="A557" s="21"/>
      <c r="C557" s="40"/>
      <c r="D557" s="40"/>
      <c r="E557" s="40"/>
      <c r="G557" s="40"/>
      <c r="H557" s="40"/>
      <c r="I557" s="40"/>
      <c r="J557" s="40"/>
      <c r="K557" s="21"/>
    </row>
    <row r="558" spans="1:11" s="38" customFormat="1" x14ac:dyDescent="0.2">
      <c r="A558" s="21"/>
      <c r="C558" s="40"/>
      <c r="D558" s="40"/>
      <c r="E558" s="40"/>
      <c r="G558" s="40"/>
      <c r="H558" s="40"/>
      <c r="I558" s="40"/>
      <c r="J558" s="40"/>
      <c r="K558" s="21"/>
    </row>
    <row r="559" spans="1:11" s="38" customFormat="1" x14ac:dyDescent="0.2">
      <c r="A559" s="21"/>
      <c r="C559" s="40"/>
      <c r="D559" s="40"/>
      <c r="E559" s="40"/>
      <c r="G559" s="40"/>
      <c r="H559" s="40"/>
      <c r="I559" s="40"/>
      <c r="J559" s="40"/>
      <c r="K559" s="21"/>
    </row>
    <row r="560" spans="1:11" s="38" customFormat="1" x14ac:dyDescent="0.2">
      <c r="A560" s="21"/>
      <c r="C560" s="40"/>
      <c r="D560" s="40"/>
      <c r="E560" s="40"/>
      <c r="G560" s="40"/>
      <c r="H560" s="40"/>
      <c r="I560" s="40"/>
      <c r="J560" s="40"/>
      <c r="K560" s="21"/>
    </row>
    <row r="561" spans="1:11" s="38" customFormat="1" x14ac:dyDescent="0.2">
      <c r="A561" s="21"/>
      <c r="C561" s="40"/>
      <c r="D561" s="40"/>
      <c r="E561" s="40"/>
      <c r="G561" s="40"/>
      <c r="H561" s="40"/>
      <c r="I561" s="40"/>
      <c r="J561" s="40"/>
      <c r="K561" s="21"/>
    </row>
    <row r="562" spans="1:11" s="38" customFormat="1" x14ac:dyDescent="0.2">
      <c r="A562" s="21"/>
      <c r="C562" s="40"/>
      <c r="D562" s="40"/>
      <c r="E562" s="40"/>
      <c r="G562" s="40"/>
      <c r="H562" s="40"/>
      <c r="I562" s="40"/>
      <c r="J562" s="40"/>
      <c r="K562" s="21"/>
    </row>
    <row r="563" spans="1:11" s="38" customFormat="1" x14ac:dyDescent="0.2">
      <c r="A563" s="21"/>
      <c r="C563" s="40"/>
      <c r="D563" s="40"/>
      <c r="E563" s="40"/>
      <c r="G563" s="40"/>
      <c r="H563" s="40"/>
      <c r="I563" s="40"/>
      <c r="J563" s="40"/>
      <c r="K563" s="21"/>
    </row>
    <row r="564" spans="1:11" s="38" customFormat="1" x14ac:dyDescent="0.2">
      <c r="A564" s="21"/>
      <c r="C564" s="40"/>
      <c r="D564" s="40"/>
      <c r="E564" s="40"/>
      <c r="G564" s="40"/>
      <c r="H564" s="40"/>
      <c r="I564" s="40"/>
      <c r="J564" s="40"/>
      <c r="K564" s="21"/>
    </row>
    <row r="565" spans="1:11" s="38" customFormat="1" x14ac:dyDescent="0.2">
      <c r="A565" s="21"/>
      <c r="C565" s="40"/>
      <c r="D565" s="40"/>
      <c r="E565" s="40"/>
      <c r="G565" s="40"/>
      <c r="H565" s="40"/>
      <c r="I565" s="40"/>
      <c r="J565" s="40"/>
      <c r="K565" s="21"/>
    </row>
    <row r="566" spans="1:11" s="38" customFormat="1" x14ac:dyDescent="0.2">
      <c r="A566" s="21"/>
      <c r="C566" s="40"/>
      <c r="D566" s="40"/>
      <c r="E566" s="40"/>
      <c r="G566" s="40"/>
      <c r="H566" s="40"/>
      <c r="I566" s="40"/>
      <c r="J566" s="40"/>
      <c r="K566" s="21"/>
    </row>
    <row r="567" spans="1:11" s="38" customFormat="1" x14ac:dyDescent="0.2">
      <c r="A567" s="21"/>
      <c r="C567" s="40"/>
      <c r="D567" s="40"/>
      <c r="E567" s="40"/>
      <c r="G567" s="40"/>
      <c r="H567" s="40"/>
      <c r="I567" s="40"/>
      <c r="J567" s="40"/>
      <c r="K567" s="21"/>
    </row>
    <row r="568" spans="1:11" s="38" customFormat="1" x14ac:dyDescent="0.2">
      <c r="A568" s="21"/>
      <c r="C568" s="40"/>
      <c r="D568" s="40"/>
      <c r="E568" s="40"/>
      <c r="G568" s="40"/>
      <c r="H568" s="40"/>
      <c r="I568" s="40"/>
      <c r="J568" s="40"/>
      <c r="K568" s="21"/>
    </row>
    <row r="569" spans="1:11" s="38" customFormat="1" x14ac:dyDescent="0.2">
      <c r="A569" s="21"/>
      <c r="C569" s="40"/>
      <c r="D569" s="40"/>
      <c r="E569" s="40"/>
      <c r="G569" s="40"/>
      <c r="H569" s="40"/>
      <c r="I569" s="40"/>
      <c r="J569" s="40"/>
      <c r="K569" s="21"/>
    </row>
    <row r="570" spans="1:11" s="38" customFormat="1" x14ac:dyDescent="0.2">
      <c r="A570" s="21"/>
      <c r="C570" s="40"/>
      <c r="D570" s="40"/>
      <c r="E570" s="40"/>
      <c r="G570" s="40"/>
      <c r="H570" s="40"/>
      <c r="I570" s="40"/>
      <c r="J570" s="40"/>
      <c r="K570" s="21"/>
    </row>
    <row r="571" spans="1:11" s="38" customFormat="1" x14ac:dyDescent="0.2">
      <c r="A571" s="21"/>
      <c r="C571" s="40"/>
      <c r="D571" s="40"/>
      <c r="E571" s="40"/>
      <c r="G571" s="40"/>
      <c r="H571" s="40"/>
      <c r="I571" s="40"/>
      <c r="J571" s="40"/>
      <c r="K571" s="21"/>
    </row>
    <row r="572" spans="1:11" s="38" customFormat="1" x14ac:dyDescent="0.2">
      <c r="A572" s="21"/>
      <c r="C572" s="40"/>
      <c r="D572" s="40"/>
      <c r="E572" s="40"/>
      <c r="G572" s="40"/>
      <c r="H572" s="40"/>
      <c r="I572" s="40"/>
      <c r="J572" s="40"/>
      <c r="K572" s="21"/>
    </row>
    <row r="573" spans="1:11" s="38" customFormat="1" x14ac:dyDescent="0.2">
      <c r="A573" s="21"/>
      <c r="C573" s="40"/>
      <c r="D573" s="40"/>
      <c r="E573" s="40"/>
      <c r="G573" s="40"/>
      <c r="H573" s="40"/>
      <c r="I573" s="40"/>
      <c r="J573" s="40"/>
      <c r="K573" s="21"/>
    </row>
    <row r="574" spans="1:11" s="38" customFormat="1" x14ac:dyDescent="0.2">
      <c r="A574" s="21"/>
      <c r="C574" s="40"/>
      <c r="D574" s="40"/>
      <c r="E574" s="40"/>
      <c r="G574" s="40"/>
      <c r="H574" s="40"/>
      <c r="I574" s="40"/>
      <c r="J574" s="40"/>
      <c r="K574" s="21"/>
    </row>
    <row r="575" spans="1:11" s="38" customFormat="1" x14ac:dyDescent="0.2">
      <c r="A575" s="21"/>
      <c r="C575" s="40"/>
      <c r="D575" s="40"/>
      <c r="E575" s="40"/>
      <c r="G575" s="40"/>
      <c r="H575" s="40"/>
      <c r="I575" s="40"/>
      <c r="J575" s="40"/>
      <c r="K575" s="21"/>
    </row>
  </sheetData>
  <protectedRanges>
    <protectedRange sqref="C34:F36" name="Range7"/>
    <protectedRange sqref="M21:N32" name="Range6"/>
    <protectedRange sqref="A22:A28 C22:F28 A21:F21" name="Range3"/>
    <protectedRange sqref="C14:E16" name="Range2"/>
    <protectedRange sqref="B3 B5" name="Range1"/>
    <protectedRange sqref="B4" name="Range1_1"/>
  </protectedRanges>
  <mergeCells count="17">
    <mergeCell ref="C36:D36"/>
    <mergeCell ref="E36:F36"/>
    <mergeCell ref="C37:D37"/>
    <mergeCell ref="E37:F37"/>
    <mergeCell ref="L18:N18"/>
    <mergeCell ref="H18:J18"/>
    <mergeCell ref="F18:G18"/>
    <mergeCell ref="B24:B27"/>
    <mergeCell ref="C34:D34"/>
    <mergeCell ref="E34:F34"/>
    <mergeCell ref="C35:D35"/>
    <mergeCell ref="E35:F35"/>
    <mergeCell ref="C13:D13"/>
    <mergeCell ref="C14:D14"/>
    <mergeCell ref="F14:F16"/>
    <mergeCell ref="C15:D15"/>
    <mergeCell ref="C16:D16"/>
  </mergeCells>
  <dataValidations count="2">
    <dataValidation type="list" allowBlank="1" showInputMessage="1" showErrorMessage="1" sqref="E14:E16" xr:uid="{313BA14C-B00C-4833-87F5-DC0D19831575}">
      <formula1>" ,X"</formula1>
    </dataValidation>
    <dataValidation type="decimal" operator="greaterThanOrEqual" allowBlank="1" showInputMessage="1" showErrorMessage="1" sqref="C14:D16 F22:F28" xr:uid="{5D88704A-1BE7-4382-B09E-D1A6247BF388}">
      <formula1>0</formula1>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4C53A-5FCA-4318-B6F2-9EB9A291D09B}">
  <dimension ref="A1:AK87"/>
  <sheetViews>
    <sheetView showGridLines="0" workbookViewId="0">
      <selection activeCell="D4" sqref="D4"/>
    </sheetView>
  </sheetViews>
  <sheetFormatPr baseColWidth="10" defaultColWidth="8.83203125" defaultRowHeight="15" x14ac:dyDescent="0.2"/>
  <cols>
    <col min="1" max="1" width="64" customWidth="1"/>
    <col min="2" max="2" width="47.6640625" bestFit="1" customWidth="1"/>
    <col min="3" max="3" width="20.5" bestFit="1" customWidth="1"/>
    <col min="4" max="4" width="9" bestFit="1" customWidth="1"/>
    <col min="5" max="5" width="4.83203125" bestFit="1" customWidth="1"/>
    <col min="6" max="6" width="10.83203125" bestFit="1" customWidth="1"/>
    <col min="7" max="8" width="12.66406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68" x14ac:dyDescent="0.2">
      <c r="A4" s="83" t="s">
        <v>32</v>
      </c>
      <c r="B4" s="199" t="s">
        <v>404</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52" t="s">
        <v>86</v>
      </c>
      <c r="B20" s="152"/>
      <c r="C20" s="152"/>
      <c r="D20" s="15"/>
      <c r="E20" s="15"/>
      <c r="F20" s="9"/>
      <c r="G20" s="9"/>
      <c r="H20" s="43"/>
      <c r="I20" s="9"/>
      <c r="J20" s="43"/>
      <c r="K20" s="43"/>
    </row>
    <row r="21" spans="1:29" s="5" customFormat="1" ht="32" x14ac:dyDescent="0.2">
      <c r="A21" s="153" t="s">
        <v>240</v>
      </c>
      <c r="B21" s="29" t="s">
        <v>33</v>
      </c>
      <c r="C21" s="154" t="s">
        <v>49</v>
      </c>
      <c r="D21" s="155"/>
      <c r="E21" s="158">
        <v>1</v>
      </c>
      <c r="F21" s="161">
        <v>0</v>
      </c>
      <c r="G21" s="164">
        <f>+E21*F21</f>
        <v>0</v>
      </c>
      <c r="H21" s="167">
        <f>G21</f>
        <v>0</v>
      </c>
      <c r="I21" s="164"/>
      <c r="J21" s="170"/>
      <c r="K21" s="170"/>
    </row>
    <row r="22" spans="1:29" s="5" customFormat="1" ht="32" x14ac:dyDescent="0.2">
      <c r="A22" s="153"/>
      <c r="B22" s="29" t="s">
        <v>34</v>
      </c>
      <c r="C22" s="154"/>
      <c r="D22" s="156"/>
      <c r="E22" s="159"/>
      <c r="F22" s="162"/>
      <c r="G22" s="165"/>
      <c r="H22" s="168"/>
      <c r="I22" s="165"/>
      <c r="J22" s="171"/>
      <c r="K22" s="171"/>
    </row>
    <row r="23" spans="1:29" s="5" customFormat="1" ht="16" x14ac:dyDescent="0.2">
      <c r="A23" s="153"/>
      <c r="B23" s="29" t="s">
        <v>35</v>
      </c>
      <c r="C23" s="154"/>
      <c r="D23" s="156"/>
      <c r="E23" s="159"/>
      <c r="F23" s="162"/>
      <c r="G23" s="165"/>
      <c r="H23" s="168"/>
      <c r="I23" s="165"/>
      <c r="J23" s="171"/>
      <c r="K23" s="171"/>
    </row>
    <row r="24" spans="1:29" s="5" customFormat="1" ht="16" x14ac:dyDescent="0.2">
      <c r="A24" s="153"/>
      <c r="B24" s="29" t="s">
        <v>36</v>
      </c>
      <c r="C24" s="154"/>
      <c r="D24" s="156"/>
      <c r="E24" s="159"/>
      <c r="F24" s="162"/>
      <c r="G24" s="165"/>
      <c r="H24" s="168"/>
      <c r="I24" s="165"/>
      <c r="J24" s="171"/>
      <c r="K24" s="171"/>
    </row>
    <row r="25" spans="1:29" s="5" customFormat="1" ht="16" x14ac:dyDescent="0.2">
      <c r="A25" s="153"/>
      <c r="B25" s="29" t="s">
        <v>37</v>
      </c>
      <c r="C25" s="154"/>
      <c r="D25" s="156"/>
      <c r="E25" s="159"/>
      <c r="F25" s="162"/>
      <c r="G25" s="165"/>
      <c r="H25" s="168"/>
      <c r="I25" s="165"/>
      <c r="J25" s="171"/>
      <c r="K25" s="171"/>
    </row>
    <row r="26" spans="1:29" s="5" customFormat="1" ht="16" x14ac:dyDescent="0.2">
      <c r="A26" s="153"/>
      <c r="B26" s="29" t="s">
        <v>38</v>
      </c>
      <c r="C26" s="154"/>
      <c r="D26" s="156"/>
      <c r="E26" s="159"/>
      <c r="F26" s="162"/>
      <c r="G26" s="165"/>
      <c r="H26" s="168"/>
      <c r="I26" s="165"/>
      <c r="J26" s="171"/>
      <c r="K26" s="171"/>
    </row>
    <row r="27" spans="1:29" s="5" customFormat="1" ht="16" x14ac:dyDescent="0.2">
      <c r="A27" s="153"/>
      <c r="B27" s="29" t="s">
        <v>39</v>
      </c>
      <c r="C27" s="154"/>
      <c r="D27" s="156"/>
      <c r="E27" s="159"/>
      <c r="F27" s="162"/>
      <c r="G27" s="165"/>
      <c r="H27" s="168"/>
      <c r="I27" s="165"/>
      <c r="J27" s="171"/>
      <c r="K27" s="171"/>
    </row>
    <row r="28" spans="1:29" s="5" customFormat="1" ht="16" x14ac:dyDescent="0.2">
      <c r="A28" s="153"/>
      <c r="B28" s="29" t="s">
        <v>40</v>
      </c>
      <c r="C28" s="154"/>
      <c r="D28" s="156"/>
      <c r="E28" s="159"/>
      <c r="F28" s="162"/>
      <c r="G28" s="165"/>
      <c r="H28" s="168"/>
      <c r="I28" s="165"/>
      <c r="J28" s="171"/>
      <c r="K28" s="171"/>
    </row>
    <row r="29" spans="1:29" s="5" customFormat="1" ht="16" x14ac:dyDescent="0.2">
      <c r="A29" s="153"/>
      <c r="B29" s="29" t="s">
        <v>41</v>
      </c>
      <c r="C29" s="154"/>
      <c r="D29" s="156"/>
      <c r="E29" s="159"/>
      <c r="F29" s="162"/>
      <c r="G29" s="165"/>
      <c r="H29" s="168"/>
      <c r="I29" s="165"/>
      <c r="J29" s="171"/>
      <c r="K29" s="171"/>
    </row>
    <row r="30" spans="1:29" s="5" customFormat="1" ht="16" x14ac:dyDescent="0.2">
      <c r="A30" s="153"/>
      <c r="B30" s="29" t="s">
        <v>42</v>
      </c>
      <c r="C30" s="154"/>
      <c r="D30" s="156"/>
      <c r="E30" s="159"/>
      <c r="F30" s="162"/>
      <c r="G30" s="165"/>
      <c r="H30" s="168"/>
      <c r="I30" s="165"/>
      <c r="J30" s="171"/>
      <c r="K30" s="171"/>
    </row>
    <row r="31" spans="1:29" s="5" customFormat="1" ht="16" x14ac:dyDescent="0.2">
      <c r="A31" s="153"/>
      <c r="B31" s="29" t="s">
        <v>43</v>
      </c>
      <c r="C31" s="154"/>
      <c r="D31" s="156"/>
      <c r="E31" s="159"/>
      <c r="F31" s="162"/>
      <c r="G31" s="165"/>
      <c r="H31" s="168"/>
      <c r="I31" s="165"/>
      <c r="J31" s="171"/>
      <c r="K31" s="171"/>
    </row>
    <row r="32" spans="1:29" s="5" customFormat="1" ht="16" x14ac:dyDescent="0.2">
      <c r="A32" s="153"/>
      <c r="B32" s="29" t="s">
        <v>44</v>
      </c>
      <c r="C32" s="154"/>
      <c r="D32" s="156"/>
      <c r="E32" s="159"/>
      <c r="F32" s="162"/>
      <c r="G32" s="165"/>
      <c r="H32" s="168"/>
      <c r="I32" s="165"/>
      <c r="J32" s="171"/>
      <c r="K32" s="171"/>
    </row>
    <row r="33" spans="1:11" s="5" customFormat="1" ht="16" x14ac:dyDescent="0.2">
      <c r="A33" s="153"/>
      <c r="B33" s="29" t="s">
        <v>45</v>
      </c>
      <c r="C33" s="154"/>
      <c r="D33" s="156"/>
      <c r="E33" s="159"/>
      <c r="F33" s="162"/>
      <c r="G33" s="165"/>
      <c r="H33" s="168"/>
      <c r="I33" s="165"/>
      <c r="J33" s="171"/>
      <c r="K33" s="171"/>
    </row>
    <row r="34" spans="1:11" s="5" customFormat="1" ht="16" x14ac:dyDescent="0.2">
      <c r="A34" s="153"/>
      <c r="B34" s="29" t="s">
        <v>46</v>
      </c>
      <c r="C34" s="154"/>
      <c r="D34" s="156"/>
      <c r="E34" s="159"/>
      <c r="F34" s="162"/>
      <c r="G34" s="165"/>
      <c r="H34" s="168"/>
      <c r="I34" s="165"/>
      <c r="J34" s="171"/>
      <c r="K34" s="171"/>
    </row>
    <row r="35" spans="1:11" s="5" customFormat="1" ht="32" x14ac:dyDescent="0.2">
      <c r="A35" s="153"/>
      <c r="B35" s="29" t="s">
        <v>47</v>
      </c>
      <c r="C35" s="154"/>
      <c r="D35" s="156"/>
      <c r="E35" s="159"/>
      <c r="F35" s="162"/>
      <c r="G35" s="165"/>
      <c r="H35" s="168"/>
      <c r="I35" s="165"/>
      <c r="J35" s="171"/>
      <c r="K35" s="171"/>
    </row>
    <row r="36" spans="1:11" s="5" customFormat="1" ht="32" x14ac:dyDescent="0.2">
      <c r="A36" s="153"/>
      <c r="B36" s="29" t="s">
        <v>48</v>
      </c>
      <c r="C36" s="154"/>
      <c r="D36" s="157"/>
      <c r="E36" s="160"/>
      <c r="F36" s="163"/>
      <c r="G36" s="166"/>
      <c r="H36" s="169"/>
      <c r="I36" s="166"/>
      <c r="J36" s="172"/>
      <c r="K36" s="172"/>
    </row>
    <row r="37" spans="1:11" s="5" customFormat="1" ht="32" x14ac:dyDescent="0.2">
      <c r="A37" s="153" t="s">
        <v>239</v>
      </c>
      <c r="B37" s="29" t="s">
        <v>33</v>
      </c>
      <c r="C37" s="154" t="s">
        <v>49</v>
      </c>
      <c r="D37" s="155"/>
      <c r="E37" s="158">
        <v>1</v>
      </c>
      <c r="F37" s="161">
        <v>0</v>
      </c>
      <c r="G37" s="164">
        <f>E37*F37</f>
        <v>0</v>
      </c>
      <c r="H37" s="167">
        <f>G37</f>
        <v>0</v>
      </c>
      <c r="I37" s="164"/>
      <c r="J37" s="170"/>
      <c r="K37" s="170"/>
    </row>
    <row r="38" spans="1:11" s="5" customFormat="1" ht="32" x14ac:dyDescent="0.2">
      <c r="A38" s="153"/>
      <c r="B38" s="29" t="s">
        <v>50</v>
      </c>
      <c r="C38" s="154"/>
      <c r="D38" s="156"/>
      <c r="E38" s="159"/>
      <c r="F38" s="162"/>
      <c r="G38" s="165"/>
      <c r="H38" s="168"/>
      <c r="I38" s="165"/>
      <c r="J38" s="171"/>
      <c r="K38" s="171"/>
    </row>
    <row r="39" spans="1:11" s="5" customFormat="1" ht="16" x14ac:dyDescent="0.2">
      <c r="A39" s="153"/>
      <c r="B39" s="29" t="s">
        <v>51</v>
      </c>
      <c r="C39" s="154"/>
      <c r="D39" s="156"/>
      <c r="E39" s="159"/>
      <c r="F39" s="162"/>
      <c r="G39" s="165"/>
      <c r="H39" s="168"/>
      <c r="I39" s="165"/>
      <c r="J39" s="171"/>
      <c r="K39" s="171"/>
    </row>
    <row r="40" spans="1:11" s="5" customFormat="1" ht="16" x14ac:dyDescent="0.2">
      <c r="A40" s="153"/>
      <c r="B40" s="29" t="s">
        <v>46</v>
      </c>
      <c r="C40" s="154"/>
      <c r="D40" s="156"/>
      <c r="E40" s="159"/>
      <c r="F40" s="162"/>
      <c r="G40" s="165"/>
      <c r="H40" s="168"/>
      <c r="I40" s="165"/>
      <c r="J40" s="171"/>
      <c r="K40" s="171"/>
    </row>
    <row r="41" spans="1:11" s="5" customFormat="1" ht="32" x14ac:dyDescent="0.2">
      <c r="A41" s="153"/>
      <c r="B41" s="29" t="s">
        <v>47</v>
      </c>
      <c r="C41" s="154"/>
      <c r="D41" s="156"/>
      <c r="E41" s="159"/>
      <c r="F41" s="162"/>
      <c r="G41" s="165"/>
      <c r="H41" s="168"/>
      <c r="I41" s="165"/>
      <c r="J41" s="171"/>
      <c r="K41" s="171"/>
    </row>
    <row r="42" spans="1:11" s="5" customFormat="1" ht="32" x14ac:dyDescent="0.2">
      <c r="A42" s="153"/>
      <c r="B42" s="29" t="s">
        <v>48</v>
      </c>
      <c r="C42" s="154"/>
      <c r="D42" s="157"/>
      <c r="E42" s="160"/>
      <c r="F42" s="163"/>
      <c r="G42" s="166"/>
      <c r="H42" s="169"/>
      <c r="I42" s="166"/>
      <c r="J42" s="172"/>
      <c r="K42" s="172"/>
    </row>
    <row r="43" spans="1:11" s="5" customFormat="1" ht="32" x14ac:dyDescent="0.2">
      <c r="A43" s="173" t="s">
        <v>241</v>
      </c>
      <c r="B43" s="29" t="s">
        <v>52</v>
      </c>
      <c r="C43" s="154" t="s">
        <v>49</v>
      </c>
      <c r="D43" s="155"/>
      <c r="E43" s="158">
        <v>1</v>
      </c>
      <c r="F43" s="161"/>
      <c r="G43" s="164">
        <f>E43*F43</f>
        <v>0</v>
      </c>
      <c r="H43" s="167">
        <f>G43</f>
        <v>0</v>
      </c>
      <c r="I43" s="174"/>
      <c r="J43" s="170"/>
      <c r="K43" s="170"/>
    </row>
    <row r="44" spans="1:11" s="5" customFormat="1" ht="16" x14ac:dyDescent="0.2">
      <c r="A44" s="173"/>
      <c r="B44" s="29" t="s">
        <v>53</v>
      </c>
      <c r="C44" s="154"/>
      <c r="D44" s="156"/>
      <c r="E44" s="159"/>
      <c r="F44" s="162"/>
      <c r="G44" s="165"/>
      <c r="H44" s="168"/>
      <c r="I44" s="175"/>
      <c r="J44" s="171"/>
      <c r="K44" s="171"/>
    </row>
    <row r="45" spans="1:11" s="5" customFormat="1" ht="16" x14ac:dyDescent="0.2">
      <c r="A45" s="173"/>
      <c r="B45" s="29" t="s">
        <v>54</v>
      </c>
      <c r="C45" s="154"/>
      <c r="D45" s="156"/>
      <c r="E45" s="159"/>
      <c r="F45" s="162"/>
      <c r="G45" s="165"/>
      <c r="H45" s="168"/>
      <c r="I45" s="175"/>
      <c r="J45" s="171"/>
      <c r="K45" s="171"/>
    </row>
    <row r="46" spans="1:11" s="5" customFormat="1" ht="16" x14ac:dyDescent="0.2">
      <c r="A46" s="173"/>
      <c r="B46" s="29" t="s">
        <v>42</v>
      </c>
      <c r="C46" s="154"/>
      <c r="D46" s="156"/>
      <c r="E46" s="159"/>
      <c r="F46" s="162"/>
      <c r="G46" s="165"/>
      <c r="H46" s="168"/>
      <c r="I46" s="175"/>
      <c r="J46" s="171"/>
      <c r="K46" s="171"/>
    </row>
    <row r="47" spans="1:11" s="5" customFormat="1" ht="16" x14ac:dyDescent="0.2">
      <c r="A47" s="173"/>
      <c r="B47" s="29" t="s">
        <v>43</v>
      </c>
      <c r="C47" s="154"/>
      <c r="D47" s="157"/>
      <c r="E47" s="160"/>
      <c r="F47" s="163"/>
      <c r="G47" s="166"/>
      <c r="H47" s="169"/>
      <c r="I47" s="176"/>
      <c r="J47" s="172"/>
      <c r="K47" s="172"/>
    </row>
    <row r="48" spans="1:11" s="5" customFormat="1" ht="32" x14ac:dyDescent="0.2">
      <c r="A48" s="173" t="s">
        <v>242</v>
      </c>
      <c r="B48" s="29" t="s">
        <v>55</v>
      </c>
      <c r="C48" s="154" t="s">
        <v>49</v>
      </c>
      <c r="D48" s="155"/>
      <c r="E48" s="158">
        <v>1</v>
      </c>
      <c r="F48" s="161"/>
      <c r="G48" s="164">
        <f>E48*F48</f>
        <v>0</v>
      </c>
      <c r="H48" s="167">
        <f>G48</f>
        <v>0</v>
      </c>
      <c r="I48" s="174"/>
      <c r="J48" s="170"/>
      <c r="K48" s="170"/>
    </row>
    <row r="49" spans="1:11" s="5" customFormat="1" ht="16" x14ac:dyDescent="0.2">
      <c r="A49" s="173"/>
      <c r="B49" s="29" t="s">
        <v>56</v>
      </c>
      <c r="C49" s="154"/>
      <c r="D49" s="156"/>
      <c r="E49" s="159"/>
      <c r="F49" s="162"/>
      <c r="G49" s="165"/>
      <c r="H49" s="168"/>
      <c r="I49" s="175"/>
      <c r="J49" s="171"/>
      <c r="K49" s="171"/>
    </row>
    <row r="50" spans="1:11" s="5" customFormat="1" ht="16" x14ac:dyDescent="0.2">
      <c r="A50" s="173"/>
      <c r="B50" s="29" t="s">
        <v>57</v>
      </c>
      <c r="C50" s="154"/>
      <c r="D50" s="156"/>
      <c r="E50" s="159"/>
      <c r="F50" s="162"/>
      <c r="G50" s="165"/>
      <c r="H50" s="168"/>
      <c r="I50" s="175"/>
      <c r="J50" s="171"/>
      <c r="K50" s="171"/>
    </row>
    <row r="51" spans="1:11" s="5" customFormat="1" ht="16" x14ac:dyDescent="0.2">
      <c r="A51" s="173"/>
      <c r="B51" s="29" t="s">
        <v>58</v>
      </c>
      <c r="C51" s="154"/>
      <c r="D51" s="157"/>
      <c r="E51" s="160"/>
      <c r="F51" s="163"/>
      <c r="G51" s="166"/>
      <c r="H51" s="169"/>
      <c r="I51" s="176"/>
      <c r="J51" s="172"/>
      <c r="K51" s="172"/>
    </row>
    <row r="52" spans="1:11" s="5" customFormat="1" ht="16" x14ac:dyDescent="0.2">
      <c r="A52" s="173" t="s">
        <v>243</v>
      </c>
      <c r="B52" s="29" t="s">
        <v>59</v>
      </c>
      <c r="C52" s="154">
        <v>4</v>
      </c>
      <c r="D52" s="155"/>
      <c r="E52" s="158">
        <v>4</v>
      </c>
      <c r="F52" s="161">
        <v>0</v>
      </c>
      <c r="G52" s="164">
        <f>E52*F52</f>
        <v>0</v>
      </c>
      <c r="H52" s="167">
        <f>G52</f>
        <v>0</v>
      </c>
      <c r="I52" s="174"/>
      <c r="J52" s="170"/>
      <c r="K52" s="170"/>
    </row>
    <row r="53" spans="1:11" s="5" customFormat="1" ht="16" x14ac:dyDescent="0.2">
      <c r="A53" s="173"/>
      <c r="B53" s="29" t="s">
        <v>60</v>
      </c>
      <c r="C53" s="154"/>
      <c r="D53" s="157"/>
      <c r="E53" s="160"/>
      <c r="F53" s="163"/>
      <c r="G53" s="166"/>
      <c r="H53" s="169"/>
      <c r="I53" s="176"/>
      <c r="J53" s="172"/>
      <c r="K53" s="172"/>
    </row>
    <row r="54" spans="1:11" s="5" customFormat="1" ht="48" x14ac:dyDescent="0.2">
      <c r="A54" s="173" t="s">
        <v>244</v>
      </c>
      <c r="B54" s="29" t="s">
        <v>61</v>
      </c>
      <c r="C54" s="154">
        <v>3</v>
      </c>
      <c r="D54" s="155"/>
      <c r="E54" s="158">
        <v>3</v>
      </c>
      <c r="F54" s="161"/>
      <c r="G54" s="164">
        <f>E54*F54</f>
        <v>0</v>
      </c>
      <c r="H54" s="167">
        <f>G54</f>
        <v>0</v>
      </c>
      <c r="I54" s="174"/>
      <c r="J54" s="170"/>
      <c r="K54" s="170"/>
    </row>
    <row r="55" spans="1:11" s="5" customFormat="1" ht="16" x14ac:dyDescent="0.2">
      <c r="A55" s="173"/>
      <c r="B55" s="29" t="s">
        <v>62</v>
      </c>
      <c r="C55" s="154"/>
      <c r="D55" s="157"/>
      <c r="E55" s="160"/>
      <c r="F55" s="163"/>
      <c r="G55" s="166"/>
      <c r="H55" s="169"/>
      <c r="I55" s="176"/>
      <c r="J55" s="172"/>
      <c r="K55" s="172"/>
    </row>
    <row r="56" spans="1:11" s="5" customFormat="1" ht="16" x14ac:dyDescent="0.2">
      <c r="A56" s="173" t="s">
        <v>245</v>
      </c>
      <c r="B56" s="29" t="s">
        <v>59</v>
      </c>
      <c r="C56" s="154">
        <v>26</v>
      </c>
      <c r="D56" s="155"/>
      <c r="E56" s="158">
        <v>26</v>
      </c>
      <c r="F56" s="161"/>
      <c r="G56" s="164">
        <f>E56*F56</f>
        <v>0</v>
      </c>
      <c r="H56" s="167">
        <f t="shared" ref="H56" si="0">G56</f>
        <v>0</v>
      </c>
      <c r="I56" s="174"/>
      <c r="J56" s="170"/>
      <c r="K56" s="170"/>
    </row>
    <row r="57" spans="1:11" s="5" customFormat="1" ht="16" x14ac:dyDescent="0.2">
      <c r="A57" s="173"/>
      <c r="B57" s="29" t="s">
        <v>63</v>
      </c>
      <c r="C57" s="154"/>
      <c r="D57" s="157"/>
      <c r="E57" s="160"/>
      <c r="F57" s="163"/>
      <c r="G57" s="166"/>
      <c r="H57" s="169"/>
      <c r="I57" s="176"/>
      <c r="J57" s="172"/>
      <c r="K57" s="172"/>
    </row>
    <row r="58" spans="1:11" s="5" customFormat="1" ht="16" x14ac:dyDescent="0.2">
      <c r="A58" s="173" t="s">
        <v>246</v>
      </c>
      <c r="B58" s="29" t="s">
        <v>59</v>
      </c>
      <c r="C58" s="177">
        <v>3</v>
      </c>
      <c r="D58" s="155"/>
      <c r="E58" s="158">
        <v>3</v>
      </c>
      <c r="F58" s="161"/>
      <c r="G58" s="164">
        <f>E58*F58</f>
        <v>0</v>
      </c>
      <c r="H58" s="167">
        <f t="shared" ref="H58" si="1">G58</f>
        <v>0</v>
      </c>
      <c r="I58" s="174"/>
      <c r="J58" s="170"/>
      <c r="K58" s="170"/>
    </row>
    <row r="59" spans="1:11" s="5" customFormat="1" ht="16" x14ac:dyDescent="0.2">
      <c r="A59" s="173"/>
      <c r="B59" s="29" t="s">
        <v>63</v>
      </c>
      <c r="C59" s="178"/>
      <c r="D59" s="157"/>
      <c r="E59" s="160"/>
      <c r="F59" s="163"/>
      <c r="G59" s="166"/>
      <c r="H59" s="169"/>
      <c r="I59" s="176"/>
      <c r="J59" s="172"/>
      <c r="K59" s="172"/>
    </row>
    <row r="60" spans="1:11" s="5" customFormat="1" ht="16" x14ac:dyDescent="0.2">
      <c r="A60" s="173" t="s">
        <v>247</v>
      </c>
      <c r="B60" s="29" t="s">
        <v>59</v>
      </c>
      <c r="C60" s="154">
        <v>26</v>
      </c>
      <c r="D60" s="155"/>
      <c r="E60" s="158">
        <v>26</v>
      </c>
      <c r="F60" s="161"/>
      <c r="G60" s="164">
        <f>E60*F60</f>
        <v>0</v>
      </c>
      <c r="H60" s="167">
        <f t="shared" ref="H60" si="2">G60</f>
        <v>0</v>
      </c>
      <c r="I60" s="174"/>
      <c r="J60" s="170"/>
      <c r="K60" s="170"/>
    </row>
    <row r="61" spans="1:11" s="5" customFormat="1" ht="16" x14ac:dyDescent="0.2">
      <c r="A61" s="173"/>
      <c r="B61" s="29" t="s">
        <v>64</v>
      </c>
      <c r="C61" s="154"/>
      <c r="D61" s="157"/>
      <c r="E61" s="160"/>
      <c r="F61" s="163"/>
      <c r="G61" s="166"/>
      <c r="H61" s="169"/>
      <c r="I61" s="176"/>
      <c r="J61" s="172"/>
      <c r="K61" s="172"/>
    </row>
    <row r="62" spans="1:11" s="5" customFormat="1" ht="32" x14ac:dyDescent="0.2">
      <c r="A62" s="173" t="s">
        <v>248</v>
      </c>
      <c r="B62" s="29" t="s">
        <v>65</v>
      </c>
      <c r="C62" s="154" t="s">
        <v>74</v>
      </c>
      <c r="D62" s="155"/>
      <c r="E62" s="158">
        <v>1</v>
      </c>
      <c r="F62" s="161"/>
      <c r="G62" s="164">
        <f>E62*F62</f>
        <v>0</v>
      </c>
      <c r="H62" s="167">
        <f>G62</f>
        <v>0</v>
      </c>
      <c r="I62" s="174"/>
      <c r="J62" s="170"/>
      <c r="K62" s="170"/>
    </row>
    <row r="63" spans="1:11" s="5" customFormat="1" ht="16" x14ac:dyDescent="0.2">
      <c r="A63" s="173"/>
      <c r="B63" s="102" t="s">
        <v>66</v>
      </c>
      <c r="C63" s="154"/>
      <c r="D63" s="156"/>
      <c r="E63" s="159"/>
      <c r="F63" s="162"/>
      <c r="G63" s="165"/>
      <c r="H63" s="168"/>
      <c r="I63" s="175"/>
      <c r="J63" s="171"/>
      <c r="K63" s="171"/>
    </row>
    <row r="64" spans="1:11" s="5" customFormat="1" ht="16" x14ac:dyDescent="0.2">
      <c r="A64" s="173"/>
      <c r="B64" s="102" t="s">
        <v>67</v>
      </c>
      <c r="C64" s="154"/>
      <c r="D64" s="156"/>
      <c r="E64" s="159"/>
      <c r="F64" s="162"/>
      <c r="G64" s="165"/>
      <c r="H64" s="168"/>
      <c r="I64" s="175"/>
      <c r="J64" s="171"/>
      <c r="K64" s="171"/>
    </row>
    <row r="65" spans="1:11" s="5" customFormat="1" ht="16" x14ac:dyDescent="0.2">
      <c r="A65" s="173"/>
      <c r="B65" s="102" t="s">
        <v>68</v>
      </c>
      <c r="C65" s="154"/>
      <c r="D65" s="156"/>
      <c r="E65" s="159"/>
      <c r="F65" s="162"/>
      <c r="G65" s="165"/>
      <c r="H65" s="168"/>
      <c r="I65" s="175"/>
      <c r="J65" s="171"/>
      <c r="K65" s="171"/>
    </row>
    <row r="66" spans="1:11" s="5" customFormat="1" ht="16" x14ac:dyDescent="0.2">
      <c r="A66" s="173"/>
      <c r="B66" s="102" t="s">
        <v>69</v>
      </c>
      <c r="C66" s="154"/>
      <c r="D66" s="156"/>
      <c r="E66" s="159"/>
      <c r="F66" s="162"/>
      <c r="G66" s="165"/>
      <c r="H66" s="168"/>
      <c r="I66" s="175"/>
      <c r="J66" s="171"/>
      <c r="K66" s="171"/>
    </row>
    <row r="67" spans="1:11" s="5" customFormat="1" ht="16" x14ac:dyDescent="0.2">
      <c r="A67" s="173"/>
      <c r="B67" s="102" t="s">
        <v>70</v>
      </c>
      <c r="C67" s="154"/>
      <c r="D67" s="156"/>
      <c r="E67" s="159"/>
      <c r="F67" s="162"/>
      <c r="G67" s="165"/>
      <c r="H67" s="168"/>
      <c r="I67" s="175"/>
      <c r="J67" s="171"/>
      <c r="K67" s="171"/>
    </row>
    <row r="68" spans="1:11" s="5" customFormat="1" ht="16" x14ac:dyDescent="0.2">
      <c r="A68" s="173"/>
      <c r="B68" s="102" t="s">
        <v>71</v>
      </c>
      <c r="C68" s="154"/>
      <c r="D68" s="156"/>
      <c r="E68" s="159"/>
      <c r="F68" s="162"/>
      <c r="G68" s="165"/>
      <c r="H68" s="168"/>
      <c r="I68" s="175"/>
      <c r="J68" s="171"/>
      <c r="K68" s="171"/>
    </row>
    <row r="69" spans="1:11" s="5" customFormat="1" ht="16" x14ac:dyDescent="0.2">
      <c r="A69" s="173"/>
      <c r="B69" s="102" t="s">
        <v>72</v>
      </c>
      <c r="C69" s="154"/>
      <c r="D69" s="156"/>
      <c r="E69" s="159"/>
      <c r="F69" s="162"/>
      <c r="G69" s="165"/>
      <c r="H69" s="168"/>
      <c r="I69" s="175"/>
      <c r="J69" s="171"/>
      <c r="K69" s="171"/>
    </row>
    <row r="70" spans="1:11" s="5" customFormat="1" ht="16" x14ac:dyDescent="0.2">
      <c r="A70" s="173"/>
      <c r="B70" s="102" t="s">
        <v>73</v>
      </c>
      <c r="C70" s="154"/>
      <c r="D70" s="157"/>
      <c r="E70" s="160"/>
      <c r="F70" s="163"/>
      <c r="G70" s="166"/>
      <c r="H70" s="169"/>
      <c r="I70" s="176"/>
      <c r="J70" s="172"/>
      <c r="K70" s="172"/>
    </row>
    <row r="71" spans="1:11" s="5" customFormat="1" ht="16" x14ac:dyDescent="0.2">
      <c r="A71" s="173" t="s">
        <v>249</v>
      </c>
      <c r="B71" s="29" t="s">
        <v>75</v>
      </c>
      <c r="C71" s="154" t="s">
        <v>74</v>
      </c>
      <c r="D71" s="155"/>
      <c r="E71" s="158">
        <v>1</v>
      </c>
      <c r="F71" s="161"/>
      <c r="G71" s="164">
        <f>E71*F71</f>
        <v>0</v>
      </c>
      <c r="H71" s="167">
        <f>G71</f>
        <v>0</v>
      </c>
      <c r="I71" s="174"/>
      <c r="J71" s="170"/>
      <c r="K71" s="170"/>
    </row>
    <row r="72" spans="1:11" s="5" customFormat="1" ht="32" x14ac:dyDescent="0.2">
      <c r="A72" s="173"/>
      <c r="B72" s="29" t="s">
        <v>76</v>
      </c>
      <c r="C72" s="154"/>
      <c r="D72" s="156"/>
      <c r="E72" s="159"/>
      <c r="F72" s="162"/>
      <c r="G72" s="165"/>
      <c r="H72" s="168"/>
      <c r="I72" s="175"/>
      <c r="J72" s="171"/>
      <c r="K72" s="171"/>
    </row>
    <row r="73" spans="1:11" s="5" customFormat="1" ht="16" x14ac:dyDescent="0.2">
      <c r="A73" s="173"/>
      <c r="B73" s="29" t="s">
        <v>77</v>
      </c>
      <c r="C73" s="154"/>
      <c r="D73" s="156"/>
      <c r="E73" s="159"/>
      <c r="F73" s="162"/>
      <c r="G73" s="165"/>
      <c r="H73" s="168"/>
      <c r="I73" s="175"/>
      <c r="J73" s="171"/>
      <c r="K73" s="171"/>
    </row>
    <row r="74" spans="1:11" s="5" customFormat="1" ht="16" x14ac:dyDescent="0.2">
      <c r="A74" s="173"/>
      <c r="B74" s="29" t="s">
        <v>78</v>
      </c>
      <c r="C74" s="154"/>
      <c r="D74" s="156"/>
      <c r="E74" s="159"/>
      <c r="F74" s="162"/>
      <c r="G74" s="165"/>
      <c r="H74" s="168"/>
      <c r="I74" s="175"/>
      <c r="J74" s="171"/>
      <c r="K74" s="171"/>
    </row>
    <row r="75" spans="1:11" s="5" customFormat="1" ht="16" x14ac:dyDescent="0.2">
      <c r="A75" s="173"/>
      <c r="B75" s="29" t="s">
        <v>79</v>
      </c>
      <c r="C75" s="154"/>
      <c r="D75" s="157"/>
      <c r="E75" s="160"/>
      <c r="F75" s="163"/>
      <c r="G75" s="166"/>
      <c r="H75" s="169"/>
      <c r="I75" s="176"/>
      <c r="J75" s="172"/>
      <c r="K75" s="172"/>
    </row>
    <row r="76" spans="1:11" s="5" customFormat="1" ht="16" x14ac:dyDescent="0.2">
      <c r="A76" s="173" t="s">
        <v>250</v>
      </c>
      <c r="B76" s="29" t="s">
        <v>80</v>
      </c>
      <c r="C76" s="154">
        <v>26</v>
      </c>
      <c r="D76" s="155"/>
      <c r="E76" s="158">
        <v>26</v>
      </c>
      <c r="F76" s="161"/>
      <c r="G76" s="164">
        <f>E76*F76</f>
        <v>0</v>
      </c>
      <c r="H76" s="167">
        <f>G76</f>
        <v>0</v>
      </c>
      <c r="I76" s="174"/>
      <c r="J76" s="170"/>
      <c r="K76" s="170"/>
    </row>
    <row r="77" spans="1:11" s="5" customFormat="1" ht="16" x14ac:dyDescent="0.2">
      <c r="A77" s="173"/>
      <c r="B77" s="29" t="s">
        <v>63</v>
      </c>
      <c r="C77" s="154"/>
      <c r="D77" s="157"/>
      <c r="E77" s="160"/>
      <c r="F77" s="163"/>
      <c r="G77" s="166"/>
      <c r="H77" s="169"/>
      <c r="I77" s="176"/>
      <c r="J77" s="172"/>
      <c r="K77" s="172"/>
    </row>
    <row r="78" spans="1:11" s="5" customFormat="1" ht="32" x14ac:dyDescent="0.2">
      <c r="A78" s="173" t="s">
        <v>251</v>
      </c>
      <c r="B78" s="29" t="s">
        <v>81</v>
      </c>
      <c r="C78" s="154" t="s">
        <v>74</v>
      </c>
      <c r="D78" s="155"/>
      <c r="E78" s="158">
        <v>1</v>
      </c>
      <c r="F78" s="161"/>
      <c r="G78" s="164">
        <f>E78*F78</f>
        <v>0</v>
      </c>
      <c r="H78" s="167">
        <f>G78</f>
        <v>0</v>
      </c>
      <c r="I78" s="174"/>
      <c r="J78" s="170"/>
      <c r="K78" s="170"/>
    </row>
    <row r="79" spans="1:11" s="5" customFormat="1" ht="32" x14ac:dyDescent="0.2">
      <c r="A79" s="173"/>
      <c r="B79" s="29" t="s">
        <v>82</v>
      </c>
      <c r="C79" s="154"/>
      <c r="D79" s="157"/>
      <c r="E79" s="160"/>
      <c r="F79" s="163"/>
      <c r="G79" s="166"/>
      <c r="H79" s="169"/>
      <c r="I79" s="176"/>
      <c r="J79" s="172"/>
      <c r="K79" s="172"/>
    </row>
    <row r="80" spans="1:11" s="5" customFormat="1" ht="32" x14ac:dyDescent="0.2">
      <c r="A80" s="173" t="s">
        <v>252</v>
      </c>
      <c r="B80" s="29" t="s">
        <v>83</v>
      </c>
      <c r="C80" s="154" t="s">
        <v>74</v>
      </c>
      <c r="D80" s="155"/>
      <c r="E80" s="158">
        <v>1</v>
      </c>
      <c r="F80" s="161"/>
      <c r="G80" s="164">
        <f>E80*F80</f>
        <v>0</v>
      </c>
      <c r="H80" s="167">
        <f>G80</f>
        <v>0</v>
      </c>
      <c r="I80" s="174"/>
      <c r="J80" s="170"/>
      <c r="K80" s="170"/>
    </row>
    <row r="81" spans="1:11" s="5" customFormat="1" ht="32" x14ac:dyDescent="0.2">
      <c r="A81" s="173"/>
      <c r="B81" s="29" t="s">
        <v>84</v>
      </c>
      <c r="C81" s="154"/>
      <c r="D81" s="157"/>
      <c r="E81" s="160"/>
      <c r="F81" s="163"/>
      <c r="G81" s="166"/>
      <c r="H81" s="169"/>
      <c r="I81" s="176"/>
      <c r="J81" s="172"/>
      <c r="K81" s="172"/>
    </row>
    <row r="82" spans="1:11" s="5" customFormat="1" ht="48" x14ac:dyDescent="0.2">
      <c r="A82" s="105" t="s">
        <v>253</v>
      </c>
      <c r="B82" s="29" t="s">
        <v>85</v>
      </c>
      <c r="C82" s="101" t="s">
        <v>74</v>
      </c>
      <c r="D82" s="16"/>
      <c r="E82" s="17">
        <v>1</v>
      </c>
      <c r="F82" s="10"/>
      <c r="G82" s="115">
        <f>E82*F82</f>
        <v>0</v>
      </c>
      <c r="H82" s="116">
        <f>G82</f>
        <v>0</v>
      </c>
      <c r="I82" s="117"/>
      <c r="J82" s="6"/>
      <c r="K82" s="6"/>
    </row>
    <row r="83" spans="1:11" s="5" customFormat="1" x14ac:dyDescent="0.2">
      <c r="A83" s="112"/>
      <c r="B83" s="133" t="s">
        <v>25</v>
      </c>
      <c r="C83" s="113"/>
      <c r="D83" s="16"/>
      <c r="E83" s="17"/>
      <c r="F83" s="10"/>
      <c r="G83" s="115"/>
      <c r="H83" s="116"/>
      <c r="I83" s="117"/>
      <c r="J83" s="6"/>
      <c r="K83" s="6"/>
    </row>
    <row r="84" spans="1:11" s="5" customFormat="1" x14ac:dyDescent="0.2">
      <c r="A84" s="112"/>
      <c r="B84" s="133"/>
      <c r="C84" s="113"/>
      <c r="D84" s="16"/>
      <c r="E84" s="17"/>
      <c r="F84" s="10"/>
      <c r="G84" s="115"/>
      <c r="H84" s="116"/>
      <c r="I84" s="117"/>
      <c r="J84" s="6"/>
      <c r="K84" s="6"/>
    </row>
    <row r="85" spans="1:11" s="5" customFormat="1" x14ac:dyDescent="0.2">
      <c r="A85" s="112"/>
      <c r="B85" s="133"/>
      <c r="C85" s="113"/>
      <c r="D85" s="16"/>
      <c r="E85" s="17"/>
      <c r="F85" s="10"/>
      <c r="G85" s="115"/>
      <c r="H85" s="116"/>
      <c r="I85" s="117"/>
      <c r="J85" s="6"/>
      <c r="K85" s="6"/>
    </row>
    <row r="86" spans="1:11" ht="73.5" customHeight="1" x14ac:dyDescent="0.2">
      <c r="A86" s="112"/>
      <c r="B86" s="133"/>
      <c r="C86" s="113"/>
      <c r="D86" s="119"/>
      <c r="E86" s="120"/>
      <c r="F86" s="121"/>
      <c r="G86" s="122"/>
      <c r="H86" s="123"/>
      <c r="I86" s="124"/>
      <c r="J86" s="41"/>
      <c r="K86" s="41"/>
    </row>
    <row r="87" spans="1:11" ht="16" x14ac:dyDescent="0.2">
      <c r="A87" s="37" t="s">
        <v>18</v>
      </c>
      <c r="B87" s="29"/>
      <c r="C87" s="113"/>
      <c r="D87" s="119"/>
      <c r="E87" s="120"/>
      <c r="F87" s="121"/>
      <c r="G87" s="122"/>
      <c r="H87" s="123">
        <f>H21+H37+H43+H48+H52+H54+H56+H58+H60+H62+H71+H76+H78+H80+H82</f>
        <v>0</v>
      </c>
      <c r="I87" s="124"/>
      <c r="J87" s="41"/>
      <c r="K87" s="41"/>
    </row>
  </sheetData>
  <protectedRanges>
    <protectedRange sqref="J21:K87" name="Range6"/>
    <protectedRange sqref="A21:F82 B87:F87 A83:A86 C83:F86" name="Range3"/>
    <protectedRange sqref="C14:E16" name="Range2"/>
    <protectedRange sqref="B3 B5" name="Range1"/>
    <protectedRange sqref="B4" name="Range1_1"/>
  </protectedRanges>
  <mergeCells count="149">
    <mergeCell ref="K80:K81"/>
    <mergeCell ref="C13:D13"/>
    <mergeCell ref="C14:D14"/>
    <mergeCell ref="F14:F16"/>
    <mergeCell ref="C15:D15"/>
    <mergeCell ref="C16:D16"/>
    <mergeCell ref="H78:H79"/>
    <mergeCell ref="I78:I79"/>
    <mergeCell ref="J78:J79"/>
    <mergeCell ref="K78:K79"/>
    <mergeCell ref="K76:K77"/>
    <mergeCell ref="H71:H75"/>
    <mergeCell ref="I71:I75"/>
    <mergeCell ref="J71:J75"/>
    <mergeCell ref="K71:K75"/>
    <mergeCell ref="H62:H70"/>
    <mergeCell ref="I62:I70"/>
    <mergeCell ref="J62:J70"/>
    <mergeCell ref="K62:K70"/>
    <mergeCell ref="K60:K61"/>
    <mergeCell ref="H58:H59"/>
    <mergeCell ref="H60:H61"/>
    <mergeCell ref="I60:I61"/>
    <mergeCell ref="J60:J61"/>
    <mergeCell ref="A80:A81"/>
    <mergeCell ref="C80:C81"/>
    <mergeCell ref="D80:D81"/>
    <mergeCell ref="E80:E81"/>
    <mergeCell ref="F80:F81"/>
    <mergeCell ref="G80:G81"/>
    <mergeCell ref="H76:H77"/>
    <mergeCell ref="I76:I77"/>
    <mergeCell ref="J76:J77"/>
    <mergeCell ref="A78:A79"/>
    <mergeCell ref="C78:C79"/>
    <mergeCell ref="D78:D79"/>
    <mergeCell ref="E78:E79"/>
    <mergeCell ref="F78:F79"/>
    <mergeCell ref="G78:G79"/>
    <mergeCell ref="A76:A77"/>
    <mergeCell ref="C76:C77"/>
    <mergeCell ref="D76:D77"/>
    <mergeCell ref="E76:E77"/>
    <mergeCell ref="F76:F77"/>
    <mergeCell ref="G76:G77"/>
    <mergeCell ref="H80:H81"/>
    <mergeCell ref="I80:I81"/>
    <mergeCell ref="J80:J81"/>
    <mergeCell ref="A62:A70"/>
    <mergeCell ref="C62:C70"/>
    <mergeCell ref="D62:D70"/>
    <mergeCell ref="E62:E70"/>
    <mergeCell ref="F62:F70"/>
    <mergeCell ref="G62:G70"/>
    <mergeCell ref="A60:A61"/>
    <mergeCell ref="C60:C61"/>
    <mergeCell ref="D60:D61"/>
    <mergeCell ref="E60:E61"/>
    <mergeCell ref="F60:F61"/>
    <mergeCell ref="G60:G61"/>
    <mergeCell ref="A71:A75"/>
    <mergeCell ref="C71:C75"/>
    <mergeCell ref="D71:D75"/>
    <mergeCell ref="E71:E75"/>
    <mergeCell ref="F71:F75"/>
    <mergeCell ref="G71:G75"/>
    <mergeCell ref="K56:K57"/>
    <mergeCell ref="A58:A59"/>
    <mergeCell ref="C58:C59"/>
    <mergeCell ref="D58:D59"/>
    <mergeCell ref="E58:E59"/>
    <mergeCell ref="F58:F59"/>
    <mergeCell ref="G58:G59"/>
    <mergeCell ref="I58:I59"/>
    <mergeCell ref="J58:J59"/>
    <mergeCell ref="K58:K59"/>
    <mergeCell ref="A56:A57"/>
    <mergeCell ref="C56:C57"/>
    <mergeCell ref="D56:D57"/>
    <mergeCell ref="E56:E57"/>
    <mergeCell ref="F56:F57"/>
    <mergeCell ref="G56:G57"/>
    <mergeCell ref="H56:H57"/>
    <mergeCell ref="I56:I57"/>
    <mergeCell ref="J56:J57"/>
    <mergeCell ref="K52:K53"/>
    <mergeCell ref="A54:A55"/>
    <mergeCell ref="C54:C55"/>
    <mergeCell ref="D54:D55"/>
    <mergeCell ref="E54:E55"/>
    <mergeCell ref="F54:F55"/>
    <mergeCell ref="G54:G55"/>
    <mergeCell ref="H54:H55"/>
    <mergeCell ref="I54:I55"/>
    <mergeCell ref="J54:J55"/>
    <mergeCell ref="K54:K55"/>
    <mergeCell ref="A52:A53"/>
    <mergeCell ref="C52:C53"/>
    <mergeCell ref="D52:D53"/>
    <mergeCell ref="E52:E53"/>
    <mergeCell ref="F52:F53"/>
    <mergeCell ref="G52:G53"/>
    <mergeCell ref="H52:H53"/>
    <mergeCell ref="I52:I53"/>
    <mergeCell ref="J52:J53"/>
    <mergeCell ref="K43:K47"/>
    <mergeCell ref="A48:A51"/>
    <mergeCell ref="C48:C51"/>
    <mergeCell ref="D48:D51"/>
    <mergeCell ref="E48:E51"/>
    <mergeCell ref="F48:F51"/>
    <mergeCell ref="G48:G51"/>
    <mergeCell ref="H48:H51"/>
    <mergeCell ref="I48:I51"/>
    <mergeCell ref="J48:J51"/>
    <mergeCell ref="K48:K51"/>
    <mergeCell ref="A43:A47"/>
    <mergeCell ref="C43:C47"/>
    <mergeCell ref="D43:D47"/>
    <mergeCell ref="E43:E47"/>
    <mergeCell ref="F43:F47"/>
    <mergeCell ref="G43:G47"/>
    <mergeCell ref="H43:H47"/>
    <mergeCell ref="I43:I47"/>
    <mergeCell ref="J43:J47"/>
    <mergeCell ref="B83:B86"/>
    <mergeCell ref="I18:K18"/>
    <mergeCell ref="A20:C20"/>
    <mergeCell ref="A21:A36"/>
    <mergeCell ref="C21:C36"/>
    <mergeCell ref="D21:D36"/>
    <mergeCell ref="E21:E36"/>
    <mergeCell ref="F21:F36"/>
    <mergeCell ref="G21:G36"/>
    <mergeCell ref="F18:G18"/>
    <mergeCell ref="H21:H36"/>
    <mergeCell ref="I21:I36"/>
    <mergeCell ref="J21:J36"/>
    <mergeCell ref="K21:K36"/>
    <mergeCell ref="A37:A42"/>
    <mergeCell ref="C37:C42"/>
    <mergeCell ref="D37:D42"/>
    <mergeCell ref="E37:E42"/>
    <mergeCell ref="F37:F42"/>
    <mergeCell ref="G37:G42"/>
    <mergeCell ref="H37:H42"/>
    <mergeCell ref="I37:I42"/>
    <mergeCell ref="J37:J42"/>
    <mergeCell ref="K37:K42"/>
  </mergeCells>
  <dataValidations count="2">
    <dataValidation type="decimal" operator="greaterThanOrEqual" allowBlank="1" showInputMessage="1" showErrorMessage="1" sqref="F21 F37 F43 F48 F52 F54 F56 F58 F60 F62 F71 F76 F78 F80 F82:F87 C14:D16" xr:uid="{BDBF5B17-B2E3-44B0-87D7-3D29BD10D4EB}">
      <formula1>0</formula1>
    </dataValidation>
    <dataValidation type="list" allowBlank="1" showInputMessage="1" showErrorMessage="1" sqref="E14:E16" xr:uid="{69DDA377-C9D3-4CE3-8AC5-065C3706A8C5}">
      <formula1>" ,X"</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61E13-C73B-492A-9E9B-A3E69ACD83ED}">
  <dimension ref="A1:AK29"/>
  <sheetViews>
    <sheetView showGridLines="0" workbookViewId="0">
      <selection activeCell="B4" sqref="B4"/>
    </sheetView>
  </sheetViews>
  <sheetFormatPr baseColWidth="10" defaultColWidth="8.83203125" defaultRowHeight="15" x14ac:dyDescent="0.2"/>
  <cols>
    <col min="1" max="1" width="23.33203125" bestFit="1" customWidth="1"/>
    <col min="2" max="2" width="60.5" bestFit="1" customWidth="1"/>
    <col min="3" max="3" width="8.5" bestFit="1" customWidth="1"/>
    <col min="4" max="4" width="9" bestFit="1" customWidth="1"/>
    <col min="5" max="5" width="4.83203125" bestFit="1" customWidth="1"/>
    <col min="6" max="6" width="10.6640625" bestFit="1" customWidth="1"/>
    <col min="7" max="8" width="12.66406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199" t="s">
        <v>404</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87</v>
      </c>
      <c r="B20" s="179"/>
      <c r="C20" s="179"/>
      <c r="D20" s="16"/>
      <c r="E20" s="17"/>
      <c r="F20" s="10"/>
      <c r="G20" s="115"/>
      <c r="H20" s="116"/>
      <c r="I20" s="12"/>
      <c r="J20" s="6"/>
      <c r="K20" s="6"/>
    </row>
    <row r="21" spans="1:29" s="5" customFormat="1" ht="32" x14ac:dyDescent="0.2">
      <c r="A21" s="105" t="s">
        <v>254</v>
      </c>
      <c r="B21" s="29" t="s">
        <v>59</v>
      </c>
      <c r="C21" s="101">
        <v>6</v>
      </c>
      <c r="D21" s="155"/>
      <c r="E21" s="17">
        <v>6</v>
      </c>
      <c r="F21" s="10">
        <v>0</v>
      </c>
      <c r="G21" s="118">
        <f>E21*F21</f>
        <v>0</v>
      </c>
      <c r="H21" s="116">
        <f>G21</f>
        <v>0</v>
      </c>
      <c r="I21" s="12"/>
      <c r="J21" s="59"/>
      <c r="K21" s="59"/>
    </row>
    <row r="22" spans="1:29" s="5" customFormat="1" ht="32" x14ac:dyDescent="0.2">
      <c r="A22" s="105" t="s">
        <v>255</v>
      </c>
      <c r="B22" s="29" t="s">
        <v>59</v>
      </c>
      <c r="C22" s="101">
        <v>6</v>
      </c>
      <c r="D22" s="156"/>
      <c r="E22" s="17">
        <v>6</v>
      </c>
      <c r="F22" s="10"/>
      <c r="G22" s="118">
        <f>E22*F22</f>
        <v>0</v>
      </c>
      <c r="H22" s="116">
        <f t="shared" ref="H22:H24" si="0">G22</f>
        <v>0</v>
      </c>
      <c r="I22" s="12"/>
      <c r="J22" s="59"/>
      <c r="K22" s="59"/>
    </row>
    <row r="23" spans="1:29" s="5" customFormat="1" ht="48" x14ac:dyDescent="0.2">
      <c r="A23" s="105" t="s">
        <v>256</v>
      </c>
      <c r="B23" s="29" t="s">
        <v>80</v>
      </c>
      <c r="C23" s="101">
        <v>6</v>
      </c>
      <c r="D23" s="156"/>
      <c r="E23" s="17">
        <v>6</v>
      </c>
      <c r="F23" s="10"/>
      <c r="G23" s="118">
        <f>E23*F23</f>
        <v>0</v>
      </c>
      <c r="H23" s="116">
        <f t="shared" si="0"/>
        <v>0</v>
      </c>
      <c r="I23" s="12"/>
      <c r="J23" s="59"/>
      <c r="K23" s="59"/>
    </row>
    <row r="24" spans="1:29" s="5" customFormat="1" ht="64" x14ac:dyDescent="0.2">
      <c r="A24" s="105" t="s">
        <v>257</v>
      </c>
      <c r="B24" s="29" t="s">
        <v>88</v>
      </c>
      <c r="C24" s="101">
        <v>6</v>
      </c>
      <c r="D24" s="157"/>
      <c r="E24" s="17">
        <v>6</v>
      </c>
      <c r="F24" s="10"/>
      <c r="G24" s="118">
        <f>E24*F24</f>
        <v>0</v>
      </c>
      <c r="H24" s="116">
        <f t="shared" si="0"/>
        <v>0</v>
      </c>
      <c r="I24" s="12"/>
      <c r="J24" s="59"/>
      <c r="K24" s="59"/>
    </row>
    <row r="25" spans="1:29" x14ac:dyDescent="0.2">
      <c r="A25" s="112"/>
      <c r="B25" s="133" t="s">
        <v>25</v>
      </c>
      <c r="C25" s="113"/>
      <c r="D25" s="16"/>
      <c r="E25" s="17"/>
      <c r="F25" s="10"/>
      <c r="G25" s="115"/>
      <c r="H25" s="116"/>
      <c r="I25" s="117"/>
      <c r="J25" s="6"/>
      <c r="K25" s="6"/>
    </row>
    <row r="26" spans="1:29" x14ac:dyDescent="0.2">
      <c r="A26" s="112"/>
      <c r="B26" s="133"/>
      <c r="C26" s="113"/>
      <c r="D26" s="16"/>
      <c r="E26" s="17"/>
      <c r="F26" s="10"/>
      <c r="G26" s="115"/>
      <c r="H26" s="116"/>
      <c r="I26" s="117"/>
      <c r="J26" s="6"/>
      <c r="K26" s="6"/>
    </row>
    <row r="27" spans="1:29" x14ac:dyDescent="0.2">
      <c r="A27" s="112"/>
      <c r="B27" s="133"/>
      <c r="C27" s="113"/>
      <c r="D27" s="16"/>
      <c r="E27" s="17"/>
      <c r="F27" s="10"/>
      <c r="G27" s="115"/>
      <c r="H27" s="116"/>
      <c r="I27" s="117"/>
      <c r="J27" s="6"/>
      <c r="K27" s="6"/>
    </row>
    <row r="28" spans="1:29" ht="67.5" customHeight="1" x14ac:dyDescent="0.2">
      <c r="A28" s="112"/>
      <c r="B28" s="133"/>
      <c r="C28" s="113"/>
      <c r="D28" s="119"/>
      <c r="E28" s="120"/>
      <c r="F28" s="121"/>
      <c r="G28" s="122"/>
      <c r="H28" s="123"/>
      <c r="I28" s="124"/>
      <c r="J28" s="41"/>
      <c r="K28" s="41"/>
    </row>
    <row r="29" spans="1:29" ht="16" x14ac:dyDescent="0.2">
      <c r="A29" s="37" t="s">
        <v>18</v>
      </c>
      <c r="B29" s="29"/>
      <c r="C29" s="113"/>
      <c r="D29" s="119"/>
      <c r="E29" s="120"/>
      <c r="F29" s="121"/>
      <c r="G29" s="122"/>
      <c r="H29" s="123">
        <f>H21+H22+H23+H24</f>
        <v>0</v>
      </c>
      <c r="I29" s="124"/>
      <c r="J29" s="41"/>
      <c r="K29" s="41"/>
    </row>
  </sheetData>
  <protectedRanges>
    <protectedRange sqref="J20:K24" name="Range6"/>
    <protectedRange sqref="A20:F24" name="Range3"/>
    <protectedRange sqref="C14:E16" name="Range2"/>
    <protectedRange sqref="B3 B5" name="Range1"/>
    <protectedRange sqref="J25:K29" name="Range6_2"/>
    <protectedRange sqref="B29:F29 A25:A28 C25:F28" name="Range3_2"/>
    <protectedRange sqref="B4" name="Range1_1"/>
  </protectedRanges>
  <mergeCells count="10">
    <mergeCell ref="C13:D13"/>
    <mergeCell ref="C14:D14"/>
    <mergeCell ref="F14:F16"/>
    <mergeCell ref="C15:D15"/>
    <mergeCell ref="C16:D16"/>
    <mergeCell ref="I18:K18"/>
    <mergeCell ref="A20:C20"/>
    <mergeCell ref="D21:D24"/>
    <mergeCell ref="F18:G18"/>
    <mergeCell ref="B25:B28"/>
  </mergeCells>
  <dataValidations count="2">
    <dataValidation type="decimal" operator="greaterThanOrEqual" allowBlank="1" showInputMessage="1" showErrorMessage="1" sqref="F20:F21 C14:D16 F25:F29" xr:uid="{49F2D82D-04DE-44F4-BD5E-3D541EDE43B1}">
      <formula1>0</formula1>
    </dataValidation>
    <dataValidation type="list" allowBlank="1" showInputMessage="1" showErrorMessage="1" sqref="E14:E16" xr:uid="{548F4205-1613-4CDF-AB1E-9E11EFA493A9}">
      <formula1>" ,X"</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95B68-2D0E-49B7-8CD9-C219EB2C9ECA}">
  <dimension ref="A1:AK47"/>
  <sheetViews>
    <sheetView showGridLines="0" workbookViewId="0">
      <selection activeCell="B4" sqref="B4"/>
    </sheetView>
  </sheetViews>
  <sheetFormatPr baseColWidth="10" defaultColWidth="8.83203125" defaultRowHeight="15" x14ac:dyDescent="0.2"/>
  <cols>
    <col min="1" max="1" width="42.5" customWidth="1"/>
    <col min="2" max="2" width="49" bestFit="1" customWidth="1"/>
    <col min="3" max="3" width="14.33203125" bestFit="1" customWidth="1"/>
    <col min="4" max="4" width="9" bestFit="1" customWidth="1"/>
    <col min="5" max="5" width="4.83203125" bestFit="1" customWidth="1"/>
    <col min="6" max="6" width="10.6640625" bestFit="1" customWidth="1"/>
    <col min="7" max="7" width="12.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68" x14ac:dyDescent="0.2">
      <c r="A4" s="83" t="s">
        <v>32</v>
      </c>
      <c r="B4" s="199" t="s">
        <v>404</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89</v>
      </c>
      <c r="B20" s="179"/>
      <c r="C20" s="179"/>
      <c r="D20" s="16"/>
      <c r="E20" s="17"/>
      <c r="F20" s="10"/>
      <c r="G20" s="115"/>
      <c r="H20" s="116"/>
      <c r="I20" s="117"/>
      <c r="J20" s="6"/>
      <c r="K20" s="6"/>
    </row>
    <row r="21" spans="1:29" s="5" customFormat="1" ht="48" x14ac:dyDescent="0.2">
      <c r="A21" s="173" t="s">
        <v>258</v>
      </c>
      <c r="B21" s="102" t="s">
        <v>90</v>
      </c>
      <c r="C21" s="154">
        <v>1</v>
      </c>
      <c r="D21" s="155"/>
      <c r="E21" s="158">
        <v>1</v>
      </c>
      <c r="F21" s="161"/>
      <c r="G21" s="164">
        <f>E21*F21</f>
        <v>0</v>
      </c>
      <c r="H21" s="167">
        <f>G21</f>
        <v>0</v>
      </c>
      <c r="I21" s="174"/>
      <c r="J21" s="170"/>
      <c r="K21" s="170"/>
    </row>
    <row r="22" spans="1:29" s="5" customFormat="1" ht="16" x14ac:dyDescent="0.2">
      <c r="A22" s="173"/>
      <c r="B22" s="29" t="s">
        <v>91</v>
      </c>
      <c r="C22" s="154"/>
      <c r="D22" s="156"/>
      <c r="E22" s="159"/>
      <c r="F22" s="162"/>
      <c r="G22" s="165"/>
      <c r="H22" s="168"/>
      <c r="I22" s="175"/>
      <c r="J22" s="171"/>
      <c r="K22" s="171"/>
    </row>
    <row r="23" spans="1:29" s="5" customFormat="1" ht="16" x14ac:dyDescent="0.2">
      <c r="A23" s="173"/>
      <c r="B23" s="29" t="s">
        <v>92</v>
      </c>
      <c r="C23" s="154"/>
      <c r="D23" s="157"/>
      <c r="E23" s="160"/>
      <c r="F23" s="163"/>
      <c r="G23" s="166"/>
      <c r="H23" s="169"/>
      <c r="I23" s="176"/>
      <c r="J23" s="172"/>
      <c r="K23" s="172"/>
    </row>
    <row r="24" spans="1:29" s="5" customFormat="1" ht="32" x14ac:dyDescent="0.2">
      <c r="A24" s="173" t="s">
        <v>259</v>
      </c>
      <c r="B24" s="29" t="s">
        <v>93</v>
      </c>
      <c r="C24" s="154" t="s">
        <v>74</v>
      </c>
      <c r="D24" s="155"/>
      <c r="E24" s="158">
        <v>1</v>
      </c>
      <c r="F24" s="161">
        <v>0</v>
      </c>
      <c r="G24" s="164">
        <f>E24*F24</f>
        <v>0</v>
      </c>
      <c r="H24" s="167">
        <f>G24</f>
        <v>0</v>
      </c>
      <c r="I24" s="174"/>
      <c r="J24" s="170"/>
      <c r="K24" s="170"/>
    </row>
    <row r="25" spans="1:29" s="5" customFormat="1" ht="32" x14ac:dyDescent="0.2">
      <c r="A25" s="173"/>
      <c r="B25" s="29" t="s">
        <v>94</v>
      </c>
      <c r="C25" s="154"/>
      <c r="D25" s="156"/>
      <c r="E25" s="159"/>
      <c r="F25" s="162"/>
      <c r="G25" s="165"/>
      <c r="H25" s="168"/>
      <c r="I25" s="175"/>
      <c r="J25" s="171"/>
      <c r="K25" s="171"/>
    </row>
    <row r="26" spans="1:29" s="5" customFormat="1" ht="16" x14ac:dyDescent="0.2">
      <c r="A26" s="173"/>
      <c r="B26" s="29" t="s">
        <v>95</v>
      </c>
      <c r="C26" s="154"/>
      <c r="D26" s="156"/>
      <c r="E26" s="159"/>
      <c r="F26" s="162"/>
      <c r="G26" s="165"/>
      <c r="H26" s="168"/>
      <c r="I26" s="175"/>
      <c r="J26" s="171"/>
      <c r="K26" s="171"/>
    </row>
    <row r="27" spans="1:29" s="5" customFormat="1" ht="32" x14ac:dyDescent="0.2">
      <c r="A27" s="173"/>
      <c r="B27" s="29" t="s">
        <v>96</v>
      </c>
      <c r="C27" s="154"/>
      <c r="D27" s="156"/>
      <c r="E27" s="159"/>
      <c r="F27" s="162"/>
      <c r="G27" s="165"/>
      <c r="H27" s="168"/>
      <c r="I27" s="175"/>
      <c r="J27" s="171"/>
      <c r="K27" s="171"/>
    </row>
    <row r="28" spans="1:29" s="5" customFormat="1" ht="32" x14ac:dyDescent="0.2">
      <c r="A28" s="173"/>
      <c r="B28" s="29" t="s">
        <v>97</v>
      </c>
      <c r="C28" s="154"/>
      <c r="D28" s="156"/>
      <c r="E28" s="159"/>
      <c r="F28" s="162"/>
      <c r="G28" s="165"/>
      <c r="H28" s="168"/>
      <c r="I28" s="175"/>
      <c r="J28" s="171"/>
      <c r="K28" s="171"/>
    </row>
    <row r="29" spans="1:29" s="5" customFormat="1" ht="16" x14ac:dyDescent="0.2">
      <c r="A29" s="173"/>
      <c r="B29" s="29" t="s">
        <v>98</v>
      </c>
      <c r="C29" s="154"/>
      <c r="D29" s="157"/>
      <c r="E29" s="160"/>
      <c r="F29" s="163"/>
      <c r="G29" s="166"/>
      <c r="H29" s="169"/>
      <c r="I29" s="176"/>
      <c r="J29" s="172"/>
      <c r="K29" s="172"/>
    </row>
    <row r="30" spans="1:29" s="5" customFormat="1" ht="16" x14ac:dyDescent="0.2">
      <c r="A30" s="105" t="s">
        <v>260</v>
      </c>
      <c r="B30" s="29" t="s">
        <v>99</v>
      </c>
      <c r="C30" s="101">
        <v>1</v>
      </c>
      <c r="D30" s="16"/>
      <c r="E30" s="17">
        <v>1</v>
      </c>
      <c r="F30" s="10"/>
      <c r="G30" s="115"/>
      <c r="H30" s="116"/>
      <c r="I30" s="117"/>
      <c r="J30" s="6"/>
      <c r="K30" s="6"/>
    </row>
    <row r="31" spans="1:29" s="5" customFormat="1" ht="32" x14ac:dyDescent="0.2">
      <c r="A31" s="173" t="s">
        <v>261</v>
      </c>
      <c r="B31" s="29" t="s">
        <v>65</v>
      </c>
      <c r="C31" s="154" t="s">
        <v>74</v>
      </c>
      <c r="D31" s="155"/>
      <c r="E31" s="158">
        <v>1</v>
      </c>
      <c r="F31" s="161"/>
      <c r="G31" s="164">
        <f>E31*F31</f>
        <v>0</v>
      </c>
      <c r="H31" s="167">
        <f>G31</f>
        <v>0</v>
      </c>
      <c r="I31" s="174"/>
      <c r="J31" s="170"/>
      <c r="K31" s="170"/>
    </row>
    <row r="32" spans="1:29" s="5" customFormat="1" ht="16" x14ac:dyDescent="0.2">
      <c r="A32" s="173"/>
      <c r="B32" s="36" t="s">
        <v>66</v>
      </c>
      <c r="C32" s="154"/>
      <c r="D32" s="156"/>
      <c r="E32" s="159"/>
      <c r="F32" s="162"/>
      <c r="G32" s="165"/>
      <c r="H32" s="168"/>
      <c r="I32" s="175"/>
      <c r="J32" s="171"/>
      <c r="K32" s="171"/>
    </row>
    <row r="33" spans="1:11" s="5" customFormat="1" ht="16" x14ac:dyDescent="0.2">
      <c r="A33" s="173"/>
      <c r="B33" s="36" t="s">
        <v>67</v>
      </c>
      <c r="C33" s="154"/>
      <c r="D33" s="156"/>
      <c r="E33" s="159"/>
      <c r="F33" s="162"/>
      <c r="G33" s="165"/>
      <c r="H33" s="168"/>
      <c r="I33" s="175"/>
      <c r="J33" s="171"/>
      <c r="K33" s="171"/>
    </row>
    <row r="34" spans="1:11" s="5" customFormat="1" ht="16" x14ac:dyDescent="0.2">
      <c r="A34" s="173"/>
      <c r="B34" s="36" t="s">
        <v>68</v>
      </c>
      <c r="C34" s="154"/>
      <c r="D34" s="156"/>
      <c r="E34" s="159"/>
      <c r="F34" s="162"/>
      <c r="G34" s="165"/>
      <c r="H34" s="168"/>
      <c r="I34" s="175"/>
      <c r="J34" s="171"/>
      <c r="K34" s="171"/>
    </row>
    <row r="35" spans="1:11" s="5" customFormat="1" ht="16" x14ac:dyDescent="0.2">
      <c r="A35" s="173"/>
      <c r="B35" s="36" t="s">
        <v>69</v>
      </c>
      <c r="C35" s="154"/>
      <c r="D35" s="156"/>
      <c r="E35" s="159"/>
      <c r="F35" s="162"/>
      <c r="G35" s="165"/>
      <c r="H35" s="168"/>
      <c r="I35" s="175"/>
      <c r="J35" s="171"/>
      <c r="K35" s="171"/>
    </row>
    <row r="36" spans="1:11" s="5" customFormat="1" ht="16" x14ac:dyDescent="0.2">
      <c r="A36" s="173"/>
      <c r="B36" s="36" t="s">
        <v>70</v>
      </c>
      <c r="C36" s="154"/>
      <c r="D36" s="156"/>
      <c r="E36" s="159"/>
      <c r="F36" s="162"/>
      <c r="G36" s="165"/>
      <c r="H36" s="168"/>
      <c r="I36" s="175"/>
      <c r="J36" s="171"/>
      <c r="K36" s="171"/>
    </row>
    <row r="37" spans="1:11" s="5" customFormat="1" ht="16" x14ac:dyDescent="0.2">
      <c r="A37" s="173"/>
      <c r="B37" s="36" t="s">
        <v>71</v>
      </c>
      <c r="C37" s="154"/>
      <c r="D37" s="156"/>
      <c r="E37" s="159"/>
      <c r="F37" s="162"/>
      <c r="G37" s="165"/>
      <c r="H37" s="168"/>
      <c r="I37" s="175"/>
      <c r="J37" s="171"/>
      <c r="K37" s="171"/>
    </row>
    <row r="38" spans="1:11" s="5" customFormat="1" ht="16" x14ac:dyDescent="0.2">
      <c r="A38" s="173"/>
      <c r="B38" s="36" t="s">
        <v>72</v>
      </c>
      <c r="C38" s="154"/>
      <c r="D38" s="156"/>
      <c r="E38" s="159"/>
      <c r="F38" s="162"/>
      <c r="G38" s="165"/>
      <c r="H38" s="168"/>
      <c r="I38" s="175"/>
      <c r="J38" s="171"/>
      <c r="K38" s="171"/>
    </row>
    <row r="39" spans="1:11" s="5" customFormat="1" ht="16" x14ac:dyDescent="0.2">
      <c r="A39" s="173"/>
      <c r="B39" s="36" t="s">
        <v>73</v>
      </c>
      <c r="C39" s="154"/>
      <c r="D39" s="157"/>
      <c r="E39" s="160"/>
      <c r="F39" s="163"/>
      <c r="G39" s="166"/>
      <c r="H39" s="169"/>
      <c r="I39" s="176"/>
      <c r="J39" s="172"/>
      <c r="K39" s="172"/>
    </row>
    <row r="40" spans="1:11" s="5" customFormat="1" ht="48" x14ac:dyDescent="0.2">
      <c r="A40" s="105" t="s">
        <v>262</v>
      </c>
      <c r="B40" s="29" t="s">
        <v>100</v>
      </c>
      <c r="C40" s="101">
        <v>1</v>
      </c>
      <c r="D40" s="16"/>
      <c r="E40" s="17">
        <v>1</v>
      </c>
      <c r="F40" s="10"/>
      <c r="G40" s="115">
        <f>E40*F40</f>
        <v>0</v>
      </c>
      <c r="H40" s="116">
        <f>G40</f>
        <v>0</v>
      </c>
      <c r="I40" s="117"/>
      <c r="J40" s="6"/>
      <c r="K40" s="6"/>
    </row>
    <row r="41" spans="1:11" s="5" customFormat="1" ht="64" x14ac:dyDescent="0.2">
      <c r="A41" s="105" t="s">
        <v>263</v>
      </c>
      <c r="B41" s="29" t="s">
        <v>101</v>
      </c>
      <c r="C41" s="101">
        <v>1</v>
      </c>
      <c r="D41" s="16"/>
      <c r="E41" s="17">
        <v>1</v>
      </c>
      <c r="F41" s="10"/>
      <c r="G41" s="115">
        <f>E41*F41</f>
        <v>0</v>
      </c>
      <c r="H41" s="116">
        <f t="shared" ref="H41:H42" si="0">G41</f>
        <v>0</v>
      </c>
      <c r="I41" s="117"/>
      <c r="J41" s="6"/>
      <c r="K41" s="6"/>
    </row>
    <row r="42" spans="1:11" s="5" customFormat="1" ht="32" x14ac:dyDescent="0.2">
      <c r="A42" s="105" t="s">
        <v>264</v>
      </c>
      <c r="B42" s="29" t="s">
        <v>102</v>
      </c>
      <c r="C42" s="101">
        <v>1</v>
      </c>
      <c r="D42" s="16"/>
      <c r="E42" s="17">
        <v>1</v>
      </c>
      <c r="F42" s="10"/>
      <c r="G42" s="115">
        <f>E42*F42</f>
        <v>0</v>
      </c>
      <c r="H42" s="116">
        <f t="shared" si="0"/>
        <v>0</v>
      </c>
      <c r="I42" s="117"/>
      <c r="J42" s="6"/>
      <c r="K42" s="6"/>
    </row>
    <row r="43" spans="1:11" ht="15" customHeight="1" x14ac:dyDescent="0.2">
      <c r="A43" s="112"/>
      <c r="B43" s="133" t="s">
        <v>25</v>
      </c>
      <c r="C43" s="113"/>
      <c r="D43" s="16"/>
      <c r="E43" s="17"/>
      <c r="F43" s="10"/>
      <c r="G43" s="115"/>
      <c r="H43" s="116"/>
      <c r="I43" s="117"/>
      <c r="J43" s="6"/>
      <c r="K43" s="6"/>
    </row>
    <row r="44" spans="1:11" x14ac:dyDescent="0.2">
      <c r="A44" s="112"/>
      <c r="B44" s="133"/>
      <c r="C44" s="113"/>
      <c r="D44" s="16"/>
      <c r="E44" s="17"/>
      <c r="F44" s="10"/>
      <c r="G44" s="115"/>
      <c r="H44" s="116"/>
      <c r="I44" s="117"/>
      <c r="J44" s="6"/>
      <c r="K44" s="6"/>
    </row>
    <row r="45" spans="1:11" x14ac:dyDescent="0.2">
      <c r="A45" s="112"/>
      <c r="B45" s="133"/>
      <c r="C45" s="113"/>
      <c r="D45" s="16"/>
      <c r="E45" s="17"/>
      <c r="F45" s="10"/>
      <c r="G45" s="115"/>
      <c r="H45" s="116"/>
      <c r="I45" s="117"/>
      <c r="J45" s="6"/>
      <c r="K45" s="6"/>
    </row>
    <row r="46" spans="1:11" ht="66.75" customHeight="1" x14ac:dyDescent="0.2">
      <c r="A46" s="112"/>
      <c r="B46" s="133"/>
      <c r="C46" s="113"/>
      <c r="D46" s="119"/>
      <c r="E46" s="120"/>
      <c r="F46" s="121"/>
      <c r="G46" s="122"/>
      <c r="H46" s="123"/>
      <c r="I46" s="124"/>
      <c r="J46" s="41"/>
      <c r="K46" s="41"/>
    </row>
    <row r="47" spans="1:11" ht="16" x14ac:dyDescent="0.2">
      <c r="A47" s="37" t="s">
        <v>18</v>
      </c>
      <c r="B47" s="29"/>
      <c r="C47" s="113"/>
      <c r="D47" s="119"/>
      <c r="E47" s="120"/>
      <c r="F47" s="121"/>
      <c r="G47" s="122"/>
      <c r="H47" s="123">
        <f>H21+H24+H31+H40+H41+H42</f>
        <v>0</v>
      </c>
      <c r="I47" s="124"/>
      <c r="J47" s="41"/>
      <c r="K47" s="41"/>
    </row>
  </sheetData>
  <protectedRanges>
    <protectedRange sqref="J20:K42" name="Range6"/>
    <protectedRange sqref="A20:F42" name="Range3"/>
    <protectedRange sqref="C14:E16" name="Range2"/>
    <protectedRange sqref="B3 B5" name="Range1"/>
    <protectedRange sqref="J43:K47" name="Range6_2_1"/>
    <protectedRange sqref="B47:F47 A43:A46 C43:F46" name="Range3_2_1"/>
    <protectedRange sqref="B4" name="Range1_1"/>
  </protectedRanges>
  <mergeCells count="39">
    <mergeCell ref="I18:K18"/>
    <mergeCell ref="C13:D13"/>
    <mergeCell ref="C14:D14"/>
    <mergeCell ref="F14:F16"/>
    <mergeCell ref="C15:D15"/>
    <mergeCell ref="C16:D16"/>
    <mergeCell ref="F18:G18"/>
    <mergeCell ref="K24:K29"/>
    <mergeCell ref="G31:G39"/>
    <mergeCell ref="H31:H39"/>
    <mergeCell ref="I31:I39"/>
    <mergeCell ref="J31:J39"/>
    <mergeCell ref="K31:K39"/>
    <mergeCell ref="F31:F39"/>
    <mergeCell ref="G24:G29"/>
    <mergeCell ref="H24:H29"/>
    <mergeCell ref="I24:I29"/>
    <mergeCell ref="J24:J29"/>
    <mergeCell ref="G21:G23"/>
    <mergeCell ref="H21:H23"/>
    <mergeCell ref="I21:I23"/>
    <mergeCell ref="J21:J23"/>
    <mergeCell ref="K21:K23"/>
    <mergeCell ref="F21:F23"/>
    <mergeCell ref="B43:B46"/>
    <mergeCell ref="A20:C20"/>
    <mergeCell ref="A21:A23"/>
    <mergeCell ref="C21:C23"/>
    <mergeCell ref="D21:D23"/>
    <mergeCell ref="E21:E23"/>
    <mergeCell ref="A24:A29"/>
    <mergeCell ref="C24:C29"/>
    <mergeCell ref="D24:D29"/>
    <mergeCell ref="E24:E29"/>
    <mergeCell ref="F24:F29"/>
    <mergeCell ref="A31:A39"/>
    <mergeCell ref="C31:C39"/>
    <mergeCell ref="D31:D39"/>
    <mergeCell ref="E31:E39"/>
  </mergeCells>
  <dataValidations count="2">
    <dataValidation type="decimal" operator="greaterThanOrEqual" allowBlank="1" showInputMessage="1" showErrorMessage="1" sqref="F20:F21 F24 F30:F31 C14:D16 F40:F47" xr:uid="{0DBA3EC2-A028-484E-945D-5FC7725EEB37}">
      <formula1>0</formula1>
    </dataValidation>
    <dataValidation type="list" allowBlank="1" showInputMessage="1" showErrorMessage="1" sqref="E14:E16" xr:uid="{762F2DFB-7147-42A8-94B0-7AEA45B5B949}">
      <formula1>" ,X"</formula1>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19CF7-ABEB-477B-98BE-E52AD258853B}">
  <dimension ref="A1:AK49"/>
  <sheetViews>
    <sheetView showGridLines="0" workbookViewId="0">
      <selection activeCell="B4" sqref="B4"/>
    </sheetView>
  </sheetViews>
  <sheetFormatPr baseColWidth="10" defaultColWidth="8.83203125" defaultRowHeight="15" x14ac:dyDescent="0.2"/>
  <cols>
    <col min="1" max="1" width="20.6640625" bestFit="1" customWidth="1"/>
    <col min="2" max="2" width="51.1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68" x14ac:dyDescent="0.2">
      <c r="A4" s="83" t="s">
        <v>32</v>
      </c>
      <c r="B4" s="199" t="s">
        <v>404</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103</v>
      </c>
      <c r="B20" s="179"/>
      <c r="C20" s="179"/>
      <c r="D20" s="16"/>
      <c r="E20" s="17"/>
      <c r="F20" s="10"/>
      <c r="G20" s="115"/>
      <c r="H20" s="116"/>
      <c r="I20" s="117"/>
      <c r="J20" s="6"/>
      <c r="K20" s="6"/>
    </row>
    <row r="21" spans="1:29" s="5" customFormat="1" ht="48" x14ac:dyDescent="0.2">
      <c r="A21" s="173" t="s">
        <v>258</v>
      </c>
      <c r="B21" s="29" t="s">
        <v>90</v>
      </c>
      <c r="C21" s="154">
        <v>1</v>
      </c>
      <c r="D21" s="155"/>
      <c r="E21" s="158">
        <v>1</v>
      </c>
      <c r="F21" s="161"/>
      <c r="G21" s="164">
        <f>E21*F21</f>
        <v>0</v>
      </c>
      <c r="H21" s="167">
        <f>G21</f>
        <v>0</v>
      </c>
      <c r="I21" s="174"/>
      <c r="J21" s="170"/>
      <c r="K21" s="170"/>
    </row>
    <row r="22" spans="1:29" s="5" customFormat="1" ht="16" x14ac:dyDescent="0.2">
      <c r="A22" s="173"/>
      <c r="B22" s="29" t="s">
        <v>91</v>
      </c>
      <c r="C22" s="154"/>
      <c r="D22" s="156"/>
      <c r="E22" s="159"/>
      <c r="F22" s="162"/>
      <c r="G22" s="165"/>
      <c r="H22" s="168"/>
      <c r="I22" s="175"/>
      <c r="J22" s="171"/>
      <c r="K22" s="171"/>
    </row>
    <row r="23" spans="1:29" s="5" customFormat="1" ht="16" x14ac:dyDescent="0.2">
      <c r="A23" s="173"/>
      <c r="B23" s="29" t="s">
        <v>92</v>
      </c>
      <c r="C23" s="154"/>
      <c r="D23" s="157"/>
      <c r="E23" s="160"/>
      <c r="F23" s="163"/>
      <c r="G23" s="166"/>
      <c r="H23" s="169"/>
      <c r="I23" s="176"/>
      <c r="J23" s="172"/>
      <c r="K23" s="172"/>
    </row>
    <row r="24" spans="1:29" s="5" customFormat="1" ht="32" x14ac:dyDescent="0.2">
      <c r="A24" s="173" t="s">
        <v>259</v>
      </c>
      <c r="B24" s="29" t="s">
        <v>93</v>
      </c>
      <c r="C24" s="154" t="s">
        <v>74</v>
      </c>
      <c r="D24" s="155"/>
      <c r="E24" s="158">
        <v>1</v>
      </c>
      <c r="F24" s="161"/>
      <c r="G24" s="164">
        <f>E24*F24</f>
        <v>0</v>
      </c>
      <c r="H24" s="167">
        <f>G24</f>
        <v>0</v>
      </c>
      <c r="I24" s="174"/>
      <c r="J24" s="170"/>
      <c r="K24" s="170"/>
    </row>
    <row r="25" spans="1:29" s="5" customFormat="1" ht="32" x14ac:dyDescent="0.2">
      <c r="A25" s="173"/>
      <c r="B25" s="29" t="s">
        <v>94</v>
      </c>
      <c r="C25" s="154"/>
      <c r="D25" s="156"/>
      <c r="E25" s="159"/>
      <c r="F25" s="162"/>
      <c r="G25" s="165"/>
      <c r="H25" s="168"/>
      <c r="I25" s="175"/>
      <c r="J25" s="171"/>
      <c r="K25" s="171"/>
    </row>
    <row r="26" spans="1:29" s="5" customFormat="1" ht="16" x14ac:dyDescent="0.2">
      <c r="A26" s="173"/>
      <c r="B26" s="29" t="s">
        <v>95</v>
      </c>
      <c r="C26" s="154"/>
      <c r="D26" s="156"/>
      <c r="E26" s="159"/>
      <c r="F26" s="162"/>
      <c r="G26" s="165"/>
      <c r="H26" s="168"/>
      <c r="I26" s="175"/>
      <c r="J26" s="171"/>
      <c r="K26" s="171"/>
    </row>
    <row r="27" spans="1:29" s="5" customFormat="1" ht="32" x14ac:dyDescent="0.2">
      <c r="A27" s="173"/>
      <c r="B27" s="29" t="s">
        <v>96</v>
      </c>
      <c r="C27" s="154"/>
      <c r="D27" s="156"/>
      <c r="E27" s="159"/>
      <c r="F27" s="162"/>
      <c r="G27" s="165"/>
      <c r="H27" s="168"/>
      <c r="I27" s="175"/>
      <c r="J27" s="171"/>
      <c r="K27" s="171"/>
    </row>
    <row r="28" spans="1:29" s="5" customFormat="1" ht="32" x14ac:dyDescent="0.2">
      <c r="A28" s="173"/>
      <c r="B28" s="29" t="s">
        <v>97</v>
      </c>
      <c r="C28" s="154"/>
      <c r="D28" s="156"/>
      <c r="E28" s="159"/>
      <c r="F28" s="162"/>
      <c r="G28" s="165"/>
      <c r="H28" s="168"/>
      <c r="I28" s="175"/>
      <c r="J28" s="171"/>
      <c r="K28" s="171"/>
    </row>
    <row r="29" spans="1:29" s="5" customFormat="1" ht="16" x14ac:dyDescent="0.2">
      <c r="A29" s="173"/>
      <c r="B29" s="29" t="s">
        <v>98</v>
      </c>
      <c r="C29" s="154"/>
      <c r="D29" s="157"/>
      <c r="E29" s="160"/>
      <c r="F29" s="163"/>
      <c r="G29" s="166"/>
      <c r="H29" s="169"/>
      <c r="I29" s="176"/>
      <c r="J29" s="172"/>
      <c r="K29" s="172"/>
    </row>
    <row r="30" spans="1:29" s="5" customFormat="1" ht="48" x14ac:dyDescent="0.2">
      <c r="A30" s="105" t="s">
        <v>265</v>
      </c>
      <c r="B30" s="29" t="s">
        <v>104</v>
      </c>
      <c r="C30" s="101" t="s">
        <v>74</v>
      </c>
      <c r="D30" s="16"/>
      <c r="E30" s="17">
        <v>1</v>
      </c>
      <c r="F30" s="10"/>
      <c r="G30" s="115">
        <f>E30*F30</f>
        <v>0</v>
      </c>
      <c r="H30" s="116">
        <f>G30</f>
        <v>0</v>
      </c>
      <c r="I30" s="117"/>
      <c r="J30" s="6"/>
      <c r="K30" s="6"/>
    </row>
    <row r="31" spans="1:29" s="5" customFormat="1" ht="32" x14ac:dyDescent="0.2">
      <c r="A31" s="105" t="s">
        <v>266</v>
      </c>
      <c r="B31" s="29" t="s">
        <v>105</v>
      </c>
      <c r="C31" s="101" t="s">
        <v>74</v>
      </c>
      <c r="D31" s="16"/>
      <c r="E31" s="17">
        <v>1</v>
      </c>
      <c r="F31" s="10"/>
      <c r="G31" s="115">
        <f>E31*F31</f>
        <v>0</v>
      </c>
      <c r="H31" s="116">
        <f>G31</f>
        <v>0</v>
      </c>
      <c r="I31" s="117"/>
      <c r="J31" s="6"/>
      <c r="K31" s="6"/>
    </row>
    <row r="32" spans="1:29" s="5" customFormat="1" ht="32" x14ac:dyDescent="0.2">
      <c r="A32" s="173" t="s">
        <v>267</v>
      </c>
      <c r="B32" s="29" t="s">
        <v>65</v>
      </c>
      <c r="C32" s="154" t="s">
        <v>74</v>
      </c>
      <c r="D32" s="155"/>
      <c r="E32" s="158">
        <v>1</v>
      </c>
      <c r="F32" s="161"/>
      <c r="G32" s="164">
        <f>E32*F32</f>
        <v>0</v>
      </c>
      <c r="H32" s="167">
        <f>G32</f>
        <v>0</v>
      </c>
      <c r="I32" s="174"/>
      <c r="J32" s="170"/>
      <c r="K32" s="170"/>
    </row>
    <row r="33" spans="1:11" s="5" customFormat="1" ht="16" x14ac:dyDescent="0.2">
      <c r="A33" s="173"/>
      <c r="B33" s="36" t="s">
        <v>66</v>
      </c>
      <c r="C33" s="154"/>
      <c r="D33" s="156"/>
      <c r="E33" s="159"/>
      <c r="F33" s="162"/>
      <c r="G33" s="165"/>
      <c r="H33" s="168"/>
      <c r="I33" s="175"/>
      <c r="J33" s="171"/>
      <c r="K33" s="171"/>
    </row>
    <row r="34" spans="1:11" s="5" customFormat="1" ht="16" x14ac:dyDescent="0.2">
      <c r="A34" s="173"/>
      <c r="B34" s="36" t="s">
        <v>67</v>
      </c>
      <c r="C34" s="154"/>
      <c r="D34" s="156"/>
      <c r="E34" s="159"/>
      <c r="F34" s="162"/>
      <c r="G34" s="165"/>
      <c r="H34" s="168"/>
      <c r="I34" s="175"/>
      <c r="J34" s="171"/>
      <c r="K34" s="171"/>
    </row>
    <row r="35" spans="1:11" s="5" customFormat="1" ht="16" x14ac:dyDescent="0.2">
      <c r="A35" s="173"/>
      <c r="B35" s="36" t="s">
        <v>68</v>
      </c>
      <c r="C35" s="154"/>
      <c r="D35" s="156"/>
      <c r="E35" s="159"/>
      <c r="F35" s="162"/>
      <c r="G35" s="165"/>
      <c r="H35" s="168"/>
      <c r="I35" s="175"/>
      <c r="J35" s="171"/>
      <c r="K35" s="171"/>
    </row>
    <row r="36" spans="1:11" s="5" customFormat="1" ht="16" x14ac:dyDescent="0.2">
      <c r="A36" s="173"/>
      <c r="B36" s="36" t="s">
        <v>69</v>
      </c>
      <c r="C36" s="154"/>
      <c r="D36" s="156"/>
      <c r="E36" s="159"/>
      <c r="F36" s="162"/>
      <c r="G36" s="165"/>
      <c r="H36" s="168"/>
      <c r="I36" s="175"/>
      <c r="J36" s="171"/>
      <c r="K36" s="171"/>
    </row>
    <row r="37" spans="1:11" s="5" customFormat="1" ht="16" x14ac:dyDescent="0.2">
      <c r="A37" s="173"/>
      <c r="B37" s="36" t="s">
        <v>70</v>
      </c>
      <c r="C37" s="154"/>
      <c r="D37" s="156"/>
      <c r="E37" s="159"/>
      <c r="F37" s="162"/>
      <c r="G37" s="165"/>
      <c r="H37" s="168"/>
      <c r="I37" s="175"/>
      <c r="J37" s="171"/>
      <c r="K37" s="171"/>
    </row>
    <row r="38" spans="1:11" s="5" customFormat="1" ht="16" x14ac:dyDescent="0.2">
      <c r="A38" s="173"/>
      <c r="B38" s="36" t="s">
        <v>71</v>
      </c>
      <c r="C38" s="154"/>
      <c r="D38" s="156"/>
      <c r="E38" s="159"/>
      <c r="F38" s="162"/>
      <c r="G38" s="165"/>
      <c r="H38" s="168"/>
      <c r="I38" s="175"/>
      <c r="J38" s="171"/>
      <c r="K38" s="171"/>
    </row>
    <row r="39" spans="1:11" s="5" customFormat="1" ht="16" x14ac:dyDescent="0.2">
      <c r="A39" s="173"/>
      <c r="B39" s="36" t="s">
        <v>72</v>
      </c>
      <c r="C39" s="154"/>
      <c r="D39" s="156"/>
      <c r="E39" s="159"/>
      <c r="F39" s="162"/>
      <c r="G39" s="165"/>
      <c r="H39" s="168"/>
      <c r="I39" s="175"/>
      <c r="J39" s="171"/>
      <c r="K39" s="171"/>
    </row>
    <row r="40" spans="1:11" s="5" customFormat="1" ht="16" x14ac:dyDescent="0.2">
      <c r="A40" s="173"/>
      <c r="B40" s="36" t="s">
        <v>73</v>
      </c>
      <c r="C40" s="154"/>
      <c r="D40" s="157"/>
      <c r="E40" s="160"/>
      <c r="F40" s="163"/>
      <c r="G40" s="166"/>
      <c r="H40" s="169"/>
      <c r="I40" s="176"/>
      <c r="J40" s="172"/>
      <c r="K40" s="172"/>
    </row>
    <row r="41" spans="1:11" s="5" customFormat="1" ht="32" x14ac:dyDescent="0.2">
      <c r="A41" s="105" t="s">
        <v>268</v>
      </c>
      <c r="B41" s="29" t="s">
        <v>106</v>
      </c>
      <c r="C41" s="101">
        <v>1</v>
      </c>
      <c r="D41" s="16"/>
      <c r="E41" s="17">
        <v>1</v>
      </c>
      <c r="F41" s="10"/>
      <c r="G41" s="115">
        <f>E41*F41</f>
        <v>0</v>
      </c>
      <c r="H41" s="116">
        <f>G41</f>
        <v>0</v>
      </c>
      <c r="I41" s="117"/>
      <c r="J41" s="6"/>
      <c r="K41" s="6"/>
    </row>
    <row r="42" spans="1:11" s="5" customFormat="1" ht="48" x14ac:dyDescent="0.2">
      <c r="A42" s="105" t="s">
        <v>269</v>
      </c>
      <c r="B42" s="29" t="s">
        <v>107</v>
      </c>
      <c r="C42" s="101" t="s">
        <v>74</v>
      </c>
      <c r="D42" s="16"/>
      <c r="E42" s="17">
        <v>1</v>
      </c>
      <c r="F42" s="10"/>
      <c r="G42" s="115">
        <f>E42*F42</f>
        <v>0</v>
      </c>
      <c r="H42" s="116">
        <f t="shared" ref="H42:H44" si="0">G42</f>
        <v>0</v>
      </c>
      <c r="I42" s="117"/>
      <c r="J42" s="6"/>
      <c r="K42" s="6"/>
    </row>
    <row r="43" spans="1:11" s="5" customFormat="1" ht="48" x14ac:dyDescent="0.2">
      <c r="A43" s="105" t="s">
        <v>270</v>
      </c>
      <c r="B43" s="29" t="s">
        <v>108</v>
      </c>
      <c r="C43" s="101">
        <v>1</v>
      </c>
      <c r="D43" s="16"/>
      <c r="E43" s="17">
        <v>1</v>
      </c>
      <c r="F43" s="10"/>
      <c r="G43" s="115">
        <f>E43*F43</f>
        <v>0</v>
      </c>
      <c r="H43" s="116">
        <f t="shared" si="0"/>
        <v>0</v>
      </c>
      <c r="I43" s="117"/>
      <c r="J43" s="6"/>
      <c r="K43" s="6"/>
    </row>
    <row r="44" spans="1:11" s="5" customFormat="1" ht="48" x14ac:dyDescent="0.2">
      <c r="A44" s="105" t="s">
        <v>271</v>
      </c>
      <c r="B44" s="29" t="s">
        <v>102</v>
      </c>
      <c r="C44" s="101" t="s">
        <v>74</v>
      </c>
      <c r="D44" s="16"/>
      <c r="E44" s="17">
        <v>1</v>
      </c>
      <c r="F44" s="10"/>
      <c r="G44" s="115">
        <f>E44*F44</f>
        <v>0</v>
      </c>
      <c r="H44" s="116">
        <f t="shared" si="0"/>
        <v>0</v>
      </c>
      <c r="I44" s="117"/>
      <c r="J44" s="6"/>
      <c r="K44" s="6"/>
    </row>
    <row r="45" spans="1:11" x14ac:dyDescent="0.2">
      <c r="A45" s="112"/>
      <c r="B45" s="133" t="s">
        <v>25</v>
      </c>
      <c r="C45" s="113"/>
      <c r="D45" s="16"/>
      <c r="E45" s="17"/>
      <c r="F45" s="10"/>
      <c r="G45" s="115"/>
      <c r="H45" s="116"/>
      <c r="I45" s="117"/>
      <c r="J45" s="6"/>
      <c r="K45" s="6"/>
    </row>
    <row r="46" spans="1:11" x14ac:dyDescent="0.2">
      <c r="A46" s="112"/>
      <c r="B46" s="133"/>
      <c r="C46" s="113"/>
      <c r="D46" s="16"/>
      <c r="E46" s="17"/>
      <c r="F46" s="10"/>
      <c r="G46" s="115"/>
      <c r="H46" s="116"/>
      <c r="I46" s="117"/>
      <c r="J46" s="6"/>
      <c r="K46" s="6"/>
    </row>
    <row r="47" spans="1:11" x14ac:dyDescent="0.2">
      <c r="A47" s="112"/>
      <c r="B47" s="133"/>
      <c r="C47" s="113"/>
      <c r="D47" s="16"/>
      <c r="E47" s="17"/>
      <c r="F47" s="10"/>
      <c r="G47" s="115"/>
      <c r="H47" s="116"/>
      <c r="I47" s="117"/>
      <c r="J47" s="6"/>
      <c r="K47" s="6"/>
    </row>
    <row r="48" spans="1:11" ht="45.75" customHeight="1" x14ac:dyDescent="0.2">
      <c r="A48" s="112"/>
      <c r="B48" s="133"/>
      <c r="C48" s="113"/>
      <c r="D48" s="119"/>
      <c r="E48" s="120"/>
      <c r="F48" s="121"/>
      <c r="G48" s="122"/>
      <c r="H48" s="123"/>
      <c r="I48" s="124"/>
      <c r="J48" s="41"/>
      <c r="K48" s="41"/>
    </row>
    <row r="49" spans="1:11" ht="32" x14ac:dyDescent="0.2">
      <c r="A49" s="37" t="s">
        <v>18</v>
      </c>
      <c r="B49" s="29"/>
      <c r="C49" s="113"/>
      <c r="D49" s="119"/>
      <c r="E49" s="120"/>
      <c r="F49" s="121"/>
      <c r="G49" s="122"/>
      <c r="H49" s="123">
        <f>H21+H24+H30+H31+H32+H41+H42+H43+H44</f>
        <v>0</v>
      </c>
      <c r="I49" s="124"/>
      <c r="J49" s="41"/>
      <c r="K49" s="41"/>
    </row>
  </sheetData>
  <protectedRanges>
    <protectedRange sqref="J20:K44" name="Range6"/>
    <protectedRange sqref="A20:F44" name="Range3"/>
    <protectedRange sqref="C14:E16" name="Range2"/>
    <protectedRange sqref="B3 B5" name="Range1"/>
    <protectedRange sqref="J45:K49" name="Range6_2_1"/>
    <protectedRange sqref="B49:F49 A45:A48 C45:F48" name="Range3_2_1"/>
    <protectedRange sqref="B4" name="Range1_1"/>
  </protectedRanges>
  <mergeCells count="39">
    <mergeCell ref="H32:H40"/>
    <mergeCell ref="I32:I40"/>
    <mergeCell ref="J32:J40"/>
    <mergeCell ref="K32:K40"/>
    <mergeCell ref="C13:D13"/>
    <mergeCell ref="C14:D14"/>
    <mergeCell ref="F14:F16"/>
    <mergeCell ref="C15:D15"/>
    <mergeCell ref="C16:D16"/>
    <mergeCell ref="H24:H29"/>
    <mergeCell ref="I24:I29"/>
    <mergeCell ref="J24:J29"/>
    <mergeCell ref="K24:K29"/>
    <mergeCell ref="G32:G40"/>
    <mergeCell ref="H21:H23"/>
    <mergeCell ref="I21:I23"/>
    <mergeCell ref="F24:F29"/>
    <mergeCell ref="G24:G29"/>
    <mergeCell ref="A32:A40"/>
    <mergeCell ref="C32:C40"/>
    <mergeCell ref="D32:D40"/>
    <mergeCell ref="E32:E40"/>
    <mergeCell ref="F32:F40"/>
    <mergeCell ref="B45:B48"/>
    <mergeCell ref="I18:K18"/>
    <mergeCell ref="A20:C20"/>
    <mergeCell ref="A21:A23"/>
    <mergeCell ref="C21:C23"/>
    <mergeCell ref="D21:D23"/>
    <mergeCell ref="E21:E23"/>
    <mergeCell ref="F21:F23"/>
    <mergeCell ref="G21:G23"/>
    <mergeCell ref="F18:G18"/>
    <mergeCell ref="J21:J23"/>
    <mergeCell ref="K21:K23"/>
    <mergeCell ref="A24:A29"/>
    <mergeCell ref="C24:C29"/>
    <mergeCell ref="D24:D29"/>
    <mergeCell ref="E24:E29"/>
  </mergeCells>
  <dataValidations count="2">
    <dataValidation type="decimal" operator="greaterThanOrEqual" allowBlank="1" showInputMessage="1" showErrorMessage="1" sqref="F20:F21 F24 F30:F32 C14:D16 F41:F49" xr:uid="{A5A31757-DB4E-4BC6-8A46-8A21ED6C05BC}">
      <formula1>0</formula1>
    </dataValidation>
    <dataValidation type="list" allowBlank="1" showInputMessage="1" showErrorMessage="1" sqref="E14:E16" xr:uid="{F3F2A97A-F392-41CE-8702-BA3E0AEF8099}">
      <formula1>" ,X"</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FCA8A-92EA-4D00-8DCF-8D191FF342FD}">
  <dimension ref="A1:AK55"/>
  <sheetViews>
    <sheetView showGridLines="0" workbookViewId="0">
      <selection activeCell="B4" sqref="B4"/>
    </sheetView>
  </sheetViews>
  <sheetFormatPr baseColWidth="10" defaultColWidth="8.83203125" defaultRowHeight="15" x14ac:dyDescent="0.2"/>
  <cols>
    <col min="1" max="1" width="23.5" bestFit="1" customWidth="1"/>
    <col min="2" max="2" width="50.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68" x14ac:dyDescent="0.2">
      <c r="A4" s="83" t="s">
        <v>32</v>
      </c>
      <c r="B4" s="199" t="s">
        <v>404</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109</v>
      </c>
      <c r="B20" s="179"/>
      <c r="C20" s="179"/>
      <c r="D20" s="16"/>
      <c r="E20" s="17"/>
      <c r="F20" s="10"/>
      <c r="G20" s="49"/>
      <c r="H20" s="11"/>
      <c r="I20" s="12"/>
      <c r="J20" s="6"/>
      <c r="K20" s="6"/>
    </row>
    <row r="21" spans="1:29" s="5" customFormat="1" ht="48" x14ac:dyDescent="0.2">
      <c r="A21" s="173" t="s">
        <v>258</v>
      </c>
      <c r="B21" s="29" t="s">
        <v>110</v>
      </c>
      <c r="C21" s="154">
        <v>2</v>
      </c>
      <c r="D21" s="155"/>
      <c r="E21" s="158">
        <v>2</v>
      </c>
      <c r="F21" s="161"/>
      <c r="G21" s="180">
        <f>E21*F21</f>
        <v>0</v>
      </c>
      <c r="H21" s="183">
        <f>G21</f>
        <v>0</v>
      </c>
      <c r="I21" s="186"/>
      <c r="J21" s="170"/>
      <c r="K21" s="170"/>
    </row>
    <row r="22" spans="1:29" s="5" customFormat="1" ht="16" x14ac:dyDescent="0.2">
      <c r="A22" s="173"/>
      <c r="B22" s="29" t="s">
        <v>91</v>
      </c>
      <c r="C22" s="154"/>
      <c r="D22" s="156"/>
      <c r="E22" s="159"/>
      <c r="F22" s="162"/>
      <c r="G22" s="181"/>
      <c r="H22" s="184"/>
      <c r="I22" s="187"/>
      <c r="J22" s="171"/>
      <c r="K22" s="171"/>
    </row>
    <row r="23" spans="1:29" s="5" customFormat="1" ht="16" x14ac:dyDescent="0.2">
      <c r="A23" s="173"/>
      <c r="B23" s="29" t="s">
        <v>92</v>
      </c>
      <c r="C23" s="154"/>
      <c r="D23" s="157"/>
      <c r="E23" s="160"/>
      <c r="F23" s="163"/>
      <c r="G23" s="182"/>
      <c r="H23" s="185"/>
      <c r="I23" s="188"/>
      <c r="J23" s="172"/>
      <c r="K23" s="172"/>
    </row>
    <row r="24" spans="1:29" s="5" customFormat="1" ht="32" x14ac:dyDescent="0.2">
      <c r="A24" s="105" t="s">
        <v>272</v>
      </c>
      <c r="B24" s="29" t="s">
        <v>111</v>
      </c>
      <c r="C24" s="101" t="s">
        <v>74</v>
      </c>
      <c r="D24" s="16"/>
      <c r="E24" s="17">
        <v>1</v>
      </c>
      <c r="F24" s="10"/>
      <c r="G24" s="49">
        <f>E24*F24</f>
        <v>0</v>
      </c>
      <c r="H24" s="11">
        <f>G24</f>
        <v>0</v>
      </c>
      <c r="I24" s="12"/>
      <c r="J24" s="6"/>
      <c r="K24" s="6"/>
    </row>
    <row r="25" spans="1:29" s="5" customFormat="1" ht="32" x14ac:dyDescent="0.2">
      <c r="A25" s="173" t="s">
        <v>273</v>
      </c>
      <c r="B25" s="29" t="s">
        <v>93</v>
      </c>
      <c r="C25" s="154" t="s">
        <v>74</v>
      </c>
      <c r="D25" s="155"/>
      <c r="E25" s="158">
        <v>1</v>
      </c>
      <c r="F25" s="161"/>
      <c r="G25" s="180">
        <f>E25*F25</f>
        <v>0</v>
      </c>
      <c r="H25" s="183">
        <f>G25</f>
        <v>0</v>
      </c>
      <c r="I25" s="186"/>
      <c r="J25" s="170"/>
      <c r="K25" s="170"/>
    </row>
    <row r="26" spans="1:29" s="5" customFormat="1" ht="32" x14ac:dyDescent="0.2">
      <c r="A26" s="173"/>
      <c r="B26" s="29" t="s">
        <v>94</v>
      </c>
      <c r="C26" s="154"/>
      <c r="D26" s="156"/>
      <c r="E26" s="159"/>
      <c r="F26" s="162"/>
      <c r="G26" s="181"/>
      <c r="H26" s="184"/>
      <c r="I26" s="187"/>
      <c r="J26" s="171"/>
      <c r="K26" s="171"/>
    </row>
    <row r="27" spans="1:29" s="5" customFormat="1" ht="16" x14ac:dyDescent="0.2">
      <c r="A27" s="173"/>
      <c r="B27" s="29" t="s">
        <v>95</v>
      </c>
      <c r="C27" s="154"/>
      <c r="D27" s="156"/>
      <c r="E27" s="159"/>
      <c r="F27" s="162"/>
      <c r="G27" s="181"/>
      <c r="H27" s="184"/>
      <c r="I27" s="187"/>
      <c r="J27" s="171"/>
      <c r="K27" s="171"/>
    </row>
    <row r="28" spans="1:29" s="5" customFormat="1" ht="32" x14ac:dyDescent="0.2">
      <c r="A28" s="173"/>
      <c r="B28" s="29" t="s">
        <v>96</v>
      </c>
      <c r="C28" s="154"/>
      <c r="D28" s="156"/>
      <c r="E28" s="159"/>
      <c r="F28" s="162"/>
      <c r="G28" s="181"/>
      <c r="H28" s="184"/>
      <c r="I28" s="187"/>
      <c r="J28" s="171"/>
      <c r="K28" s="171"/>
    </row>
    <row r="29" spans="1:29" s="5" customFormat="1" ht="32" x14ac:dyDescent="0.2">
      <c r="A29" s="173"/>
      <c r="B29" s="29" t="s">
        <v>97</v>
      </c>
      <c r="C29" s="154"/>
      <c r="D29" s="156"/>
      <c r="E29" s="159"/>
      <c r="F29" s="162"/>
      <c r="G29" s="181"/>
      <c r="H29" s="184"/>
      <c r="I29" s="187"/>
      <c r="J29" s="171"/>
      <c r="K29" s="171"/>
    </row>
    <row r="30" spans="1:29" s="5" customFormat="1" ht="16" x14ac:dyDescent="0.2">
      <c r="A30" s="173"/>
      <c r="B30" s="29" t="s">
        <v>98</v>
      </c>
      <c r="C30" s="154"/>
      <c r="D30" s="157"/>
      <c r="E30" s="160"/>
      <c r="F30" s="163"/>
      <c r="G30" s="182"/>
      <c r="H30" s="185"/>
      <c r="I30" s="188"/>
      <c r="J30" s="172"/>
      <c r="K30" s="172"/>
    </row>
    <row r="31" spans="1:29" s="5" customFormat="1" ht="16" x14ac:dyDescent="0.2">
      <c r="A31" s="173" t="s">
        <v>274</v>
      </c>
      <c r="B31" s="29" t="s">
        <v>112</v>
      </c>
      <c r="C31" s="154">
        <v>1</v>
      </c>
      <c r="D31" s="155"/>
      <c r="E31" s="158">
        <v>1</v>
      </c>
      <c r="F31" s="161"/>
      <c r="G31" s="180">
        <f>E31*F31</f>
        <v>0</v>
      </c>
      <c r="H31" s="183">
        <f>G31</f>
        <v>0</v>
      </c>
      <c r="I31" s="186"/>
      <c r="J31" s="170"/>
      <c r="K31" s="170"/>
    </row>
    <row r="32" spans="1:29" s="5" customFormat="1" ht="16" x14ac:dyDescent="0.2">
      <c r="A32" s="173"/>
      <c r="B32" s="36" t="s">
        <v>113</v>
      </c>
      <c r="C32" s="154"/>
      <c r="D32" s="156"/>
      <c r="E32" s="159"/>
      <c r="F32" s="162"/>
      <c r="G32" s="181"/>
      <c r="H32" s="184"/>
      <c r="I32" s="187"/>
      <c r="J32" s="171"/>
      <c r="K32" s="171"/>
    </row>
    <row r="33" spans="1:11" s="5" customFormat="1" ht="16" x14ac:dyDescent="0.2">
      <c r="A33" s="173"/>
      <c r="B33" s="36" t="s">
        <v>114</v>
      </c>
      <c r="C33" s="154"/>
      <c r="D33" s="156"/>
      <c r="E33" s="159"/>
      <c r="F33" s="162"/>
      <c r="G33" s="181"/>
      <c r="H33" s="184"/>
      <c r="I33" s="187"/>
      <c r="J33" s="171"/>
      <c r="K33" s="171"/>
    </row>
    <row r="34" spans="1:11" s="5" customFormat="1" ht="16" x14ac:dyDescent="0.2">
      <c r="A34" s="173"/>
      <c r="B34" s="36" t="s">
        <v>115</v>
      </c>
      <c r="C34" s="154"/>
      <c r="D34" s="157"/>
      <c r="E34" s="160"/>
      <c r="F34" s="163"/>
      <c r="G34" s="182"/>
      <c r="H34" s="185"/>
      <c r="I34" s="188"/>
      <c r="J34" s="172"/>
      <c r="K34" s="172"/>
    </row>
    <row r="35" spans="1:11" s="5" customFormat="1" ht="48" x14ac:dyDescent="0.2">
      <c r="A35" s="105" t="s">
        <v>275</v>
      </c>
      <c r="B35" s="29" t="s">
        <v>116</v>
      </c>
      <c r="C35" s="101" t="s">
        <v>117</v>
      </c>
      <c r="D35" s="16"/>
      <c r="E35" s="17">
        <v>1</v>
      </c>
      <c r="F35" s="10"/>
      <c r="G35" s="49">
        <f>E35*F35</f>
        <v>0</v>
      </c>
      <c r="H35" s="11">
        <f>G35</f>
        <v>0</v>
      </c>
      <c r="I35" s="12"/>
      <c r="J35" s="6"/>
      <c r="K35" s="6"/>
    </row>
    <row r="36" spans="1:11" s="5" customFormat="1" ht="48" x14ac:dyDescent="0.2">
      <c r="A36" s="105" t="s">
        <v>276</v>
      </c>
      <c r="B36" s="29" t="s">
        <v>118</v>
      </c>
      <c r="C36" s="101">
        <v>1</v>
      </c>
      <c r="D36" s="16"/>
      <c r="E36" s="17">
        <v>1</v>
      </c>
      <c r="F36" s="10"/>
      <c r="G36" s="49">
        <f>E36*F36</f>
        <v>0</v>
      </c>
      <c r="H36" s="11">
        <f>G36</f>
        <v>0</v>
      </c>
      <c r="I36" s="12"/>
      <c r="J36" s="6"/>
      <c r="K36" s="6"/>
    </row>
    <row r="37" spans="1:11" s="5" customFormat="1" ht="32" x14ac:dyDescent="0.2">
      <c r="A37" s="173" t="s">
        <v>277</v>
      </c>
      <c r="B37" s="29" t="s">
        <v>65</v>
      </c>
      <c r="C37" s="154" t="s">
        <v>74</v>
      </c>
      <c r="D37" s="155"/>
      <c r="E37" s="158">
        <v>1</v>
      </c>
      <c r="F37" s="161"/>
      <c r="G37" s="180">
        <f>E37*F37</f>
        <v>0</v>
      </c>
      <c r="H37" s="183">
        <f>G37</f>
        <v>0</v>
      </c>
      <c r="I37" s="186"/>
      <c r="J37" s="170"/>
      <c r="K37" s="170"/>
    </row>
    <row r="38" spans="1:11" s="5" customFormat="1" ht="16" x14ac:dyDescent="0.2">
      <c r="A38" s="173"/>
      <c r="B38" s="36" t="s">
        <v>66</v>
      </c>
      <c r="C38" s="154"/>
      <c r="D38" s="156"/>
      <c r="E38" s="159"/>
      <c r="F38" s="162"/>
      <c r="G38" s="181"/>
      <c r="H38" s="184"/>
      <c r="I38" s="187"/>
      <c r="J38" s="171"/>
      <c r="K38" s="171"/>
    </row>
    <row r="39" spans="1:11" s="5" customFormat="1" ht="16" x14ac:dyDescent="0.2">
      <c r="A39" s="173"/>
      <c r="B39" s="36" t="s">
        <v>67</v>
      </c>
      <c r="C39" s="154"/>
      <c r="D39" s="156"/>
      <c r="E39" s="159"/>
      <c r="F39" s="162"/>
      <c r="G39" s="181"/>
      <c r="H39" s="184"/>
      <c r="I39" s="187"/>
      <c r="J39" s="171"/>
      <c r="K39" s="171"/>
    </row>
    <row r="40" spans="1:11" s="5" customFormat="1" ht="16" x14ac:dyDescent="0.2">
      <c r="A40" s="173"/>
      <c r="B40" s="36" t="s">
        <v>68</v>
      </c>
      <c r="C40" s="154"/>
      <c r="D40" s="156"/>
      <c r="E40" s="159"/>
      <c r="F40" s="162"/>
      <c r="G40" s="181"/>
      <c r="H40" s="184"/>
      <c r="I40" s="187"/>
      <c r="J40" s="171"/>
      <c r="K40" s="171"/>
    </row>
    <row r="41" spans="1:11" s="5" customFormat="1" ht="16" x14ac:dyDescent="0.2">
      <c r="A41" s="173"/>
      <c r="B41" s="36" t="s">
        <v>69</v>
      </c>
      <c r="C41" s="154"/>
      <c r="D41" s="156"/>
      <c r="E41" s="159"/>
      <c r="F41" s="162"/>
      <c r="G41" s="181"/>
      <c r="H41" s="184"/>
      <c r="I41" s="187"/>
      <c r="J41" s="171"/>
      <c r="K41" s="171"/>
    </row>
    <row r="42" spans="1:11" s="5" customFormat="1" ht="16" x14ac:dyDescent="0.2">
      <c r="A42" s="173"/>
      <c r="B42" s="36" t="s">
        <v>70</v>
      </c>
      <c r="C42" s="154"/>
      <c r="D42" s="156"/>
      <c r="E42" s="159"/>
      <c r="F42" s="162"/>
      <c r="G42" s="181"/>
      <c r="H42" s="184"/>
      <c r="I42" s="187"/>
      <c r="J42" s="171"/>
      <c r="K42" s="171"/>
    </row>
    <row r="43" spans="1:11" s="5" customFormat="1" ht="16" x14ac:dyDescent="0.2">
      <c r="A43" s="173"/>
      <c r="B43" s="36" t="s">
        <v>71</v>
      </c>
      <c r="C43" s="154"/>
      <c r="D43" s="156"/>
      <c r="E43" s="159"/>
      <c r="F43" s="162"/>
      <c r="G43" s="181"/>
      <c r="H43" s="184"/>
      <c r="I43" s="187"/>
      <c r="J43" s="171"/>
      <c r="K43" s="171"/>
    </row>
    <row r="44" spans="1:11" s="5" customFormat="1" ht="16" x14ac:dyDescent="0.2">
      <c r="A44" s="173"/>
      <c r="B44" s="36" t="s">
        <v>119</v>
      </c>
      <c r="C44" s="154"/>
      <c r="D44" s="157"/>
      <c r="E44" s="160"/>
      <c r="F44" s="163"/>
      <c r="G44" s="182"/>
      <c r="H44" s="185"/>
      <c r="I44" s="188"/>
      <c r="J44" s="172"/>
      <c r="K44" s="172"/>
    </row>
    <row r="45" spans="1:11" s="5" customFormat="1" ht="32" x14ac:dyDescent="0.2">
      <c r="A45" s="105" t="s">
        <v>278</v>
      </c>
      <c r="B45" s="102" t="s">
        <v>120</v>
      </c>
      <c r="C45" s="101">
        <v>2</v>
      </c>
      <c r="D45" s="16"/>
      <c r="E45" s="17">
        <v>2</v>
      </c>
      <c r="F45" s="10"/>
      <c r="G45" s="49">
        <f t="shared" ref="G45:G50" si="0">E45*F45</f>
        <v>0</v>
      </c>
      <c r="H45" s="11">
        <f>G45</f>
        <v>0</v>
      </c>
      <c r="I45" s="12"/>
      <c r="J45" s="6"/>
      <c r="K45" s="6"/>
    </row>
    <row r="46" spans="1:11" s="5" customFormat="1" ht="48" x14ac:dyDescent="0.2">
      <c r="A46" s="105" t="s">
        <v>279</v>
      </c>
      <c r="B46" s="102" t="s">
        <v>121</v>
      </c>
      <c r="C46" s="101" t="s">
        <v>74</v>
      </c>
      <c r="D46" s="16"/>
      <c r="E46" s="17">
        <v>1</v>
      </c>
      <c r="F46" s="10"/>
      <c r="G46" s="49">
        <f t="shared" si="0"/>
        <v>0</v>
      </c>
      <c r="H46" s="11">
        <f t="shared" ref="H46:H50" si="1">G46</f>
        <v>0</v>
      </c>
      <c r="I46" s="12"/>
      <c r="J46" s="6"/>
      <c r="K46" s="6"/>
    </row>
    <row r="47" spans="1:11" s="5" customFormat="1" ht="32" x14ac:dyDescent="0.2">
      <c r="A47" s="105" t="s">
        <v>280</v>
      </c>
      <c r="B47" s="102" t="s">
        <v>122</v>
      </c>
      <c r="C47" s="101">
        <v>1</v>
      </c>
      <c r="D47" s="16"/>
      <c r="E47" s="17">
        <v>1</v>
      </c>
      <c r="F47" s="10"/>
      <c r="G47" s="49">
        <f t="shared" si="0"/>
        <v>0</v>
      </c>
      <c r="H47" s="11">
        <f t="shared" si="1"/>
        <v>0</v>
      </c>
      <c r="I47" s="12"/>
      <c r="J47" s="6"/>
      <c r="K47" s="6"/>
    </row>
    <row r="48" spans="1:11" s="5" customFormat="1" ht="64" x14ac:dyDescent="0.2">
      <c r="A48" s="105" t="s">
        <v>281</v>
      </c>
      <c r="B48" s="102" t="s">
        <v>123</v>
      </c>
      <c r="C48" s="101">
        <v>1</v>
      </c>
      <c r="D48" s="16"/>
      <c r="E48" s="17">
        <v>1</v>
      </c>
      <c r="F48" s="10"/>
      <c r="G48" s="49">
        <f t="shared" si="0"/>
        <v>0</v>
      </c>
      <c r="H48" s="11">
        <f t="shared" si="1"/>
        <v>0</v>
      </c>
      <c r="I48" s="12"/>
      <c r="J48" s="6"/>
      <c r="K48" s="6"/>
    </row>
    <row r="49" spans="1:11" s="5" customFormat="1" ht="48" x14ac:dyDescent="0.2">
      <c r="A49" s="105" t="s">
        <v>282</v>
      </c>
      <c r="B49" s="102" t="s">
        <v>124</v>
      </c>
      <c r="C49" s="101">
        <v>1</v>
      </c>
      <c r="D49" s="16"/>
      <c r="E49" s="17">
        <v>1</v>
      </c>
      <c r="F49" s="10"/>
      <c r="G49" s="49">
        <f t="shared" si="0"/>
        <v>0</v>
      </c>
      <c r="H49" s="11">
        <f t="shared" si="1"/>
        <v>0</v>
      </c>
      <c r="I49" s="12"/>
      <c r="J49" s="6"/>
      <c r="K49" s="6"/>
    </row>
    <row r="50" spans="1:11" s="5" customFormat="1" ht="48" x14ac:dyDescent="0.2">
      <c r="A50" s="105" t="s">
        <v>283</v>
      </c>
      <c r="B50" s="102" t="s">
        <v>102</v>
      </c>
      <c r="C50" s="101" t="s">
        <v>74</v>
      </c>
      <c r="D50" s="16"/>
      <c r="E50" s="17">
        <v>1</v>
      </c>
      <c r="F50" s="10"/>
      <c r="G50" s="49">
        <f t="shared" si="0"/>
        <v>0</v>
      </c>
      <c r="H50" s="11">
        <f t="shared" si="1"/>
        <v>0</v>
      </c>
      <c r="I50" s="12"/>
      <c r="J50" s="6"/>
      <c r="K50" s="6"/>
    </row>
    <row r="51" spans="1:11" x14ac:dyDescent="0.2">
      <c r="A51" s="112"/>
      <c r="B51" s="133" t="s">
        <v>25</v>
      </c>
      <c r="C51" s="113"/>
      <c r="D51" s="16"/>
      <c r="E51" s="17"/>
      <c r="F51" s="10"/>
      <c r="G51" s="115"/>
      <c r="H51" s="116"/>
      <c r="I51" s="117"/>
      <c r="J51" s="6"/>
      <c r="K51" s="6"/>
    </row>
    <row r="52" spans="1:11" x14ac:dyDescent="0.2">
      <c r="A52" s="112"/>
      <c r="B52" s="133"/>
      <c r="C52" s="113"/>
      <c r="D52" s="16"/>
      <c r="E52" s="17"/>
      <c r="F52" s="10"/>
      <c r="G52" s="115"/>
      <c r="H52" s="116"/>
      <c r="I52" s="117"/>
      <c r="J52" s="6"/>
      <c r="K52" s="6"/>
    </row>
    <row r="53" spans="1:11" x14ac:dyDescent="0.2">
      <c r="A53" s="112"/>
      <c r="B53" s="133"/>
      <c r="C53" s="113"/>
      <c r="D53" s="16"/>
      <c r="E53" s="17"/>
      <c r="F53" s="10"/>
      <c r="G53" s="115"/>
      <c r="H53" s="116"/>
      <c r="I53" s="117"/>
      <c r="J53" s="6"/>
      <c r="K53" s="6"/>
    </row>
    <row r="54" spans="1:11" x14ac:dyDescent="0.2">
      <c r="A54" s="112"/>
      <c r="B54" s="133"/>
      <c r="C54" s="113"/>
      <c r="D54" s="119"/>
      <c r="E54" s="120"/>
      <c r="F54" s="121"/>
      <c r="G54" s="122"/>
      <c r="H54" s="123"/>
      <c r="I54" s="124"/>
      <c r="J54" s="41"/>
      <c r="K54" s="41"/>
    </row>
    <row r="55" spans="1:11" ht="16" x14ac:dyDescent="0.2">
      <c r="A55" s="37" t="s">
        <v>18</v>
      </c>
      <c r="B55" s="29"/>
      <c r="C55" s="113"/>
      <c r="D55" s="119"/>
      <c r="E55" s="120"/>
      <c r="F55" s="121"/>
      <c r="G55" s="122"/>
      <c r="H55" s="123">
        <f>H21+H24+H25+H31+H35+H36+H37+H45+H46+H47+H48+H49+H50</f>
        <v>0</v>
      </c>
      <c r="I55" s="124"/>
      <c r="J55" s="41"/>
      <c r="K55" s="41"/>
    </row>
  </sheetData>
  <protectedRanges>
    <protectedRange sqref="J20:K50" name="Range6"/>
    <protectedRange sqref="A20:F50" name="Range3"/>
    <protectedRange sqref="C14:E16" name="Range2"/>
    <protectedRange sqref="B3 B5" name="Range1"/>
    <protectedRange sqref="J51:K55" name="Range6_2_1"/>
    <protectedRange sqref="B55:F55 A51:A54 C51:F54" name="Range3_2_1"/>
    <protectedRange sqref="B4" name="Range1_1"/>
  </protectedRanges>
  <mergeCells count="49">
    <mergeCell ref="H37:H44"/>
    <mergeCell ref="I37:I44"/>
    <mergeCell ref="J37:J44"/>
    <mergeCell ref="K37:K44"/>
    <mergeCell ref="C13:D13"/>
    <mergeCell ref="C14:D14"/>
    <mergeCell ref="F14:F16"/>
    <mergeCell ref="C15:D15"/>
    <mergeCell ref="C16:D16"/>
    <mergeCell ref="H31:H34"/>
    <mergeCell ref="I31:I34"/>
    <mergeCell ref="J31:J34"/>
    <mergeCell ref="K31:K34"/>
    <mergeCell ref="G37:G44"/>
    <mergeCell ref="H25:H30"/>
    <mergeCell ref="I25:I30"/>
    <mergeCell ref="A37:A44"/>
    <mergeCell ref="C37:C44"/>
    <mergeCell ref="D37:D44"/>
    <mergeCell ref="E37:E44"/>
    <mergeCell ref="F37:F44"/>
    <mergeCell ref="K25:K30"/>
    <mergeCell ref="A31:A34"/>
    <mergeCell ref="C31:C34"/>
    <mergeCell ref="D31:D34"/>
    <mergeCell ref="E31:E34"/>
    <mergeCell ref="F31:F34"/>
    <mergeCell ref="G31:G34"/>
    <mergeCell ref="D25:D30"/>
    <mergeCell ref="E25:E30"/>
    <mergeCell ref="F25:F30"/>
    <mergeCell ref="G25:G30"/>
    <mergeCell ref="J25:J30"/>
    <mergeCell ref="B51:B54"/>
    <mergeCell ref="I18:K18"/>
    <mergeCell ref="A20:C20"/>
    <mergeCell ref="A21:A23"/>
    <mergeCell ref="C21:C23"/>
    <mergeCell ref="D21:D23"/>
    <mergeCell ref="E21:E23"/>
    <mergeCell ref="F21:F23"/>
    <mergeCell ref="G21:G23"/>
    <mergeCell ref="F18:G18"/>
    <mergeCell ref="H21:H23"/>
    <mergeCell ref="I21:I23"/>
    <mergeCell ref="J21:J23"/>
    <mergeCell ref="K21:K23"/>
    <mergeCell ref="A25:A30"/>
    <mergeCell ref="C25:C30"/>
  </mergeCells>
  <dataValidations count="2">
    <dataValidation type="decimal" operator="greaterThanOrEqual" allowBlank="1" showInputMessage="1" showErrorMessage="1" sqref="F20:F21 F24:F25 F31 F35:F37 C14:D16 F45:F55" xr:uid="{454F130E-EC8A-48C8-93BF-9DC538863AA1}">
      <formula1>0</formula1>
    </dataValidation>
    <dataValidation type="list" allowBlank="1" showInputMessage="1" showErrorMessage="1" sqref="E14:E16" xr:uid="{0DD3493E-BB2C-4280-A5BE-26F6BCD873A0}">
      <formula1>" ,X"</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32DBB-7D06-4C9F-B301-CF06C2436283}">
  <dimension ref="A1:AK50"/>
  <sheetViews>
    <sheetView showGridLines="0" workbookViewId="0">
      <selection activeCell="I4" sqref="I4"/>
    </sheetView>
  </sheetViews>
  <sheetFormatPr baseColWidth="10" defaultColWidth="8.83203125" defaultRowHeight="15" x14ac:dyDescent="0.2"/>
  <cols>
    <col min="1" max="1" width="20.6640625" bestFit="1" customWidth="1"/>
    <col min="2" max="2" width="51.1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68" x14ac:dyDescent="0.2">
      <c r="A4" s="83" t="s">
        <v>32</v>
      </c>
      <c r="B4" s="199" t="s">
        <v>404</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125</v>
      </c>
      <c r="B20" s="179"/>
      <c r="C20" s="179"/>
      <c r="D20" s="16"/>
      <c r="E20" s="17"/>
      <c r="F20" s="10"/>
      <c r="G20" s="115"/>
      <c r="H20" s="116"/>
      <c r="I20" s="117"/>
      <c r="J20" s="6"/>
      <c r="K20" s="6"/>
    </row>
    <row r="21" spans="1:29" s="5" customFormat="1" ht="48" x14ac:dyDescent="0.2">
      <c r="A21" s="173" t="s">
        <v>258</v>
      </c>
      <c r="B21" s="102" t="s">
        <v>90</v>
      </c>
      <c r="C21" s="154">
        <v>1</v>
      </c>
      <c r="D21" s="155"/>
      <c r="E21" s="158">
        <v>1</v>
      </c>
      <c r="F21" s="161"/>
      <c r="G21" s="164">
        <f>E21*F21</f>
        <v>0</v>
      </c>
      <c r="H21" s="167">
        <f>G21</f>
        <v>0</v>
      </c>
      <c r="I21" s="174"/>
      <c r="J21" s="170"/>
      <c r="K21" s="170"/>
    </row>
    <row r="22" spans="1:29" s="5" customFormat="1" ht="16" x14ac:dyDescent="0.2">
      <c r="A22" s="173"/>
      <c r="B22" s="102" t="s">
        <v>91</v>
      </c>
      <c r="C22" s="154"/>
      <c r="D22" s="156"/>
      <c r="E22" s="159"/>
      <c r="F22" s="162"/>
      <c r="G22" s="165"/>
      <c r="H22" s="168"/>
      <c r="I22" s="175"/>
      <c r="J22" s="171"/>
      <c r="K22" s="171"/>
    </row>
    <row r="23" spans="1:29" s="5" customFormat="1" ht="16" x14ac:dyDescent="0.2">
      <c r="A23" s="173"/>
      <c r="B23" s="102" t="s">
        <v>92</v>
      </c>
      <c r="C23" s="154"/>
      <c r="D23" s="157"/>
      <c r="E23" s="160"/>
      <c r="F23" s="163"/>
      <c r="G23" s="166"/>
      <c r="H23" s="169"/>
      <c r="I23" s="176"/>
      <c r="J23" s="172"/>
      <c r="K23" s="172"/>
    </row>
    <row r="24" spans="1:29" s="5" customFormat="1" ht="32" x14ac:dyDescent="0.2">
      <c r="A24" s="105" t="s">
        <v>272</v>
      </c>
      <c r="B24" s="102" t="s">
        <v>105</v>
      </c>
      <c r="C24" s="101" t="s">
        <v>74</v>
      </c>
      <c r="D24" s="16"/>
      <c r="E24" s="17">
        <v>1</v>
      </c>
      <c r="F24" s="10"/>
      <c r="G24" s="115">
        <f>E24*F24</f>
        <v>0</v>
      </c>
      <c r="H24" s="116">
        <f>G24</f>
        <v>0</v>
      </c>
      <c r="I24" s="117"/>
      <c r="J24" s="6"/>
      <c r="K24" s="6"/>
    </row>
    <row r="25" spans="1:29" s="5" customFormat="1" ht="32" x14ac:dyDescent="0.2">
      <c r="A25" s="173" t="s">
        <v>273</v>
      </c>
      <c r="B25" s="102" t="s">
        <v>93</v>
      </c>
      <c r="C25" s="154" t="s">
        <v>74</v>
      </c>
      <c r="D25" s="155"/>
      <c r="E25" s="158">
        <v>1</v>
      </c>
      <c r="F25" s="161"/>
      <c r="G25" s="164">
        <f>E25*F25</f>
        <v>0</v>
      </c>
      <c r="H25" s="167">
        <f>G25</f>
        <v>0</v>
      </c>
      <c r="I25" s="174"/>
      <c r="J25" s="170"/>
      <c r="K25" s="170"/>
    </row>
    <row r="26" spans="1:29" s="5" customFormat="1" ht="32" x14ac:dyDescent="0.2">
      <c r="A26" s="173"/>
      <c r="B26" s="29" t="s">
        <v>94</v>
      </c>
      <c r="C26" s="154"/>
      <c r="D26" s="156"/>
      <c r="E26" s="159"/>
      <c r="F26" s="162"/>
      <c r="G26" s="165"/>
      <c r="H26" s="168"/>
      <c r="I26" s="175"/>
      <c r="J26" s="171"/>
      <c r="K26" s="171"/>
    </row>
    <row r="27" spans="1:29" s="5" customFormat="1" ht="16" x14ac:dyDescent="0.2">
      <c r="A27" s="173"/>
      <c r="B27" s="29" t="s">
        <v>95</v>
      </c>
      <c r="C27" s="154"/>
      <c r="D27" s="156"/>
      <c r="E27" s="159"/>
      <c r="F27" s="162"/>
      <c r="G27" s="165"/>
      <c r="H27" s="168"/>
      <c r="I27" s="175"/>
      <c r="J27" s="171"/>
      <c r="K27" s="171"/>
    </row>
    <row r="28" spans="1:29" s="5" customFormat="1" ht="32" x14ac:dyDescent="0.2">
      <c r="A28" s="173"/>
      <c r="B28" s="29" t="s">
        <v>96</v>
      </c>
      <c r="C28" s="154"/>
      <c r="D28" s="156"/>
      <c r="E28" s="159"/>
      <c r="F28" s="162"/>
      <c r="G28" s="165"/>
      <c r="H28" s="168"/>
      <c r="I28" s="175"/>
      <c r="J28" s="171"/>
      <c r="K28" s="171"/>
    </row>
    <row r="29" spans="1:29" s="5" customFormat="1" ht="32" x14ac:dyDescent="0.2">
      <c r="A29" s="173"/>
      <c r="B29" s="29" t="s">
        <v>97</v>
      </c>
      <c r="C29" s="154"/>
      <c r="D29" s="156"/>
      <c r="E29" s="159"/>
      <c r="F29" s="162"/>
      <c r="G29" s="165"/>
      <c r="H29" s="168"/>
      <c r="I29" s="175"/>
      <c r="J29" s="171"/>
      <c r="K29" s="171"/>
    </row>
    <row r="30" spans="1:29" s="5" customFormat="1" ht="16" x14ac:dyDescent="0.2">
      <c r="A30" s="173"/>
      <c r="B30" s="29" t="s">
        <v>98</v>
      </c>
      <c r="C30" s="154"/>
      <c r="D30" s="157"/>
      <c r="E30" s="160"/>
      <c r="F30" s="163"/>
      <c r="G30" s="166"/>
      <c r="H30" s="169"/>
      <c r="I30" s="176"/>
      <c r="J30" s="172"/>
      <c r="K30" s="172"/>
    </row>
    <row r="31" spans="1:29" s="5" customFormat="1" ht="48" x14ac:dyDescent="0.2">
      <c r="A31" s="105" t="s">
        <v>284</v>
      </c>
      <c r="B31" s="29" t="s">
        <v>127</v>
      </c>
      <c r="C31" s="101" t="s">
        <v>74</v>
      </c>
      <c r="D31" s="16"/>
      <c r="E31" s="17">
        <v>1</v>
      </c>
      <c r="F31" s="10"/>
      <c r="G31" s="115">
        <f>E31*F31</f>
        <v>0</v>
      </c>
      <c r="H31" s="116">
        <f>G31</f>
        <v>0</v>
      </c>
      <c r="I31" s="117"/>
      <c r="J31" s="6"/>
      <c r="K31" s="6"/>
    </row>
    <row r="32" spans="1:29" s="5" customFormat="1" ht="32" x14ac:dyDescent="0.2">
      <c r="A32" s="173" t="s">
        <v>267</v>
      </c>
      <c r="B32" s="29" t="s">
        <v>65</v>
      </c>
      <c r="C32" s="154" t="s">
        <v>74</v>
      </c>
      <c r="D32" s="155"/>
      <c r="E32" s="158">
        <v>1</v>
      </c>
      <c r="F32" s="161"/>
      <c r="G32" s="164">
        <f>E32*F32</f>
        <v>0</v>
      </c>
      <c r="H32" s="167">
        <f>G32</f>
        <v>0</v>
      </c>
      <c r="I32" s="174"/>
      <c r="J32" s="170"/>
      <c r="K32" s="170"/>
    </row>
    <row r="33" spans="1:11" s="5" customFormat="1" ht="16" x14ac:dyDescent="0.2">
      <c r="A33" s="173"/>
      <c r="B33" s="36" t="s">
        <v>66</v>
      </c>
      <c r="C33" s="154"/>
      <c r="D33" s="156"/>
      <c r="E33" s="159"/>
      <c r="F33" s="162"/>
      <c r="G33" s="165"/>
      <c r="H33" s="168"/>
      <c r="I33" s="175"/>
      <c r="J33" s="171"/>
      <c r="K33" s="171"/>
    </row>
    <row r="34" spans="1:11" s="5" customFormat="1" ht="16" x14ac:dyDescent="0.2">
      <c r="A34" s="173"/>
      <c r="B34" s="36" t="s">
        <v>67</v>
      </c>
      <c r="C34" s="154"/>
      <c r="D34" s="156"/>
      <c r="E34" s="159"/>
      <c r="F34" s="162"/>
      <c r="G34" s="165"/>
      <c r="H34" s="168"/>
      <c r="I34" s="175"/>
      <c r="J34" s="171"/>
      <c r="K34" s="171"/>
    </row>
    <row r="35" spans="1:11" s="5" customFormat="1" ht="16" x14ac:dyDescent="0.2">
      <c r="A35" s="173"/>
      <c r="B35" s="36" t="s">
        <v>68</v>
      </c>
      <c r="C35" s="154"/>
      <c r="D35" s="156"/>
      <c r="E35" s="159"/>
      <c r="F35" s="162"/>
      <c r="G35" s="165"/>
      <c r="H35" s="168"/>
      <c r="I35" s="175"/>
      <c r="J35" s="171"/>
      <c r="K35" s="171"/>
    </row>
    <row r="36" spans="1:11" s="5" customFormat="1" ht="16" x14ac:dyDescent="0.2">
      <c r="A36" s="173"/>
      <c r="B36" s="36" t="s">
        <v>69</v>
      </c>
      <c r="C36" s="154"/>
      <c r="D36" s="156"/>
      <c r="E36" s="159"/>
      <c r="F36" s="162"/>
      <c r="G36" s="165"/>
      <c r="H36" s="168"/>
      <c r="I36" s="175"/>
      <c r="J36" s="171"/>
      <c r="K36" s="171"/>
    </row>
    <row r="37" spans="1:11" s="5" customFormat="1" ht="16" x14ac:dyDescent="0.2">
      <c r="A37" s="173"/>
      <c r="B37" s="36" t="s">
        <v>70</v>
      </c>
      <c r="C37" s="154"/>
      <c r="D37" s="156"/>
      <c r="E37" s="159"/>
      <c r="F37" s="162"/>
      <c r="G37" s="165"/>
      <c r="H37" s="168"/>
      <c r="I37" s="175"/>
      <c r="J37" s="171"/>
      <c r="K37" s="171"/>
    </row>
    <row r="38" spans="1:11" s="5" customFormat="1" ht="16" x14ac:dyDescent="0.2">
      <c r="A38" s="173"/>
      <c r="B38" s="36" t="s">
        <v>71</v>
      </c>
      <c r="C38" s="154"/>
      <c r="D38" s="156"/>
      <c r="E38" s="159"/>
      <c r="F38" s="162"/>
      <c r="G38" s="165"/>
      <c r="H38" s="168"/>
      <c r="I38" s="175"/>
      <c r="J38" s="171"/>
      <c r="K38" s="171"/>
    </row>
    <row r="39" spans="1:11" s="5" customFormat="1" ht="16" x14ac:dyDescent="0.2">
      <c r="A39" s="173"/>
      <c r="B39" s="36" t="s">
        <v>72</v>
      </c>
      <c r="C39" s="154"/>
      <c r="D39" s="156"/>
      <c r="E39" s="159"/>
      <c r="F39" s="162"/>
      <c r="G39" s="165"/>
      <c r="H39" s="168"/>
      <c r="I39" s="175"/>
      <c r="J39" s="171"/>
      <c r="K39" s="171"/>
    </row>
    <row r="40" spans="1:11" s="5" customFormat="1" ht="16" x14ac:dyDescent="0.2">
      <c r="A40" s="173"/>
      <c r="B40" s="36" t="s">
        <v>128</v>
      </c>
      <c r="C40" s="154"/>
      <c r="D40" s="157"/>
      <c r="E40" s="160"/>
      <c r="F40" s="163"/>
      <c r="G40" s="166"/>
      <c r="H40" s="169"/>
      <c r="I40" s="176"/>
      <c r="J40" s="172"/>
      <c r="K40" s="172"/>
    </row>
    <row r="41" spans="1:11" s="5" customFormat="1" ht="32" x14ac:dyDescent="0.2">
      <c r="A41" s="105" t="s">
        <v>285</v>
      </c>
      <c r="B41" s="29" t="s">
        <v>100</v>
      </c>
      <c r="C41" s="101">
        <v>1</v>
      </c>
      <c r="D41" s="16"/>
      <c r="E41" s="17">
        <v>1</v>
      </c>
      <c r="F41" s="10"/>
      <c r="G41" s="115">
        <f>E41*F41</f>
        <v>0</v>
      </c>
      <c r="H41" s="116">
        <f>G41</f>
        <v>0</v>
      </c>
      <c r="I41" s="117"/>
      <c r="J41" s="6"/>
      <c r="K41" s="6"/>
    </row>
    <row r="42" spans="1:11" s="5" customFormat="1" ht="48" x14ac:dyDescent="0.2">
      <c r="A42" s="105" t="s">
        <v>269</v>
      </c>
      <c r="B42" s="29" t="s">
        <v>121</v>
      </c>
      <c r="C42" s="101" t="s">
        <v>74</v>
      </c>
      <c r="D42" s="16"/>
      <c r="E42" s="17">
        <v>1</v>
      </c>
      <c r="F42" s="10"/>
      <c r="G42" s="115">
        <f>E42*F42</f>
        <v>0</v>
      </c>
      <c r="H42" s="116">
        <f t="shared" ref="H42:H43" si="0">G42</f>
        <v>0</v>
      </c>
      <c r="I42" s="117"/>
      <c r="J42" s="6"/>
      <c r="K42" s="6"/>
    </row>
    <row r="43" spans="1:11" s="5" customFormat="1" ht="48" x14ac:dyDescent="0.2">
      <c r="A43" s="105" t="s">
        <v>270</v>
      </c>
      <c r="B43" s="29" t="s">
        <v>101</v>
      </c>
      <c r="C43" s="101">
        <v>1</v>
      </c>
      <c r="D43" s="16"/>
      <c r="E43" s="17">
        <v>1</v>
      </c>
      <c r="F43" s="10"/>
      <c r="G43" s="115">
        <f>E43*F43</f>
        <v>0</v>
      </c>
      <c r="H43" s="116">
        <f t="shared" si="0"/>
        <v>0</v>
      </c>
      <c r="I43" s="117"/>
      <c r="J43" s="6"/>
      <c r="K43" s="6"/>
    </row>
    <row r="44" spans="1:11" s="5" customFormat="1" ht="32" x14ac:dyDescent="0.2">
      <c r="A44" s="173" t="s">
        <v>271</v>
      </c>
      <c r="B44" s="29" t="s">
        <v>129</v>
      </c>
      <c r="C44" s="154" t="s">
        <v>74</v>
      </c>
      <c r="D44" s="155"/>
      <c r="E44" s="158">
        <v>1</v>
      </c>
      <c r="F44" s="161"/>
      <c r="G44" s="164">
        <f>E44*F44</f>
        <v>0</v>
      </c>
      <c r="H44" s="167">
        <f>G44</f>
        <v>0</v>
      </c>
      <c r="I44" s="174"/>
      <c r="J44" s="170"/>
      <c r="K44" s="170"/>
    </row>
    <row r="45" spans="1:11" s="5" customFormat="1" ht="32" x14ac:dyDescent="0.2">
      <c r="A45" s="173"/>
      <c r="B45" s="29" t="s">
        <v>130</v>
      </c>
      <c r="C45" s="154"/>
      <c r="D45" s="157"/>
      <c r="E45" s="160"/>
      <c r="F45" s="163"/>
      <c r="G45" s="166"/>
      <c r="H45" s="169"/>
      <c r="I45" s="176"/>
      <c r="J45" s="172"/>
      <c r="K45" s="172"/>
    </row>
    <row r="46" spans="1:11" x14ac:dyDescent="0.2">
      <c r="A46" s="112"/>
      <c r="B46" s="133" t="s">
        <v>25</v>
      </c>
      <c r="C46" s="113"/>
      <c r="D46" s="16"/>
      <c r="E46" s="17"/>
      <c r="F46" s="10"/>
      <c r="G46" s="115"/>
      <c r="H46" s="116"/>
      <c r="I46" s="117"/>
      <c r="J46" s="6"/>
      <c r="K46" s="6"/>
    </row>
    <row r="47" spans="1:11" x14ac:dyDescent="0.2">
      <c r="A47" s="112"/>
      <c r="B47" s="133"/>
      <c r="C47" s="113"/>
      <c r="D47" s="16"/>
      <c r="E47" s="17"/>
      <c r="F47" s="10"/>
      <c r="G47" s="115"/>
      <c r="H47" s="116"/>
      <c r="I47" s="117"/>
      <c r="J47" s="6"/>
      <c r="K47" s="6"/>
    </row>
    <row r="48" spans="1:11" x14ac:dyDescent="0.2">
      <c r="A48" s="112"/>
      <c r="B48" s="133"/>
      <c r="C48" s="113"/>
      <c r="D48" s="16"/>
      <c r="E48" s="17"/>
      <c r="F48" s="10"/>
      <c r="G48" s="115"/>
      <c r="H48" s="116"/>
      <c r="I48" s="117"/>
      <c r="J48" s="6"/>
      <c r="K48" s="6"/>
    </row>
    <row r="49" spans="1:11" x14ac:dyDescent="0.2">
      <c r="A49" s="112"/>
      <c r="B49" s="133"/>
      <c r="C49" s="113"/>
      <c r="D49" s="119"/>
      <c r="E49" s="120"/>
      <c r="F49" s="121"/>
      <c r="G49" s="122"/>
      <c r="H49" s="123"/>
      <c r="I49" s="124"/>
      <c r="J49" s="41"/>
      <c r="K49" s="41"/>
    </row>
    <row r="50" spans="1:11" ht="32" x14ac:dyDescent="0.2">
      <c r="A50" s="37" t="s">
        <v>18</v>
      </c>
      <c r="B50" s="29"/>
      <c r="C50" s="113"/>
      <c r="D50" s="119"/>
      <c r="E50" s="120"/>
      <c r="F50" s="121"/>
      <c r="G50" s="122"/>
      <c r="H50" s="123">
        <f>H21+H24+H25+H31+H32+H41+H42+H43+H44</f>
        <v>0</v>
      </c>
      <c r="I50" s="124"/>
      <c r="J50" s="41"/>
      <c r="K50" s="41"/>
    </row>
  </sheetData>
  <protectedRanges>
    <protectedRange sqref="J20:K45" name="Range6"/>
    <protectedRange sqref="A20:F45" name="Range3"/>
    <protectedRange sqref="C14:E16" name="Range2"/>
    <protectedRange sqref="B3 B5" name="Range1"/>
    <protectedRange sqref="J46:K50" name="Range6_2_1"/>
    <protectedRange sqref="B50:F50 A46:A49 C46:F49" name="Range3_2_1"/>
    <protectedRange sqref="B4" name="Range1_1"/>
  </protectedRanges>
  <mergeCells count="49">
    <mergeCell ref="H44:H45"/>
    <mergeCell ref="I44:I45"/>
    <mergeCell ref="J44:J45"/>
    <mergeCell ref="K44:K45"/>
    <mergeCell ref="C13:D13"/>
    <mergeCell ref="C14:D14"/>
    <mergeCell ref="F14:F16"/>
    <mergeCell ref="C15:D15"/>
    <mergeCell ref="C16:D16"/>
    <mergeCell ref="H32:H40"/>
    <mergeCell ref="I32:I40"/>
    <mergeCell ref="J32:J40"/>
    <mergeCell ref="K32:K40"/>
    <mergeCell ref="G44:G45"/>
    <mergeCell ref="H25:H30"/>
    <mergeCell ref="I25:I30"/>
    <mergeCell ref="A44:A45"/>
    <mergeCell ref="C44:C45"/>
    <mergeCell ref="D44:D45"/>
    <mergeCell ref="E44:E45"/>
    <mergeCell ref="F44:F45"/>
    <mergeCell ref="K25:K30"/>
    <mergeCell ref="A32:A40"/>
    <mergeCell ref="C32:C40"/>
    <mergeCell ref="D32:D40"/>
    <mergeCell ref="E32:E40"/>
    <mergeCell ref="F32:F40"/>
    <mergeCell ref="G32:G40"/>
    <mergeCell ref="D25:D30"/>
    <mergeCell ref="E25:E30"/>
    <mergeCell ref="F25:F30"/>
    <mergeCell ref="G25:G30"/>
    <mergeCell ref="J25:J30"/>
    <mergeCell ref="B46:B49"/>
    <mergeCell ref="I18:K18"/>
    <mergeCell ref="A20:C20"/>
    <mergeCell ref="A21:A23"/>
    <mergeCell ref="C21:C23"/>
    <mergeCell ref="D21:D23"/>
    <mergeCell ref="E21:E23"/>
    <mergeCell ref="F21:F23"/>
    <mergeCell ref="G21:G23"/>
    <mergeCell ref="F18:G18"/>
    <mergeCell ref="H21:H23"/>
    <mergeCell ref="I21:I23"/>
    <mergeCell ref="J21:J23"/>
    <mergeCell ref="K21:K23"/>
    <mergeCell ref="A25:A30"/>
    <mergeCell ref="C25:C30"/>
  </mergeCells>
  <dataValidations count="2">
    <dataValidation type="decimal" operator="greaterThanOrEqual" allowBlank="1" showInputMessage="1" showErrorMessage="1" sqref="F20:F21 F24:F25 F31:F32 F41:F44 C14:D16 F46:F50" xr:uid="{607D5BDB-1A2A-4588-8A57-93A367D5946E}">
      <formula1>0</formula1>
    </dataValidation>
    <dataValidation type="list" allowBlank="1" showInputMessage="1" showErrorMessage="1" sqref="E14:E16" xr:uid="{09893912-8A0C-4ABC-AC13-73B02BA66935}">
      <formula1>" ,X"</formula1>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3E24F-69FA-41D6-B65A-17C49F41499B}">
  <dimension ref="A1:AK51"/>
  <sheetViews>
    <sheetView showGridLines="0" topLeftCell="A21" workbookViewId="0">
      <selection activeCell="H52" sqref="H52"/>
    </sheetView>
  </sheetViews>
  <sheetFormatPr baseColWidth="10" defaultColWidth="8.83203125" defaultRowHeight="15" x14ac:dyDescent="0.2"/>
  <cols>
    <col min="1" max="1" width="55.6640625" bestFit="1" customWidth="1"/>
    <col min="2" max="2" width="51.1640625" bestFit="1" customWidth="1"/>
    <col min="3" max="3" width="20.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131</v>
      </c>
      <c r="B20" s="179"/>
      <c r="C20" s="179"/>
      <c r="D20" s="16"/>
      <c r="E20" s="17"/>
      <c r="F20" s="10"/>
      <c r="G20" s="115"/>
      <c r="H20" s="116"/>
      <c r="I20" s="12"/>
      <c r="J20" s="6"/>
      <c r="K20" s="6"/>
    </row>
    <row r="21" spans="1:29" s="5" customFormat="1" ht="48" x14ac:dyDescent="0.2">
      <c r="A21" s="173" t="s">
        <v>258</v>
      </c>
      <c r="B21" s="102" t="s">
        <v>90</v>
      </c>
      <c r="C21" s="154">
        <v>1</v>
      </c>
      <c r="D21" s="155"/>
      <c r="E21" s="158">
        <v>1</v>
      </c>
      <c r="F21" s="161"/>
      <c r="G21" s="164">
        <f>E21*F21</f>
        <v>0</v>
      </c>
      <c r="H21" s="167">
        <f>G21</f>
        <v>0</v>
      </c>
      <c r="I21" s="186"/>
      <c r="J21" s="170"/>
      <c r="K21" s="170"/>
    </row>
    <row r="22" spans="1:29" s="5" customFormat="1" ht="16" x14ac:dyDescent="0.2">
      <c r="A22" s="173"/>
      <c r="B22" s="29" t="s">
        <v>91</v>
      </c>
      <c r="C22" s="154"/>
      <c r="D22" s="156"/>
      <c r="E22" s="159"/>
      <c r="F22" s="162"/>
      <c r="G22" s="165"/>
      <c r="H22" s="168"/>
      <c r="I22" s="187"/>
      <c r="J22" s="171"/>
      <c r="K22" s="171"/>
    </row>
    <row r="23" spans="1:29" s="5" customFormat="1" ht="16" x14ac:dyDescent="0.2">
      <c r="A23" s="173"/>
      <c r="B23" s="29" t="s">
        <v>92</v>
      </c>
      <c r="C23" s="154"/>
      <c r="D23" s="157"/>
      <c r="E23" s="160"/>
      <c r="F23" s="163"/>
      <c r="G23" s="166"/>
      <c r="H23" s="169"/>
      <c r="I23" s="188"/>
      <c r="J23" s="172"/>
      <c r="K23" s="172"/>
    </row>
    <row r="24" spans="1:29" s="5" customFormat="1" ht="32" x14ac:dyDescent="0.2">
      <c r="A24" s="105" t="s">
        <v>272</v>
      </c>
      <c r="B24" s="29" t="s">
        <v>105</v>
      </c>
      <c r="C24" s="101" t="s">
        <v>74</v>
      </c>
      <c r="D24" s="16"/>
      <c r="E24" s="17">
        <v>1</v>
      </c>
      <c r="F24" s="10"/>
      <c r="G24" s="115">
        <f>E24*F24</f>
        <v>0</v>
      </c>
      <c r="H24" s="116">
        <f>G24</f>
        <v>0</v>
      </c>
      <c r="I24" s="12"/>
      <c r="J24" s="6"/>
      <c r="K24" s="6"/>
    </row>
    <row r="25" spans="1:29" s="5" customFormat="1" ht="32" x14ac:dyDescent="0.2">
      <c r="A25" s="173" t="s">
        <v>273</v>
      </c>
      <c r="B25" s="29" t="s">
        <v>93</v>
      </c>
      <c r="C25" s="154" t="s">
        <v>74</v>
      </c>
      <c r="D25" s="155"/>
      <c r="E25" s="158">
        <v>1</v>
      </c>
      <c r="F25" s="161"/>
      <c r="G25" s="164">
        <f>E25*F25</f>
        <v>0</v>
      </c>
      <c r="H25" s="167">
        <f>G25</f>
        <v>0</v>
      </c>
      <c r="I25" s="186"/>
      <c r="J25" s="170"/>
      <c r="K25" s="170"/>
    </row>
    <row r="26" spans="1:29" s="5" customFormat="1" ht="32" x14ac:dyDescent="0.2">
      <c r="A26" s="173"/>
      <c r="B26" s="29" t="s">
        <v>94</v>
      </c>
      <c r="C26" s="154"/>
      <c r="D26" s="156"/>
      <c r="E26" s="159"/>
      <c r="F26" s="162"/>
      <c r="G26" s="165"/>
      <c r="H26" s="168"/>
      <c r="I26" s="187"/>
      <c r="J26" s="171"/>
      <c r="K26" s="171"/>
    </row>
    <row r="27" spans="1:29" s="5" customFormat="1" ht="16" x14ac:dyDescent="0.2">
      <c r="A27" s="173"/>
      <c r="B27" s="29" t="s">
        <v>95</v>
      </c>
      <c r="C27" s="154"/>
      <c r="D27" s="156"/>
      <c r="E27" s="159"/>
      <c r="F27" s="162"/>
      <c r="G27" s="165"/>
      <c r="H27" s="168"/>
      <c r="I27" s="187"/>
      <c r="J27" s="171"/>
      <c r="K27" s="171"/>
    </row>
    <row r="28" spans="1:29" s="5" customFormat="1" ht="32" x14ac:dyDescent="0.2">
      <c r="A28" s="173"/>
      <c r="B28" s="29" t="s">
        <v>96</v>
      </c>
      <c r="C28" s="154"/>
      <c r="D28" s="156"/>
      <c r="E28" s="159"/>
      <c r="F28" s="162"/>
      <c r="G28" s="165"/>
      <c r="H28" s="168"/>
      <c r="I28" s="187"/>
      <c r="J28" s="171"/>
      <c r="K28" s="171"/>
    </row>
    <row r="29" spans="1:29" s="5" customFormat="1" ht="32" x14ac:dyDescent="0.2">
      <c r="A29" s="173"/>
      <c r="B29" s="29" t="s">
        <v>97</v>
      </c>
      <c r="C29" s="154"/>
      <c r="D29" s="156"/>
      <c r="E29" s="159"/>
      <c r="F29" s="162"/>
      <c r="G29" s="165"/>
      <c r="H29" s="168"/>
      <c r="I29" s="187"/>
      <c r="J29" s="171"/>
      <c r="K29" s="171"/>
    </row>
    <row r="30" spans="1:29" s="5" customFormat="1" ht="16" x14ac:dyDescent="0.2">
      <c r="A30" s="173"/>
      <c r="B30" s="29" t="s">
        <v>98</v>
      </c>
      <c r="C30" s="154"/>
      <c r="D30" s="157"/>
      <c r="E30" s="160"/>
      <c r="F30" s="163"/>
      <c r="G30" s="166"/>
      <c r="H30" s="169"/>
      <c r="I30" s="188"/>
      <c r="J30" s="172"/>
      <c r="K30" s="172"/>
    </row>
    <row r="31" spans="1:29" s="5" customFormat="1" ht="16" x14ac:dyDescent="0.2">
      <c r="A31" s="173" t="s">
        <v>284</v>
      </c>
      <c r="B31" s="29" t="s">
        <v>132</v>
      </c>
      <c r="C31" s="154" t="s">
        <v>74</v>
      </c>
      <c r="D31" s="155"/>
      <c r="E31" s="158">
        <v>1</v>
      </c>
      <c r="F31" s="161"/>
      <c r="G31" s="164">
        <f>E31*F31</f>
        <v>0</v>
      </c>
      <c r="H31" s="167">
        <f>G31</f>
        <v>0</v>
      </c>
      <c r="I31" s="186"/>
      <c r="J31" s="170"/>
      <c r="K31" s="170"/>
    </row>
    <row r="32" spans="1:29" s="5" customFormat="1" ht="16" x14ac:dyDescent="0.2">
      <c r="A32" s="173"/>
      <c r="B32" s="29" t="s">
        <v>133</v>
      </c>
      <c r="C32" s="154"/>
      <c r="D32" s="157"/>
      <c r="E32" s="160"/>
      <c r="F32" s="163"/>
      <c r="G32" s="166"/>
      <c r="H32" s="169"/>
      <c r="I32" s="188"/>
      <c r="J32" s="172"/>
      <c r="K32" s="172"/>
    </row>
    <row r="33" spans="1:11" s="5" customFormat="1" ht="32" x14ac:dyDescent="0.2">
      <c r="A33" s="173" t="s">
        <v>267</v>
      </c>
      <c r="B33" s="29" t="s">
        <v>65</v>
      </c>
      <c r="C33" s="154" t="s">
        <v>74</v>
      </c>
      <c r="D33" s="155"/>
      <c r="E33" s="158">
        <v>1</v>
      </c>
      <c r="F33" s="161"/>
      <c r="G33" s="164">
        <f>E33*F33</f>
        <v>0</v>
      </c>
      <c r="H33" s="167">
        <f>G33</f>
        <v>0</v>
      </c>
      <c r="I33" s="186"/>
      <c r="J33" s="170"/>
      <c r="K33" s="170"/>
    </row>
    <row r="34" spans="1:11" s="5" customFormat="1" ht="16" x14ac:dyDescent="0.2">
      <c r="A34" s="173"/>
      <c r="B34" s="36" t="s">
        <v>66</v>
      </c>
      <c r="C34" s="154"/>
      <c r="D34" s="156"/>
      <c r="E34" s="159"/>
      <c r="F34" s="162"/>
      <c r="G34" s="165"/>
      <c r="H34" s="168"/>
      <c r="I34" s="187"/>
      <c r="J34" s="171"/>
      <c r="K34" s="171"/>
    </row>
    <row r="35" spans="1:11" s="5" customFormat="1" ht="16" x14ac:dyDescent="0.2">
      <c r="A35" s="173"/>
      <c r="B35" s="36" t="s">
        <v>67</v>
      </c>
      <c r="C35" s="154"/>
      <c r="D35" s="156"/>
      <c r="E35" s="159"/>
      <c r="F35" s="162"/>
      <c r="G35" s="165"/>
      <c r="H35" s="168"/>
      <c r="I35" s="187"/>
      <c r="J35" s="171"/>
      <c r="K35" s="171"/>
    </row>
    <row r="36" spans="1:11" s="5" customFormat="1" ht="16" x14ac:dyDescent="0.2">
      <c r="A36" s="173"/>
      <c r="B36" s="36" t="s">
        <v>68</v>
      </c>
      <c r="C36" s="154"/>
      <c r="D36" s="156"/>
      <c r="E36" s="159"/>
      <c r="F36" s="162"/>
      <c r="G36" s="165"/>
      <c r="H36" s="168"/>
      <c r="I36" s="187"/>
      <c r="J36" s="171"/>
      <c r="K36" s="171"/>
    </row>
    <row r="37" spans="1:11" s="5" customFormat="1" ht="16" x14ac:dyDescent="0.2">
      <c r="A37" s="173"/>
      <c r="B37" s="36" t="s">
        <v>69</v>
      </c>
      <c r="C37" s="154"/>
      <c r="D37" s="156"/>
      <c r="E37" s="159"/>
      <c r="F37" s="162"/>
      <c r="G37" s="165"/>
      <c r="H37" s="168"/>
      <c r="I37" s="187"/>
      <c r="J37" s="171"/>
      <c r="K37" s="171"/>
    </row>
    <row r="38" spans="1:11" s="5" customFormat="1" ht="16" x14ac:dyDescent="0.2">
      <c r="A38" s="173"/>
      <c r="B38" s="36" t="s">
        <v>70</v>
      </c>
      <c r="C38" s="154"/>
      <c r="D38" s="156"/>
      <c r="E38" s="159"/>
      <c r="F38" s="162"/>
      <c r="G38" s="165"/>
      <c r="H38" s="168"/>
      <c r="I38" s="187"/>
      <c r="J38" s="171"/>
      <c r="K38" s="171"/>
    </row>
    <row r="39" spans="1:11" s="5" customFormat="1" ht="16" x14ac:dyDescent="0.2">
      <c r="A39" s="173"/>
      <c r="B39" s="36" t="s">
        <v>71</v>
      </c>
      <c r="C39" s="154"/>
      <c r="D39" s="156"/>
      <c r="E39" s="159"/>
      <c r="F39" s="162"/>
      <c r="G39" s="165"/>
      <c r="H39" s="168"/>
      <c r="I39" s="187"/>
      <c r="J39" s="171"/>
      <c r="K39" s="171"/>
    </row>
    <row r="40" spans="1:11" s="5" customFormat="1" ht="16" x14ac:dyDescent="0.2">
      <c r="A40" s="173"/>
      <c r="B40" s="36" t="s">
        <v>72</v>
      </c>
      <c r="C40" s="154"/>
      <c r="D40" s="156"/>
      <c r="E40" s="159"/>
      <c r="F40" s="162"/>
      <c r="G40" s="165"/>
      <c r="H40" s="168"/>
      <c r="I40" s="187"/>
      <c r="J40" s="171"/>
      <c r="K40" s="171"/>
    </row>
    <row r="41" spans="1:11" s="5" customFormat="1" ht="16" x14ac:dyDescent="0.2">
      <c r="A41" s="173"/>
      <c r="B41" s="36" t="s">
        <v>73</v>
      </c>
      <c r="C41" s="154"/>
      <c r="D41" s="157"/>
      <c r="E41" s="160"/>
      <c r="F41" s="163"/>
      <c r="G41" s="166"/>
      <c r="H41" s="169"/>
      <c r="I41" s="188"/>
      <c r="J41" s="172"/>
      <c r="K41" s="172"/>
    </row>
    <row r="42" spans="1:11" s="5" customFormat="1" ht="32" x14ac:dyDescent="0.2">
      <c r="A42" s="105" t="s">
        <v>285</v>
      </c>
      <c r="B42" s="29" t="s">
        <v>100</v>
      </c>
      <c r="C42" s="101">
        <v>1</v>
      </c>
      <c r="D42" s="16"/>
      <c r="E42" s="17">
        <v>1</v>
      </c>
      <c r="F42" s="10"/>
      <c r="G42" s="115">
        <f>E42*F42</f>
        <v>0</v>
      </c>
      <c r="H42" s="116">
        <f>G42</f>
        <v>0</v>
      </c>
      <c r="I42" s="12"/>
      <c r="J42" s="6"/>
      <c r="K42" s="6"/>
    </row>
    <row r="43" spans="1:11" s="5" customFormat="1" ht="32" x14ac:dyDescent="0.2">
      <c r="A43" s="105" t="s">
        <v>269</v>
      </c>
      <c r="B43" s="29" t="s">
        <v>107</v>
      </c>
      <c r="C43" s="101" t="s">
        <v>74</v>
      </c>
      <c r="D43" s="16"/>
      <c r="E43" s="17">
        <v>1</v>
      </c>
      <c r="F43" s="10"/>
      <c r="G43" s="115">
        <f>E43*F43</f>
        <v>0</v>
      </c>
      <c r="H43" s="116">
        <f t="shared" ref="H43:H44" si="0">G43</f>
        <v>0</v>
      </c>
      <c r="I43" s="12"/>
      <c r="J43" s="6"/>
      <c r="K43" s="6"/>
    </row>
    <row r="44" spans="1:11" s="5" customFormat="1" ht="48" x14ac:dyDescent="0.2">
      <c r="A44" s="105" t="s">
        <v>270</v>
      </c>
      <c r="B44" s="29" t="s">
        <v>101</v>
      </c>
      <c r="C44" s="101">
        <v>1</v>
      </c>
      <c r="D44" s="16"/>
      <c r="E44" s="17">
        <v>1</v>
      </c>
      <c r="F44" s="10"/>
      <c r="G44" s="115">
        <f>E44*F44</f>
        <v>0</v>
      </c>
      <c r="H44" s="116">
        <f t="shared" si="0"/>
        <v>0</v>
      </c>
      <c r="I44" s="12"/>
      <c r="J44" s="6"/>
      <c r="K44" s="6"/>
    </row>
    <row r="45" spans="1:11" s="5" customFormat="1" ht="32" x14ac:dyDescent="0.2">
      <c r="A45" s="173" t="s">
        <v>271</v>
      </c>
      <c r="B45" s="29" t="s">
        <v>129</v>
      </c>
      <c r="C45" s="154" t="s">
        <v>74</v>
      </c>
      <c r="D45" s="155"/>
      <c r="E45" s="158">
        <v>1</v>
      </c>
      <c r="F45" s="161"/>
      <c r="G45" s="164">
        <f>E45*F45</f>
        <v>0</v>
      </c>
      <c r="H45" s="167">
        <f>G45</f>
        <v>0</v>
      </c>
      <c r="I45" s="186"/>
      <c r="J45" s="170"/>
      <c r="K45" s="170"/>
    </row>
    <row r="46" spans="1:11" s="5" customFormat="1" ht="32" x14ac:dyDescent="0.2">
      <c r="A46" s="173"/>
      <c r="B46" s="29" t="s">
        <v>130</v>
      </c>
      <c r="C46" s="154"/>
      <c r="D46" s="157"/>
      <c r="E46" s="160"/>
      <c r="F46" s="163"/>
      <c r="G46" s="166"/>
      <c r="H46" s="169"/>
      <c r="I46" s="188"/>
      <c r="J46" s="172"/>
      <c r="K46" s="172"/>
    </row>
    <row r="47" spans="1:11" x14ac:dyDescent="0.2">
      <c r="A47" s="112"/>
      <c r="B47" s="133" t="s">
        <v>25</v>
      </c>
      <c r="C47" s="113"/>
      <c r="D47" s="16"/>
      <c r="E47" s="17"/>
      <c r="F47" s="10"/>
      <c r="G47" s="115"/>
      <c r="H47" s="116"/>
      <c r="I47" s="117"/>
      <c r="J47" s="6"/>
      <c r="K47" s="6"/>
    </row>
    <row r="48" spans="1:11" x14ac:dyDescent="0.2">
      <c r="A48" s="112"/>
      <c r="B48" s="133"/>
      <c r="C48" s="113"/>
      <c r="D48" s="16"/>
      <c r="E48" s="17"/>
      <c r="F48" s="10"/>
      <c r="G48" s="115"/>
      <c r="H48" s="116"/>
      <c r="I48" s="117"/>
      <c r="J48" s="6"/>
      <c r="K48" s="6"/>
    </row>
    <row r="49" spans="1:11" x14ac:dyDescent="0.2">
      <c r="A49" s="112"/>
      <c r="B49" s="133"/>
      <c r="C49" s="113"/>
      <c r="D49" s="16"/>
      <c r="E49" s="17"/>
      <c r="F49" s="10"/>
      <c r="G49" s="115"/>
      <c r="H49" s="116"/>
      <c r="I49" s="117"/>
      <c r="J49" s="6"/>
      <c r="K49" s="6"/>
    </row>
    <row r="50" spans="1:11" x14ac:dyDescent="0.2">
      <c r="A50" s="112"/>
      <c r="B50" s="133"/>
      <c r="C50" s="113"/>
      <c r="D50" s="119"/>
      <c r="E50" s="120"/>
      <c r="F50" s="121"/>
      <c r="G50" s="122"/>
      <c r="H50" s="123"/>
      <c r="I50" s="124"/>
      <c r="J50" s="41"/>
      <c r="K50" s="41"/>
    </row>
    <row r="51" spans="1:11" ht="16" x14ac:dyDescent="0.2">
      <c r="A51" s="37" t="s">
        <v>18</v>
      </c>
      <c r="B51" s="29"/>
      <c r="C51" s="113"/>
      <c r="D51" s="119"/>
      <c r="E51" s="120"/>
      <c r="F51" s="121"/>
      <c r="G51" s="122"/>
      <c r="H51" s="123">
        <f>H21+H24+H25+H31+H33+H42+H43+H44+H45</f>
        <v>0</v>
      </c>
      <c r="I51" s="124"/>
      <c r="J51" s="41"/>
      <c r="K51" s="41"/>
    </row>
  </sheetData>
  <protectedRanges>
    <protectedRange sqref="J20:K46" name="Range6"/>
    <protectedRange sqref="A20:F46" name="Range3"/>
    <protectedRange sqref="C14:E16" name="Range2"/>
    <protectedRange sqref="B3:B5" name="Range1"/>
    <protectedRange sqref="J47:K51" name="Range6_2_1"/>
    <protectedRange sqref="B51:F51 A47:A50 C47:F50" name="Range3_2_1"/>
  </protectedRanges>
  <mergeCells count="59">
    <mergeCell ref="H45:H46"/>
    <mergeCell ref="I45:I46"/>
    <mergeCell ref="J45:J46"/>
    <mergeCell ref="K45:K46"/>
    <mergeCell ref="C13:D13"/>
    <mergeCell ref="C14:D14"/>
    <mergeCell ref="F14:F16"/>
    <mergeCell ref="C15:D15"/>
    <mergeCell ref="C16:D16"/>
    <mergeCell ref="H33:H41"/>
    <mergeCell ref="I33:I41"/>
    <mergeCell ref="J33:J41"/>
    <mergeCell ref="K33:K41"/>
    <mergeCell ref="G45:G46"/>
    <mergeCell ref="H31:H32"/>
    <mergeCell ref="I31:I32"/>
    <mergeCell ref="G33:G41"/>
    <mergeCell ref="A45:A46"/>
    <mergeCell ref="C45:C46"/>
    <mergeCell ref="D45:D46"/>
    <mergeCell ref="E45:E46"/>
    <mergeCell ref="F45:F46"/>
    <mergeCell ref="A33:A41"/>
    <mergeCell ref="C33:C41"/>
    <mergeCell ref="D33:D41"/>
    <mergeCell ref="E33:E41"/>
    <mergeCell ref="F33:F41"/>
    <mergeCell ref="I25:I30"/>
    <mergeCell ref="J25:J30"/>
    <mergeCell ref="K25:K30"/>
    <mergeCell ref="A31:A32"/>
    <mergeCell ref="C31:C32"/>
    <mergeCell ref="D31:D32"/>
    <mergeCell ref="E31:E32"/>
    <mergeCell ref="F31:F32"/>
    <mergeCell ref="G31:G32"/>
    <mergeCell ref="J31:J32"/>
    <mergeCell ref="K31:K32"/>
    <mergeCell ref="D25:D30"/>
    <mergeCell ref="E25:E30"/>
    <mergeCell ref="F25:F30"/>
    <mergeCell ref="G25:G30"/>
    <mergeCell ref="H25:H30"/>
    <mergeCell ref="B47:B50"/>
    <mergeCell ref="I18:K18"/>
    <mergeCell ref="A20:C20"/>
    <mergeCell ref="A21:A23"/>
    <mergeCell ref="C21:C23"/>
    <mergeCell ref="D21:D23"/>
    <mergeCell ref="E21:E23"/>
    <mergeCell ref="F21:F23"/>
    <mergeCell ref="G21:G23"/>
    <mergeCell ref="F18:G18"/>
    <mergeCell ref="H21:H23"/>
    <mergeCell ref="I21:I23"/>
    <mergeCell ref="J21:J23"/>
    <mergeCell ref="K21:K23"/>
    <mergeCell ref="A25:A30"/>
    <mergeCell ref="C25:C30"/>
  </mergeCells>
  <dataValidations count="2">
    <dataValidation type="decimal" operator="greaterThanOrEqual" allowBlank="1" showInputMessage="1" showErrorMessage="1" sqref="F20:F21 F24:F25 F31 F33 F42:F45 C14:D16 F47:F51" xr:uid="{F1E63DCB-2CD8-4913-8F95-3F6A4A06EF62}">
      <formula1>0</formula1>
    </dataValidation>
    <dataValidation type="list" allowBlank="1" showInputMessage="1" showErrorMessage="1" sqref="E14:E16" xr:uid="{68EE1E7B-181F-447D-A7E6-5830A3E1F662}">
      <formula1>" ,X"</formula1>
    </dataValidation>
  </dataValidation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F7402-27DA-416C-AF89-68660AAFF6F2}">
  <dimension ref="A1:AK51"/>
  <sheetViews>
    <sheetView topLeftCell="A10" workbookViewId="0">
      <selection activeCell="H52" sqref="H52"/>
    </sheetView>
  </sheetViews>
  <sheetFormatPr baseColWidth="10" defaultColWidth="8.83203125" defaultRowHeight="15" x14ac:dyDescent="0.2"/>
  <cols>
    <col min="1" max="1" width="55.6640625" bestFit="1" customWidth="1"/>
    <col min="2" max="2" width="51.1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134</v>
      </c>
      <c r="B20" s="179"/>
      <c r="C20" s="179"/>
      <c r="D20" s="16"/>
      <c r="E20" s="17"/>
      <c r="F20" s="10"/>
      <c r="G20" s="115"/>
      <c r="H20" s="116"/>
      <c r="I20" s="117"/>
      <c r="J20" s="6"/>
      <c r="K20" s="6"/>
    </row>
    <row r="21" spans="1:29" s="5" customFormat="1" ht="48" x14ac:dyDescent="0.2">
      <c r="A21" s="173" t="s">
        <v>258</v>
      </c>
      <c r="B21" s="29" t="s">
        <v>90</v>
      </c>
      <c r="C21" s="154">
        <v>1</v>
      </c>
      <c r="D21" s="155"/>
      <c r="E21" s="158">
        <v>1</v>
      </c>
      <c r="F21" s="161"/>
      <c r="G21" s="164">
        <f>E21*F21</f>
        <v>0</v>
      </c>
      <c r="H21" s="167">
        <f>G21</f>
        <v>0</v>
      </c>
      <c r="I21" s="174"/>
      <c r="J21" s="170"/>
      <c r="K21" s="170"/>
    </row>
    <row r="22" spans="1:29" s="5" customFormat="1" ht="16" x14ac:dyDescent="0.2">
      <c r="A22" s="173"/>
      <c r="B22" s="29" t="s">
        <v>91</v>
      </c>
      <c r="C22" s="154"/>
      <c r="D22" s="156"/>
      <c r="E22" s="159"/>
      <c r="F22" s="162"/>
      <c r="G22" s="165"/>
      <c r="H22" s="168"/>
      <c r="I22" s="175"/>
      <c r="J22" s="171"/>
      <c r="K22" s="171"/>
    </row>
    <row r="23" spans="1:29" s="5" customFormat="1" ht="16" x14ac:dyDescent="0.2">
      <c r="A23" s="173"/>
      <c r="B23" s="29" t="s">
        <v>92</v>
      </c>
      <c r="C23" s="154"/>
      <c r="D23" s="157"/>
      <c r="E23" s="160"/>
      <c r="F23" s="163"/>
      <c r="G23" s="166"/>
      <c r="H23" s="169"/>
      <c r="I23" s="176"/>
      <c r="J23" s="172"/>
      <c r="K23" s="172"/>
    </row>
    <row r="24" spans="1:29" s="5" customFormat="1" ht="32" x14ac:dyDescent="0.2">
      <c r="A24" s="105" t="s">
        <v>272</v>
      </c>
      <c r="B24" s="29" t="s">
        <v>105</v>
      </c>
      <c r="C24" s="101" t="s">
        <v>74</v>
      </c>
      <c r="D24" s="16"/>
      <c r="E24" s="17">
        <v>1</v>
      </c>
      <c r="F24" s="10"/>
      <c r="G24" s="115">
        <f>E24*F24</f>
        <v>0</v>
      </c>
      <c r="H24" s="116">
        <f>G24</f>
        <v>0</v>
      </c>
      <c r="I24" s="117"/>
      <c r="J24" s="6"/>
      <c r="K24" s="6"/>
    </row>
    <row r="25" spans="1:29" s="5" customFormat="1" ht="32" x14ac:dyDescent="0.2">
      <c r="A25" s="173" t="s">
        <v>273</v>
      </c>
      <c r="B25" s="29" t="s">
        <v>93</v>
      </c>
      <c r="C25" s="154" t="s">
        <v>74</v>
      </c>
      <c r="D25" s="155"/>
      <c r="E25" s="158">
        <v>1</v>
      </c>
      <c r="F25" s="161"/>
      <c r="G25" s="164">
        <f>E25*F25</f>
        <v>0</v>
      </c>
      <c r="H25" s="167">
        <f>G25</f>
        <v>0</v>
      </c>
      <c r="I25" s="174"/>
      <c r="J25" s="170"/>
      <c r="K25" s="170"/>
    </row>
    <row r="26" spans="1:29" s="5" customFormat="1" ht="32" x14ac:dyDescent="0.2">
      <c r="A26" s="173"/>
      <c r="B26" s="29" t="s">
        <v>94</v>
      </c>
      <c r="C26" s="154"/>
      <c r="D26" s="156"/>
      <c r="E26" s="159"/>
      <c r="F26" s="162"/>
      <c r="G26" s="165"/>
      <c r="H26" s="168"/>
      <c r="I26" s="175"/>
      <c r="J26" s="171"/>
      <c r="K26" s="171"/>
    </row>
    <row r="27" spans="1:29" s="5" customFormat="1" ht="16" x14ac:dyDescent="0.2">
      <c r="A27" s="173"/>
      <c r="B27" s="29" t="s">
        <v>95</v>
      </c>
      <c r="C27" s="154"/>
      <c r="D27" s="156"/>
      <c r="E27" s="159"/>
      <c r="F27" s="162"/>
      <c r="G27" s="165"/>
      <c r="H27" s="168"/>
      <c r="I27" s="175"/>
      <c r="J27" s="171"/>
      <c r="K27" s="171"/>
    </row>
    <row r="28" spans="1:29" s="5" customFormat="1" ht="32" x14ac:dyDescent="0.2">
      <c r="A28" s="173"/>
      <c r="B28" s="29" t="s">
        <v>96</v>
      </c>
      <c r="C28" s="154"/>
      <c r="D28" s="156"/>
      <c r="E28" s="159"/>
      <c r="F28" s="162"/>
      <c r="G28" s="165"/>
      <c r="H28" s="168"/>
      <c r="I28" s="175"/>
      <c r="J28" s="171"/>
      <c r="K28" s="171"/>
    </row>
    <row r="29" spans="1:29" s="5" customFormat="1" ht="32" x14ac:dyDescent="0.2">
      <c r="A29" s="173"/>
      <c r="B29" s="29" t="s">
        <v>97</v>
      </c>
      <c r="C29" s="154"/>
      <c r="D29" s="156"/>
      <c r="E29" s="159"/>
      <c r="F29" s="162"/>
      <c r="G29" s="165"/>
      <c r="H29" s="168"/>
      <c r="I29" s="175"/>
      <c r="J29" s="171"/>
      <c r="K29" s="171"/>
    </row>
    <row r="30" spans="1:29" s="5" customFormat="1" ht="16" x14ac:dyDescent="0.2">
      <c r="A30" s="173"/>
      <c r="B30" s="29" t="s">
        <v>98</v>
      </c>
      <c r="C30" s="154"/>
      <c r="D30" s="157"/>
      <c r="E30" s="160"/>
      <c r="F30" s="163"/>
      <c r="G30" s="166"/>
      <c r="H30" s="169"/>
      <c r="I30" s="176"/>
      <c r="J30" s="172"/>
      <c r="K30" s="172"/>
    </row>
    <row r="31" spans="1:29" s="5" customFormat="1" ht="16" x14ac:dyDescent="0.2">
      <c r="A31" s="173" t="s">
        <v>284</v>
      </c>
      <c r="B31" s="29" t="s">
        <v>132</v>
      </c>
      <c r="C31" s="154" t="s">
        <v>136</v>
      </c>
      <c r="D31" s="155"/>
      <c r="E31" s="158">
        <v>1</v>
      </c>
      <c r="F31" s="161"/>
      <c r="G31" s="164">
        <f>E31*F31</f>
        <v>0</v>
      </c>
      <c r="H31" s="167">
        <f>G31</f>
        <v>0</v>
      </c>
      <c r="I31" s="174"/>
      <c r="J31" s="170"/>
      <c r="K31" s="170"/>
    </row>
    <row r="32" spans="1:29" s="5" customFormat="1" ht="16" x14ac:dyDescent="0.2">
      <c r="A32" s="173"/>
      <c r="B32" s="29" t="s">
        <v>135</v>
      </c>
      <c r="C32" s="154"/>
      <c r="D32" s="157"/>
      <c r="E32" s="160"/>
      <c r="F32" s="163"/>
      <c r="G32" s="166"/>
      <c r="H32" s="169"/>
      <c r="I32" s="176"/>
      <c r="J32" s="172"/>
      <c r="K32" s="172"/>
    </row>
    <row r="33" spans="1:11" s="5" customFormat="1" ht="32" x14ac:dyDescent="0.2">
      <c r="A33" s="173" t="s">
        <v>267</v>
      </c>
      <c r="B33" s="29" t="s">
        <v>65</v>
      </c>
      <c r="C33" s="154" t="s">
        <v>74</v>
      </c>
      <c r="D33" s="155"/>
      <c r="E33" s="158">
        <v>1</v>
      </c>
      <c r="F33" s="161"/>
      <c r="G33" s="164">
        <f>E33*F33</f>
        <v>0</v>
      </c>
      <c r="H33" s="167">
        <f>G33</f>
        <v>0</v>
      </c>
      <c r="I33" s="174"/>
      <c r="J33" s="170"/>
      <c r="K33" s="170"/>
    </row>
    <row r="34" spans="1:11" s="5" customFormat="1" ht="16" x14ac:dyDescent="0.2">
      <c r="A34" s="173"/>
      <c r="B34" s="36" t="s">
        <v>66</v>
      </c>
      <c r="C34" s="154"/>
      <c r="D34" s="156"/>
      <c r="E34" s="159"/>
      <c r="F34" s="162"/>
      <c r="G34" s="165"/>
      <c r="H34" s="168"/>
      <c r="I34" s="175"/>
      <c r="J34" s="171"/>
      <c r="K34" s="171"/>
    </row>
    <row r="35" spans="1:11" s="5" customFormat="1" ht="16" x14ac:dyDescent="0.2">
      <c r="A35" s="173"/>
      <c r="B35" s="36" t="s">
        <v>67</v>
      </c>
      <c r="C35" s="154"/>
      <c r="D35" s="156"/>
      <c r="E35" s="159"/>
      <c r="F35" s="162"/>
      <c r="G35" s="165"/>
      <c r="H35" s="168"/>
      <c r="I35" s="175"/>
      <c r="J35" s="171"/>
      <c r="K35" s="171"/>
    </row>
    <row r="36" spans="1:11" s="5" customFormat="1" ht="16" x14ac:dyDescent="0.2">
      <c r="A36" s="173"/>
      <c r="B36" s="36" t="s">
        <v>68</v>
      </c>
      <c r="C36" s="154"/>
      <c r="D36" s="156"/>
      <c r="E36" s="159"/>
      <c r="F36" s="162"/>
      <c r="G36" s="165"/>
      <c r="H36" s="168"/>
      <c r="I36" s="175"/>
      <c r="J36" s="171"/>
      <c r="K36" s="171"/>
    </row>
    <row r="37" spans="1:11" s="5" customFormat="1" ht="16" x14ac:dyDescent="0.2">
      <c r="A37" s="173"/>
      <c r="B37" s="36" t="s">
        <v>69</v>
      </c>
      <c r="C37" s="154"/>
      <c r="D37" s="156"/>
      <c r="E37" s="159"/>
      <c r="F37" s="162"/>
      <c r="G37" s="165"/>
      <c r="H37" s="168"/>
      <c r="I37" s="175"/>
      <c r="J37" s="171"/>
      <c r="K37" s="171"/>
    </row>
    <row r="38" spans="1:11" s="5" customFormat="1" ht="16" x14ac:dyDescent="0.2">
      <c r="A38" s="173"/>
      <c r="B38" s="36" t="s">
        <v>70</v>
      </c>
      <c r="C38" s="154"/>
      <c r="D38" s="156"/>
      <c r="E38" s="159"/>
      <c r="F38" s="162"/>
      <c r="G38" s="165"/>
      <c r="H38" s="168"/>
      <c r="I38" s="175"/>
      <c r="J38" s="171"/>
      <c r="K38" s="171"/>
    </row>
    <row r="39" spans="1:11" s="5" customFormat="1" ht="16" x14ac:dyDescent="0.2">
      <c r="A39" s="173"/>
      <c r="B39" s="36" t="s">
        <v>71</v>
      </c>
      <c r="C39" s="154"/>
      <c r="D39" s="156"/>
      <c r="E39" s="159"/>
      <c r="F39" s="162"/>
      <c r="G39" s="165"/>
      <c r="H39" s="168"/>
      <c r="I39" s="175"/>
      <c r="J39" s="171"/>
      <c r="K39" s="171"/>
    </row>
    <row r="40" spans="1:11" s="5" customFormat="1" ht="16" x14ac:dyDescent="0.2">
      <c r="A40" s="173"/>
      <c r="B40" s="36" t="s">
        <v>72</v>
      </c>
      <c r="C40" s="154"/>
      <c r="D40" s="156"/>
      <c r="E40" s="159"/>
      <c r="F40" s="162"/>
      <c r="G40" s="165"/>
      <c r="H40" s="168"/>
      <c r="I40" s="175"/>
      <c r="J40" s="171"/>
      <c r="K40" s="171"/>
    </row>
    <row r="41" spans="1:11" s="5" customFormat="1" ht="16" x14ac:dyDescent="0.2">
      <c r="A41" s="173"/>
      <c r="B41" s="36" t="s">
        <v>73</v>
      </c>
      <c r="C41" s="154"/>
      <c r="D41" s="157"/>
      <c r="E41" s="160"/>
      <c r="F41" s="163"/>
      <c r="G41" s="166"/>
      <c r="H41" s="169"/>
      <c r="I41" s="176"/>
      <c r="J41" s="172"/>
      <c r="K41" s="172"/>
    </row>
    <row r="42" spans="1:11" s="5" customFormat="1" ht="32" x14ac:dyDescent="0.2">
      <c r="A42" s="105" t="s">
        <v>285</v>
      </c>
      <c r="B42" s="29" t="s">
        <v>100</v>
      </c>
      <c r="C42" s="101">
        <v>1</v>
      </c>
      <c r="D42" s="16"/>
      <c r="E42" s="17">
        <v>1</v>
      </c>
      <c r="F42" s="10"/>
      <c r="G42" s="115">
        <f>E42*F42</f>
        <v>0</v>
      </c>
      <c r="H42" s="116">
        <f>G42</f>
        <v>0</v>
      </c>
      <c r="I42" s="117"/>
      <c r="J42" s="6"/>
      <c r="K42" s="6"/>
    </row>
    <row r="43" spans="1:11" s="5" customFormat="1" ht="32" x14ac:dyDescent="0.2">
      <c r="A43" s="105" t="s">
        <v>269</v>
      </c>
      <c r="B43" s="29" t="s">
        <v>107</v>
      </c>
      <c r="C43" s="101" t="s">
        <v>74</v>
      </c>
      <c r="D43" s="16"/>
      <c r="E43" s="17">
        <v>1</v>
      </c>
      <c r="F43" s="10"/>
      <c r="G43" s="115">
        <f>E43*F43</f>
        <v>0</v>
      </c>
      <c r="H43" s="116">
        <f t="shared" ref="H43:H44" si="0">G43</f>
        <v>0</v>
      </c>
      <c r="I43" s="117"/>
      <c r="J43" s="6"/>
      <c r="K43" s="6"/>
    </row>
    <row r="44" spans="1:11" s="5" customFormat="1" ht="48" x14ac:dyDescent="0.2">
      <c r="A44" s="105" t="s">
        <v>270</v>
      </c>
      <c r="B44" s="29" t="s">
        <v>101</v>
      </c>
      <c r="C44" s="101">
        <v>1</v>
      </c>
      <c r="D44" s="16"/>
      <c r="E44" s="17">
        <v>1</v>
      </c>
      <c r="F44" s="10"/>
      <c r="G44" s="115">
        <f>E44*F44</f>
        <v>0</v>
      </c>
      <c r="H44" s="116">
        <f t="shared" si="0"/>
        <v>0</v>
      </c>
      <c r="I44" s="117"/>
      <c r="J44" s="6"/>
      <c r="K44" s="6"/>
    </row>
    <row r="45" spans="1:11" s="5" customFormat="1" ht="32" x14ac:dyDescent="0.2">
      <c r="A45" s="173" t="s">
        <v>271</v>
      </c>
      <c r="B45" s="29" t="s">
        <v>129</v>
      </c>
      <c r="C45" s="154" t="s">
        <v>74</v>
      </c>
      <c r="D45" s="155"/>
      <c r="E45" s="158">
        <v>1</v>
      </c>
      <c r="F45" s="161"/>
      <c r="G45" s="164">
        <f>E45*F45</f>
        <v>0</v>
      </c>
      <c r="H45" s="167">
        <f>G45</f>
        <v>0</v>
      </c>
      <c r="I45" s="174"/>
      <c r="J45" s="170"/>
      <c r="K45" s="170"/>
    </row>
    <row r="46" spans="1:11" s="5" customFormat="1" ht="32" x14ac:dyDescent="0.2">
      <c r="A46" s="173"/>
      <c r="B46" s="29" t="s">
        <v>130</v>
      </c>
      <c r="C46" s="154"/>
      <c r="D46" s="157"/>
      <c r="E46" s="160"/>
      <c r="F46" s="163"/>
      <c r="G46" s="166"/>
      <c r="H46" s="169"/>
      <c r="I46" s="176"/>
      <c r="J46" s="172"/>
      <c r="K46" s="172"/>
    </row>
    <row r="47" spans="1:11" x14ac:dyDescent="0.2">
      <c r="A47" s="112"/>
      <c r="B47" s="133" t="s">
        <v>25</v>
      </c>
      <c r="C47" s="113"/>
      <c r="D47" s="16"/>
      <c r="E47" s="17"/>
      <c r="F47" s="10"/>
      <c r="G47" s="115"/>
      <c r="H47" s="116"/>
      <c r="I47" s="117"/>
      <c r="J47" s="6"/>
      <c r="K47" s="6"/>
    </row>
    <row r="48" spans="1:11" x14ac:dyDescent="0.2">
      <c r="A48" s="112"/>
      <c r="B48" s="133"/>
      <c r="C48" s="113"/>
      <c r="D48" s="16"/>
      <c r="E48" s="17"/>
      <c r="F48" s="10"/>
      <c r="G48" s="115"/>
      <c r="H48" s="116"/>
      <c r="I48" s="117"/>
      <c r="J48" s="6"/>
      <c r="K48" s="6"/>
    </row>
    <row r="49" spans="1:11" x14ac:dyDescent="0.2">
      <c r="A49" s="112"/>
      <c r="B49" s="133"/>
      <c r="C49" s="113"/>
      <c r="D49" s="16"/>
      <c r="E49" s="17"/>
      <c r="F49" s="10"/>
      <c r="G49" s="115"/>
      <c r="H49" s="116"/>
      <c r="I49" s="117"/>
      <c r="J49" s="6"/>
      <c r="K49" s="6"/>
    </row>
    <row r="50" spans="1:11" x14ac:dyDescent="0.2">
      <c r="A50" s="112"/>
      <c r="B50" s="133"/>
      <c r="C50" s="113"/>
      <c r="D50" s="119"/>
      <c r="E50" s="120"/>
      <c r="F50" s="121"/>
      <c r="G50" s="122"/>
      <c r="H50" s="123"/>
      <c r="I50" s="124"/>
      <c r="J50" s="41"/>
      <c r="K50" s="41"/>
    </row>
    <row r="51" spans="1:11" ht="16" x14ac:dyDescent="0.2">
      <c r="A51" s="37" t="s">
        <v>18</v>
      </c>
      <c r="B51" s="29"/>
      <c r="C51" s="113"/>
      <c r="D51" s="119"/>
      <c r="E51" s="120"/>
      <c r="F51" s="121"/>
      <c r="G51" s="122"/>
      <c r="H51" s="123">
        <f>H21+H24+H25+H31+H33+H42+H43+H44+H45</f>
        <v>0</v>
      </c>
      <c r="I51" s="124"/>
      <c r="J51" s="41"/>
      <c r="K51" s="41"/>
    </row>
  </sheetData>
  <protectedRanges>
    <protectedRange sqref="J20:K46" name="Range6"/>
    <protectedRange sqref="A20:F46" name="Range3"/>
    <protectedRange sqref="C14:E16" name="Range2"/>
    <protectedRange sqref="B3:B5" name="Range1"/>
    <protectedRange sqref="J47:K51" name="Range6_2_1"/>
    <protectedRange sqref="B51:F51 A47:A50 C47:F50" name="Range3_2_1"/>
  </protectedRanges>
  <mergeCells count="59">
    <mergeCell ref="H45:H46"/>
    <mergeCell ref="I45:I46"/>
    <mergeCell ref="J45:J46"/>
    <mergeCell ref="K45:K46"/>
    <mergeCell ref="C13:D13"/>
    <mergeCell ref="C14:D14"/>
    <mergeCell ref="F14:F16"/>
    <mergeCell ref="C15:D15"/>
    <mergeCell ref="C16:D16"/>
    <mergeCell ref="H33:H41"/>
    <mergeCell ref="I33:I41"/>
    <mergeCell ref="J33:J41"/>
    <mergeCell ref="K33:K41"/>
    <mergeCell ref="G45:G46"/>
    <mergeCell ref="H31:H32"/>
    <mergeCell ref="I31:I32"/>
    <mergeCell ref="G33:G41"/>
    <mergeCell ref="A45:A46"/>
    <mergeCell ref="C45:C46"/>
    <mergeCell ref="D45:D46"/>
    <mergeCell ref="E45:E46"/>
    <mergeCell ref="F45:F46"/>
    <mergeCell ref="A33:A41"/>
    <mergeCell ref="C33:C41"/>
    <mergeCell ref="D33:D41"/>
    <mergeCell ref="E33:E41"/>
    <mergeCell ref="F33:F41"/>
    <mergeCell ref="I25:I30"/>
    <mergeCell ref="J25:J30"/>
    <mergeCell ref="K25:K30"/>
    <mergeCell ref="A31:A32"/>
    <mergeCell ref="C31:C32"/>
    <mergeCell ref="D31:D32"/>
    <mergeCell ref="E31:E32"/>
    <mergeCell ref="F31:F32"/>
    <mergeCell ref="G31:G32"/>
    <mergeCell ref="J31:J32"/>
    <mergeCell ref="K31:K32"/>
    <mergeCell ref="D25:D30"/>
    <mergeCell ref="E25:E30"/>
    <mergeCell ref="F25:F30"/>
    <mergeCell ref="G25:G30"/>
    <mergeCell ref="H25:H30"/>
    <mergeCell ref="B47:B50"/>
    <mergeCell ref="I18:K18"/>
    <mergeCell ref="A20:C20"/>
    <mergeCell ref="A21:A23"/>
    <mergeCell ref="C21:C23"/>
    <mergeCell ref="D21:D23"/>
    <mergeCell ref="E21:E23"/>
    <mergeCell ref="F21:F23"/>
    <mergeCell ref="G21:G23"/>
    <mergeCell ref="F18:G18"/>
    <mergeCell ref="H21:H23"/>
    <mergeCell ref="I21:I23"/>
    <mergeCell ref="J21:J23"/>
    <mergeCell ref="K21:K23"/>
    <mergeCell ref="A25:A30"/>
    <mergeCell ref="C25:C30"/>
  </mergeCells>
  <dataValidations count="2">
    <dataValidation type="decimal" operator="greaterThanOrEqual" allowBlank="1" showInputMessage="1" showErrorMessage="1" sqref="F20:F21 F24:F25 F31 F33 F42:F45 C14:D16 F47:F51" xr:uid="{C2F9C5CD-76A4-4834-A881-AC6CACE487C4}">
      <formula1>0</formula1>
    </dataValidation>
    <dataValidation type="list" allowBlank="1" showInputMessage="1" showErrorMessage="1" sqref="E14:E16" xr:uid="{47BD3746-6E41-4604-8E09-0AA1F7D8739A}">
      <formula1>" ,X"</formula1>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E3AA8-4B17-4808-9204-DC3B9BE163DC}">
  <dimension ref="A1:AK51"/>
  <sheetViews>
    <sheetView workbookViewId="0">
      <selection activeCell="H51" sqref="H51"/>
    </sheetView>
  </sheetViews>
  <sheetFormatPr baseColWidth="10" defaultColWidth="8.83203125" defaultRowHeight="15" x14ac:dyDescent="0.2"/>
  <cols>
    <col min="1" max="1" width="55.6640625" bestFit="1" customWidth="1"/>
    <col min="2" max="2" width="51.1640625" bestFit="1" customWidth="1"/>
    <col min="3" max="3" width="14.33203125" bestFit="1" customWidth="1"/>
    <col min="4" max="4" width="9" bestFit="1" customWidth="1"/>
    <col min="5" max="5" width="4.83203125" bestFit="1" customWidth="1"/>
    <col min="6" max="6" width="10.6640625" bestFit="1" customWidth="1"/>
    <col min="8" max="8" width="12.33203125"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137</v>
      </c>
      <c r="B20" s="179"/>
      <c r="C20" s="179"/>
      <c r="D20" s="16"/>
      <c r="E20" s="17"/>
      <c r="F20" s="10"/>
      <c r="G20" s="49"/>
      <c r="H20" s="11"/>
      <c r="I20" s="12"/>
      <c r="J20" s="6"/>
      <c r="K20" s="6"/>
    </row>
    <row r="21" spans="1:29" s="5" customFormat="1" ht="48" x14ac:dyDescent="0.2">
      <c r="A21" s="173" t="s">
        <v>258</v>
      </c>
      <c r="B21" s="29" t="s">
        <v>138</v>
      </c>
      <c r="C21" s="154">
        <v>2</v>
      </c>
      <c r="D21" s="155"/>
      <c r="E21" s="158">
        <v>2</v>
      </c>
      <c r="F21" s="161"/>
      <c r="G21" s="180">
        <f>E21*F21</f>
        <v>0</v>
      </c>
      <c r="H21" s="183">
        <f>G21</f>
        <v>0</v>
      </c>
      <c r="I21" s="186"/>
      <c r="J21" s="170"/>
      <c r="K21" s="170"/>
    </row>
    <row r="22" spans="1:29" s="5" customFormat="1" ht="16" x14ac:dyDescent="0.2">
      <c r="A22" s="173"/>
      <c r="B22" s="29" t="s">
        <v>91</v>
      </c>
      <c r="C22" s="154"/>
      <c r="D22" s="156"/>
      <c r="E22" s="159"/>
      <c r="F22" s="162"/>
      <c r="G22" s="181"/>
      <c r="H22" s="184"/>
      <c r="I22" s="187"/>
      <c r="J22" s="171"/>
      <c r="K22" s="171"/>
    </row>
    <row r="23" spans="1:29" s="5" customFormat="1" ht="16" x14ac:dyDescent="0.2">
      <c r="A23" s="173"/>
      <c r="B23" s="29" t="s">
        <v>139</v>
      </c>
      <c r="C23" s="154"/>
      <c r="D23" s="157"/>
      <c r="E23" s="160"/>
      <c r="F23" s="163"/>
      <c r="G23" s="182"/>
      <c r="H23" s="185"/>
      <c r="I23" s="188"/>
      <c r="J23" s="172"/>
      <c r="K23" s="172"/>
    </row>
    <row r="24" spans="1:29" s="5" customFormat="1" ht="32" x14ac:dyDescent="0.2">
      <c r="A24" s="105" t="s">
        <v>272</v>
      </c>
      <c r="B24" s="29" t="s">
        <v>105</v>
      </c>
      <c r="C24" s="101" t="s">
        <v>74</v>
      </c>
      <c r="D24" s="16"/>
      <c r="E24" s="17">
        <v>1</v>
      </c>
      <c r="F24" s="10"/>
      <c r="G24" s="49">
        <f>E24*F24</f>
        <v>0</v>
      </c>
      <c r="H24" s="11">
        <f>G24</f>
        <v>0</v>
      </c>
      <c r="I24" s="12"/>
      <c r="J24" s="6"/>
      <c r="K24" s="6"/>
    </row>
    <row r="25" spans="1:29" s="5" customFormat="1" ht="32" x14ac:dyDescent="0.2">
      <c r="A25" s="173" t="s">
        <v>273</v>
      </c>
      <c r="B25" s="29" t="s">
        <v>93</v>
      </c>
      <c r="C25" s="154" t="s">
        <v>74</v>
      </c>
      <c r="D25" s="155"/>
      <c r="E25" s="158">
        <v>1</v>
      </c>
      <c r="F25" s="161"/>
      <c r="G25" s="180">
        <f>E25*F25</f>
        <v>0</v>
      </c>
      <c r="H25" s="183">
        <f>G25</f>
        <v>0</v>
      </c>
      <c r="I25" s="186"/>
      <c r="J25" s="170"/>
      <c r="K25" s="170"/>
    </row>
    <row r="26" spans="1:29" s="5" customFormat="1" ht="32" x14ac:dyDescent="0.2">
      <c r="A26" s="173"/>
      <c r="B26" s="29" t="s">
        <v>94</v>
      </c>
      <c r="C26" s="154"/>
      <c r="D26" s="156"/>
      <c r="E26" s="159"/>
      <c r="F26" s="162"/>
      <c r="G26" s="181"/>
      <c r="H26" s="184"/>
      <c r="I26" s="187"/>
      <c r="J26" s="171"/>
      <c r="K26" s="171"/>
    </row>
    <row r="27" spans="1:29" s="5" customFormat="1" ht="16" x14ac:dyDescent="0.2">
      <c r="A27" s="173"/>
      <c r="B27" s="29" t="s">
        <v>95</v>
      </c>
      <c r="C27" s="154"/>
      <c r="D27" s="156"/>
      <c r="E27" s="159"/>
      <c r="F27" s="162"/>
      <c r="G27" s="181"/>
      <c r="H27" s="184"/>
      <c r="I27" s="187"/>
      <c r="J27" s="171"/>
      <c r="K27" s="171"/>
    </row>
    <row r="28" spans="1:29" s="5" customFormat="1" ht="32" x14ac:dyDescent="0.2">
      <c r="A28" s="173"/>
      <c r="B28" s="29" t="s">
        <v>96</v>
      </c>
      <c r="C28" s="154"/>
      <c r="D28" s="156"/>
      <c r="E28" s="159"/>
      <c r="F28" s="162"/>
      <c r="G28" s="181"/>
      <c r="H28" s="184"/>
      <c r="I28" s="187"/>
      <c r="J28" s="171"/>
      <c r="K28" s="171"/>
    </row>
    <row r="29" spans="1:29" s="5" customFormat="1" ht="32" x14ac:dyDescent="0.2">
      <c r="A29" s="173"/>
      <c r="B29" s="29" t="s">
        <v>97</v>
      </c>
      <c r="C29" s="154"/>
      <c r="D29" s="156"/>
      <c r="E29" s="159"/>
      <c r="F29" s="162"/>
      <c r="G29" s="181"/>
      <c r="H29" s="184"/>
      <c r="I29" s="187"/>
      <c r="J29" s="171"/>
      <c r="K29" s="171"/>
    </row>
    <row r="30" spans="1:29" s="5" customFormat="1" ht="16" x14ac:dyDescent="0.2">
      <c r="A30" s="173"/>
      <c r="B30" s="29" t="s">
        <v>98</v>
      </c>
      <c r="C30" s="154"/>
      <c r="D30" s="157"/>
      <c r="E30" s="160"/>
      <c r="F30" s="163"/>
      <c r="G30" s="182"/>
      <c r="H30" s="185"/>
      <c r="I30" s="188"/>
      <c r="J30" s="172"/>
      <c r="K30" s="172"/>
    </row>
    <row r="31" spans="1:29" s="5" customFormat="1" ht="16" x14ac:dyDescent="0.2">
      <c r="A31" s="173" t="s">
        <v>284</v>
      </c>
      <c r="B31" s="29" t="s">
        <v>132</v>
      </c>
      <c r="C31" s="154" t="s">
        <v>117</v>
      </c>
      <c r="D31" s="155"/>
      <c r="E31" s="158">
        <v>1</v>
      </c>
      <c r="F31" s="161"/>
      <c r="G31" s="180">
        <f>E31*F31</f>
        <v>0</v>
      </c>
      <c r="H31" s="183">
        <f>G31</f>
        <v>0</v>
      </c>
      <c r="I31" s="186"/>
      <c r="J31" s="170"/>
      <c r="K31" s="170"/>
    </row>
    <row r="32" spans="1:29" s="5" customFormat="1" ht="16" x14ac:dyDescent="0.2">
      <c r="A32" s="173"/>
      <c r="B32" s="29" t="s">
        <v>140</v>
      </c>
      <c r="C32" s="154"/>
      <c r="D32" s="157"/>
      <c r="E32" s="160"/>
      <c r="F32" s="163"/>
      <c r="G32" s="182"/>
      <c r="H32" s="185"/>
      <c r="I32" s="188"/>
      <c r="J32" s="172"/>
      <c r="K32" s="172"/>
    </row>
    <row r="33" spans="1:11" s="5" customFormat="1" ht="32" x14ac:dyDescent="0.2">
      <c r="A33" s="173" t="s">
        <v>267</v>
      </c>
      <c r="B33" s="29" t="s">
        <v>65</v>
      </c>
      <c r="C33" s="154" t="s">
        <v>74</v>
      </c>
      <c r="D33" s="155"/>
      <c r="E33" s="158">
        <v>1</v>
      </c>
      <c r="F33" s="161"/>
      <c r="G33" s="180">
        <f>E33*F33</f>
        <v>0</v>
      </c>
      <c r="H33" s="183">
        <f>G33</f>
        <v>0</v>
      </c>
      <c r="I33" s="186"/>
      <c r="J33" s="170"/>
      <c r="K33" s="170"/>
    </row>
    <row r="34" spans="1:11" s="5" customFormat="1" ht="16" x14ac:dyDescent="0.2">
      <c r="A34" s="173"/>
      <c r="B34" s="36" t="s">
        <v>66</v>
      </c>
      <c r="C34" s="154"/>
      <c r="D34" s="156"/>
      <c r="E34" s="159"/>
      <c r="F34" s="162"/>
      <c r="G34" s="181"/>
      <c r="H34" s="184"/>
      <c r="I34" s="187"/>
      <c r="J34" s="171"/>
      <c r="K34" s="171"/>
    </row>
    <row r="35" spans="1:11" s="5" customFormat="1" ht="16" x14ac:dyDescent="0.2">
      <c r="A35" s="173"/>
      <c r="B35" s="36" t="s">
        <v>67</v>
      </c>
      <c r="C35" s="154"/>
      <c r="D35" s="156"/>
      <c r="E35" s="159"/>
      <c r="F35" s="162"/>
      <c r="G35" s="181"/>
      <c r="H35" s="184"/>
      <c r="I35" s="187"/>
      <c r="J35" s="171"/>
      <c r="K35" s="171"/>
    </row>
    <row r="36" spans="1:11" s="5" customFormat="1" ht="16" x14ac:dyDescent="0.2">
      <c r="A36" s="173"/>
      <c r="B36" s="36" t="s">
        <v>68</v>
      </c>
      <c r="C36" s="154"/>
      <c r="D36" s="156"/>
      <c r="E36" s="159"/>
      <c r="F36" s="162"/>
      <c r="G36" s="181"/>
      <c r="H36" s="184"/>
      <c r="I36" s="187"/>
      <c r="J36" s="171"/>
      <c r="K36" s="171"/>
    </row>
    <row r="37" spans="1:11" s="5" customFormat="1" ht="16" x14ac:dyDescent="0.2">
      <c r="A37" s="173"/>
      <c r="B37" s="36" t="s">
        <v>69</v>
      </c>
      <c r="C37" s="154"/>
      <c r="D37" s="156"/>
      <c r="E37" s="159"/>
      <c r="F37" s="162"/>
      <c r="G37" s="181"/>
      <c r="H37" s="184"/>
      <c r="I37" s="187"/>
      <c r="J37" s="171"/>
      <c r="K37" s="171"/>
    </row>
    <row r="38" spans="1:11" s="5" customFormat="1" ht="16" x14ac:dyDescent="0.2">
      <c r="A38" s="173"/>
      <c r="B38" s="36" t="s">
        <v>70</v>
      </c>
      <c r="C38" s="154"/>
      <c r="D38" s="156"/>
      <c r="E38" s="159"/>
      <c r="F38" s="162"/>
      <c r="G38" s="181"/>
      <c r="H38" s="184"/>
      <c r="I38" s="187"/>
      <c r="J38" s="171"/>
      <c r="K38" s="171"/>
    </row>
    <row r="39" spans="1:11" s="5" customFormat="1" ht="16" x14ac:dyDescent="0.2">
      <c r="A39" s="173"/>
      <c r="B39" s="36" t="s">
        <v>71</v>
      </c>
      <c r="C39" s="154"/>
      <c r="D39" s="156"/>
      <c r="E39" s="159"/>
      <c r="F39" s="162"/>
      <c r="G39" s="181"/>
      <c r="H39" s="184"/>
      <c r="I39" s="187"/>
      <c r="J39" s="171"/>
      <c r="K39" s="171"/>
    </row>
    <row r="40" spans="1:11" s="5" customFormat="1" ht="16" x14ac:dyDescent="0.2">
      <c r="A40" s="173"/>
      <c r="B40" s="36" t="s">
        <v>72</v>
      </c>
      <c r="C40" s="154"/>
      <c r="D40" s="156"/>
      <c r="E40" s="159"/>
      <c r="F40" s="162"/>
      <c r="G40" s="181"/>
      <c r="H40" s="184"/>
      <c r="I40" s="187"/>
      <c r="J40" s="171"/>
      <c r="K40" s="171"/>
    </row>
    <row r="41" spans="1:11" s="5" customFormat="1" ht="16" x14ac:dyDescent="0.2">
      <c r="A41" s="173"/>
      <c r="B41" s="36" t="s">
        <v>73</v>
      </c>
      <c r="C41" s="154"/>
      <c r="D41" s="157"/>
      <c r="E41" s="160"/>
      <c r="F41" s="163"/>
      <c r="G41" s="182"/>
      <c r="H41" s="185"/>
      <c r="I41" s="188"/>
      <c r="J41" s="172"/>
      <c r="K41" s="172"/>
    </row>
    <row r="42" spans="1:11" s="5" customFormat="1" ht="32" x14ac:dyDescent="0.2">
      <c r="A42" s="105" t="s">
        <v>285</v>
      </c>
      <c r="B42" s="29" t="s">
        <v>100</v>
      </c>
      <c r="C42" s="101">
        <v>2</v>
      </c>
      <c r="D42" s="16"/>
      <c r="E42" s="17">
        <v>2</v>
      </c>
      <c r="F42" s="10"/>
      <c r="G42" s="49">
        <f>E42*F42</f>
        <v>0</v>
      </c>
      <c r="H42" s="11">
        <f>G42</f>
        <v>0</v>
      </c>
      <c r="I42" s="12"/>
      <c r="J42" s="6"/>
      <c r="K42" s="6"/>
    </row>
    <row r="43" spans="1:11" s="5" customFormat="1" ht="32" x14ac:dyDescent="0.2">
      <c r="A43" s="105" t="s">
        <v>269</v>
      </c>
      <c r="B43" s="29" t="s">
        <v>107</v>
      </c>
      <c r="C43" s="101" t="s">
        <v>74</v>
      </c>
      <c r="D43" s="16"/>
      <c r="E43" s="17">
        <v>1</v>
      </c>
      <c r="F43" s="10"/>
      <c r="G43" s="49">
        <f>E43*F43</f>
        <v>0</v>
      </c>
      <c r="H43" s="11">
        <f t="shared" ref="H43:H44" si="0">G43</f>
        <v>0</v>
      </c>
      <c r="I43" s="12"/>
      <c r="J43" s="6"/>
      <c r="K43" s="6"/>
    </row>
    <row r="44" spans="1:11" s="5" customFormat="1" ht="48" x14ac:dyDescent="0.2">
      <c r="A44" s="105" t="s">
        <v>270</v>
      </c>
      <c r="B44" s="29" t="s">
        <v>101</v>
      </c>
      <c r="C44" s="101">
        <v>1</v>
      </c>
      <c r="D44" s="16"/>
      <c r="E44" s="17">
        <v>1</v>
      </c>
      <c r="F44" s="10"/>
      <c r="G44" s="49">
        <f>E44*F44</f>
        <v>0</v>
      </c>
      <c r="H44" s="11">
        <f t="shared" si="0"/>
        <v>0</v>
      </c>
      <c r="I44" s="12"/>
      <c r="J44" s="6"/>
      <c r="K44" s="6"/>
    </row>
    <row r="45" spans="1:11" s="5" customFormat="1" ht="32" x14ac:dyDescent="0.2">
      <c r="A45" s="173" t="s">
        <v>271</v>
      </c>
      <c r="B45" s="29" t="s">
        <v>129</v>
      </c>
      <c r="C45" s="154" t="s">
        <v>74</v>
      </c>
      <c r="D45" s="155"/>
      <c r="E45" s="158">
        <v>1</v>
      </c>
      <c r="F45" s="161"/>
      <c r="G45" s="180">
        <f>E45*F45</f>
        <v>0</v>
      </c>
      <c r="H45" s="183">
        <f>G45</f>
        <v>0</v>
      </c>
      <c r="I45" s="186"/>
      <c r="J45" s="170"/>
      <c r="K45" s="170"/>
    </row>
    <row r="46" spans="1:11" s="5" customFormat="1" ht="32" x14ac:dyDescent="0.2">
      <c r="A46" s="173"/>
      <c r="B46" s="29" t="s">
        <v>130</v>
      </c>
      <c r="C46" s="154"/>
      <c r="D46" s="157"/>
      <c r="E46" s="160"/>
      <c r="F46" s="163"/>
      <c r="G46" s="182"/>
      <c r="H46" s="185"/>
      <c r="I46" s="188"/>
      <c r="J46" s="172"/>
      <c r="K46" s="172"/>
    </row>
    <row r="47" spans="1:11" x14ac:dyDescent="0.2">
      <c r="A47" s="112"/>
      <c r="B47" s="133" t="s">
        <v>25</v>
      </c>
      <c r="C47" s="113"/>
      <c r="D47" s="16"/>
      <c r="E47" s="17"/>
      <c r="F47" s="10"/>
      <c r="G47" s="115"/>
      <c r="H47" s="116"/>
      <c r="I47" s="117"/>
      <c r="J47" s="6"/>
      <c r="K47" s="6"/>
    </row>
    <row r="48" spans="1:11" x14ac:dyDescent="0.2">
      <c r="A48" s="112"/>
      <c r="B48" s="133"/>
      <c r="C48" s="113"/>
      <c r="D48" s="16"/>
      <c r="E48" s="17"/>
      <c r="F48" s="10"/>
      <c r="G48" s="115"/>
      <c r="H48" s="116"/>
      <c r="I48" s="117"/>
      <c r="J48" s="6"/>
      <c r="K48" s="6"/>
    </row>
    <row r="49" spans="1:11" x14ac:dyDescent="0.2">
      <c r="A49" s="112"/>
      <c r="B49" s="133"/>
      <c r="C49" s="113"/>
      <c r="D49" s="16"/>
      <c r="E49" s="17"/>
      <c r="F49" s="10"/>
      <c r="G49" s="115"/>
      <c r="H49" s="116"/>
      <c r="I49" s="117"/>
      <c r="J49" s="6"/>
      <c r="K49" s="6"/>
    </row>
    <row r="50" spans="1:11" x14ac:dyDescent="0.2">
      <c r="A50" s="112"/>
      <c r="B50" s="133"/>
      <c r="C50" s="113"/>
      <c r="D50" s="119"/>
      <c r="E50" s="120"/>
      <c r="F50" s="121"/>
      <c r="G50" s="122"/>
      <c r="H50" s="123"/>
      <c r="I50" s="124"/>
      <c r="J50" s="41"/>
      <c r="K50" s="41"/>
    </row>
    <row r="51" spans="1:11" ht="16" x14ac:dyDescent="0.2">
      <c r="A51" s="37" t="s">
        <v>18</v>
      </c>
      <c r="B51" s="29"/>
      <c r="C51" s="113"/>
      <c r="D51" s="119"/>
      <c r="E51" s="120"/>
      <c r="F51" s="121"/>
      <c r="G51" s="122"/>
      <c r="H51" s="123">
        <f>H21+H24+H25+H31+H33+H42+H43+H44+H45</f>
        <v>0</v>
      </c>
      <c r="I51" s="124"/>
      <c r="J51" s="41"/>
      <c r="K51" s="41"/>
    </row>
  </sheetData>
  <protectedRanges>
    <protectedRange sqref="J20:K46" name="Range6"/>
    <protectedRange sqref="A20:F46" name="Range3"/>
    <protectedRange sqref="C14:E16" name="Range2"/>
    <protectedRange sqref="B3:B5" name="Range1"/>
    <protectedRange sqref="J47:K51" name="Range6_2_1"/>
    <protectedRange sqref="B51:F51 A47:A50 C47:F50" name="Range3_2_1"/>
  </protectedRanges>
  <mergeCells count="59">
    <mergeCell ref="H45:H46"/>
    <mergeCell ref="I45:I46"/>
    <mergeCell ref="J45:J46"/>
    <mergeCell ref="K45:K46"/>
    <mergeCell ref="C13:D13"/>
    <mergeCell ref="C14:D14"/>
    <mergeCell ref="F14:F16"/>
    <mergeCell ref="C15:D15"/>
    <mergeCell ref="C16:D16"/>
    <mergeCell ref="H33:H41"/>
    <mergeCell ref="I33:I41"/>
    <mergeCell ref="J33:J41"/>
    <mergeCell ref="K33:K41"/>
    <mergeCell ref="G45:G46"/>
    <mergeCell ref="H31:H32"/>
    <mergeCell ref="I31:I32"/>
    <mergeCell ref="G33:G41"/>
    <mergeCell ref="A45:A46"/>
    <mergeCell ref="C45:C46"/>
    <mergeCell ref="D45:D46"/>
    <mergeCell ref="E45:E46"/>
    <mergeCell ref="F45:F46"/>
    <mergeCell ref="A33:A41"/>
    <mergeCell ref="C33:C41"/>
    <mergeCell ref="D33:D41"/>
    <mergeCell ref="E33:E41"/>
    <mergeCell ref="F33:F41"/>
    <mergeCell ref="I25:I30"/>
    <mergeCell ref="J25:J30"/>
    <mergeCell ref="K25:K30"/>
    <mergeCell ref="A31:A32"/>
    <mergeCell ref="C31:C32"/>
    <mergeCell ref="D31:D32"/>
    <mergeCell ref="E31:E32"/>
    <mergeCell ref="F31:F32"/>
    <mergeCell ref="G31:G32"/>
    <mergeCell ref="J31:J32"/>
    <mergeCell ref="K31:K32"/>
    <mergeCell ref="D25:D30"/>
    <mergeCell ref="E25:E30"/>
    <mergeCell ref="F25:F30"/>
    <mergeCell ref="G25:G30"/>
    <mergeCell ref="H25:H30"/>
    <mergeCell ref="B47:B50"/>
    <mergeCell ref="I18:K18"/>
    <mergeCell ref="A20:C20"/>
    <mergeCell ref="A21:A23"/>
    <mergeCell ref="C21:C23"/>
    <mergeCell ref="D21:D23"/>
    <mergeCell ref="E21:E23"/>
    <mergeCell ref="F21:F23"/>
    <mergeCell ref="G21:G23"/>
    <mergeCell ref="F18:G18"/>
    <mergeCell ref="H21:H23"/>
    <mergeCell ref="I21:I23"/>
    <mergeCell ref="J21:J23"/>
    <mergeCell ref="K21:K23"/>
    <mergeCell ref="A25:A30"/>
    <mergeCell ref="C25:C30"/>
  </mergeCells>
  <dataValidations count="2">
    <dataValidation type="decimal" operator="greaterThanOrEqual" allowBlank="1" showInputMessage="1" showErrorMessage="1" sqref="F20:F21 F24:F25 F31 F33 F42:F45 C14:D16 F47:F51" xr:uid="{F27A19F7-659C-4426-9AAD-75FA26BFC9D3}">
      <formula1>0</formula1>
    </dataValidation>
    <dataValidation type="list" allowBlank="1" showInputMessage="1" showErrorMessage="1" sqref="E14:E16" xr:uid="{FD3E65A4-822A-4832-AEEE-8B581BA81BCD}">
      <formula1>" ,X"</formula1>
    </dataValidation>
  </dataValidation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7D946-777E-4AC8-B89B-DE08B4FBAB46}">
  <dimension ref="A1:AK51"/>
  <sheetViews>
    <sheetView topLeftCell="A11" workbookViewId="0">
      <selection activeCell="H52" sqref="H52"/>
    </sheetView>
  </sheetViews>
  <sheetFormatPr baseColWidth="10" defaultColWidth="8.83203125" defaultRowHeight="15" x14ac:dyDescent="0.2"/>
  <cols>
    <col min="1" max="1" width="55.6640625" bestFit="1" customWidth="1"/>
    <col min="2" max="2" width="51.1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141</v>
      </c>
      <c r="B20" s="179"/>
      <c r="C20" s="179"/>
      <c r="D20" s="16"/>
      <c r="E20" s="17"/>
      <c r="F20" s="10"/>
      <c r="G20" s="115"/>
      <c r="H20" s="116"/>
      <c r="I20" s="117"/>
      <c r="J20" s="6"/>
      <c r="K20" s="6"/>
    </row>
    <row r="21" spans="1:29" s="5" customFormat="1" ht="48" x14ac:dyDescent="0.2">
      <c r="A21" s="173" t="s">
        <v>258</v>
      </c>
      <c r="B21" s="29" t="s">
        <v>90</v>
      </c>
      <c r="C21" s="154">
        <v>1</v>
      </c>
      <c r="D21" s="155"/>
      <c r="E21" s="158">
        <v>1</v>
      </c>
      <c r="F21" s="161"/>
      <c r="G21" s="164">
        <f>E21*F21</f>
        <v>0</v>
      </c>
      <c r="H21" s="167">
        <f>G21</f>
        <v>0</v>
      </c>
      <c r="I21" s="174"/>
      <c r="J21" s="170"/>
      <c r="K21" s="170"/>
    </row>
    <row r="22" spans="1:29" s="5" customFormat="1" ht="16" x14ac:dyDescent="0.2">
      <c r="A22" s="173"/>
      <c r="B22" s="29" t="s">
        <v>91</v>
      </c>
      <c r="C22" s="154"/>
      <c r="D22" s="156"/>
      <c r="E22" s="159"/>
      <c r="F22" s="162"/>
      <c r="G22" s="165"/>
      <c r="H22" s="168"/>
      <c r="I22" s="175"/>
      <c r="J22" s="171"/>
      <c r="K22" s="171"/>
    </row>
    <row r="23" spans="1:29" s="5" customFormat="1" ht="16" x14ac:dyDescent="0.2">
      <c r="A23" s="173"/>
      <c r="B23" s="29" t="s">
        <v>92</v>
      </c>
      <c r="C23" s="154"/>
      <c r="D23" s="157"/>
      <c r="E23" s="160"/>
      <c r="F23" s="163"/>
      <c r="G23" s="166"/>
      <c r="H23" s="169"/>
      <c r="I23" s="176"/>
      <c r="J23" s="172"/>
      <c r="K23" s="172"/>
    </row>
    <row r="24" spans="1:29" s="5" customFormat="1" ht="32" x14ac:dyDescent="0.2">
      <c r="A24" s="105" t="s">
        <v>272</v>
      </c>
      <c r="B24" s="29" t="s">
        <v>105</v>
      </c>
      <c r="C24" s="101" t="s">
        <v>74</v>
      </c>
      <c r="D24" s="16"/>
      <c r="E24" s="17">
        <v>1</v>
      </c>
      <c r="F24" s="10"/>
      <c r="G24" s="115">
        <f>E24*F24</f>
        <v>0</v>
      </c>
      <c r="H24" s="116">
        <f>G24</f>
        <v>0</v>
      </c>
      <c r="I24" s="117"/>
      <c r="J24" s="6"/>
      <c r="K24" s="6"/>
    </row>
    <row r="25" spans="1:29" s="5" customFormat="1" ht="32" x14ac:dyDescent="0.2">
      <c r="A25" s="173" t="s">
        <v>273</v>
      </c>
      <c r="B25" s="29" t="s">
        <v>93</v>
      </c>
      <c r="C25" s="154" t="s">
        <v>74</v>
      </c>
      <c r="D25" s="155"/>
      <c r="E25" s="158">
        <v>1</v>
      </c>
      <c r="F25" s="161"/>
      <c r="G25" s="164">
        <f>E25*F25</f>
        <v>0</v>
      </c>
      <c r="H25" s="167">
        <f>G25</f>
        <v>0</v>
      </c>
      <c r="I25" s="174"/>
      <c r="J25" s="170"/>
      <c r="K25" s="170"/>
    </row>
    <row r="26" spans="1:29" s="5" customFormat="1" ht="32" x14ac:dyDescent="0.2">
      <c r="A26" s="173"/>
      <c r="B26" s="29" t="s">
        <v>94</v>
      </c>
      <c r="C26" s="154"/>
      <c r="D26" s="156"/>
      <c r="E26" s="159"/>
      <c r="F26" s="162"/>
      <c r="G26" s="165"/>
      <c r="H26" s="168"/>
      <c r="I26" s="175"/>
      <c r="J26" s="171"/>
      <c r="K26" s="171"/>
    </row>
    <row r="27" spans="1:29" s="5" customFormat="1" ht="16" x14ac:dyDescent="0.2">
      <c r="A27" s="173"/>
      <c r="B27" s="29" t="s">
        <v>95</v>
      </c>
      <c r="C27" s="154"/>
      <c r="D27" s="156"/>
      <c r="E27" s="159"/>
      <c r="F27" s="162"/>
      <c r="G27" s="165"/>
      <c r="H27" s="168"/>
      <c r="I27" s="175"/>
      <c r="J27" s="171"/>
      <c r="K27" s="171"/>
    </row>
    <row r="28" spans="1:29" s="5" customFormat="1" ht="32" x14ac:dyDescent="0.2">
      <c r="A28" s="173"/>
      <c r="B28" s="29" t="s">
        <v>96</v>
      </c>
      <c r="C28" s="154"/>
      <c r="D28" s="156"/>
      <c r="E28" s="159"/>
      <c r="F28" s="162"/>
      <c r="G28" s="165"/>
      <c r="H28" s="168"/>
      <c r="I28" s="175"/>
      <c r="J28" s="171"/>
      <c r="K28" s="171"/>
    </row>
    <row r="29" spans="1:29" s="5" customFormat="1" ht="32" x14ac:dyDescent="0.2">
      <c r="A29" s="173"/>
      <c r="B29" s="29" t="s">
        <v>97</v>
      </c>
      <c r="C29" s="154"/>
      <c r="D29" s="156"/>
      <c r="E29" s="159"/>
      <c r="F29" s="162"/>
      <c r="G29" s="165"/>
      <c r="H29" s="168"/>
      <c r="I29" s="175"/>
      <c r="J29" s="171"/>
      <c r="K29" s="171"/>
    </row>
    <row r="30" spans="1:29" s="5" customFormat="1" ht="16" x14ac:dyDescent="0.2">
      <c r="A30" s="173"/>
      <c r="B30" s="29" t="s">
        <v>98</v>
      </c>
      <c r="C30" s="154"/>
      <c r="D30" s="157"/>
      <c r="E30" s="160"/>
      <c r="F30" s="163"/>
      <c r="G30" s="166"/>
      <c r="H30" s="169"/>
      <c r="I30" s="176"/>
      <c r="J30" s="172"/>
      <c r="K30" s="172"/>
    </row>
    <row r="31" spans="1:29" s="5" customFormat="1" ht="16" x14ac:dyDescent="0.2">
      <c r="A31" s="173" t="s">
        <v>284</v>
      </c>
      <c r="B31" s="29" t="s">
        <v>132</v>
      </c>
      <c r="C31" s="154" t="s">
        <v>136</v>
      </c>
      <c r="D31" s="155"/>
      <c r="E31" s="158">
        <v>1</v>
      </c>
      <c r="F31" s="161"/>
      <c r="G31" s="164">
        <f>E31*F31</f>
        <v>0</v>
      </c>
      <c r="H31" s="167">
        <f>G31</f>
        <v>0</v>
      </c>
      <c r="I31" s="174"/>
      <c r="J31" s="170"/>
      <c r="K31" s="170"/>
    </row>
    <row r="32" spans="1:29" s="5" customFormat="1" ht="16" x14ac:dyDescent="0.2">
      <c r="A32" s="173"/>
      <c r="B32" s="29" t="s">
        <v>135</v>
      </c>
      <c r="C32" s="154"/>
      <c r="D32" s="157"/>
      <c r="E32" s="160"/>
      <c r="F32" s="163"/>
      <c r="G32" s="166"/>
      <c r="H32" s="169"/>
      <c r="I32" s="176"/>
      <c r="J32" s="172"/>
      <c r="K32" s="172"/>
    </row>
    <row r="33" spans="1:11" s="5" customFormat="1" ht="32" x14ac:dyDescent="0.2">
      <c r="A33" s="173" t="s">
        <v>267</v>
      </c>
      <c r="B33" s="29" t="s">
        <v>65</v>
      </c>
      <c r="C33" s="154" t="s">
        <v>74</v>
      </c>
      <c r="D33" s="155"/>
      <c r="E33" s="158">
        <v>1</v>
      </c>
      <c r="F33" s="161"/>
      <c r="G33" s="164">
        <f>E33*F33</f>
        <v>0</v>
      </c>
      <c r="H33" s="167">
        <f>G33</f>
        <v>0</v>
      </c>
      <c r="I33" s="174"/>
      <c r="J33" s="170"/>
      <c r="K33" s="170"/>
    </row>
    <row r="34" spans="1:11" s="5" customFormat="1" ht="16" x14ac:dyDescent="0.2">
      <c r="A34" s="173"/>
      <c r="B34" s="36" t="s">
        <v>66</v>
      </c>
      <c r="C34" s="154"/>
      <c r="D34" s="156"/>
      <c r="E34" s="159"/>
      <c r="F34" s="162"/>
      <c r="G34" s="165"/>
      <c r="H34" s="168"/>
      <c r="I34" s="175"/>
      <c r="J34" s="171"/>
      <c r="K34" s="171"/>
    </row>
    <row r="35" spans="1:11" s="5" customFormat="1" ht="16" x14ac:dyDescent="0.2">
      <c r="A35" s="173"/>
      <c r="B35" s="36" t="s">
        <v>67</v>
      </c>
      <c r="C35" s="154"/>
      <c r="D35" s="156"/>
      <c r="E35" s="159"/>
      <c r="F35" s="162"/>
      <c r="G35" s="165"/>
      <c r="H35" s="168"/>
      <c r="I35" s="175"/>
      <c r="J35" s="171"/>
      <c r="K35" s="171"/>
    </row>
    <row r="36" spans="1:11" s="5" customFormat="1" ht="16" x14ac:dyDescent="0.2">
      <c r="A36" s="173"/>
      <c r="B36" s="36" t="s">
        <v>68</v>
      </c>
      <c r="C36" s="154"/>
      <c r="D36" s="156"/>
      <c r="E36" s="159"/>
      <c r="F36" s="162"/>
      <c r="G36" s="165"/>
      <c r="H36" s="168"/>
      <c r="I36" s="175"/>
      <c r="J36" s="171"/>
      <c r="K36" s="171"/>
    </row>
    <row r="37" spans="1:11" s="5" customFormat="1" ht="16" x14ac:dyDescent="0.2">
      <c r="A37" s="173"/>
      <c r="B37" s="36" t="s">
        <v>69</v>
      </c>
      <c r="C37" s="154"/>
      <c r="D37" s="156"/>
      <c r="E37" s="159"/>
      <c r="F37" s="162"/>
      <c r="G37" s="165"/>
      <c r="H37" s="168"/>
      <c r="I37" s="175"/>
      <c r="J37" s="171"/>
      <c r="K37" s="171"/>
    </row>
    <row r="38" spans="1:11" s="5" customFormat="1" ht="16" x14ac:dyDescent="0.2">
      <c r="A38" s="173"/>
      <c r="B38" s="36" t="s">
        <v>70</v>
      </c>
      <c r="C38" s="154"/>
      <c r="D38" s="156"/>
      <c r="E38" s="159"/>
      <c r="F38" s="162"/>
      <c r="G38" s="165"/>
      <c r="H38" s="168"/>
      <c r="I38" s="175"/>
      <c r="J38" s="171"/>
      <c r="K38" s="171"/>
    </row>
    <row r="39" spans="1:11" s="5" customFormat="1" ht="16" x14ac:dyDescent="0.2">
      <c r="A39" s="173"/>
      <c r="B39" s="36" t="s">
        <v>71</v>
      </c>
      <c r="C39" s="154"/>
      <c r="D39" s="156"/>
      <c r="E39" s="159"/>
      <c r="F39" s="162"/>
      <c r="G39" s="165"/>
      <c r="H39" s="168"/>
      <c r="I39" s="175"/>
      <c r="J39" s="171"/>
      <c r="K39" s="171"/>
    </row>
    <row r="40" spans="1:11" s="5" customFormat="1" ht="16" x14ac:dyDescent="0.2">
      <c r="A40" s="173"/>
      <c r="B40" s="36" t="s">
        <v>72</v>
      </c>
      <c r="C40" s="154"/>
      <c r="D40" s="156"/>
      <c r="E40" s="159"/>
      <c r="F40" s="162"/>
      <c r="G40" s="165"/>
      <c r="H40" s="168"/>
      <c r="I40" s="175"/>
      <c r="J40" s="171"/>
      <c r="K40" s="171"/>
    </row>
    <row r="41" spans="1:11" s="5" customFormat="1" ht="16" x14ac:dyDescent="0.2">
      <c r="A41" s="173"/>
      <c r="B41" s="36" t="s">
        <v>73</v>
      </c>
      <c r="C41" s="154"/>
      <c r="D41" s="157"/>
      <c r="E41" s="160"/>
      <c r="F41" s="163"/>
      <c r="G41" s="166"/>
      <c r="H41" s="169"/>
      <c r="I41" s="176"/>
      <c r="J41" s="172"/>
      <c r="K41" s="172"/>
    </row>
    <row r="42" spans="1:11" s="5" customFormat="1" ht="32" x14ac:dyDescent="0.2">
      <c r="A42" s="105" t="s">
        <v>285</v>
      </c>
      <c r="B42" s="29" t="s">
        <v>100</v>
      </c>
      <c r="C42" s="101">
        <v>1</v>
      </c>
      <c r="D42" s="16"/>
      <c r="E42" s="17">
        <v>1</v>
      </c>
      <c r="F42" s="10"/>
      <c r="G42" s="115">
        <f>E42*F42</f>
        <v>0</v>
      </c>
      <c r="H42" s="116">
        <f>G42</f>
        <v>0</v>
      </c>
      <c r="I42" s="117"/>
      <c r="J42" s="6"/>
      <c r="K42" s="6"/>
    </row>
    <row r="43" spans="1:11" s="5" customFormat="1" ht="32" x14ac:dyDescent="0.2">
      <c r="A43" s="105" t="s">
        <v>269</v>
      </c>
      <c r="B43" s="29" t="s">
        <v>107</v>
      </c>
      <c r="C43" s="101" t="s">
        <v>74</v>
      </c>
      <c r="D43" s="16"/>
      <c r="E43" s="17">
        <v>1</v>
      </c>
      <c r="F43" s="10"/>
      <c r="G43" s="115">
        <f>E43*F43</f>
        <v>0</v>
      </c>
      <c r="H43" s="116">
        <f t="shared" ref="H43:H44" si="0">G43</f>
        <v>0</v>
      </c>
      <c r="I43" s="117"/>
      <c r="J43" s="6"/>
      <c r="K43" s="6"/>
    </row>
    <row r="44" spans="1:11" s="5" customFormat="1" ht="48" x14ac:dyDescent="0.2">
      <c r="A44" s="105" t="s">
        <v>270</v>
      </c>
      <c r="B44" s="29" t="s">
        <v>101</v>
      </c>
      <c r="C44" s="101">
        <v>1</v>
      </c>
      <c r="D44" s="16"/>
      <c r="E44" s="17">
        <v>1</v>
      </c>
      <c r="F44" s="10"/>
      <c r="G44" s="115">
        <f>E44*F44</f>
        <v>0</v>
      </c>
      <c r="H44" s="116">
        <f t="shared" si="0"/>
        <v>0</v>
      </c>
      <c r="I44" s="117"/>
      <c r="J44" s="6"/>
      <c r="K44" s="6"/>
    </row>
    <row r="45" spans="1:11" s="5" customFormat="1" ht="32" x14ac:dyDescent="0.2">
      <c r="A45" s="173" t="s">
        <v>271</v>
      </c>
      <c r="B45" s="29" t="s">
        <v>129</v>
      </c>
      <c r="C45" s="154" t="s">
        <v>74</v>
      </c>
      <c r="D45" s="155"/>
      <c r="E45" s="158">
        <v>1</v>
      </c>
      <c r="F45" s="161"/>
      <c r="G45" s="164">
        <f>E45*F45</f>
        <v>0</v>
      </c>
      <c r="H45" s="167">
        <f>G45</f>
        <v>0</v>
      </c>
      <c r="I45" s="174"/>
      <c r="J45" s="170"/>
      <c r="K45" s="170"/>
    </row>
    <row r="46" spans="1:11" s="5" customFormat="1" ht="32" x14ac:dyDescent="0.2">
      <c r="A46" s="173"/>
      <c r="B46" s="29" t="s">
        <v>130</v>
      </c>
      <c r="C46" s="154"/>
      <c r="D46" s="157"/>
      <c r="E46" s="160"/>
      <c r="F46" s="163"/>
      <c r="G46" s="166"/>
      <c r="H46" s="169"/>
      <c r="I46" s="176"/>
      <c r="J46" s="172"/>
      <c r="K46" s="172"/>
    </row>
    <row r="47" spans="1:11" x14ac:dyDescent="0.2">
      <c r="A47" s="112"/>
      <c r="B47" s="133" t="s">
        <v>25</v>
      </c>
      <c r="C47" s="113"/>
      <c r="D47" s="16"/>
      <c r="E47" s="17"/>
      <c r="F47" s="10"/>
      <c r="G47" s="115"/>
      <c r="H47" s="116"/>
      <c r="I47" s="117"/>
      <c r="J47" s="6"/>
      <c r="K47" s="6"/>
    </row>
    <row r="48" spans="1:11" x14ac:dyDescent="0.2">
      <c r="A48" s="112"/>
      <c r="B48" s="133"/>
      <c r="C48" s="113"/>
      <c r="D48" s="16"/>
      <c r="E48" s="17"/>
      <c r="F48" s="10"/>
      <c r="G48" s="115"/>
      <c r="H48" s="116"/>
      <c r="I48" s="117"/>
      <c r="J48" s="6"/>
      <c r="K48" s="6"/>
    </row>
    <row r="49" spans="1:11" x14ac:dyDescent="0.2">
      <c r="A49" s="112"/>
      <c r="B49" s="133"/>
      <c r="C49" s="113"/>
      <c r="D49" s="16"/>
      <c r="E49" s="17"/>
      <c r="F49" s="10"/>
      <c r="G49" s="115"/>
      <c r="H49" s="116"/>
      <c r="I49" s="117"/>
      <c r="J49" s="6"/>
      <c r="K49" s="6"/>
    </row>
    <row r="50" spans="1:11" x14ac:dyDescent="0.2">
      <c r="A50" s="112"/>
      <c r="B50" s="133"/>
      <c r="C50" s="113"/>
      <c r="D50" s="119"/>
      <c r="E50" s="120"/>
      <c r="F50" s="121"/>
      <c r="G50" s="122"/>
      <c r="H50" s="123"/>
      <c r="I50" s="124"/>
      <c r="J50" s="41"/>
      <c r="K50" s="41"/>
    </row>
    <row r="51" spans="1:11" ht="16" x14ac:dyDescent="0.2">
      <c r="A51" s="37" t="s">
        <v>18</v>
      </c>
      <c r="B51" s="29"/>
      <c r="C51" s="113"/>
      <c r="D51" s="119"/>
      <c r="E51" s="120"/>
      <c r="F51" s="121"/>
      <c r="G51" s="122"/>
      <c r="H51" s="123">
        <f>H21+H24+H25+H31+H33+H42+H43+H44+H45</f>
        <v>0</v>
      </c>
      <c r="I51" s="124"/>
      <c r="J51" s="41"/>
      <c r="K51" s="41"/>
    </row>
  </sheetData>
  <protectedRanges>
    <protectedRange sqref="J20:K46" name="Range6"/>
    <protectedRange sqref="A20:F46" name="Range3"/>
    <protectedRange sqref="C14:E16" name="Range2"/>
    <protectedRange sqref="B3:B5" name="Range1"/>
    <protectedRange sqref="J47:K51" name="Range6_2_1"/>
    <protectedRange sqref="B51:F51 A47:A50 C47:F50" name="Range3_2_1"/>
  </protectedRanges>
  <mergeCells count="59">
    <mergeCell ref="H45:H46"/>
    <mergeCell ref="I45:I46"/>
    <mergeCell ref="J45:J46"/>
    <mergeCell ref="K45:K46"/>
    <mergeCell ref="C13:D13"/>
    <mergeCell ref="C14:D14"/>
    <mergeCell ref="F14:F16"/>
    <mergeCell ref="C15:D15"/>
    <mergeCell ref="C16:D16"/>
    <mergeCell ref="H33:H41"/>
    <mergeCell ref="I33:I41"/>
    <mergeCell ref="J33:J41"/>
    <mergeCell ref="K33:K41"/>
    <mergeCell ref="G45:G46"/>
    <mergeCell ref="H31:H32"/>
    <mergeCell ref="I31:I32"/>
    <mergeCell ref="G33:G41"/>
    <mergeCell ref="A45:A46"/>
    <mergeCell ref="C45:C46"/>
    <mergeCell ref="D45:D46"/>
    <mergeCell ref="E45:E46"/>
    <mergeCell ref="F45:F46"/>
    <mergeCell ref="A33:A41"/>
    <mergeCell ref="C33:C41"/>
    <mergeCell ref="D33:D41"/>
    <mergeCell ref="E33:E41"/>
    <mergeCell ref="F33:F41"/>
    <mergeCell ref="I25:I30"/>
    <mergeCell ref="J25:J30"/>
    <mergeCell ref="K25:K30"/>
    <mergeCell ref="A31:A32"/>
    <mergeCell ref="C31:C32"/>
    <mergeCell ref="D31:D32"/>
    <mergeCell ref="E31:E32"/>
    <mergeCell ref="F31:F32"/>
    <mergeCell ref="G31:G32"/>
    <mergeCell ref="J31:J32"/>
    <mergeCell ref="K31:K32"/>
    <mergeCell ref="D25:D30"/>
    <mergeCell ref="E25:E30"/>
    <mergeCell ref="F25:F30"/>
    <mergeCell ref="G25:G30"/>
    <mergeCell ref="H25:H30"/>
    <mergeCell ref="B47:B50"/>
    <mergeCell ref="I18:K18"/>
    <mergeCell ref="A20:C20"/>
    <mergeCell ref="A21:A23"/>
    <mergeCell ref="C21:C23"/>
    <mergeCell ref="D21:D23"/>
    <mergeCell ref="E21:E23"/>
    <mergeCell ref="F21:F23"/>
    <mergeCell ref="G21:G23"/>
    <mergeCell ref="F18:G18"/>
    <mergeCell ref="H21:H23"/>
    <mergeCell ref="I21:I23"/>
    <mergeCell ref="J21:J23"/>
    <mergeCell ref="K21:K23"/>
    <mergeCell ref="A25:A30"/>
    <mergeCell ref="C25:C30"/>
  </mergeCells>
  <dataValidations count="2">
    <dataValidation type="decimal" operator="greaterThanOrEqual" allowBlank="1" showInputMessage="1" showErrorMessage="1" sqref="F20:F21 F24:F25 F31 F33 F42:F45 C14:D16 F47:F51" xr:uid="{C5144126-0AB0-43A7-860A-CFD20CB9FD3E}">
      <formula1>0</formula1>
    </dataValidation>
    <dataValidation type="list" allowBlank="1" showInputMessage="1" showErrorMessage="1" sqref="E14:E16" xr:uid="{865CD858-ACBB-4659-A05A-D3F587D15320}">
      <formula1>" ,X"</formula1>
    </dataValidation>
  </dataValidation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6AFDF-941B-4FAB-919E-B3C6E22B72F0}">
  <dimension ref="A1:AK51"/>
  <sheetViews>
    <sheetView topLeftCell="A11" workbookViewId="0">
      <selection activeCell="H52" sqref="H52"/>
    </sheetView>
  </sheetViews>
  <sheetFormatPr baseColWidth="10" defaultColWidth="8.83203125" defaultRowHeight="15" x14ac:dyDescent="0.2"/>
  <cols>
    <col min="1" max="1" width="56.1640625" bestFit="1" customWidth="1"/>
    <col min="2" max="2" width="51.1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142</v>
      </c>
      <c r="B20" s="179"/>
      <c r="C20" s="179"/>
      <c r="D20" s="16"/>
      <c r="E20" s="17"/>
      <c r="F20" s="10"/>
      <c r="G20" s="49"/>
      <c r="H20" s="11"/>
      <c r="I20" s="117"/>
      <c r="J20" s="6"/>
      <c r="K20" s="6"/>
    </row>
    <row r="21" spans="1:29" s="5" customFormat="1" ht="48" x14ac:dyDescent="0.2">
      <c r="A21" s="173" t="s">
        <v>258</v>
      </c>
      <c r="B21" s="29" t="s">
        <v>90</v>
      </c>
      <c r="C21" s="154">
        <v>1</v>
      </c>
      <c r="D21" s="155"/>
      <c r="E21" s="158">
        <v>1</v>
      </c>
      <c r="F21" s="161"/>
      <c r="G21" s="180">
        <f>E21*F21</f>
        <v>0</v>
      </c>
      <c r="H21" s="183">
        <f>G21</f>
        <v>0</v>
      </c>
      <c r="I21" s="174"/>
      <c r="J21" s="170"/>
      <c r="K21" s="170"/>
    </row>
    <row r="22" spans="1:29" s="5" customFormat="1" ht="16" x14ac:dyDescent="0.2">
      <c r="A22" s="173"/>
      <c r="B22" s="29" t="s">
        <v>91</v>
      </c>
      <c r="C22" s="154"/>
      <c r="D22" s="156"/>
      <c r="E22" s="159"/>
      <c r="F22" s="162"/>
      <c r="G22" s="181"/>
      <c r="H22" s="184"/>
      <c r="I22" s="175"/>
      <c r="J22" s="171"/>
      <c r="K22" s="171"/>
    </row>
    <row r="23" spans="1:29" s="5" customFormat="1" ht="16" x14ac:dyDescent="0.2">
      <c r="A23" s="173"/>
      <c r="B23" s="29" t="s">
        <v>92</v>
      </c>
      <c r="C23" s="154"/>
      <c r="D23" s="157"/>
      <c r="E23" s="160"/>
      <c r="F23" s="163"/>
      <c r="G23" s="182"/>
      <c r="H23" s="185"/>
      <c r="I23" s="176"/>
      <c r="J23" s="172"/>
      <c r="K23" s="172"/>
    </row>
    <row r="24" spans="1:29" s="5" customFormat="1" ht="32" x14ac:dyDescent="0.2">
      <c r="A24" s="105" t="s">
        <v>272</v>
      </c>
      <c r="B24" s="29" t="s">
        <v>105</v>
      </c>
      <c r="C24" s="101" t="s">
        <v>74</v>
      </c>
      <c r="D24" s="16"/>
      <c r="E24" s="17">
        <v>1</v>
      </c>
      <c r="F24" s="10"/>
      <c r="G24" s="49">
        <f>E24*F24</f>
        <v>0</v>
      </c>
      <c r="H24" s="11">
        <f>G24</f>
        <v>0</v>
      </c>
      <c r="I24" s="117"/>
      <c r="J24" s="6"/>
      <c r="K24" s="6"/>
    </row>
    <row r="25" spans="1:29" s="5" customFormat="1" ht="32" x14ac:dyDescent="0.2">
      <c r="A25" s="173" t="s">
        <v>273</v>
      </c>
      <c r="B25" s="29" t="s">
        <v>93</v>
      </c>
      <c r="C25" s="154" t="s">
        <v>74</v>
      </c>
      <c r="D25" s="155"/>
      <c r="E25" s="158">
        <v>1</v>
      </c>
      <c r="F25" s="161"/>
      <c r="G25" s="180">
        <f>E25*F25</f>
        <v>0</v>
      </c>
      <c r="H25" s="183">
        <f>G25</f>
        <v>0</v>
      </c>
      <c r="I25" s="174"/>
      <c r="J25" s="170"/>
      <c r="K25" s="170"/>
    </row>
    <row r="26" spans="1:29" s="5" customFormat="1" ht="32" x14ac:dyDescent="0.2">
      <c r="A26" s="173"/>
      <c r="B26" s="29" t="s">
        <v>94</v>
      </c>
      <c r="C26" s="154"/>
      <c r="D26" s="156"/>
      <c r="E26" s="159"/>
      <c r="F26" s="162"/>
      <c r="G26" s="181"/>
      <c r="H26" s="184"/>
      <c r="I26" s="175"/>
      <c r="J26" s="171"/>
      <c r="K26" s="171"/>
    </row>
    <row r="27" spans="1:29" s="5" customFormat="1" ht="16" x14ac:dyDescent="0.2">
      <c r="A27" s="173"/>
      <c r="B27" s="29" t="s">
        <v>95</v>
      </c>
      <c r="C27" s="154"/>
      <c r="D27" s="156"/>
      <c r="E27" s="159"/>
      <c r="F27" s="162"/>
      <c r="G27" s="181"/>
      <c r="H27" s="184"/>
      <c r="I27" s="175"/>
      <c r="J27" s="171"/>
      <c r="K27" s="171"/>
    </row>
    <row r="28" spans="1:29" s="5" customFormat="1" ht="32" x14ac:dyDescent="0.2">
      <c r="A28" s="173"/>
      <c r="B28" s="29" t="s">
        <v>96</v>
      </c>
      <c r="C28" s="154"/>
      <c r="D28" s="156"/>
      <c r="E28" s="159"/>
      <c r="F28" s="162"/>
      <c r="G28" s="181"/>
      <c r="H28" s="184"/>
      <c r="I28" s="175"/>
      <c r="J28" s="171"/>
      <c r="K28" s="171"/>
    </row>
    <row r="29" spans="1:29" s="5" customFormat="1" ht="32" x14ac:dyDescent="0.2">
      <c r="A29" s="173"/>
      <c r="B29" s="29" t="s">
        <v>97</v>
      </c>
      <c r="C29" s="154"/>
      <c r="D29" s="156"/>
      <c r="E29" s="159"/>
      <c r="F29" s="162"/>
      <c r="G29" s="181"/>
      <c r="H29" s="184"/>
      <c r="I29" s="175"/>
      <c r="J29" s="171"/>
      <c r="K29" s="171"/>
    </row>
    <row r="30" spans="1:29" s="5" customFormat="1" ht="16" x14ac:dyDescent="0.2">
      <c r="A30" s="173"/>
      <c r="B30" s="29" t="s">
        <v>98</v>
      </c>
      <c r="C30" s="154"/>
      <c r="D30" s="157"/>
      <c r="E30" s="160"/>
      <c r="F30" s="163"/>
      <c r="G30" s="182"/>
      <c r="H30" s="185"/>
      <c r="I30" s="176"/>
      <c r="J30" s="172"/>
      <c r="K30" s="172"/>
    </row>
    <row r="31" spans="1:29" s="5" customFormat="1" ht="16" x14ac:dyDescent="0.2">
      <c r="A31" s="173" t="s">
        <v>126</v>
      </c>
      <c r="B31" s="29" t="s">
        <v>132</v>
      </c>
      <c r="C31" s="154" t="s">
        <v>136</v>
      </c>
      <c r="D31" s="155"/>
      <c r="E31" s="158">
        <v>1</v>
      </c>
      <c r="F31" s="161"/>
      <c r="G31" s="180">
        <f>E31*F31</f>
        <v>0</v>
      </c>
      <c r="H31" s="183">
        <f>G31</f>
        <v>0</v>
      </c>
      <c r="I31" s="174"/>
      <c r="J31" s="170"/>
      <c r="K31" s="170"/>
    </row>
    <row r="32" spans="1:29" s="5" customFormat="1" ht="16" x14ac:dyDescent="0.2">
      <c r="A32" s="173"/>
      <c r="B32" s="29" t="s">
        <v>135</v>
      </c>
      <c r="C32" s="154"/>
      <c r="D32" s="157"/>
      <c r="E32" s="160"/>
      <c r="F32" s="163"/>
      <c r="G32" s="182"/>
      <c r="H32" s="185"/>
      <c r="I32" s="176"/>
      <c r="J32" s="172"/>
      <c r="K32" s="172"/>
    </row>
    <row r="33" spans="1:11" s="5" customFormat="1" ht="32" x14ac:dyDescent="0.2">
      <c r="A33" s="173" t="s">
        <v>267</v>
      </c>
      <c r="B33" s="29" t="s">
        <v>65</v>
      </c>
      <c r="C33" s="154" t="s">
        <v>74</v>
      </c>
      <c r="D33" s="155"/>
      <c r="E33" s="158">
        <v>1</v>
      </c>
      <c r="F33" s="161"/>
      <c r="G33" s="180">
        <f>E33*F33</f>
        <v>0</v>
      </c>
      <c r="H33" s="183">
        <f>G33</f>
        <v>0</v>
      </c>
      <c r="I33" s="174"/>
      <c r="J33" s="170"/>
      <c r="K33" s="170"/>
    </row>
    <row r="34" spans="1:11" s="5" customFormat="1" ht="16" x14ac:dyDescent="0.2">
      <c r="A34" s="173"/>
      <c r="B34" s="36" t="s">
        <v>66</v>
      </c>
      <c r="C34" s="154"/>
      <c r="D34" s="156"/>
      <c r="E34" s="159"/>
      <c r="F34" s="162"/>
      <c r="G34" s="181"/>
      <c r="H34" s="184"/>
      <c r="I34" s="175"/>
      <c r="J34" s="171"/>
      <c r="K34" s="171"/>
    </row>
    <row r="35" spans="1:11" s="5" customFormat="1" ht="16" x14ac:dyDescent="0.2">
      <c r="A35" s="173"/>
      <c r="B35" s="36" t="s">
        <v>67</v>
      </c>
      <c r="C35" s="154"/>
      <c r="D35" s="156"/>
      <c r="E35" s="159"/>
      <c r="F35" s="162"/>
      <c r="G35" s="181"/>
      <c r="H35" s="184"/>
      <c r="I35" s="175"/>
      <c r="J35" s="171"/>
      <c r="K35" s="171"/>
    </row>
    <row r="36" spans="1:11" s="5" customFormat="1" ht="16" x14ac:dyDescent="0.2">
      <c r="A36" s="173"/>
      <c r="B36" s="36" t="s">
        <v>68</v>
      </c>
      <c r="C36" s="154"/>
      <c r="D36" s="156"/>
      <c r="E36" s="159"/>
      <c r="F36" s="162"/>
      <c r="G36" s="181"/>
      <c r="H36" s="184"/>
      <c r="I36" s="175"/>
      <c r="J36" s="171"/>
      <c r="K36" s="171"/>
    </row>
    <row r="37" spans="1:11" s="5" customFormat="1" ht="16" x14ac:dyDescent="0.2">
      <c r="A37" s="173"/>
      <c r="B37" s="36" t="s">
        <v>69</v>
      </c>
      <c r="C37" s="154"/>
      <c r="D37" s="156"/>
      <c r="E37" s="159"/>
      <c r="F37" s="162"/>
      <c r="G37" s="181"/>
      <c r="H37" s="184"/>
      <c r="I37" s="175"/>
      <c r="J37" s="171"/>
      <c r="K37" s="171"/>
    </row>
    <row r="38" spans="1:11" s="5" customFormat="1" ht="16" x14ac:dyDescent="0.2">
      <c r="A38" s="173"/>
      <c r="B38" s="36" t="s">
        <v>70</v>
      </c>
      <c r="C38" s="154"/>
      <c r="D38" s="156"/>
      <c r="E38" s="159"/>
      <c r="F38" s="162"/>
      <c r="G38" s="181"/>
      <c r="H38" s="184"/>
      <c r="I38" s="175"/>
      <c r="J38" s="171"/>
      <c r="K38" s="171"/>
    </row>
    <row r="39" spans="1:11" s="5" customFormat="1" ht="16" x14ac:dyDescent="0.2">
      <c r="A39" s="173"/>
      <c r="B39" s="36" t="s">
        <v>71</v>
      </c>
      <c r="C39" s="154"/>
      <c r="D39" s="156"/>
      <c r="E39" s="159"/>
      <c r="F39" s="162"/>
      <c r="G39" s="181"/>
      <c r="H39" s="184"/>
      <c r="I39" s="175"/>
      <c r="J39" s="171"/>
      <c r="K39" s="171"/>
    </row>
    <row r="40" spans="1:11" s="5" customFormat="1" ht="16" x14ac:dyDescent="0.2">
      <c r="A40" s="173"/>
      <c r="B40" s="36" t="s">
        <v>72</v>
      </c>
      <c r="C40" s="154"/>
      <c r="D40" s="156"/>
      <c r="E40" s="159"/>
      <c r="F40" s="162"/>
      <c r="G40" s="181"/>
      <c r="H40" s="184"/>
      <c r="I40" s="175"/>
      <c r="J40" s="171"/>
      <c r="K40" s="171"/>
    </row>
    <row r="41" spans="1:11" s="5" customFormat="1" ht="16" x14ac:dyDescent="0.2">
      <c r="A41" s="173"/>
      <c r="B41" s="36" t="s">
        <v>73</v>
      </c>
      <c r="C41" s="154"/>
      <c r="D41" s="157"/>
      <c r="E41" s="160"/>
      <c r="F41" s="163"/>
      <c r="G41" s="182"/>
      <c r="H41" s="185"/>
      <c r="I41" s="176"/>
      <c r="J41" s="172"/>
      <c r="K41" s="172"/>
    </row>
    <row r="42" spans="1:11" s="5" customFormat="1" ht="32" x14ac:dyDescent="0.2">
      <c r="A42" s="105" t="s">
        <v>285</v>
      </c>
      <c r="B42" s="29" t="s">
        <v>100</v>
      </c>
      <c r="C42" s="101">
        <v>1</v>
      </c>
      <c r="D42" s="16"/>
      <c r="E42" s="17">
        <v>1</v>
      </c>
      <c r="F42" s="10"/>
      <c r="G42" s="49">
        <f>E42*F42</f>
        <v>0</v>
      </c>
      <c r="H42" s="11">
        <f>G42</f>
        <v>0</v>
      </c>
      <c r="I42" s="117"/>
      <c r="J42" s="6"/>
      <c r="K42" s="6"/>
    </row>
    <row r="43" spans="1:11" s="5" customFormat="1" ht="32" x14ac:dyDescent="0.2">
      <c r="A43" s="105" t="s">
        <v>269</v>
      </c>
      <c r="B43" s="29" t="s">
        <v>107</v>
      </c>
      <c r="C43" s="101" t="s">
        <v>74</v>
      </c>
      <c r="D43" s="16"/>
      <c r="E43" s="17">
        <v>1</v>
      </c>
      <c r="F43" s="10"/>
      <c r="G43" s="49">
        <f>E43*F43</f>
        <v>0</v>
      </c>
      <c r="H43" s="11">
        <f t="shared" ref="H43:H44" si="0">G43</f>
        <v>0</v>
      </c>
      <c r="I43" s="117"/>
      <c r="J43" s="6"/>
      <c r="K43" s="6"/>
    </row>
    <row r="44" spans="1:11" s="5" customFormat="1" ht="48" x14ac:dyDescent="0.2">
      <c r="A44" s="105" t="s">
        <v>270</v>
      </c>
      <c r="B44" s="29" t="s">
        <v>101</v>
      </c>
      <c r="C44" s="101">
        <v>1</v>
      </c>
      <c r="D44" s="16"/>
      <c r="E44" s="17">
        <v>1</v>
      </c>
      <c r="F44" s="10"/>
      <c r="G44" s="49">
        <f>E44*F44</f>
        <v>0</v>
      </c>
      <c r="H44" s="11">
        <f t="shared" si="0"/>
        <v>0</v>
      </c>
      <c r="I44" s="117"/>
      <c r="J44" s="6"/>
      <c r="K44" s="6"/>
    </row>
    <row r="45" spans="1:11" s="5" customFormat="1" ht="32" x14ac:dyDescent="0.2">
      <c r="A45" s="173" t="s">
        <v>271</v>
      </c>
      <c r="B45" s="29" t="s">
        <v>129</v>
      </c>
      <c r="C45" s="154" t="s">
        <v>74</v>
      </c>
      <c r="D45" s="155"/>
      <c r="E45" s="158">
        <v>1</v>
      </c>
      <c r="F45" s="161"/>
      <c r="G45" s="180">
        <f>E45*F45</f>
        <v>0</v>
      </c>
      <c r="H45" s="183">
        <f>G45</f>
        <v>0</v>
      </c>
      <c r="I45" s="174"/>
      <c r="J45" s="170"/>
      <c r="K45" s="170"/>
    </row>
    <row r="46" spans="1:11" s="5" customFormat="1" ht="32" x14ac:dyDescent="0.2">
      <c r="A46" s="173"/>
      <c r="B46" s="29" t="s">
        <v>130</v>
      </c>
      <c r="C46" s="154"/>
      <c r="D46" s="157"/>
      <c r="E46" s="160"/>
      <c r="F46" s="163"/>
      <c r="G46" s="182"/>
      <c r="H46" s="185"/>
      <c r="I46" s="176"/>
      <c r="J46" s="172"/>
      <c r="K46" s="172"/>
    </row>
    <row r="47" spans="1:11" x14ac:dyDescent="0.2">
      <c r="A47" s="112"/>
      <c r="B47" s="133" t="s">
        <v>25</v>
      </c>
      <c r="C47" s="113"/>
      <c r="D47" s="16"/>
      <c r="E47" s="17"/>
      <c r="F47" s="10"/>
      <c r="G47" s="115"/>
      <c r="H47" s="116"/>
      <c r="I47" s="117"/>
      <c r="J47" s="6"/>
      <c r="K47" s="6"/>
    </row>
    <row r="48" spans="1:11" x14ac:dyDescent="0.2">
      <c r="A48" s="112"/>
      <c r="B48" s="133"/>
      <c r="C48" s="113"/>
      <c r="D48" s="16"/>
      <c r="E48" s="17"/>
      <c r="F48" s="10"/>
      <c r="G48" s="115"/>
      <c r="H48" s="116"/>
      <c r="I48" s="117"/>
      <c r="J48" s="6"/>
      <c r="K48" s="6"/>
    </row>
    <row r="49" spans="1:11" x14ac:dyDescent="0.2">
      <c r="A49" s="112"/>
      <c r="B49" s="133"/>
      <c r="C49" s="113"/>
      <c r="D49" s="16"/>
      <c r="E49" s="17"/>
      <c r="F49" s="10"/>
      <c r="G49" s="115"/>
      <c r="H49" s="116"/>
      <c r="I49" s="117"/>
      <c r="J49" s="6"/>
      <c r="K49" s="6"/>
    </row>
    <row r="50" spans="1:11" x14ac:dyDescent="0.2">
      <c r="A50" s="112"/>
      <c r="B50" s="133"/>
      <c r="C50" s="113"/>
      <c r="D50" s="119"/>
      <c r="E50" s="120"/>
      <c r="F50" s="121"/>
      <c r="G50" s="122"/>
      <c r="H50" s="123"/>
      <c r="I50" s="124"/>
      <c r="J50" s="41"/>
      <c r="K50" s="41"/>
    </row>
    <row r="51" spans="1:11" ht="16" x14ac:dyDescent="0.2">
      <c r="A51" s="37" t="s">
        <v>18</v>
      </c>
      <c r="B51" s="29"/>
      <c r="C51" s="113"/>
      <c r="D51" s="119"/>
      <c r="E51" s="120"/>
      <c r="F51" s="121"/>
      <c r="G51" s="122"/>
      <c r="H51" s="123">
        <f>H21+H24+H25+H31+H33+H42+H43+H44+H45</f>
        <v>0</v>
      </c>
      <c r="I51" s="124"/>
      <c r="J51" s="41"/>
      <c r="K51" s="41"/>
    </row>
  </sheetData>
  <protectedRanges>
    <protectedRange sqref="J20:K46" name="Range6"/>
    <protectedRange sqref="A20:F46" name="Range3"/>
    <protectedRange sqref="C14:E16" name="Range2"/>
    <protectedRange sqref="B3:B5" name="Range1"/>
    <protectedRange sqref="J47:K51" name="Range6_2_1"/>
    <protectedRange sqref="B51:F51 A47:A50 C47:F50" name="Range3_2_1"/>
  </protectedRanges>
  <mergeCells count="59">
    <mergeCell ref="H45:H46"/>
    <mergeCell ref="I45:I46"/>
    <mergeCell ref="J45:J46"/>
    <mergeCell ref="K45:K46"/>
    <mergeCell ref="C13:D13"/>
    <mergeCell ref="C14:D14"/>
    <mergeCell ref="F14:F16"/>
    <mergeCell ref="C15:D15"/>
    <mergeCell ref="C16:D16"/>
    <mergeCell ref="H33:H41"/>
    <mergeCell ref="I33:I41"/>
    <mergeCell ref="J33:J41"/>
    <mergeCell ref="K33:K41"/>
    <mergeCell ref="G45:G46"/>
    <mergeCell ref="H31:H32"/>
    <mergeCell ref="I31:I32"/>
    <mergeCell ref="G33:G41"/>
    <mergeCell ref="A45:A46"/>
    <mergeCell ref="C45:C46"/>
    <mergeCell ref="D45:D46"/>
    <mergeCell ref="E45:E46"/>
    <mergeCell ref="F45:F46"/>
    <mergeCell ref="A33:A41"/>
    <mergeCell ref="C33:C41"/>
    <mergeCell ref="D33:D41"/>
    <mergeCell ref="E33:E41"/>
    <mergeCell ref="F33:F41"/>
    <mergeCell ref="I25:I30"/>
    <mergeCell ref="J25:J30"/>
    <mergeCell ref="K25:K30"/>
    <mergeCell ref="A31:A32"/>
    <mergeCell ref="C31:C32"/>
    <mergeCell ref="D31:D32"/>
    <mergeCell ref="E31:E32"/>
    <mergeCell ref="F31:F32"/>
    <mergeCell ref="G31:G32"/>
    <mergeCell ref="J31:J32"/>
    <mergeCell ref="K31:K32"/>
    <mergeCell ref="D25:D30"/>
    <mergeCell ref="E25:E30"/>
    <mergeCell ref="F25:F30"/>
    <mergeCell ref="G25:G30"/>
    <mergeCell ref="H25:H30"/>
    <mergeCell ref="B47:B50"/>
    <mergeCell ref="I18:K18"/>
    <mergeCell ref="A20:C20"/>
    <mergeCell ref="A21:A23"/>
    <mergeCell ref="C21:C23"/>
    <mergeCell ref="D21:D23"/>
    <mergeCell ref="E21:E23"/>
    <mergeCell ref="F21:F23"/>
    <mergeCell ref="G21:G23"/>
    <mergeCell ref="F18:G18"/>
    <mergeCell ref="H21:H23"/>
    <mergeCell ref="I21:I23"/>
    <mergeCell ref="J21:J23"/>
    <mergeCell ref="K21:K23"/>
    <mergeCell ref="A25:A30"/>
    <mergeCell ref="C25:C30"/>
  </mergeCells>
  <dataValidations count="2">
    <dataValidation type="decimal" operator="greaterThanOrEqual" allowBlank="1" showInputMessage="1" showErrorMessage="1" sqref="F20:F21 F24:F25 F31 F33 F42:F45 C14:D16 F47:F51" xr:uid="{88EFE914-8087-4A52-9CB6-A3E66219344F}">
      <formula1>0</formula1>
    </dataValidation>
    <dataValidation type="list" allowBlank="1" showInputMessage="1" showErrorMessage="1" sqref="E14:E16" xr:uid="{96B10563-3E78-4B39-BF6D-0D0106FFB51E}">
      <formula1>" ,X"</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532A3-7FF9-49F7-AD42-FFAE00840F20}">
  <dimension ref="A1:AK51"/>
  <sheetViews>
    <sheetView topLeftCell="A17" workbookViewId="0">
      <selection activeCell="H52" sqref="H52"/>
    </sheetView>
  </sheetViews>
  <sheetFormatPr baseColWidth="10" defaultColWidth="8.83203125" defaultRowHeight="15" x14ac:dyDescent="0.2"/>
  <cols>
    <col min="1" max="1" width="55.6640625" bestFit="1" customWidth="1"/>
    <col min="2" max="2" width="51.1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143</v>
      </c>
      <c r="B20" s="179"/>
      <c r="C20" s="179"/>
      <c r="D20" s="16"/>
      <c r="E20" s="17"/>
      <c r="F20" s="10"/>
      <c r="G20" s="115"/>
      <c r="H20" s="116"/>
      <c r="I20" s="117"/>
      <c r="J20" s="6"/>
      <c r="K20" s="6"/>
    </row>
    <row r="21" spans="1:29" s="5" customFormat="1" ht="48" x14ac:dyDescent="0.2">
      <c r="A21" s="173" t="s">
        <v>258</v>
      </c>
      <c r="B21" s="29" t="s">
        <v>90</v>
      </c>
      <c r="C21" s="154">
        <v>1</v>
      </c>
      <c r="D21" s="155"/>
      <c r="E21" s="158">
        <v>1</v>
      </c>
      <c r="F21" s="161"/>
      <c r="G21" s="164">
        <f>E21*F21</f>
        <v>0</v>
      </c>
      <c r="H21" s="167">
        <f>G21</f>
        <v>0</v>
      </c>
      <c r="I21" s="174"/>
      <c r="J21" s="170"/>
      <c r="K21" s="170"/>
    </row>
    <row r="22" spans="1:29" s="5" customFormat="1" ht="16" x14ac:dyDescent="0.2">
      <c r="A22" s="173"/>
      <c r="B22" s="29" t="s">
        <v>91</v>
      </c>
      <c r="C22" s="154"/>
      <c r="D22" s="156"/>
      <c r="E22" s="159"/>
      <c r="F22" s="162"/>
      <c r="G22" s="165"/>
      <c r="H22" s="168"/>
      <c r="I22" s="175"/>
      <c r="J22" s="171"/>
      <c r="K22" s="171"/>
    </row>
    <row r="23" spans="1:29" s="5" customFormat="1" ht="16" x14ac:dyDescent="0.2">
      <c r="A23" s="173"/>
      <c r="B23" s="29" t="s">
        <v>92</v>
      </c>
      <c r="C23" s="154"/>
      <c r="D23" s="157"/>
      <c r="E23" s="160"/>
      <c r="F23" s="163"/>
      <c r="G23" s="166"/>
      <c r="H23" s="169"/>
      <c r="I23" s="176"/>
      <c r="J23" s="172"/>
      <c r="K23" s="172"/>
    </row>
    <row r="24" spans="1:29" s="5" customFormat="1" ht="32" x14ac:dyDescent="0.2">
      <c r="A24" s="105" t="s">
        <v>272</v>
      </c>
      <c r="B24" s="29" t="s">
        <v>105</v>
      </c>
      <c r="C24" s="101" t="s">
        <v>74</v>
      </c>
      <c r="D24" s="16"/>
      <c r="E24" s="17">
        <v>1</v>
      </c>
      <c r="F24" s="10"/>
      <c r="G24" s="115">
        <f>E24*F24</f>
        <v>0</v>
      </c>
      <c r="H24" s="116">
        <f>G24</f>
        <v>0</v>
      </c>
      <c r="I24" s="117"/>
      <c r="J24" s="6"/>
      <c r="K24" s="6"/>
    </row>
    <row r="25" spans="1:29" s="5" customFormat="1" ht="32" x14ac:dyDescent="0.2">
      <c r="A25" s="173" t="s">
        <v>273</v>
      </c>
      <c r="B25" s="29" t="s">
        <v>93</v>
      </c>
      <c r="C25" s="154" t="s">
        <v>74</v>
      </c>
      <c r="D25" s="155"/>
      <c r="E25" s="158">
        <v>1</v>
      </c>
      <c r="F25" s="161"/>
      <c r="G25" s="164">
        <f>E25*F25</f>
        <v>0</v>
      </c>
      <c r="H25" s="167">
        <f>G25</f>
        <v>0</v>
      </c>
      <c r="I25" s="174"/>
      <c r="J25" s="170"/>
      <c r="K25" s="170"/>
    </row>
    <row r="26" spans="1:29" s="5" customFormat="1" ht="32" x14ac:dyDescent="0.2">
      <c r="A26" s="173"/>
      <c r="B26" s="29" t="s">
        <v>94</v>
      </c>
      <c r="C26" s="154"/>
      <c r="D26" s="156"/>
      <c r="E26" s="159"/>
      <c r="F26" s="162"/>
      <c r="G26" s="165"/>
      <c r="H26" s="168"/>
      <c r="I26" s="175"/>
      <c r="J26" s="171"/>
      <c r="K26" s="171"/>
    </row>
    <row r="27" spans="1:29" s="5" customFormat="1" ht="16" x14ac:dyDescent="0.2">
      <c r="A27" s="173"/>
      <c r="B27" s="29" t="s">
        <v>95</v>
      </c>
      <c r="C27" s="154"/>
      <c r="D27" s="156"/>
      <c r="E27" s="159"/>
      <c r="F27" s="162"/>
      <c r="G27" s="165"/>
      <c r="H27" s="168"/>
      <c r="I27" s="175"/>
      <c r="J27" s="171"/>
      <c r="K27" s="171"/>
    </row>
    <row r="28" spans="1:29" s="5" customFormat="1" ht="32" x14ac:dyDescent="0.2">
      <c r="A28" s="173"/>
      <c r="B28" s="29" t="s">
        <v>96</v>
      </c>
      <c r="C28" s="154"/>
      <c r="D28" s="156"/>
      <c r="E28" s="159"/>
      <c r="F28" s="162"/>
      <c r="G28" s="165"/>
      <c r="H28" s="168"/>
      <c r="I28" s="175"/>
      <c r="J28" s="171"/>
      <c r="K28" s="171"/>
    </row>
    <row r="29" spans="1:29" s="5" customFormat="1" ht="32" x14ac:dyDescent="0.2">
      <c r="A29" s="173"/>
      <c r="B29" s="29" t="s">
        <v>97</v>
      </c>
      <c r="C29" s="154"/>
      <c r="D29" s="156"/>
      <c r="E29" s="159"/>
      <c r="F29" s="162"/>
      <c r="G29" s="165"/>
      <c r="H29" s="168"/>
      <c r="I29" s="175"/>
      <c r="J29" s="171"/>
      <c r="K29" s="171"/>
    </row>
    <row r="30" spans="1:29" s="5" customFormat="1" ht="16" x14ac:dyDescent="0.2">
      <c r="A30" s="173"/>
      <c r="B30" s="29" t="s">
        <v>98</v>
      </c>
      <c r="C30" s="154"/>
      <c r="D30" s="157"/>
      <c r="E30" s="160"/>
      <c r="F30" s="163"/>
      <c r="G30" s="166"/>
      <c r="H30" s="169"/>
      <c r="I30" s="176"/>
      <c r="J30" s="172"/>
      <c r="K30" s="172"/>
    </row>
    <row r="31" spans="1:29" s="5" customFormat="1" ht="16" x14ac:dyDescent="0.2">
      <c r="A31" s="173" t="s">
        <v>284</v>
      </c>
      <c r="B31" s="29" t="s">
        <v>132</v>
      </c>
      <c r="C31" s="154" t="s">
        <v>136</v>
      </c>
      <c r="D31" s="155"/>
      <c r="E31" s="158">
        <v>1</v>
      </c>
      <c r="F31" s="161"/>
      <c r="G31" s="164">
        <f>E31*F31</f>
        <v>0</v>
      </c>
      <c r="H31" s="167">
        <f>G31</f>
        <v>0</v>
      </c>
      <c r="I31" s="174"/>
      <c r="J31" s="170"/>
      <c r="K31" s="170"/>
    </row>
    <row r="32" spans="1:29" s="5" customFormat="1" ht="16" x14ac:dyDescent="0.2">
      <c r="A32" s="173"/>
      <c r="B32" s="29" t="s">
        <v>286</v>
      </c>
      <c r="C32" s="154"/>
      <c r="D32" s="157"/>
      <c r="E32" s="160"/>
      <c r="F32" s="163"/>
      <c r="G32" s="166"/>
      <c r="H32" s="169"/>
      <c r="I32" s="176"/>
      <c r="J32" s="172"/>
      <c r="K32" s="172"/>
    </row>
    <row r="33" spans="1:11" s="5" customFormat="1" ht="32" x14ac:dyDescent="0.2">
      <c r="A33" s="173" t="s">
        <v>267</v>
      </c>
      <c r="B33" s="29" t="s">
        <v>65</v>
      </c>
      <c r="C33" s="154" t="s">
        <v>74</v>
      </c>
      <c r="D33" s="155"/>
      <c r="E33" s="158">
        <v>1</v>
      </c>
      <c r="F33" s="161"/>
      <c r="G33" s="164">
        <f>E33*F33</f>
        <v>0</v>
      </c>
      <c r="H33" s="167">
        <f>G33</f>
        <v>0</v>
      </c>
      <c r="I33" s="174"/>
      <c r="J33" s="170"/>
      <c r="K33" s="170"/>
    </row>
    <row r="34" spans="1:11" s="5" customFormat="1" ht="16" x14ac:dyDescent="0.2">
      <c r="A34" s="173"/>
      <c r="B34" s="36" t="s">
        <v>66</v>
      </c>
      <c r="C34" s="154"/>
      <c r="D34" s="156"/>
      <c r="E34" s="159"/>
      <c r="F34" s="162"/>
      <c r="G34" s="165"/>
      <c r="H34" s="168"/>
      <c r="I34" s="175"/>
      <c r="J34" s="171"/>
      <c r="K34" s="171"/>
    </row>
    <row r="35" spans="1:11" s="5" customFormat="1" ht="16" x14ac:dyDescent="0.2">
      <c r="A35" s="173"/>
      <c r="B35" s="36" t="s">
        <v>67</v>
      </c>
      <c r="C35" s="154"/>
      <c r="D35" s="156"/>
      <c r="E35" s="159"/>
      <c r="F35" s="162"/>
      <c r="G35" s="165"/>
      <c r="H35" s="168"/>
      <c r="I35" s="175"/>
      <c r="J35" s="171"/>
      <c r="K35" s="171"/>
    </row>
    <row r="36" spans="1:11" s="5" customFormat="1" ht="16" x14ac:dyDescent="0.2">
      <c r="A36" s="173"/>
      <c r="B36" s="36" t="s">
        <v>68</v>
      </c>
      <c r="C36" s="154"/>
      <c r="D36" s="156"/>
      <c r="E36" s="159"/>
      <c r="F36" s="162"/>
      <c r="G36" s="165"/>
      <c r="H36" s="168"/>
      <c r="I36" s="175"/>
      <c r="J36" s="171"/>
      <c r="K36" s="171"/>
    </row>
    <row r="37" spans="1:11" s="5" customFormat="1" ht="16" x14ac:dyDescent="0.2">
      <c r="A37" s="173"/>
      <c r="B37" s="36" t="s">
        <v>69</v>
      </c>
      <c r="C37" s="154"/>
      <c r="D37" s="156"/>
      <c r="E37" s="159"/>
      <c r="F37" s="162"/>
      <c r="G37" s="165"/>
      <c r="H37" s="168"/>
      <c r="I37" s="175"/>
      <c r="J37" s="171"/>
      <c r="K37" s="171"/>
    </row>
    <row r="38" spans="1:11" s="5" customFormat="1" ht="16" x14ac:dyDescent="0.2">
      <c r="A38" s="173"/>
      <c r="B38" s="36" t="s">
        <v>70</v>
      </c>
      <c r="C38" s="154"/>
      <c r="D38" s="156"/>
      <c r="E38" s="159"/>
      <c r="F38" s="162"/>
      <c r="G38" s="165"/>
      <c r="H38" s="168"/>
      <c r="I38" s="175"/>
      <c r="J38" s="171"/>
      <c r="K38" s="171"/>
    </row>
    <row r="39" spans="1:11" s="5" customFormat="1" ht="16" x14ac:dyDescent="0.2">
      <c r="A39" s="173"/>
      <c r="B39" s="36" t="s">
        <v>71</v>
      </c>
      <c r="C39" s="154"/>
      <c r="D39" s="156"/>
      <c r="E39" s="159"/>
      <c r="F39" s="162"/>
      <c r="G39" s="165"/>
      <c r="H39" s="168"/>
      <c r="I39" s="175"/>
      <c r="J39" s="171"/>
      <c r="K39" s="171"/>
    </row>
    <row r="40" spans="1:11" s="5" customFormat="1" ht="16" x14ac:dyDescent="0.2">
      <c r="A40" s="173"/>
      <c r="B40" s="36" t="s">
        <v>72</v>
      </c>
      <c r="C40" s="154"/>
      <c r="D40" s="156"/>
      <c r="E40" s="159"/>
      <c r="F40" s="162"/>
      <c r="G40" s="165"/>
      <c r="H40" s="168"/>
      <c r="I40" s="175"/>
      <c r="J40" s="171"/>
      <c r="K40" s="171"/>
    </row>
    <row r="41" spans="1:11" s="5" customFormat="1" ht="16" x14ac:dyDescent="0.2">
      <c r="A41" s="173"/>
      <c r="B41" s="36" t="s">
        <v>73</v>
      </c>
      <c r="C41" s="154"/>
      <c r="D41" s="157"/>
      <c r="E41" s="160"/>
      <c r="F41" s="163"/>
      <c r="G41" s="166"/>
      <c r="H41" s="169"/>
      <c r="I41" s="176"/>
      <c r="J41" s="172"/>
      <c r="K41" s="172"/>
    </row>
    <row r="42" spans="1:11" s="5" customFormat="1" ht="32" x14ac:dyDescent="0.2">
      <c r="A42" s="105" t="s">
        <v>285</v>
      </c>
      <c r="B42" s="29" t="s">
        <v>100</v>
      </c>
      <c r="C42" s="101">
        <v>1</v>
      </c>
      <c r="D42" s="16"/>
      <c r="E42" s="17">
        <v>1</v>
      </c>
      <c r="F42" s="10"/>
      <c r="G42" s="115">
        <f>E42*F42</f>
        <v>0</v>
      </c>
      <c r="H42" s="116">
        <f>G42</f>
        <v>0</v>
      </c>
      <c r="I42" s="117"/>
      <c r="J42" s="6"/>
      <c r="K42" s="6"/>
    </row>
    <row r="43" spans="1:11" s="5" customFormat="1" ht="32" x14ac:dyDescent="0.2">
      <c r="A43" s="105" t="s">
        <v>269</v>
      </c>
      <c r="B43" s="29" t="s">
        <v>107</v>
      </c>
      <c r="C43" s="101" t="s">
        <v>74</v>
      </c>
      <c r="D43" s="16"/>
      <c r="E43" s="17">
        <v>1</v>
      </c>
      <c r="F43" s="10"/>
      <c r="G43" s="115">
        <f>E43*F43</f>
        <v>0</v>
      </c>
      <c r="H43" s="116">
        <f t="shared" ref="H43:H44" si="0">G43</f>
        <v>0</v>
      </c>
      <c r="I43" s="117"/>
      <c r="J43" s="6"/>
      <c r="K43" s="6"/>
    </row>
    <row r="44" spans="1:11" s="5" customFormat="1" ht="48" x14ac:dyDescent="0.2">
      <c r="A44" s="105" t="s">
        <v>270</v>
      </c>
      <c r="B44" s="29" t="s">
        <v>101</v>
      </c>
      <c r="C44" s="101">
        <v>1</v>
      </c>
      <c r="D44" s="16"/>
      <c r="E44" s="17">
        <v>1</v>
      </c>
      <c r="F44" s="10"/>
      <c r="G44" s="115">
        <f>E44*F44</f>
        <v>0</v>
      </c>
      <c r="H44" s="116">
        <f t="shared" si="0"/>
        <v>0</v>
      </c>
      <c r="I44" s="117"/>
      <c r="J44" s="6"/>
      <c r="K44" s="6"/>
    </row>
    <row r="45" spans="1:11" s="5" customFormat="1" ht="32" x14ac:dyDescent="0.2">
      <c r="A45" s="173" t="s">
        <v>271</v>
      </c>
      <c r="B45" s="29" t="s">
        <v>129</v>
      </c>
      <c r="C45" s="154" t="s">
        <v>74</v>
      </c>
      <c r="D45" s="155"/>
      <c r="E45" s="158">
        <v>1</v>
      </c>
      <c r="F45" s="161"/>
      <c r="G45" s="164">
        <f>E45*F45</f>
        <v>0</v>
      </c>
      <c r="H45" s="167">
        <f>G45</f>
        <v>0</v>
      </c>
      <c r="I45" s="174"/>
      <c r="J45" s="170"/>
      <c r="K45" s="170"/>
    </row>
    <row r="46" spans="1:11" s="5" customFormat="1" ht="32" x14ac:dyDescent="0.2">
      <c r="A46" s="173"/>
      <c r="B46" s="29" t="s">
        <v>130</v>
      </c>
      <c r="C46" s="154"/>
      <c r="D46" s="157"/>
      <c r="E46" s="160"/>
      <c r="F46" s="163"/>
      <c r="G46" s="166"/>
      <c r="H46" s="169"/>
      <c r="I46" s="176"/>
      <c r="J46" s="172"/>
      <c r="K46" s="172"/>
    </row>
    <row r="47" spans="1:11" x14ac:dyDescent="0.2">
      <c r="A47" s="112"/>
      <c r="B47" s="133" t="s">
        <v>25</v>
      </c>
      <c r="C47" s="113"/>
      <c r="D47" s="16"/>
      <c r="E47" s="17"/>
      <c r="F47" s="10"/>
      <c r="G47" s="115"/>
      <c r="H47" s="116"/>
      <c r="I47" s="117"/>
      <c r="J47" s="6"/>
      <c r="K47" s="6"/>
    </row>
    <row r="48" spans="1:11" x14ac:dyDescent="0.2">
      <c r="A48" s="112"/>
      <c r="B48" s="133"/>
      <c r="C48" s="113"/>
      <c r="D48" s="16"/>
      <c r="E48" s="17"/>
      <c r="F48" s="10"/>
      <c r="G48" s="115"/>
      <c r="H48" s="116"/>
      <c r="I48" s="117"/>
      <c r="J48" s="6"/>
      <c r="K48" s="6"/>
    </row>
    <row r="49" spans="1:11" x14ac:dyDescent="0.2">
      <c r="A49" s="112"/>
      <c r="B49" s="133"/>
      <c r="C49" s="113"/>
      <c r="D49" s="16"/>
      <c r="E49" s="17"/>
      <c r="F49" s="10"/>
      <c r="G49" s="115"/>
      <c r="H49" s="116"/>
      <c r="I49" s="117"/>
      <c r="J49" s="6"/>
      <c r="K49" s="6"/>
    </row>
    <row r="50" spans="1:11" x14ac:dyDescent="0.2">
      <c r="A50" s="112"/>
      <c r="B50" s="133"/>
      <c r="C50" s="113"/>
      <c r="D50" s="119"/>
      <c r="E50" s="120"/>
      <c r="F50" s="121"/>
      <c r="G50" s="122"/>
      <c r="H50" s="123"/>
      <c r="I50" s="124"/>
      <c r="J50" s="41"/>
      <c r="K50" s="41"/>
    </row>
    <row r="51" spans="1:11" ht="16" x14ac:dyDescent="0.2">
      <c r="A51" s="37" t="s">
        <v>18</v>
      </c>
      <c r="B51" s="29"/>
      <c r="C51" s="113"/>
      <c r="D51" s="119"/>
      <c r="E51" s="120"/>
      <c r="F51" s="121"/>
      <c r="G51" s="122"/>
      <c r="H51" s="123">
        <f>H21+H24+H25+H31+H33+H42+H43+H44+H45</f>
        <v>0</v>
      </c>
      <c r="I51" s="124"/>
      <c r="J51" s="41"/>
      <c r="K51" s="41"/>
    </row>
  </sheetData>
  <protectedRanges>
    <protectedRange sqref="J20:K46" name="Range6"/>
    <protectedRange sqref="A20:F46" name="Range3"/>
    <protectedRange sqref="C14:E16" name="Range2"/>
    <protectedRange sqref="B3:B5" name="Range1"/>
    <protectedRange sqref="J47:K51" name="Range6_2_1"/>
    <protectedRange sqref="B51:F51 A47:A50 C47:F50" name="Range3_2_1"/>
  </protectedRanges>
  <mergeCells count="59">
    <mergeCell ref="H45:H46"/>
    <mergeCell ref="I45:I46"/>
    <mergeCell ref="J45:J46"/>
    <mergeCell ref="K45:K46"/>
    <mergeCell ref="C13:D13"/>
    <mergeCell ref="C14:D14"/>
    <mergeCell ref="F14:F16"/>
    <mergeCell ref="C15:D15"/>
    <mergeCell ref="C16:D16"/>
    <mergeCell ref="H33:H41"/>
    <mergeCell ref="I33:I41"/>
    <mergeCell ref="J33:J41"/>
    <mergeCell ref="K33:K41"/>
    <mergeCell ref="G45:G46"/>
    <mergeCell ref="H31:H32"/>
    <mergeCell ref="I31:I32"/>
    <mergeCell ref="G33:G41"/>
    <mergeCell ref="A45:A46"/>
    <mergeCell ref="C45:C46"/>
    <mergeCell ref="D45:D46"/>
    <mergeCell ref="E45:E46"/>
    <mergeCell ref="F45:F46"/>
    <mergeCell ref="A33:A41"/>
    <mergeCell ref="C33:C41"/>
    <mergeCell ref="D33:D41"/>
    <mergeCell ref="E33:E41"/>
    <mergeCell ref="F33:F41"/>
    <mergeCell ref="I25:I30"/>
    <mergeCell ref="J25:J30"/>
    <mergeCell ref="K25:K30"/>
    <mergeCell ref="A31:A32"/>
    <mergeCell ref="C31:C32"/>
    <mergeCell ref="D31:D32"/>
    <mergeCell ref="E31:E32"/>
    <mergeCell ref="F31:F32"/>
    <mergeCell ref="G31:G32"/>
    <mergeCell ref="J31:J32"/>
    <mergeCell ref="K31:K32"/>
    <mergeCell ref="D25:D30"/>
    <mergeCell ref="E25:E30"/>
    <mergeCell ref="F25:F30"/>
    <mergeCell ref="G25:G30"/>
    <mergeCell ref="H25:H30"/>
    <mergeCell ref="B47:B50"/>
    <mergeCell ref="I18:K18"/>
    <mergeCell ref="A20:C20"/>
    <mergeCell ref="A21:A23"/>
    <mergeCell ref="C21:C23"/>
    <mergeCell ref="D21:D23"/>
    <mergeCell ref="E21:E23"/>
    <mergeCell ref="F21:F23"/>
    <mergeCell ref="G21:G23"/>
    <mergeCell ref="F18:G18"/>
    <mergeCell ref="H21:H23"/>
    <mergeCell ref="I21:I23"/>
    <mergeCell ref="J21:J23"/>
    <mergeCell ref="K21:K23"/>
    <mergeCell ref="A25:A30"/>
    <mergeCell ref="C25:C30"/>
  </mergeCells>
  <dataValidations count="2">
    <dataValidation type="decimal" operator="greaterThanOrEqual" allowBlank="1" showInputMessage="1" showErrorMessage="1" sqref="F20:F21 F24:F25 F31 F33 F42:F45 C14:D16 F47:F51" xr:uid="{DFB2F840-0706-44B3-B9B0-DAD281584823}">
      <formula1>0</formula1>
    </dataValidation>
    <dataValidation type="list" allowBlank="1" showInputMessage="1" showErrorMessage="1" sqref="E14:E16" xr:uid="{D82967F3-FAB7-469E-93B1-58B754FD2045}">
      <formula1>" ,X"</formula1>
    </dataValidation>
  </dataValidation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E15C5-292D-4659-AC69-3E324B8A7411}">
  <dimension ref="A1:AK51"/>
  <sheetViews>
    <sheetView topLeftCell="A14" workbookViewId="0">
      <selection activeCell="H52" sqref="H52"/>
    </sheetView>
  </sheetViews>
  <sheetFormatPr baseColWidth="10" defaultColWidth="8.83203125" defaultRowHeight="15" x14ac:dyDescent="0.2"/>
  <cols>
    <col min="1" max="1" width="55.6640625" bestFit="1" customWidth="1"/>
    <col min="2" max="2" width="51.1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144</v>
      </c>
      <c r="B20" s="179"/>
      <c r="C20" s="179"/>
      <c r="D20" s="16"/>
      <c r="E20" s="17"/>
      <c r="F20" s="10"/>
      <c r="G20" s="115"/>
      <c r="H20" s="116"/>
      <c r="I20" s="117"/>
      <c r="J20" s="6"/>
      <c r="K20" s="6"/>
    </row>
    <row r="21" spans="1:29" s="5" customFormat="1" ht="48" x14ac:dyDescent="0.2">
      <c r="A21" s="173" t="s">
        <v>258</v>
      </c>
      <c r="B21" s="29" t="s">
        <v>90</v>
      </c>
      <c r="C21" s="154">
        <v>1</v>
      </c>
      <c r="D21" s="155"/>
      <c r="E21" s="158">
        <v>1</v>
      </c>
      <c r="F21" s="161"/>
      <c r="G21" s="164">
        <f>E21*F21</f>
        <v>0</v>
      </c>
      <c r="H21" s="167">
        <f>G21</f>
        <v>0</v>
      </c>
      <c r="I21" s="174"/>
      <c r="J21" s="170"/>
      <c r="K21" s="170"/>
    </row>
    <row r="22" spans="1:29" s="5" customFormat="1" ht="16" x14ac:dyDescent="0.2">
      <c r="A22" s="173"/>
      <c r="B22" s="29" t="s">
        <v>91</v>
      </c>
      <c r="C22" s="154"/>
      <c r="D22" s="156"/>
      <c r="E22" s="159"/>
      <c r="F22" s="162"/>
      <c r="G22" s="165"/>
      <c r="H22" s="168"/>
      <c r="I22" s="175"/>
      <c r="J22" s="171"/>
      <c r="K22" s="171"/>
    </row>
    <row r="23" spans="1:29" s="5" customFormat="1" ht="16" x14ac:dyDescent="0.2">
      <c r="A23" s="173"/>
      <c r="B23" s="29" t="s">
        <v>92</v>
      </c>
      <c r="C23" s="154"/>
      <c r="D23" s="157"/>
      <c r="E23" s="160"/>
      <c r="F23" s="163"/>
      <c r="G23" s="166"/>
      <c r="H23" s="169"/>
      <c r="I23" s="176"/>
      <c r="J23" s="172"/>
      <c r="K23" s="172"/>
    </row>
    <row r="24" spans="1:29" s="5" customFormat="1" ht="32" x14ac:dyDescent="0.2">
      <c r="A24" s="105" t="s">
        <v>272</v>
      </c>
      <c r="B24" s="29" t="s">
        <v>105</v>
      </c>
      <c r="C24" s="101" t="s">
        <v>74</v>
      </c>
      <c r="D24" s="16"/>
      <c r="E24" s="17">
        <v>1</v>
      </c>
      <c r="F24" s="10"/>
      <c r="G24" s="115">
        <f>E24*F24</f>
        <v>0</v>
      </c>
      <c r="H24" s="116">
        <f>G24</f>
        <v>0</v>
      </c>
      <c r="I24" s="117"/>
      <c r="J24" s="6"/>
      <c r="K24" s="6"/>
    </row>
    <row r="25" spans="1:29" s="5" customFormat="1" ht="32" x14ac:dyDescent="0.2">
      <c r="A25" s="173" t="s">
        <v>273</v>
      </c>
      <c r="B25" s="29" t="s">
        <v>93</v>
      </c>
      <c r="C25" s="154" t="s">
        <v>74</v>
      </c>
      <c r="D25" s="155"/>
      <c r="E25" s="158">
        <v>1</v>
      </c>
      <c r="F25" s="161"/>
      <c r="G25" s="164">
        <f>E25*F25</f>
        <v>0</v>
      </c>
      <c r="H25" s="167">
        <f>G25</f>
        <v>0</v>
      </c>
      <c r="I25" s="174"/>
      <c r="J25" s="170"/>
      <c r="K25" s="170"/>
    </row>
    <row r="26" spans="1:29" s="5" customFormat="1" ht="32" x14ac:dyDescent="0.2">
      <c r="A26" s="173"/>
      <c r="B26" s="29" t="s">
        <v>94</v>
      </c>
      <c r="C26" s="154"/>
      <c r="D26" s="156"/>
      <c r="E26" s="159"/>
      <c r="F26" s="162"/>
      <c r="G26" s="165"/>
      <c r="H26" s="168"/>
      <c r="I26" s="175"/>
      <c r="J26" s="171"/>
      <c r="K26" s="171"/>
    </row>
    <row r="27" spans="1:29" s="5" customFormat="1" ht="16" x14ac:dyDescent="0.2">
      <c r="A27" s="173"/>
      <c r="B27" s="29" t="s">
        <v>95</v>
      </c>
      <c r="C27" s="154"/>
      <c r="D27" s="156"/>
      <c r="E27" s="159"/>
      <c r="F27" s="162"/>
      <c r="G27" s="165"/>
      <c r="H27" s="168"/>
      <c r="I27" s="175"/>
      <c r="J27" s="171"/>
      <c r="K27" s="171"/>
    </row>
    <row r="28" spans="1:29" s="5" customFormat="1" ht="32" x14ac:dyDescent="0.2">
      <c r="A28" s="173"/>
      <c r="B28" s="29" t="s">
        <v>96</v>
      </c>
      <c r="C28" s="154"/>
      <c r="D28" s="156"/>
      <c r="E28" s="159"/>
      <c r="F28" s="162"/>
      <c r="G28" s="165"/>
      <c r="H28" s="168"/>
      <c r="I28" s="175"/>
      <c r="J28" s="171"/>
      <c r="K28" s="171"/>
    </row>
    <row r="29" spans="1:29" s="5" customFormat="1" ht="32" x14ac:dyDescent="0.2">
      <c r="A29" s="173"/>
      <c r="B29" s="29" t="s">
        <v>97</v>
      </c>
      <c r="C29" s="154"/>
      <c r="D29" s="156"/>
      <c r="E29" s="159"/>
      <c r="F29" s="162"/>
      <c r="G29" s="165"/>
      <c r="H29" s="168"/>
      <c r="I29" s="175"/>
      <c r="J29" s="171"/>
      <c r="K29" s="171"/>
    </row>
    <row r="30" spans="1:29" s="5" customFormat="1" ht="16" x14ac:dyDescent="0.2">
      <c r="A30" s="173"/>
      <c r="B30" s="29" t="s">
        <v>98</v>
      </c>
      <c r="C30" s="154"/>
      <c r="D30" s="157"/>
      <c r="E30" s="160"/>
      <c r="F30" s="163"/>
      <c r="G30" s="166"/>
      <c r="H30" s="169"/>
      <c r="I30" s="176"/>
      <c r="J30" s="172"/>
      <c r="K30" s="172"/>
    </row>
    <row r="31" spans="1:29" s="5" customFormat="1" ht="16" x14ac:dyDescent="0.2">
      <c r="A31" s="173" t="s">
        <v>284</v>
      </c>
      <c r="B31" s="29" t="s">
        <v>132</v>
      </c>
      <c r="C31" s="154" t="s">
        <v>136</v>
      </c>
      <c r="D31" s="155"/>
      <c r="E31" s="158">
        <v>1</v>
      </c>
      <c r="F31" s="161"/>
      <c r="G31" s="164">
        <f>E31*F31</f>
        <v>0</v>
      </c>
      <c r="H31" s="167">
        <f>G31</f>
        <v>0</v>
      </c>
      <c r="I31" s="174"/>
      <c r="J31" s="170"/>
      <c r="K31" s="170"/>
    </row>
    <row r="32" spans="1:29" s="5" customFormat="1" ht="16" x14ac:dyDescent="0.2">
      <c r="A32" s="173"/>
      <c r="B32" s="29" t="s">
        <v>133</v>
      </c>
      <c r="C32" s="154"/>
      <c r="D32" s="157"/>
      <c r="E32" s="160"/>
      <c r="F32" s="163"/>
      <c r="G32" s="166"/>
      <c r="H32" s="169"/>
      <c r="I32" s="176"/>
      <c r="J32" s="172"/>
      <c r="K32" s="172"/>
    </row>
    <row r="33" spans="1:11" s="5" customFormat="1" ht="32" x14ac:dyDescent="0.2">
      <c r="A33" s="173" t="s">
        <v>267</v>
      </c>
      <c r="B33" s="29" t="s">
        <v>65</v>
      </c>
      <c r="C33" s="154" t="s">
        <v>74</v>
      </c>
      <c r="D33" s="155"/>
      <c r="E33" s="158">
        <v>1</v>
      </c>
      <c r="F33" s="161"/>
      <c r="G33" s="164">
        <f>E33*F33</f>
        <v>0</v>
      </c>
      <c r="H33" s="167">
        <f>G33</f>
        <v>0</v>
      </c>
      <c r="I33" s="174"/>
      <c r="J33" s="170"/>
      <c r="K33" s="170"/>
    </row>
    <row r="34" spans="1:11" s="5" customFormat="1" ht="16" x14ac:dyDescent="0.2">
      <c r="A34" s="173"/>
      <c r="B34" s="36" t="s">
        <v>66</v>
      </c>
      <c r="C34" s="154"/>
      <c r="D34" s="156"/>
      <c r="E34" s="159"/>
      <c r="F34" s="162"/>
      <c r="G34" s="165"/>
      <c r="H34" s="168"/>
      <c r="I34" s="175"/>
      <c r="J34" s="171"/>
      <c r="K34" s="171"/>
    </row>
    <row r="35" spans="1:11" s="5" customFormat="1" ht="16" x14ac:dyDescent="0.2">
      <c r="A35" s="173"/>
      <c r="B35" s="36" t="s">
        <v>67</v>
      </c>
      <c r="C35" s="154"/>
      <c r="D35" s="156"/>
      <c r="E35" s="159"/>
      <c r="F35" s="162"/>
      <c r="G35" s="165"/>
      <c r="H35" s="168"/>
      <c r="I35" s="175"/>
      <c r="J35" s="171"/>
      <c r="K35" s="171"/>
    </row>
    <row r="36" spans="1:11" s="5" customFormat="1" ht="16" x14ac:dyDescent="0.2">
      <c r="A36" s="173"/>
      <c r="B36" s="36" t="s">
        <v>68</v>
      </c>
      <c r="C36" s="154"/>
      <c r="D36" s="156"/>
      <c r="E36" s="159"/>
      <c r="F36" s="162"/>
      <c r="G36" s="165"/>
      <c r="H36" s="168"/>
      <c r="I36" s="175"/>
      <c r="J36" s="171"/>
      <c r="K36" s="171"/>
    </row>
    <row r="37" spans="1:11" s="5" customFormat="1" ht="16" x14ac:dyDescent="0.2">
      <c r="A37" s="173"/>
      <c r="B37" s="36" t="s">
        <v>69</v>
      </c>
      <c r="C37" s="154"/>
      <c r="D37" s="156"/>
      <c r="E37" s="159"/>
      <c r="F37" s="162"/>
      <c r="G37" s="165"/>
      <c r="H37" s="168"/>
      <c r="I37" s="175"/>
      <c r="J37" s="171"/>
      <c r="K37" s="171"/>
    </row>
    <row r="38" spans="1:11" s="5" customFormat="1" ht="16" x14ac:dyDescent="0.2">
      <c r="A38" s="173"/>
      <c r="B38" s="36" t="s">
        <v>70</v>
      </c>
      <c r="C38" s="154"/>
      <c r="D38" s="156"/>
      <c r="E38" s="159"/>
      <c r="F38" s="162"/>
      <c r="G38" s="165"/>
      <c r="H38" s="168"/>
      <c r="I38" s="175"/>
      <c r="J38" s="171"/>
      <c r="K38" s="171"/>
    </row>
    <row r="39" spans="1:11" s="5" customFormat="1" ht="16" x14ac:dyDescent="0.2">
      <c r="A39" s="173"/>
      <c r="B39" s="36" t="s">
        <v>71</v>
      </c>
      <c r="C39" s="154"/>
      <c r="D39" s="156"/>
      <c r="E39" s="159"/>
      <c r="F39" s="162"/>
      <c r="G39" s="165"/>
      <c r="H39" s="168"/>
      <c r="I39" s="175"/>
      <c r="J39" s="171"/>
      <c r="K39" s="171"/>
    </row>
    <row r="40" spans="1:11" s="5" customFormat="1" ht="16" x14ac:dyDescent="0.2">
      <c r="A40" s="173"/>
      <c r="B40" s="36" t="s">
        <v>72</v>
      </c>
      <c r="C40" s="154"/>
      <c r="D40" s="156"/>
      <c r="E40" s="159"/>
      <c r="F40" s="162"/>
      <c r="G40" s="165"/>
      <c r="H40" s="168"/>
      <c r="I40" s="175"/>
      <c r="J40" s="171"/>
      <c r="K40" s="171"/>
    </row>
    <row r="41" spans="1:11" s="5" customFormat="1" ht="16" x14ac:dyDescent="0.2">
      <c r="A41" s="173"/>
      <c r="B41" s="36" t="s">
        <v>73</v>
      </c>
      <c r="C41" s="154"/>
      <c r="D41" s="157"/>
      <c r="E41" s="160"/>
      <c r="F41" s="163"/>
      <c r="G41" s="166"/>
      <c r="H41" s="169"/>
      <c r="I41" s="176"/>
      <c r="J41" s="172"/>
      <c r="K41" s="172"/>
    </row>
    <row r="42" spans="1:11" s="5" customFormat="1" ht="32" x14ac:dyDescent="0.2">
      <c r="A42" s="105" t="s">
        <v>285</v>
      </c>
      <c r="B42" s="29" t="s">
        <v>100</v>
      </c>
      <c r="C42" s="101">
        <v>1</v>
      </c>
      <c r="D42" s="16"/>
      <c r="E42" s="17">
        <v>1</v>
      </c>
      <c r="F42" s="10"/>
      <c r="G42" s="115">
        <f>E42*F42</f>
        <v>0</v>
      </c>
      <c r="H42" s="116">
        <f>G42</f>
        <v>0</v>
      </c>
      <c r="I42" s="117"/>
      <c r="J42" s="6"/>
      <c r="K42" s="6"/>
    </row>
    <row r="43" spans="1:11" s="5" customFormat="1" ht="32" x14ac:dyDescent="0.2">
      <c r="A43" s="105" t="s">
        <v>269</v>
      </c>
      <c r="B43" s="29" t="s">
        <v>107</v>
      </c>
      <c r="C43" s="101" t="s">
        <v>74</v>
      </c>
      <c r="D43" s="16"/>
      <c r="E43" s="17">
        <v>1</v>
      </c>
      <c r="F43" s="10"/>
      <c r="G43" s="115">
        <f>E43*F43</f>
        <v>0</v>
      </c>
      <c r="H43" s="116">
        <f t="shared" ref="H43:H44" si="0">G43</f>
        <v>0</v>
      </c>
      <c r="I43" s="117"/>
      <c r="J43" s="6"/>
      <c r="K43" s="6"/>
    </row>
    <row r="44" spans="1:11" s="5" customFormat="1" ht="48" x14ac:dyDescent="0.2">
      <c r="A44" s="105" t="s">
        <v>270</v>
      </c>
      <c r="B44" s="29" t="s">
        <v>101</v>
      </c>
      <c r="C44" s="101">
        <v>1</v>
      </c>
      <c r="D44" s="16"/>
      <c r="E44" s="17">
        <v>1</v>
      </c>
      <c r="F44" s="10"/>
      <c r="G44" s="115">
        <f>E44*F44</f>
        <v>0</v>
      </c>
      <c r="H44" s="116">
        <f t="shared" si="0"/>
        <v>0</v>
      </c>
      <c r="I44" s="117"/>
      <c r="J44" s="6"/>
      <c r="K44" s="6"/>
    </row>
    <row r="45" spans="1:11" s="5" customFormat="1" ht="32" x14ac:dyDescent="0.2">
      <c r="A45" s="173" t="s">
        <v>271</v>
      </c>
      <c r="B45" s="29" t="s">
        <v>129</v>
      </c>
      <c r="C45" s="154" t="s">
        <v>74</v>
      </c>
      <c r="D45" s="155"/>
      <c r="E45" s="158">
        <v>1</v>
      </c>
      <c r="F45" s="161"/>
      <c r="G45" s="164">
        <f>E45*F45</f>
        <v>0</v>
      </c>
      <c r="H45" s="167">
        <f>G45</f>
        <v>0</v>
      </c>
      <c r="I45" s="174"/>
      <c r="J45" s="170"/>
      <c r="K45" s="170"/>
    </row>
    <row r="46" spans="1:11" s="5" customFormat="1" ht="32" x14ac:dyDescent="0.2">
      <c r="A46" s="173"/>
      <c r="B46" s="29" t="s">
        <v>130</v>
      </c>
      <c r="C46" s="154"/>
      <c r="D46" s="157"/>
      <c r="E46" s="160"/>
      <c r="F46" s="163"/>
      <c r="G46" s="166"/>
      <c r="H46" s="169"/>
      <c r="I46" s="176"/>
      <c r="J46" s="172"/>
      <c r="K46" s="172"/>
    </row>
    <row r="47" spans="1:11" x14ac:dyDescent="0.2">
      <c r="A47" s="112"/>
      <c r="B47" s="133" t="s">
        <v>25</v>
      </c>
      <c r="C47" s="113"/>
      <c r="D47" s="16"/>
      <c r="E47" s="17"/>
      <c r="F47" s="10"/>
      <c r="G47" s="115"/>
      <c r="H47" s="116"/>
      <c r="I47" s="117"/>
      <c r="J47" s="6"/>
      <c r="K47" s="6"/>
    </row>
    <row r="48" spans="1:11" x14ac:dyDescent="0.2">
      <c r="A48" s="112"/>
      <c r="B48" s="133"/>
      <c r="C48" s="113"/>
      <c r="D48" s="16"/>
      <c r="E48" s="17"/>
      <c r="F48" s="10"/>
      <c r="G48" s="115"/>
      <c r="H48" s="116"/>
      <c r="I48" s="117"/>
      <c r="J48" s="6"/>
      <c r="K48" s="6"/>
    </row>
    <row r="49" spans="1:11" x14ac:dyDescent="0.2">
      <c r="A49" s="112"/>
      <c r="B49" s="133"/>
      <c r="C49" s="113"/>
      <c r="D49" s="16"/>
      <c r="E49" s="17"/>
      <c r="F49" s="10"/>
      <c r="G49" s="115"/>
      <c r="H49" s="116"/>
      <c r="I49" s="117"/>
      <c r="J49" s="6"/>
      <c r="K49" s="6"/>
    </row>
    <row r="50" spans="1:11" x14ac:dyDescent="0.2">
      <c r="A50" s="112"/>
      <c r="B50" s="133"/>
      <c r="C50" s="113"/>
      <c r="D50" s="119"/>
      <c r="E50" s="120"/>
      <c r="F50" s="121"/>
      <c r="G50" s="122"/>
      <c r="H50" s="123"/>
      <c r="I50" s="124"/>
      <c r="J50" s="41"/>
      <c r="K50" s="41"/>
    </row>
    <row r="51" spans="1:11" ht="16" x14ac:dyDescent="0.2">
      <c r="A51" s="37" t="s">
        <v>18</v>
      </c>
      <c r="B51" s="29"/>
      <c r="C51" s="113"/>
      <c r="D51" s="119"/>
      <c r="E51" s="120"/>
      <c r="F51" s="121"/>
      <c r="G51" s="122"/>
      <c r="H51" s="123">
        <f>H21+H24+H25+H31+H33+H42+H43+H44+H45</f>
        <v>0</v>
      </c>
      <c r="I51" s="124"/>
      <c r="J51" s="41"/>
      <c r="K51" s="41"/>
    </row>
  </sheetData>
  <protectedRanges>
    <protectedRange sqref="J20:K46" name="Range6"/>
    <protectedRange sqref="A20:F46" name="Range3"/>
    <protectedRange sqref="C14:E16" name="Range2"/>
    <protectedRange sqref="B3:B5" name="Range1"/>
    <protectedRange sqref="J47:K51" name="Range6_2_1"/>
    <protectedRange sqref="B51:F51 A47:A50 C47:F50" name="Range3_2_1"/>
  </protectedRanges>
  <mergeCells count="59">
    <mergeCell ref="H45:H46"/>
    <mergeCell ref="I45:I46"/>
    <mergeCell ref="J45:J46"/>
    <mergeCell ref="K45:K46"/>
    <mergeCell ref="C13:D13"/>
    <mergeCell ref="C14:D14"/>
    <mergeCell ref="F14:F16"/>
    <mergeCell ref="C15:D15"/>
    <mergeCell ref="C16:D16"/>
    <mergeCell ref="H33:H41"/>
    <mergeCell ref="I33:I41"/>
    <mergeCell ref="J33:J41"/>
    <mergeCell ref="K33:K41"/>
    <mergeCell ref="G45:G46"/>
    <mergeCell ref="H31:H32"/>
    <mergeCell ref="I31:I32"/>
    <mergeCell ref="G33:G41"/>
    <mergeCell ref="A45:A46"/>
    <mergeCell ref="C45:C46"/>
    <mergeCell ref="D45:D46"/>
    <mergeCell ref="E45:E46"/>
    <mergeCell ref="F45:F46"/>
    <mergeCell ref="A33:A41"/>
    <mergeCell ref="C33:C41"/>
    <mergeCell ref="D33:D41"/>
    <mergeCell ref="E33:E41"/>
    <mergeCell ref="F33:F41"/>
    <mergeCell ref="I25:I30"/>
    <mergeCell ref="J25:J30"/>
    <mergeCell ref="K25:K30"/>
    <mergeCell ref="A31:A32"/>
    <mergeCell ref="C31:C32"/>
    <mergeCell ref="D31:D32"/>
    <mergeCell ref="E31:E32"/>
    <mergeCell ref="F31:F32"/>
    <mergeCell ref="G31:G32"/>
    <mergeCell ref="J31:J32"/>
    <mergeCell ref="K31:K32"/>
    <mergeCell ref="D25:D30"/>
    <mergeCell ref="E25:E30"/>
    <mergeCell ref="F25:F30"/>
    <mergeCell ref="G25:G30"/>
    <mergeCell ref="H25:H30"/>
    <mergeCell ref="B47:B50"/>
    <mergeCell ref="I18:K18"/>
    <mergeCell ref="A20:C20"/>
    <mergeCell ref="A21:A23"/>
    <mergeCell ref="C21:C23"/>
    <mergeCell ref="D21:D23"/>
    <mergeCell ref="E21:E23"/>
    <mergeCell ref="F21:F23"/>
    <mergeCell ref="G21:G23"/>
    <mergeCell ref="F18:G18"/>
    <mergeCell ref="H21:H23"/>
    <mergeCell ref="I21:I23"/>
    <mergeCell ref="J21:J23"/>
    <mergeCell ref="K21:K23"/>
    <mergeCell ref="A25:A30"/>
    <mergeCell ref="C25:C30"/>
  </mergeCells>
  <dataValidations count="2">
    <dataValidation type="decimal" operator="greaterThanOrEqual" allowBlank="1" showInputMessage="1" showErrorMessage="1" sqref="F20:F21 F24:F25 F31 F33 F42:F45 C14:D16 F47:F51" xr:uid="{49139842-42B2-41E5-980A-D6E2F4975A21}">
      <formula1>0</formula1>
    </dataValidation>
    <dataValidation type="list" allowBlank="1" showInputMessage="1" showErrorMessage="1" sqref="E14:E16" xr:uid="{C92A35E7-82F1-4691-8D18-DAB04001637A}">
      <formula1>" ,X"</formula1>
    </dataValidation>
  </dataValidation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9DEB8-4D39-4B86-8B1E-CCA2CF2B8D3A}">
  <dimension ref="A1:AK51"/>
  <sheetViews>
    <sheetView topLeftCell="A11" workbookViewId="0">
      <selection activeCell="H52" sqref="H52"/>
    </sheetView>
  </sheetViews>
  <sheetFormatPr baseColWidth="10" defaultColWidth="8.83203125" defaultRowHeight="15" x14ac:dyDescent="0.2"/>
  <cols>
    <col min="1" max="1" width="55.6640625" bestFit="1" customWidth="1"/>
    <col min="2" max="2" width="51.1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145</v>
      </c>
      <c r="B20" s="179"/>
      <c r="C20" s="179"/>
      <c r="D20" s="16"/>
      <c r="E20" s="17"/>
      <c r="F20" s="10"/>
      <c r="G20" s="115"/>
      <c r="H20" s="116"/>
      <c r="I20" s="117"/>
      <c r="J20" s="6"/>
      <c r="K20" s="6"/>
    </row>
    <row r="21" spans="1:29" s="5" customFormat="1" ht="48" x14ac:dyDescent="0.2">
      <c r="A21" s="173" t="s">
        <v>258</v>
      </c>
      <c r="B21" s="29" t="s">
        <v>90</v>
      </c>
      <c r="C21" s="154">
        <v>1</v>
      </c>
      <c r="D21" s="155"/>
      <c r="E21" s="158">
        <v>1</v>
      </c>
      <c r="F21" s="161"/>
      <c r="G21" s="164">
        <f>E21*F21</f>
        <v>0</v>
      </c>
      <c r="H21" s="167">
        <f>G21</f>
        <v>0</v>
      </c>
      <c r="I21" s="174"/>
      <c r="J21" s="170"/>
      <c r="K21" s="170"/>
    </row>
    <row r="22" spans="1:29" s="5" customFormat="1" ht="16" x14ac:dyDescent="0.2">
      <c r="A22" s="173"/>
      <c r="B22" s="29" t="s">
        <v>91</v>
      </c>
      <c r="C22" s="154"/>
      <c r="D22" s="156"/>
      <c r="E22" s="159"/>
      <c r="F22" s="162"/>
      <c r="G22" s="165"/>
      <c r="H22" s="168"/>
      <c r="I22" s="175"/>
      <c r="J22" s="171"/>
      <c r="K22" s="171"/>
    </row>
    <row r="23" spans="1:29" s="5" customFormat="1" ht="16" x14ac:dyDescent="0.2">
      <c r="A23" s="173"/>
      <c r="B23" s="29" t="s">
        <v>92</v>
      </c>
      <c r="C23" s="154"/>
      <c r="D23" s="157"/>
      <c r="E23" s="160"/>
      <c r="F23" s="163"/>
      <c r="G23" s="166"/>
      <c r="H23" s="169"/>
      <c r="I23" s="176"/>
      <c r="J23" s="172"/>
      <c r="K23" s="172"/>
    </row>
    <row r="24" spans="1:29" s="5" customFormat="1" ht="32" x14ac:dyDescent="0.2">
      <c r="A24" s="105" t="s">
        <v>272</v>
      </c>
      <c r="B24" s="29" t="s">
        <v>105</v>
      </c>
      <c r="C24" s="101" t="s">
        <v>74</v>
      </c>
      <c r="D24" s="16"/>
      <c r="E24" s="17">
        <v>1</v>
      </c>
      <c r="F24" s="10"/>
      <c r="G24" s="115">
        <f>E24*F24</f>
        <v>0</v>
      </c>
      <c r="H24" s="116">
        <f>G24</f>
        <v>0</v>
      </c>
      <c r="I24" s="117"/>
      <c r="J24" s="6"/>
      <c r="K24" s="6"/>
    </row>
    <row r="25" spans="1:29" s="5" customFormat="1" ht="32" x14ac:dyDescent="0.2">
      <c r="A25" s="173" t="s">
        <v>273</v>
      </c>
      <c r="B25" s="29" t="s">
        <v>93</v>
      </c>
      <c r="C25" s="154" t="s">
        <v>74</v>
      </c>
      <c r="D25" s="155"/>
      <c r="E25" s="158">
        <v>1</v>
      </c>
      <c r="F25" s="161"/>
      <c r="G25" s="164">
        <f>E25*F25</f>
        <v>0</v>
      </c>
      <c r="H25" s="167">
        <f>G25</f>
        <v>0</v>
      </c>
      <c r="I25" s="174"/>
      <c r="J25" s="170"/>
      <c r="K25" s="170"/>
    </row>
    <row r="26" spans="1:29" s="5" customFormat="1" ht="32" x14ac:dyDescent="0.2">
      <c r="A26" s="173"/>
      <c r="B26" s="29" t="s">
        <v>94</v>
      </c>
      <c r="C26" s="154"/>
      <c r="D26" s="156"/>
      <c r="E26" s="159"/>
      <c r="F26" s="162"/>
      <c r="G26" s="165"/>
      <c r="H26" s="168"/>
      <c r="I26" s="175"/>
      <c r="J26" s="171"/>
      <c r="K26" s="171"/>
    </row>
    <row r="27" spans="1:29" s="5" customFormat="1" ht="16" x14ac:dyDescent="0.2">
      <c r="A27" s="173"/>
      <c r="B27" s="29" t="s">
        <v>95</v>
      </c>
      <c r="C27" s="154"/>
      <c r="D27" s="156"/>
      <c r="E27" s="159"/>
      <c r="F27" s="162"/>
      <c r="G27" s="165"/>
      <c r="H27" s="168"/>
      <c r="I27" s="175"/>
      <c r="J27" s="171"/>
      <c r="K27" s="171"/>
    </row>
    <row r="28" spans="1:29" s="5" customFormat="1" ht="32" x14ac:dyDescent="0.2">
      <c r="A28" s="173"/>
      <c r="B28" s="29" t="s">
        <v>96</v>
      </c>
      <c r="C28" s="154"/>
      <c r="D28" s="156"/>
      <c r="E28" s="159"/>
      <c r="F28" s="162"/>
      <c r="G28" s="165"/>
      <c r="H28" s="168"/>
      <c r="I28" s="175"/>
      <c r="J28" s="171"/>
      <c r="K28" s="171"/>
    </row>
    <row r="29" spans="1:29" s="5" customFormat="1" ht="32" x14ac:dyDescent="0.2">
      <c r="A29" s="173"/>
      <c r="B29" s="29" t="s">
        <v>97</v>
      </c>
      <c r="C29" s="154"/>
      <c r="D29" s="156"/>
      <c r="E29" s="159"/>
      <c r="F29" s="162"/>
      <c r="G29" s="165"/>
      <c r="H29" s="168"/>
      <c r="I29" s="175"/>
      <c r="J29" s="171"/>
      <c r="K29" s="171"/>
    </row>
    <row r="30" spans="1:29" s="5" customFormat="1" ht="16" x14ac:dyDescent="0.2">
      <c r="A30" s="173"/>
      <c r="B30" s="29" t="s">
        <v>98</v>
      </c>
      <c r="C30" s="154"/>
      <c r="D30" s="157"/>
      <c r="E30" s="160"/>
      <c r="F30" s="163"/>
      <c r="G30" s="166"/>
      <c r="H30" s="169"/>
      <c r="I30" s="176"/>
      <c r="J30" s="172"/>
      <c r="K30" s="172"/>
    </row>
    <row r="31" spans="1:29" s="5" customFormat="1" ht="16" x14ac:dyDescent="0.2">
      <c r="A31" s="173" t="s">
        <v>284</v>
      </c>
      <c r="B31" s="29" t="s">
        <v>132</v>
      </c>
      <c r="C31" s="154" t="s">
        <v>136</v>
      </c>
      <c r="D31" s="155"/>
      <c r="E31" s="158">
        <v>1</v>
      </c>
      <c r="F31" s="161"/>
      <c r="G31" s="164">
        <f>E31*F31</f>
        <v>0</v>
      </c>
      <c r="H31" s="167">
        <f>G31</f>
        <v>0</v>
      </c>
      <c r="I31" s="174"/>
      <c r="J31" s="170"/>
      <c r="K31" s="170"/>
    </row>
    <row r="32" spans="1:29" s="5" customFormat="1" ht="16" x14ac:dyDescent="0.2">
      <c r="A32" s="173"/>
      <c r="B32" s="29" t="s">
        <v>287</v>
      </c>
      <c r="C32" s="154"/>
      <c r="D32" s="157"/>
      <c r="E32" s="160"/>
      <c r="F32" s="163"/>
      <c r="G32" s="166"/>
      <c r="H32" s="169"/>
      <c r="I32" s="176"/>
      <c r="J32" s="172"/>
      <c r="K32" s="172"/>
    </row>
    <row r="33" spans="1:11" s="5" customFormat="1" ht="32" x14ac:dyDescent="0.2">
      <c r="A33" s="173" t="s">
        <v>267</v>
      </c>
      <c r="B33" s="29" t="s">
        <v>65</v>
      </c>
      <c r="C33" s="154" t="s">
        <v>74</v>
      </c>
      <c r="D33" s="155"/>
      <c r="E33" s="158">
        <v>1</v>
      </c>
      <c r="F33" s="161"/>
      <c r="G33" s="164">
        <f>E33*F33</f>
        <v>0</v>
      </c>
      <c r="H33" s="167">
        <f>G33</f>
        <v>0</v>
      </c>
      <c r="I33" s="174"/>
      <c r="J33" s="170"/>
      <c r="K33" s="170"/>
    </row>
    <row r="34" spans="1:11" s="5" customFormat="1" ht="16" x14ac:dyDescent="0.2">
      <c r="A34" s="173"/>
      <c r="B34" s="36" t="s">
        <v>66</v>
      </c>
      <c r="C34" s="154"/>
      <c r="D34" s="156"/>
      <c r="E34" s="159"/>
      <c r="F34" s="162"/>
      <c r="G34" s="165"/>
      <c r="H34" s="168"/>
      <c r="I34" s="175"/>
      <c r="J34" s="171"/>
      <c r="K34" s="171"/>
    </row>
    <row r="35" spans="1:11" s="5" customFormat="1" ht="16" x14ac:dyDescent="0.2">
      <c r="A35" s="173"/>
      <c r="B35" s="36" t="s">
        <v>67</v>
      </c>
      <c r="C35" s="154"/>
      <c r="D35" s="156"/>
      <c r="E35" s="159"/>
      <c r="F35" s="162"/>
      <c r="G35" s="165"/>
      <c r="H35" s="168"/>
      <c r="I35" s="175"/>
      <c r="J35" s="171"/>
      <c r="K35" s="171"/>
    </row>
    <row r="36" spans="1:11" s="5" customFormat="1" ht="16" x14ac:dyDescent="0.2">
      <c r="A36" s="173"/>
      <c r="B36" s="36" t="s">
        <v>68</v>
      </c>
      <c r="C36" s="154"/>
      <c r="D36" s="156"/>
      <c r="E36" s="159"/>
      <c r="F36" s="162"/>
      <c r="G36" s="165"/>
      <c r="H36" s="168"/>
      <c r="I36" s="175"/>
      <c r="J36" s="171"/>
      <c r="K36" s="171"/>
    </row>
    <row r="37" spans="1:11" s="5" customFormat="1" ht="16" x14ac:dyDescent="0.2">
      <c r="A37" s="173"/>
      <c r="B37" s="36" t="s">
        <v>69</v>
      </c>
      <c r="C37" s="154"/>
      <c r="D37" s="156"/>
      <c r="E37" s="159"/>
      <c r="F37" s="162"/>
      <c r="G37" s="165"/>
      <c r="H37" s="168"/>
      <c r="I37" s="175"/>
      <c r="J37" s="171"/>
      <c r="K37" s="171"/>
    </row>
    <row r="38" spans="1:11" s="5" customFormat="1" ht="16" x14ac:dyDescent="0.2">
      <c r="A38" s="173"/>
      <c r="B38" s="36" t="s">
        <v>70</v>
      </c>
      <c r="C38" s="154"/>
      <c r="D38" s="156"/>
      <c r="E38" s="159"/>
      <c r="F38" s="162"/>
      <c r="G38" s="165"/>
      <c r="H38" s="168"/>
      <c r="I38" s="175"/>
      <c r="J38" s="171"/>
      <c r="K38" s="171"/>
    </row>
    <row r="39" spans="1:11" s="5" customFormat="1" ht="16" x14ac:dyDescent="0.2">
      <c r="A39" s="173"/>
      <c r="B39" s="36" t="s">
        <v>71</v>
      </c>
      <c r="C39" s="154"/>
      <c r="D39" s="156"/>
      <c r="E39" s="159"/>
      <c r="F39" s="162"/>
      <c r="G39" s="165"/>
      <c r="H39" s="168"/>
      <c r="I39" s="175"/>
      <c r="J39" s="171"/>
      <c r="K39" s="171"/>
    </row>
    <row r="40" spans="1:11" s="5" customFormat="1" ht="16" x14ac:dyDescent="0.2">
      <c r="A40" s="173"/>
      <c r="B40" s="36" t="s">
        <v>72</v>
      </c>
      <c r="C40" s="154"/>
      <c r="D40" s="156"/>
      <c r="E40" s="159"/>
      <c r="F40" s="162"/>
      <c r="G40" s="165"/>
      <c r="H40" s="168"/>
      <c r="I40" s="175"/>
      <c r="J40" s="171"/>
      <c r="K40" s="171"/>
    </row>
    <row r="41" spans="1:11" s="5" customFormat="1" ht="16" x14ac:dyDescent="0.2">
      <c r="A41" s="173"/>
      <c r="B41" s="36" t="s">
        <v>73</v>
      </c>
      <c r="C41" s="154"/>
      <c r="D41" s="157"/>
      <c r="E41" s="160"/>
      <c r="F41" s="163"/>
      <c r="G41" s="166"/>
      <c r="H41" s="169"/>
      <c r="I41" s="176"/>
      <c r="J41" s="172"/>
      <c r="K41" s="172"/>
    </row>
    <row r="42" spans="1:11" s="5" customFormat="1" ht="32" x14ac:dyDescent="0.2">
      <c r="A42" s="105" t="s">
        <v>285</v>
      </c>
      <c r="B42" s="29" t="s">
        <v>100</v>
      </c>
      <c r="C42" s="101">
        <v>1</v>
      </c>
      <c r="D42" s="16"/>
      <c r="E42" s="17">
        <v>1</v>
      </c>
      <c r="F42" s="10"/>
      <c r="G42" s="115">
        <f>E42*F42</f>
        <v>0</v>
      </c>
      <c r="H42" s="116">
        <f>G42</f>
        <v>0</v>
      </c>
      <c r="I42" s="117"/>
      <c r="J42" s="6"/>
      <c r="K42" s="6"/>
    </row>
    <row r="43" spans="1:11" s="5" customFormat="1" ht="32" x14ac:dyDescent="0.2">
      <c r="A43" s="105" t="s">
        <v>269</v>
      </c>
      <c r="B43" s="29" t="s">
        <v>107</v>
      </c>
      <c r="C43" s="101" t="s">
        <v>74</v>
      </c>
      <c r="D43" s="16"/>
      <c r="E43" s="17">
        <v>1</v>
      </c>
      <c r="F43" s="10"/>
      <c r="G43" s="115">
        <f>E43*F43</f>
        <v>0</v>
      </c>
      <c r="H43" s="116">
        <f>G43</f>
        <v>0</v>
      </c>
      <c r="I43" s="117"/>
      <c r="J43" s="6"/>
      <c r="K43" s="6"/>
    </row>
    <row r="44" spans="1:11" s="5" customFormat="1" ht="48" x14ac:dyDescent="0.2">
      <c r="A44" s="105" t="s">
        <v>270</v>
      </c>
      <c r="B44" s="29" t="s">
        <v>101</v>
      </c>
      <c r="C44" s="101">
        <v>1</v>
      </c>
      <c r="D44" s="16"/>
      <c r="E44" s="17">
        <v>1</v>
      </c>
      <c r="F44" s="10"/>
      <c r="G44" s="115">
        <f>E44*F44</f>
        <v>0</v>
      </c>
      <c r="H44" s="116">
        <f>G44</f>
        <v>0</v>
      </c>
      <c r="I44" s="117"/>
      <c r="J44" s="6"/>
      <c r="K44" s="6"/>
    </row>
    <row r="45" spans="1:11" s="5" customFormat="1" ht="32" x14ac:dyDescent="0.2">
      <c r="A45" s="173" t="s">
        <v>271</v>
      </c>
      <c r="B45" s="29" t="s">
        <v>129</v>
      </c>
      <c r="C45" s="154" t="s">
        <v>74</v>
      </c>
      <c r="D45" s="155"/>
      <c r="E45" s="158">
        <v>1</v>
      </c>
      <c r="F45" s="161"/>
      <c r="G45" s="164">
        <f>E45*F45</f>
        <v>0</v>
      </c>
      <c r="H45" s="167">
        <f>G45</f>
        <v>0</v>
      </c>
      <c r="I45" s="174"/>
      <c r="J45" s="170"/>
      <c r="K45" s="170"/>
    </row>
    <row r="46" spans="1:11" s="5" customFormat="1" ht="32" x14ac:dyDescent="0.2">
      <c r="A46" s="173"/>
      <c r="B46" s="29" t="s">
        <v>130</v>
      </c>
      <c r="C46" s="154"/>
      <c r="D46" s="157"/>
      <c r="E46" s="160"/>
      <c r="F46" s="163"/>
      <c r="G46" s="166"/>
      <c r="H46" s="169"/>
      <c r="I46" s="176"/>
      <c r="J46" s="172"/>
      <c r="K46" s="172"/>
    </row>
    <row r="47" spans="1:11" x14ac:dyDescent="0.2">
      <c r="A47" s="112"/>
      <c r="B47" s="133" t="s">
        <v>25</v>
      </c>
      <c r="C47" s="113"/>
      <c r="D47" s="16"/>
      <c r="E47" s="17"/>
      <c r="F47" s="10"/>
      <c r="G47" s="115"/>
      <c r="H47" s="116"/>
      <c r="I47" s="117"/>
      <c r="J47" s="6"/>
      <c r="K47" s="6"/>
    </row>
    <row r="48" spans="1:11" x14ac:dyDescent="0.2">
      <c r="A48" s="112"/>
      <c r="B48" s="133"/>
      <c r="C48" s="113"/>
      <c r="D48" s="16"/>
      <c r="E48" s="17"/>
      <c r="F48" s="10"/>
      <c r="G48" s="115"/>
      <c r="H48" s="116"/>
      <c r="I48" s="117"/>
      <c r="J48" s="6"/>
      <c r="K48" s="6"/>
    </row>
    <row r="49" spans="1:11" x14ac:dyDescent="0.2">
      <c r="A49" s="112"/>
      <c r="B49" s="133"/>
      <c r="C49" s="113"/>
      <c r="D49" s="16"/>
      <c r="E49" s="17"/>
      <c r="F49" s="10"/>
      <c r="G49" s="115"/>
      <c r="H49" s="116"/>
      <c r="I49" s="117"/>
      <c r="J49" s="6"/>
      <c r="K49" s="6"/>
    </row>
    <row r="50" spans="1:11" x14ac:dyDescent="0.2">
      <c r="A50" s="112"/>
      <c r="B50" s="133"/>
      <c r="C50" s="113"/>
      <c r="D50" s="119"/>
      <c r="E50" s="120"/>
      <c r="F50" s="121"/>
      <c r="G50" s="122"/>
      <c r="H50" s="123"/>
      <c r="I50" s="124"/>
      <c r="J50" s="41"/>
      <c r="K50" s="41"/>
    </row>
    <row r="51" spans="1:11" ht="16" x14ac:dyDescent="0.2">
      <c r="A51" s="37" t="s">
        <v>18</v>
      </c>
      <c r="B51" s="29"/>
      <c r="C51" s="113"/>
      <c r="D51" s="119"/>
      <c r="E51" s="120"/>
      <c r="F51" s="121"/>
      <c r="G51" s="122"/>
      <c r="H51" s="123">
        <f>H21+H24+H25+H31+H33+H42+H43+H44+H45</f>
        <v>0</v>
      </c>
      <c r="I51" s="124"/>
      <c r="J51" s="41"/>
      <c r="K51" s="41"/>
    </row>
  </sheetData>
  <protectedRanges>
    <protectedRange sqref="J20:K46" name="Range6"/>
    <protectedRange sqref="A20:F46" name="Range3"/>
    <protectedRange sqref="C14:E16" name="Range2"/>
    <protectedRange sqref="B3:B5" name="Range1"/>
    <protectedRange sqref="J47:K51" name="Range6_2_1"/>
    <protectedRange sqref="B51:F51 A47:A50 C47:F50" name="Range3_2_1"/>
  </protectedRanges>
  <mergeCells count="59">
    <mergeCell ref="H45:H46"/>
    <mergeCell ref="I45:I46"/>
    <mergeCell ref="J45:J46"/>
    <mergeCell ref="K45:K46"/>
    <mergeCell ref="C13:D13"/>
    <mergeCell ref="C14:D14"/>
    <mergeCell ref="F14:F16"/>
    <mergeCell ref="C15:D15"/>
    <mergeCell ref="C16:D16"/>
    <mergeCell ref="H33:H41"/>
    <mergeCell ref="I33:I41"/>
    <mergeCell ref="J33:J41"/>
    <mergeCell ref="K33:K41"/>
    <mergeCell ref="G45:G46"/>
    <mergeCell ref="H31:H32"/>
    <mergeCell ref="I31:I32"/>
    <mergeCell ref="G33:G41"/>
    <mergeCell ref="A45:A46"/>
    <mergeCell ref="C45:C46"/>
    <mergeCell ref="D45:D46"/>
    <mergeCell ref="E45:E46"/>
    <mergeCell ref="F45:F46"/>
    <mergeCell ref="A33:A41"/>
    <mergeCell ref="C33:C41"/>
    <mergeCell ref="D33:D41"/>
    <mergeCell ref="E33:E41"/>
    <mergeCell ref="F33:F41"/>
    <mergeCell ref="I25:I30"/>
    <mergeCell ref="J25:J30"/>
    <mergeCell ref="K25:K30"/>
    <mergeCell ref="A31:A32"/>
    <mergeCell ref="C31:C32"/>
    <mergeCell ref="D31:D32"/>
    <mergeCell ref="E31:E32"/>
    <mergeCell ref="F31:F32"/>
    <mergeCell ref="G31:G32"/>
    <mergeCell ref="J31:J32"/>
    <mergeCell ref="K31:K32"/>
    <mergeCell ref="D25:D30"/>
    <mergeCell ref="E25:E30"/>
    <mergeCell ref="F25:F30"/>
    <mergeCell ref="G25:G30"/>
    <mergeCell ref="H25:H30"/>
    <mergeCell ref="B47:B50"/>
    <mergeCell ref="I18:K18"/>
    <mergeCell ref="A20:C20"/>
    <mergeCell ref="A21:A23"/>
    <mergeCell ref="C21:C23"/>
    <mergeCell ref="D21:D23"/>
    <mergeCell ref="E21:E23"/>
    <mergeCell ref="F21:F23"/>
    <mergeCell ref="G21:G23"/>
    <mergeCell ref="F18:G18"/>
    <mergeCell ref="H21:H23"/>
    <mergeCell ref="I21:I23"/>
    <mergeCell ref="J21:J23"/>
    <mergeCell ref="K21:K23"/>
    <mergeCell ref="A25:A30"/>
    <mergeCell ref="C25:C30"/>
  </mergeCells>
  <dataValidations count="2">
    <dataValidation type="decimal" operator="greaterThanOrEqual" allowBlank="1" showInputMessage="1" showErrorMessage="1" sqref="F20:F21 F24:F25 F31 F33 F42:F45 C14:D16 F47:F51" xr:uid="{7CEACA92-52F5-4A6E-BC6F-F4C816BCCEF6}">
      <formula1>0</formula1>
    </dataValidation>
    <dataValidation type="list" allowBlank="1" showInputMessage="1" showErrorMessage="1" sqref="E14:E16" xr:uid="{EC1D7E16-E3C9-48DF-B87C-3BC9DBFDFE19}">
      <formula1>" ,X"</formula1>
    </dataValidation>
  </dataValidation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4F556-9BD3-4882-BCAD-7487DDA41816}">
  <dimension ref="A1:AK51"/>
  <sheetViews>
    <sheetView topLeftCell="A5" workbookViewId="0">
      <selection activeCell="H52" sqref="H52"/>
    </sheetView>
  </sheetViews>
  <sheetFormatPr baseColWidth="10" defaultColWidth="8.83203125" defaultRowHeight="15" x14ac:dyDescent="0.2"/>
  <cols>
    <col min="1" max="1" width="55.6640625" bestFit="1" customWidth="1"/>
    <col min="2" max="2" width="51.1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146</v>
      </c>
      <c r="B20" s="179"/>
      <c r="C20" s="179"/>
      <c r="D20" s="16"/>
      <c r="E20" s="17"/>
      <c r="F20" s="10"/>
      <c r="G20" s="115"/>
      <c r="H20" s="116"/>
      <c r="I20" s="117"/>
      <c r="J20" s="6"/>
      <c r="K20" s="6"/>
    </row>
    <row r="21" spans="1:29" s="5" customFormat="1" ht="48" x14ac:dyDescent="0.2">
      <c r="A21" s="173" t="s">
        <v>258</v>
      </c>
      <c r="B21" s="102" t="s">
        <v>147</v>
      </c>
      <c r="C21" s="154">
        <v>1</v>
      </c>
      <c r="D21" s="155"/>
      <c r="E21" s="158">
        <v>1</v>
      </c>
      <c r="F21" s="161"/>
      <c r="G21" s="164">
        <f>E21*F21</f>
        <v>0</v>
      </c>
      <c r="H21" s="167">
        <f>G21</f>
        <v>0</v>
      </c>
      <c r="I21" s="174"/>
      <c r="J21" s="170"/>
      <c r="K21" s="170"/>
    </row>
    <row r="22" spans="1:29" s="5" customFormat="1" ht="16" x14ac:dyDescent="0.2">
      <c r="A22" s="173"/>
      <c r="B22" s="29" t="s">
        <v>91</v>
      </c>
      <c r="C22" s="154"/>
      <c r="D22" s="156"/>
      <c r="E22" s="159"/>
      <c r="F22" s="162"/>
      <c r="G22" s="165"/>
      <c r="H22" s="168"/>
      <c r="I22" s="175"/>
      <c r="J22" s="171"/>
      <c r="K22" s="171"/>
    </row>
    <row r="23" spans="1:29" s="5" customFormat="1" ht="16" x14ac:dyDescent="0.2">
      <c r="A23" s="173"/>
      <c r="B23" s="29" t="s">
        <v>148</v>
      </c>
      <c r="C23" s="154"/>
      <c r="D23" s="157"/>
      <c r="E23" s="160"/>
      <c r="F23" s="163"/>
      <c r="G23" s="166"/>
      <c r="H23" s="169"/>
      <c r="I23" s="176"/>
      <c r="J23" s="172"/>
      <c r="K23" s="172"/>
    </row>
    <row r="24" spans="1:29" s="5" customFormat="1" ht="32" x14ac:dyDescent="0.2">
      <c r="A24" s="105" t="s">
        <v>272</v>
      </c>
      <c r="B24" s="29" t="s">
        <v>105</v>
      </c>
      <c r="C24" s="101" t="s">
        <v>74</v>
      </c>
      <c r="D24" s="16"/>
      <c r="E24" s="17">
        <v>1</v>
      </c>
      <c r="F24" s="10"/>
      <c r="G24" s="115">
        <f>E24*F24</f>
        <v>0</v>
      </c>
      <c r="H24" s="116">
        <f>G24</f>
        <v>0</v>
      </c>
      <c r="I24" s="117"/>
      <c r="J24" s="6"/>
      <c r="K24" s="6"/>
    </row>
    <row r="25" spans="1:29" s="5" customFormat="1" ht="32" x14ac:dyDescent="0.2">
      <c r="A25" s="173" t="s">
        <v>273</v>
      </c>
      <c r="B25" s="29" t="s">
        <v>191</v>
      </c>
      <c r="C25" s="154" t="s">
        <v>74</v>
      </c>
      <c r="D25" s="155"/>
      <c r="E25" s="158">
        <v>1</v>
      </c>
      <c r="F25" s="161"/>
      <c r="G25" s="164">
        <f>E25*F25</f>
        <v>0</v>
      </c>
      <c r="H25" s="167">
        <f>G25</f>
        <v>0</v>
      </c>
      <c r="I25" s="174"/>
      <c r="J25" s="170"/>
      <c r="K25" s="170"/>
    </row>
    <row r="26" spans="1:29" s="5" customFormat="1" ht="32" x14ac:dyDescent="0.2">
      <c r="A26" s="173"/>
      <c r="B26" s="29" t="s">
        <v>94</v>
      </c>
      <c r="C26" s="154"/>
      <c r="D26" s="156"/>
      <c r="E26" s="159"/>
      <c r="F26" s="162"/>
      <c r="G26" s="165"/>
      <c r="H26" s="168"/>
      <c r="I26" s="175"/>
      <c r="J26" s="171"/>
      <c r="K26" s="171"/>
    </row>
    <row r="27" spans="1:29" s="5" customFormat="1" ht="16" x14ac:dyDescent="0.2">
      <c r="A27" s="173"/>
      <c r="B27" s="29" t="s">
        <v>95</v>
      </c>
      <c r="C27" s="154"/>
      <c r="D27" s="156"/>
      <c r="E27" s="159"/>
      <c r="F27" s="162"/>
      <c r="G27" s="165"/>
      <c r="H27" s="168"/>
      <c r="I27" s="175"/>
      <c r="J27" s="171"/>
      <c r="K27" s="171"/>
    </row>
    <row r="28" spans="1:29" s="5" customFormat="1" ht="32" x14ac:dyDescent="0.2">
      <c r="A28" s="173"/>
      <c r="B28" s="29" t="s">
        <v>96</v>
      </c>
      <c r="C28" s="154"/>
      <c r="D28" s="156"/>
      <c r="E28" s="159"/>
      <c r="F28" s="162"/>
      <c r="G28" s="165"/>
      <c r="H28" s="168"/>
      <c r="I28" s="175"/>
      <c r="J28" s="171"/>
      <c r="K28" s="171"/>
    </row>
    <row r="29" spans="1:29" s="5" customFormat="1" ht="32" x14ac:dyDescent="0.2">
      <c r="A29" s="173"/>
      <c r="B29" s="29" t="s">
        <v>97</v>
      </c>
      <c r="C29" s="154"/>
      <c r="D29" s="156"/>
      <c r="E29" s="159"/>
      <c r="F29" s="162"/>
      <c r="G29" s="165"/>
      <c r="H29" s="168"/>
      <c r="I29" s="175"/>
      <c r="J29" s="171"/>
      <c r="K29" s="171"/>
    </row>
    <row r="30" spans="1:29" s="5" customFormat="1" ht="16" x14ac:dyDescent="0.2">
      <c r="A30" s="173"/>
      <c r="B30" s="29" t="s">
        <v>98</v>
      </c>
      <c r="C30" s="154"/>
      <c r="D30" s="157"/>
      <c r="E30" s="160"/>
      <c r="F30" s="163"/>
      <c r="G30" s="166"/>
      <c r="H30" s="169"/>
      <c r="I30" s="176"/>
      <c r="J30" s="172"/>
      <c r="K30" s="172"/>
    </row>
    <row r="31" spans="1:29" s="5" customFormat="1" ht="16" x14ac:dyDescent="0.2">
      <c r="A31" s="173" t="s">
        <v>284</v>
      </c>
      <c r="B31" s="29" t="s">
        <v>132</v>
      </c>
      <c r="C31" s="154" t="s">
        <v>136</v>
      </c>
      <c r="D31" s="155"/>
      <c r="E31" s="158">
        <v>1</v>
      </c>
      <c r="F31" s="161"/>
      <c r="G31" s="164">
        <f>E31*F31</f>
        <v>0</v>
      </c>
      <c r="H31" s="167">
        <f>G31</f>
        <v>0</v>
      </c>
      <c r="I31" s="174"/>
      <c r="J31" s="170"/>
      <c r="K31" s="170"/>
    </row>
    <row r="32" spans="1:29" s="5" customFormat="1" ht="16" x14ac:dyDescent="0.2">
      <c r="A32" s="173"/>
      <c r="B32" s="29" t="s">
        <v>287</v>
      </c>
      <c r="C32" s="154"/>
      <c r="D32" s="157"/>
      <c r="E32" s="160"/>
      <c r="F32" s="163"/>
      <c r="G32" s="166"/>
      <c r="H32" s="169"/>
      <c r="I32" s="176"/>
      <c r="J32" s="172"/>
      <c r="K32" s="172"/>
    </row>
    <row r="33" spans="1:11" s="5" customFormat="1" ht="32" x14ac:dyDescent="0.2">
      <c r="A33" s="173" t="s">
        <v>267</v>
      </c>
      <c r="B33" s="29" t="s">
        <v>65</v>
      </c>
      <c r="C33" s="154" t="s">
        <v>74</v>
      </c>
      <c r="D33" s="155"/>
      <c r="E33" s="158">
        <v>1</v>
      </c>
      <c r="F33" s="161"/>
      <c r="G33" s="164">
        <f>E33*F33</f>
        <v>0</v>
      </c>
      <c r="H33" s="167">
        <f>G33</f>
        <v>0</v>
      </c>
      <c r="I33" s="174"/>
      <c r="J33" s="170"/>
      <c r="K33" s="170"/>
    </row>
    <row r="34" spans="1:11" s="5" customFormat="1" ht="16" x14ac:dyDescent="0.2">
      <c r="A34" s="173"/>
      <c r="B34" s="36" t="s">
        <v>66</v>
      </c>
      <c r="C34" s="154"/>
      <c r="D34" s="156"/>
      <c r="E34" s="159"/>
      <c r="F34" s="162"/>
      <c r="G34" s="165"/>
      <c r="H34" s="168"/>
      <c r="I34" s="175"/>
      <c r="J34" s="171"/>
      <c r="K34" s="171"/>
    </row>
    <row r="35" spans="1:11" s="5" customFormat="1" ht="16" x14ac:dyDescent="0.2">
      <c r="A35" s="173"/>
      <c r="B35" s="36" t="s">
        <v>67</v>
      </c>
      <c r="C35" s="154"/>
      <c r="D35" s="156"/>
      <c r="E35" s="159"/>
      <c r="F35" s="162"/>
      <c r="G35" s="165"/>
      <c r="H35" s="168"/>
      <c r="I35" s="175"/>
      <c r="J35" s="171"/>
      <c r="K35" s="171"/>
    </row>
    <row r="36" spans="1:11" s="5" customFormat="1" ht="16" x14ac:dyDescent="0.2">
      <c r="A36" s="173"/>
      <c r="B36" s="36" t="s">
        <v>68</v>
      </c>
      <c r="C36" s="154"/>
      <c r="D36" s="156"/>
      <c r="E36" s="159"/>
      <c r="F36" s="162"/>
      <c r="G36" s="165"/>
      <c r="H36" s="168"/>
      <c r="I36" s="175"/>
      <c r="J36" s="171"/>
      <c r="K36" s="171"/>
    </row>
    <row r="37" spans="1:11" s="5" customFormat="1" ht="16" x14ac:dyDescent="0.2">
      <c r="A37" s="173"/>
      <c r="B37" s="36" t="s">
        <v>69</v>
      </c>
      <c r="C37" s="154"/>
      <c r="D37" s="156"/>
      <c r="E37" s="159"/>
      <c r="F37" s="162"/>
      <c r="G37" s="165"/>
      <c r="H37" s="168"/>
      <c r="I37" s="175"/>
      <c r="J37" s="171"/>
      <c r="K37" s="171"/>
    </row>
    <row r="38" spans="1:11" s="5" customFormat="1" ht="16" x14ac:dyDescent="0.2">
      <c r="A38" s="173"/>
      <c r="B38" s="36" t="s">
        <v>70</v>
      </c>
      <c r="C38" s="154"/>
      <c r="D38" s="156"/>
      <c r="E38" s="159"/>
      <c r="F38" s="162"/>
      <c r="G38" s="165"/>
      <c r="H38" s="168"/>
      <c r="I38" s="175"/>
      <c r="J38" s="171"/>
      <c r="K38" s="171"/>
    </row>
    <row r="39" spans="1:11" s="5" customFormat="1" ht="16" x14ac:dyDescent="0.2">
      <c r="A39" s="173"/>
      <c r="B39" s="36" t="s">
        <v>71</v>
      </c>
      <c r="C39" s="154"/>
      <c r="D39" s="156"/>
      <c r="E39" s="159"/>
      <c r="F39" s="162"/>
      <c r="G39" s="165"/>
      <c r="H39" s="168"/>
      <c r="I39" s="175"/>
      <c r="J39" s="171"/>
      <c r="K39" s="171"/>
    </row>
    <row r="40" spans="1:11" s="5" customFormat="1" ht="16" x14ac:dyDescent="0.2">
      <c r="A40" s="173"/>
      <c r="B40" s="36" t="s">
        <v>72</v>
      </c>
      <c r="C40" s="154"/>
      <c r="D40" s="156"/>
      <c r="E40" s="159"/>
      <c r="F40" s="162"/>
      <c r="G40" s="165"/>
      <c r="H40" s="168"/>
      <c r="I40" s="175"/>
      <c r="J40" s="171"/>
      <c r="K40" s="171"/>
    </row>
    <row r="41" spans="1:11" s="5" customFormat="1" ht="16" x14ac:dyDescent="0.2">
      <c r="A41" s="173"/>
      <c r="B41" s="36" t="s">
        <v>73</v>
      </c>
      <c r="C41" s="154"/>
      <c r="D41" s="157"/>
      <c r="E41" s="160"/>
      <c r="F41" s="163"/>
      <c r="G41" s="166"/>
      <c r="H41" s="169"/>
      <c r="I41" s="176"/>
      <c r="J41" s="172"/>
      <c r="K41" s="172"/>
    </row>
    <row r="42" spans="1:11" s="5" customFormat="1" ht="32" x14ac:dyDescent="0.2">
      <c r="A42" s="105" t="s">
        <v>285</v>
      </c>
      <c r="B42" s="29" t="s">
        <v>100</v>
      </c>
      <c r="C42" s="101">
        <v>1</v>
      </c>
      <c r="D42" s="16"/>
      <c r="E42" s="17">
        <v>1</v>
      </c>
      <c r="F42" s="10"/>
      <c r="G42" s="115">
        <f>E42*F42</f>
        <v>0</v>
      </c>
      <c r="H42" s="116">
        <f>G42</f>
        <v>0</v>
      </c>
      <c r="I42" s="117"/>
      <c r="J42" s="6"/>
      <c r="K42" s="6"/>
    </row>
    <row r="43" spans="1:11" s="5" customFormat="1" ht="32" x14ac:dyDescent="0.2">
      <c r="A43" s="105" t="s">
        <v>269</v>
      </c>
      <c r="B43" s="29" t="s">
        <v>107</v>
      </c>
      <c r="C43" s="101" t="s">
        <v>74</v>
      </c>
      <c r="D43" s="16"/>
      <c r="E43" s="17">
        <v>1</v>
      </c>
      <c r="F43" s="10"/>
      <c r="G43" s="115">
        <f>E43*F43</f>
        <v>0</v>
      </c>
      <c r="H43" s="116">
        <f t="shared" ref="H43:H44" si="0">G43</f>
        <v>0</v>
      </c>
      <c r="I43" s="117"/>
      <c r="J43" s="6"/>
      <c r="K43" s="6"/>
    </row>
    <row r="44" spans="1:11" s="5" customFormat="1" ht="48" x14ac:dyDescent="0.2">
      <c r="A44" s="105" t="s">
        <v>270</v>
      </c>
      <c r="B44" s="29" t="s">
        <v>101</v>
      </c>
      <c r="C44" s="101">
        <v>1</v>
      </c>
      <c r="D44" s="16"/>
      <c r="E44" s="17">
        <v>1</v>
      </c>
      <c r="F44" s="10"/>
      <c r="G44" s="115">
        <f>E44*F44</f>
        <v>0</v>
      </c>
      <c r="H44" s="116">
        <f t="shared" si="0"/>
        <v>0</v>
      </c>
      <c r="I44" s="117"/>
      <c r="J44" s="6"/>
      <c r="K44" s="6"/>
    </row>
    <row r="45" spans="1:11" s="5" customFormat="1" ht="32" x14ac:dyDescent="0.2">
      <c r="A45" s="173" t="s">
        <v>271</v>
      </c>
      <c r="B45" s="29" t="s">
        <v>129</v>
      </c>
      <c r="C45" s="154" t="s">
        <v>74</v>
      </c>
      <c r="D45" s="155"/>
      <c r="E45" s="158">
        <v>1</v>
      </c>
      <c r="F45" s="161"/>
      <c r="G45" s="164">
        <f>E45*F45</f>
        <v>0</v>
      </c>
      <c r="H45" s="167">
        <f>G45</f>
        <v>0</v>
      </c>
      <c r="I45" s="174"/>
      <c r="J45" s="170"/>
      <c r="K45" s="170"/>
    </row>
    <row r="46" spans="1:11" s="5" customFormat="1" ht="32" x14ac:dyDescent="0.2">
      <c r="A46" s="173"/>
      <c r="B46" s="29" t="s">
        <v>130</v>
      </c>
      <c r="C46" s="154"/>
      <c r="D46" s="157"/>
      <c r="E46" s="160"/>
      <c r="F46" s="163"/>
      <c r="G46" s="166"/>
      <c r="H46" s="169"/>
      <c r="I46" s="176"/>
      <c r="J46" s="172"/>
      <c r="K46" s="172"/>
    </row>
    <row r="47" spans="1:11" x14ac:dyDescent="0.2">
      <c r="A47" s="112"/>
      <c r="B47" s="133" t="s">
        <v>25</v>
      </c>
      <c r="C47" s="113"/>
      <c r="D47" s="16"/>
      <c r="E47" s="17"/>
      <c r="F47" s="10"/>
      <c r="G47" s="115"/>
      <c r="H47" s="116"/>
      <c r="I47" s="117"/>
      <c r="J47" s="6"/>
      <c r="K47" s="6"/>
    </row>
    <row r="48" spans="1:11" x14ac:dyDescent="0.2">
      <c r="A48" s="112"/>
      <c r="B48" s="133"/>
      <c r="C48" s="113"/>
      <c r="D48" s="16"/>
      <c r="E48" s="17"/>
      <c r="F48" s="10"/>
      <c r="G48" s="115"/>
      <c r="H48" s="116"/>
      <c r="I48" s="117"/>
      <c r="J48" s="6"/>
      <c r="K48" s="6"/>
    </row>
    <row r="49" spans="1:11" x14ac:dyDescent="0.2">
      <c r="A49" s="112"/>
      <c r="B49" s="133"/>
      <c r="C49" s="113"/>
      <c r="D49" s="16"/>
      <c r="E49" s="17"/>
      <c r="F49" s="10"/>
      <c r="G49" s="115"/>
      <c r="H49" s="116"/>
      <c r="I49" s="117"/>
      <c r="J49" s="6"/>
      <c r="K49" s="6"/>
    </row>
    <row r="50" spans="1:11" x14ac:dyDescent="0.2">
      <c r="A50" s="112"/>
      <c r="B50" s="133"/>
      <c r="C50" s="113"/>
      <c r="D50" s="119"/>
      <c r="E50" s="120"/>
      <c r="F50" s="121"/>
      <c r="G50" s="122"/>
      <c r="H50" s="123"/>
      <c r="I50" s="124"/>
      <c r="J50" s="41"/>
      <c r="K50" s="41"/>
    </row>
    <row r="51" spans="1:11" ht="16" x14ac:dyDescent="0.2">
      <c r="A51" s="37" t="s">
        <v>18</v>
      </c>
      <c r="B51" s="29"/>
      <c r="C51" s="113"/>
      <c r="D51" s="119"/>
      <c r="E51" s="120"/>
      <c r="F51" s="121"/>
      <c r="G51" s="122"/>
      <c r="H51" s="123">
        <f>H21+H24+H25+H31+H33+H42+H43+H44+H45</f>
        <v>0</v>
      </c>
      <c r="I51" s="124"/>
      <c r="J51" s="41"/>
      <c r="K51" s="41"/>
    </row>
  </sheetData>
  <protectedRanges>
    <protectedRange sqref="J20:K46" name="Range6"/>
    <protectedRange sqref="A20:F46" name="Range3"/>
    <protectedRange sqref="C14:E16" name="Range2"/>
    <protectedRange sqref="B3:B5" name="Range1"/>
    <protectedRange sqref="J47:K51" name="Range6_2_1"/>
    <protectedRange sqref="B51:F51 A47:A50 C47:F50" name="Range3_2_1"/>
  </protectedRanges>
  <mergeCells count="59">
    <mergeCell ref="H45:H46"/>
    <mergeCell ref="I45:I46"/>
    <mergeCell ref="J45:J46"/>
    <mergeCell ref="K45:K46"/>
    <mergeCell ref="C13:D13"/>
    <mergeCell ref="C14:D14"/>
    <mergeCell ref="F14:F16"/>
    <mergeCell ref="C15:D15"/>
    <mergeCell ref="C16:D16"/>
    <mergeCell ref="H33:H41"/>
    <mergeCell ref="I33:I41"/>
    <mergeCell ref="J33:J41"/>
    <mergeCell ref="K33:K41"/>
    <mergeCell ref="G45:G46"/>
    <mergeCell ref="H31:H32"/>
    <mergeCell ref="I31:I32"/>
    <mergeCell ref="G33:G41"/>
    <mergeCell ref="A45:A46"/>
    <mergeCell ref="C45:C46"/>
    <mergeCell ref="D45:D46"/>
    <mergeCell ref="E45:E46"/>
    <mergeCell ref="F45:F46"/>
    <mergeCell ref="A33:A41"/>
    <mergeCell ref="C33:C41"/>
    <mergeCell ref="D33:D41"/>
    <mergeCell ref="E33:E41"/>
    <mergeCell ref="F33:F41"/>
    <mergeCell ref="I25:I30"/>
    <mergeCell ref="J25:J30"/>
    <mergeCell ref="K25:K30"/>
    <mergeCell ref="A31:A32"/>
    <mergeCell ref="C31:C32"/>
    <mergeCell ref="D31:D32"/>
    <mergeCell ref="E31:E32"/>
    <mergeCell ref="F31:F32"/>
    <mergeCell ref="G31:G32"/>
    <mergeCell ref="J31:J32"/>
    <mergeCell ref="K31:K32"/>
    <mergeCell ref="D25:D30"/>
    <mergeCell ref="E25:E30"/>
    <mergeCell ref="F25:F30"/>
    <mergeCell ref="G25:G30"/>
    <mergeCell ref="H25:H30"/>
    <mergeCell ref="B47:B50"/>
    <mergeCell ref="I18:K18"/>
    <mergeCell ref="A20:C20"/>
    <mergeCell ref="A21:A23"/>
    <mergeCell ref="C21:C23"/>
    <mergeCell ref="D21:D23"/>
    <mergeCell ref="E21:E23"/>
    <mergeCell ref="F21:F23"/>
    <mergeCell ref="G21:G23"/>
    <mergeCell ref="F18:G18"/>
    <mergeCell ref="H21:H23"/>
    <mergeCell ref="I21:I23"/>
    <mergeCell ref="J21:J23"/>
    <mergeCell ref="K21:K23"/>
    <mergeCell ref="A25:A30"/>
    <mergeCell ref="C25:C30"/>
  </mergeCells>
  <dataValidations count="2">
    <dataValidation type="decimal" operator="greaterThanOrEqual" allowBlank="1" showInputMessage="1" showErrorMessage="1" sqref="F20:F21 F24:F25 F31 F33 F42:F45 C14:D16 F47:F51" xr:uid="{BED5A7D0-D35D-4EAA-9DA9-456C3E4A940B}">
      <formula1>0</formula1>
    </dataValidation>
    <dataValidation type="list" allowBlank="1" showInputMessage="1" showErrorMessage="1" sqref="E14:E16" xr:uid="{8BCDF9B2-086A-48EC-B72E-9A19DF8869F5}">
      <formula1>" ,X"</formula1>
    </dataValidation>
  </dataValidation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470BAE-FF8C-4B22-B416-4313E7573398}">
  <dimension ref="A1:AK51"/>
  <sheetViews>
    <sheetView topLeftCell="A8" workbookViewId="0">
      <selection activeCell="H51" sqref="H51"/>
    </sheetView>
  </sheetViews>
  <sheetFormatPr baseColWidth="10" defaultColWidth="8.83203125" defaultRowHeight="15" x14ac:dyDescent="0.2"/>
  <cols>
    <col min="1" max="1" width="55.6640625" bestFit="1" customWidth="1"/>
    <col min="2" max="2" width="51.1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149</v>
      </c>
      <c r="B20" s="179"/>
      <c r="C20" s="179"/>
      <c r="D20" s="16"/>
      <c r="E20" s="17"/>
      <c r="F20" s="10"/>
      <c r="G20" s="115"/>
      <c r="H20" s="116"/>
      <c r="I20" s="117"/>
      <c r="J20" s="6"/>
      <c r="K20" s="6"/>
    </row>
    <row r="21" spans="1:29" s="5" customFormat="1" ht="48" x14ac:dyDescent="0.2">
      <c r="A21" s="173" t="s">
        <v>258</v>
      </c>
      <c r="B21" s="102" t="s">
        <v>147</v>
      </c>
      <c r="C21" s="154">
        <v>1</v>
      </c>
      <c r="D21" s="155"/>
      <c r="E21" s="158">
        <v>1</v>
      </c>
      <c r="F21" s="161"/>
      <c r="G21" s="164">
        <f>E21*F21</f>
        <v>0</v>
      </c>
      <c r="H21" s="167">
        <f>G21</f>
        <v>0</v>
      </c>
      <c r="I21" s="174"/>
      <c r="J21" s="170"/>
      <c r="K21" s="170"/>
    </row>
    <row r="22" spans="1:29" s="5" customFormat="1" ht="16" x14ac:dyDescent="0.2">
      <c r="A22" s="173"/>
      <c r="B22" s="29" t="s">
        <v>91</v>
      </c>
      <c r="C22" s="154"/>
      <c r="D22" s="156"/>
      <c r="E22" s="159"/>
      <c r="F22" s="162"/>
      <c r="G22" s="165"/>
      <c r="H22" s="168"/>
      <c r="I22" s="175"/>
      <c r="J22" s="171"/>
      <c r="K22" s="171"/>
    </row>
    <row r="23" spans="1:29" s="5" customFormat="1" ht="16" x14ac:dyDescent="0.2">
      <c r="A23" s="173"/>
      <c r="B23" s="29" t="s">
        <v>92</v>
      </c>
      <c r="C23" s="154"/>
      <c r="D23" s="157"/>
      <c r="E23" s="160"/>
      <c r="F23" s="163"/>
      <c r="G23" s="166"/>
      <c r="H23" s="169"/>
      <c r="I23" s="176"/>
      <c r="J23" s="172"/>
      <c r="K23" s="172"/>
    </row>
    <row r="24" spans="1:29" s="5" customFormat="1" ht="32" x14ac:dyDescent="0.2">
      <c r="A24" s="105" t="s">
        <v>272</v>
      </c>
      <c r="B24" s="29" t="s">
        <v>105</v>
      </c>
      <c r="C24" s="101" t="s">
        <v>74</v>
      </c>
      <c r="D24" s="16"/>
      <c r="E24" s="17">
        <v>1</v>
      </c>
      <c r="F24" s="10"/>
      <c r="G24" s="115">
        <f>E24*F24</f>
        <v>0</v>
      </c>
      <c r="H24" s="116">
        <f>G24</f>
        <v>0</v>
      </c>
      <c r="I24" s="117"/>
      <c r="J24" s="6"/>
      <c r="K24" s="6"/>
    </row>
    <row r="25" spans="1:29" s="5" customFormat="1" ht="32" x14ac:dyDescent="0.2">
      <c r="A25" s="173" t="s">
        <v>273</v>
      </c>
      <c r="B25" s="29" t="s">
        <v>93</v>
      </c>
      <c r="C25" s="154" t="s">
        <v>74</v>
      </c>
      <c r="D25" s="155"/>
      <c r="E25" s="158">
        <v>1</v>
      </c>
      <c r="F25" s="161"/>
      <c r="G25" s="164">
        <f>E25*F25</f>
        <v>0</v>
      </c>
      <c r="H25" s="167">
        <f>G25</f>
        <v>0</v>
      </c>
      <c r="I25" s="174"/>
      <c r="J25" s="170"/>
      <c r="K25" s="170"/>
    </row>
    <row r="26" spans="1:29" s="5" customFormat="1" ht="32" x14ac:dyDescent="0.2">
      <c r="A26" s="173"/>
      <c r="B26" s="29" t="s">
        <v>94</v>
      </c>
      <c r="C26" s="154"/>
      <c r="D26" s="156"/>
      <c r="E26" s="159"/>
      <c r="F26" s="162"/>
      <c r="G26" s="165"/>
      <c r="H26" s="168"/>
      <c r="I26" s="175"/>
      <c r="J26" s="171"/>
      <c r="K26" s="171"/>
    </row>
    <row r="27" spans="1:29" s="5" customFormat="1" ht="16" x14ac:dyDescent="0.2">
      <c r="A27" s="173"/>
      <c r="B27" s="29" t="s">
        <v>95</v>
      </c>
      <c r="C27" s="154"/>
      <c r="D27" s="156"/>
      <c r="E27" s="159"/>
      <c r="F27" s="162"/>
      <c r="G27" s="165"/>
      <c r="H27" s="168"/>
      <c r="I27" s="175"/>
      <c r="J27" s="171"/>
      <c r="K27" s="171"/>
    </row>
    <row r="28" spans="1:29" s="5" customFormat="1" ht="32" x14ac:dyDescent="0.2">
      <c r="A28" s="173"/>
      <c r="B28" s="29" t="s">
        <v>96</v>
      </c>
      <c r="C28" s="154"/>
      <c r="D28" s="156"/>
      <c r="E28" s="159"/>
      <c r="F28" s="162"/>
      <c r="G28" s="165"/>
      <c r="H28" s="168"/>
      <c r="I28" s="175"/>
      <c r="J28" s="171"/>
      <c r="K28" s="171"/>
    </row>
    <row r="29" spans="1:29" s="5" customFormat="1" ht="32" x14ac:dyDescent="0.2">
      <c r="A29" s="173"/>
      <c r="B29" s="29" t="s">
        <v>97</v>
      </c>
      <c r="C29" s="154"/>
      <c r="D29" s="156"/>
      <c r="E29" s="159"/>
      <c r="F29" s="162"/>
      <c r="G29" s="165"/>
      <c r="H29" s="168"/>
      <c r="I29" s="175"/>
      <c r="J29" s="171"/>
      <c r="K29" s="171"/>
    </row>
    <row r="30" spans="1:29" s="5" customFormat="1" ht="16" x14ac:dyDescent="0.2">
      <c r="A30" s="173"/>
      <c r="B30" s="29" t="s">
        <v>98</v>
      </c>
      <c r="C30" s="154"/>
      <c r="D30" s="157"/>
      <c r="E30" s="160"/>
      <c r="F30" s="163"/>
      <c r="G30" s="166"/>
      <c r="H30" s="169"/>
      <c r="I30" s="176"/>
      <c r="J30" s="172"/>
      <c r="K30" s="172"/>
    </row>
    <row r="31" spans="1:29" s="5" customFormat="1" ht="16" x14ac:dyDescent="0.2">
      <c r="A31" s="173" t="s">
        <v>284</v>
      </c>
      <c r="B31" s="29" t="s">
        <v>132</v>
      </c>
      <c r="C31" s="154" t="s">
        <v>136</v>
      </c>
      <c r="D31" s="155"/>
      <c r="E31" s="158">
        <v>1</v>
      </c>
      <c r="F31" s="161"/>
      <c r="G31" s="164">
        <f>E31*F31</f>
        <v>0</v>
      </c>
      <c r="H31" s="167">
        <f>G31</f>
        <v>0</v>
      </c>
      <c r="I31" s="174"/>
      <c r="J31" s="170"/>
      <c r="K31" s="170"/>
    </row>
    <row r="32" spans="1:29" s="5" customFormat="1" ht="16" x14ac:dyDescent="0.2">
      <c r="A32" s="173"/>
      <c r="B32" s="29" t="s">
        <v>287</v>
      </c>
      <c r="C32" s="154"/>
      <c r="D32" s="157"/>
      <c r="E32" s="160"/>
      <c r="F32" s="163"/>
      <c r="G32" s="166"/>
      <c r="H32" s="169"/>
      <c r="I32" s="176"/>
      <c r="J32" s="172"/>
      <c r="K32" s="172"/>
    </row>
    <row r="33" spans="1:11" s="5" customFormat="1" ht="32" x14ac:dyDescent="0.2">
      <c r="A33" s="173" t="s">
        <v>267</v>
      </c>
      <c r="B33" s="29" t="s">
        <v>65</v>
      </c>
      <c r="C33" s="154" t="s">
        <v>74</v>
      </c>
      <c r="D33" s="155"/>
      <c r="E33" s="158">
        <v>1</v>
      </c>
      <c r="F33" s="161"/>
      <c r="G33" s="164">
        <f>E33*F33</f>
        <v>0</v>
      </c>
      <c r="H33" s="167">
        <f>G33</f>
        <v>0</v>
      </c>
      <c r="I33" s="174"/>
      <c r="J33" s="170"/>
      <c r="K33" s="170"/>
    </row>
    <row r="34" spans="1:11" s="5" customFormat="1" ht="16" x14ac:dyDescent="0.2">
      <c r="A34" s="173"/>
      <c r="B34" s="36" t="s">
        <v>66</v>
      </c>
      <c r="C34" s="154"/>
      <c r="D34" s="156"/>
      <c r="E34" s="159"/>
      <c r="F34" s="162"/>
      <c r="G34" s="165"/>
      <c r="H34" s="168"/>
      <c r="I34" s="175"/>
      <c r="J34" s="171"/>
      <c r="K34" s="171"/>
    </row>
    <row r="35" spans="1:11" s="5" customFormat="1" ht="16" x14ac:dyDescent="0.2">
      <c r="A35" s="173"/>
      <c r="B35" s="36" t="s">
        <v>67</v>
      </c>
      <c r="C35" s="154"/>
      <c r="D35" s="156"/>
      <c r="E35" s="159"/>
      <c r="F35" s="162"/>
      <c r="G35" s="165"/>
      <c r="H35" s="168"/>
      <c r="I35" s="175"/>
      <c r="J35" s="171"/>
      <c r="K35" s="171"/>
    </row>
    <row r="36" spans="1:11" s="5" customFormat="1" ht="16" x14ac:dyDescent="0.2">
      <c r="A36" s="173"/>
      <c r="B36" s="36" t="s">
        <v>68</v>
      </c>
      <c r="C36" s="154"/>
      <c r="D36" s="156"/>
      <c r="E36" s="159"/>
      <c r="F36" s="162"/>
      <c r="G36" s="165"/>
      <c r="H36" s="168"/>
      <c r="I36" s="175"/>
      <c r="J36" s="171"/>
      <c r="K36" s="171"/>
    </row>
    <row r="37" spans="1:11" s="5" customFormat="1" ht="16" x14ac:dyDescent="0.2">
      <c r="A37" s="173"/>
      <c r="B37" s="36" t="s">
        <v>69</v>
      </c>
      <c r="C37" s="154"/>
      <c r="D37" s="156"/>
      <c r="E37" s="159"/>
      <c r="F37" s="162"/>
      <c r="G37" s="165"/>
      <c r="H37" s="168"/>
      <c r="I37" s="175"/>
      <c r="J37" s="171"/>
      <c r="K37" s="171"/>
    </row>
    <row r="38" spans="1:11" s="5" customFormat="1" ht="16" x14ac:dyDescent="0.2">
      <c r="A38" s="173"/>
      <c r="B38" s="36" t="s">
        <v>70</v>
      </c>
      <c r="C38" s="154"/>
      <c r="D38" s="156"/>
      <c r="E38" s="159"/>
      <c r="F38" s="162"/>
      <c r="G38" s="165"/>
      <c r="H38" s="168"/>
      <c r="I38" s="175"/>
      <c r="J38" s="171"/>
      <c r="K38" s="171"/>
    </row>
    <row r="39" spans="1:11" s="5" customFormat="1" ht="16" x14ac:dyDescent="0.2">
      <c r="A39" s="173"/>
      <c r="B39" s="36" t="s">
        <v>71</v>
      </c>
      <c r="C39" s="154"/>
      <c r="D39" s="156"/>
      <c r="E39" s="159"/>
      <c r="F39" s="162"/>
      <c r="G39" s="165"/>
      <c r="H39" s="168"/>
      <c r="I39" s="175"/>
      <c r="J39" s="171"/>
      <c r="K39" s="171"/>
    </row>
    <row r="40" spans="1:11" s="5" customFormat="1" ht="16" x14ac:dyDescent="0.2">
      <c r="A40" s="173"/>
      <c r="B40" s="36" t="s">
        <v>72</v>
      </c>
      <c r="C40" s="154"/>
      <c r="D40" s="156"/>
      <c r="E40" s="159"/>
      <c r="F40" s="162"/>
      <c r="G40" s="165"/>
      <c r="H40" s="168"/>
      <c r="I40" s="175"/>
      <c r="J40" s="171"/>
      <c r="K40" s="171"/>
    </row>
    <row r="41" spans="1:11" s="5" customFormat="1" ht="16" x14ac:dyDescent="0.2">
      <c r="A41" s="173"/>
      <c r="B41" s="36" t="s">
        <v>73</v>
      </c>
      <c r="C41" s="154"/>
      <c r="D41" s="157"/>
      <c r="E41" s="160"/>
      <c r="F41" s="163"/>
      <c r="G41" s="166"/>
      <c r="H41" s="169"/>
      <c r="I41" s="176"/>
      <c r="J41" s="172"/>
      <c r="K41" s="172"/>
    </row>
    <row r="42" spans="1:11" s="5" customFormat="1" ht="32" x14ac:dyDescent="0.2">
      <c r="A42" s="105" t="s">
        <v>285</v>
      </c>
      <c r="B42" s="29" t="s">
        <v>100</v>
      </c>
      <c r="C42" s="101">
        <v>1</v>
      </c>
      <c r="D42" s="16"/>
      <c r="E42" s="17">
        <v>1</v>
      </c>
      <c r="F42" s="10"/>
      <c r="G42" s="115">
        <f>E42*F42</f>
        <v>0</v>
      </c>
      <c r="H42" s="116">
        <f>G42</f>
        <v>0</v>
      </c>
      <c r="I42" s="117"/>
      <c r="J42" s="6"/>
      <c r="K42" s="6"/>
    </row>
    <row r="43" spans="1:11" s="5" customFormat="1" ht="32" x14ac:dyDescent="0.2">
      <c r="A43" s="105" t="s">
        <v>269</v>
      </c>
      <c r="B43" s="29" t="s">
        <v>107</v>
      </c>
      <c r="C43" s="101" t="s">
        <v>74</v>
      </c>
      <c r="D43" s="16"/>
      <c r="E43" s="17">
        <v>1</v>
      </c>
      <c r="F43" s="10"/>
      <c r="G43" s="115">
        <f>E43*F43</f>
        <v>0</v>
      </c>
      <c r="H43" s="116">
        <f t="shared" ref="H43:H44" si="0">G43</f>
        <v>0</v>
      </c>
      <c r="I43" s="117"/>
      <c r="J43" s="6"/>
      <c r="K43" s="6"/>
    </row>
    <row r="44" spans="1:11" s="5" customFormat="1" ht="48" x14ac:dyDescent="0.2">
      <c r="A44" s="105" t="s">
        <v>270</v>
      </c>
      <c r="B44" s="29" t="s">
        <v>101</v>
      </c>
      <c r="C44" s="101">
        <v>1</v>
      </c>
      <c r="D44" s="16"/>
      <c r="E44" s="17">
        <v>1</v>
      </c>
      <c r="F44" s="10"/>
      <c r="G44" s="115">
        <f>E44*F44</f>
        <v>0</v>
      </c>
      <c r="H44" s="116">
        <f t="shared" si="0"/>
        <v>0</v>
      </c>
      <c r="I44" s="117"/>
      <c r="J44" s="6"/>
      <c r="K44" s="6"/>
    </row>
    <row r="45" spans="1:11" s="5" customFormat="1" ht="32" x14ac:dyDescent="0.2">
      <c r="A45" s="173" t="s">
        <v>271</v>
      </c>
      <c r="B45" s="29" t="s">
        <v>129</v>
      </c>
      <c r="C45" s="154" t="s">
        <v>74</v>
      </c>
      <c r="D45" s="155"/>
      <c r="E45" s="158">
        <v>1</v>
      </c>
      <c r="F45" s="161"/>
      <c r="G45" s="164">
        <f>E45*F45</f>
        <v>0</v>
      </c>
      <c r="H45" s="167">
        <f>G45</f>
        <v>0</v>
      </c>
      <c r="I45" s="174"/>
      <c r="J45" s="170"/>
      <c r="K45" s="170"/>
    </row>
    <row r="46" spans="1:11" s="5" customFormat="1" ht="32" x14ac:dyDescent="0.2">
      <c r="A46" s="173"/>
      <c r="B46" s="29" t="s">
        <v>130</v>
      </c>
      <c r="C46" s="154"/>
      <c r="D46" s="157"/>
      <c r="E46" s="160"/>
      <c r="F46" s="163"/>
      <c r="G46" s="166"/>
      <c r="H46" s="169"/>
      <c r="I46" s="176"/>
      <c r="J46" s="172"/>
      <c r="K46" s="172"/>
    </row>
    <row r="47" spans="1:11" x14ac:dyDescent="0.2">
      <c r="A47" s="112"/>
      <c r="B47" s="133" t="s">
        <v>25</v>
      </c>
      <c r="C47" s="113"/>
      <c r="D47" s="16"/>
      <c r="E47" s="17"/>
      <c r="F47" s="10"/>
      <c r="G47" s="115"/>
      <c r="H47" s="116"/>
      <c r="I47" s="117"/>
      <c r="J47" s="6"/>
      <c r="K47" s="6"/>
    </row>
    <row r="48" spans="1:11" x14ac:dyDescent="0.2">
      <c r="A48" s="112"/>
      <c r="B48" s="133"/>
      <c r="C48" s="113"/>
      <c r="D48" s="16"/>
      <c r="E48" s="17"/>
      <c r="F48" s="10"/>
      <c r="G48" s="115"/>
      <c r="H48" s="116"/>
      <c r="I48" s="117"/>
      <c r="J48" s="6"/>
      <c r="K48" s="6"/>
    </row>
    <row r="49" spans="1:11" x14ac:dyDescent="0.2">
      <c r="A49" s="112"/>
      <c r="B49" s="133"/>
      <c r="C49" s="113"/>
      <c r="D49" s="16"/>
      <c r="E49" s="17"/>
      <c r="F49" s="10"/>
      <c r="G49" s="115"/>
      <c r="H49" s="116"/>
      <c r="I49" s="117"/>
      <c r="J49" s="6"/>
      <c r="K49" s="6"/>
    </row>
    <row r="50" spans="1:11" x14ac:dyDescent="0.2">
      <c r="A50" s="112"/>
      <c r="B50" s="133"/>
      <c r="C50" s="113"/>
      <c r="D50" s="119"/>
      <c r="E50" s="120"/>
      <c r="F50" s="121"/>
      <c r="G50" s="122"/>
      <c r="H50" s="123"/>
      <c r="I50" s="124"/>
      <c r="J50" s="41"/>
      <c r="K50" s="41"/>
    </row>
    <row r="51" spans="1:11" ht="16" x14ac:dyDescent="0.2">
      <c r="A51" s="37" t="s">
        <v>18</v>
      </c>
      <c r="B51" s="29"/>
      <c r="C51" s="113"/>
      <c r="D51" s="119"/>
      <c r="E51" s="120"/>
      <c r="F51" s="121"/>
      <c r="G51" s="122"/>
      <c r="H51" s="123">
        <f>H21+H24+H25+H31+H33+H42+H43+H44+H45</f>
        <v>0</v>
      </c>
      <c r="I51" s="124"/>
      <c r="J51" s="41"/>
      <c r="K51" s="41"/>
    </row>
  </sheetData>
  <protectedRanges>
    <protectedRange sqref="J20:K46" name="Range6"/>
    <protectedRange sqref="A20:F46" name="Range3"/>
    <protectedRange sqref="C14:E16" name="Range2"/>
    <protectedRange sqref="B3:B5" name="Range1"/>
    <protectedRange sqref="J47:K51" name="Range6_2_1"/>
    <protectedRange sqref="B51:F51 A47:A50 C47:F50" name="Range3_2_1"/>
  </protectedRanges>
  <mergeCells count="59">
    <mergeCell ref="H45:H46"/>
    <mergeCell ref="I45:I46"/>
    <mergeCell ref="J45:J46"/>
    <mergeCell ref="K45:K46"/>
    <mergeCell ref="C13:D13"/>
    <mergeCell ref="C14:D14"/>
    <mergeCell ref="F14:F16"/>
    <mergeCell ref="C15:D15"/>
    <mergeCell ref="C16:D16"/>
    <mergeCell ref="H33:H41"/>
    <mergeCell ref="I33:I41"/>
    <mergeCell ref="J33:J41"/>
    <mergeCell ref="K33:K41"/>
    <mergeCell ref="G45:G46"/>
    <mergeCell ref="H31:H32"/>
    <mergeCell ref="I31:I32"/>
    <mergeCell ref="G33:G41"/>
    <mergeCell ref="A45:A46"/>
    <mergeCell ref="C45:C46"/>
    <mergeCell ref="D45:D46"/>
    <mergeCell ref="E45:E46"/>
    <mergeCell ref="F45:F46"/>
    <mergeCell ref="A33:A41"/>
    <mergeCell ref="C33:C41"/>
    <mergeCell ref="D33:D41"/>
    <mergeCell ref="E33:E41"/>
    <mergeCell ref="F33:F41"/>
    <mergeCell ref="I25:I30"/>
    <mergeCell ref="J25:J30"/>
    <mergeCell ref="K25:K30"/>
    <mergeCell ref="A31:A32"/>
    <mergeCell ref="C31:C32"/>
    <mergeCell ref="D31:D32"/>
    <mergeCell ref="E31:E32"/>
    <mergeCell ref="F31:F32"/>
    <mergeCell ref="G31:G32"/>
    <mergeCell ref="J31:J32"/>
    <mergeCell ref="K31:K32"/>
    <mergeCell ref="D25:D30"/>
    <mergeCell ref="E25:E30"/>
    <mergeCell ref="F25:F30"/>
    <mergeCell ref="G25:G30"/>
    <mergeCell ref="H25:H30"/>
    <mergeCell ref="B47:B50"/>
    <mergeCell ref="I18:K18"/>
    <mergeCell ref="A20:C20"/>
    <mergeCell ref="A21:A23"/>
    <mergeCell ref="C21:C23"/>
    <mergeCell ref="D21:D23"/>
    <mergeCell ref="E21:E23"/>
    <mergeCell ref="F21:F23"/>
    <mergeCell ref="G21:G23"/>
    <mergeCell ref="F18:G18"/>
    <mergeCell ref="H21:H23"/>
    <mergeCell ref="I21:I23"/>
    <mergeCell ref="J21:J23"/>
    <mergeCell ref="K21:K23"/>
    <mergeCell ref="A25:A30"/>
    <mergeCell ref="C25:C30"/>
  </mergeCells>
  <dataValidations count="2">
    <dataValidation type="decimal" operator="greaterThanOrEqual" allowBlank="1" showInputMessage="1" showErrorMessage="1" sqref="F20:F21 F24:F25 F31 F33 F42:F45 C14:D16 F47:F51" xr:uid="{E5573E96-B8A9-4790-BF4E-F0667D15CD73}">
      <formula1>0</formula1>
    </dataValidation>
    <dataValidation type="list" allowBlank="1" showInputMessage="1" showErrorMessage="1" sqref="E14:E16" xr:uid="{D476CC7A-F80E-478D-A87D-8000C3B3454F}">
      <formula1>" ,X"</formula1>
    </dataValidation>
  </dataValidation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916D4-5C6F-4501-AD57-6FD3A683143B}">
  <dimension ref="A1:AK57"/>
  <sheetViews>
    <sheetView topLeftCell="A14" workbookViewId="0">
      <selection activeCell="O22" sqref="O22"/>
    </sheetView>
  </sheetViews>
  <sheetFormatPr baseColWidth="10" defaultColWidth="8.83203125" defaultRowHeight="15" x14ac:dyDescent="0.2"/>
  <cols>
    <col min="1" max="1" width="55.6640625" bestFit="1" customWidth="1"/>
    <col min="2" max="2" width="52.6640625" bestFit="1" customWidth="1"/>
    <col min="3" max="3" width="14.33203125" bestFit="1" customWidth="1"/>
    <col min="4" max="4" width="9" bestFit="1" customWidth="1"/>
    <col min="5" max="5" width="4.83203125" bestFit="1" customWidth="1"/>
    <col min="6" max="6" width="10.6640625" bestFit="1" customWidth="1"/>
    <col min="7" max="7" width="10.832031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150</v>
      </c>
      <c r="B20" s="179"/>
      <c r="C20" s="179"/>
      <c r="D20" s="16"/>
      <c r="E20" s="17"/>
      <c r="F20" s="10"/>
      <c r="G20" s="115"/>
      <c r="H20" s="116"/>
      <c r="I20" s="117"/>
      <c r="J20" s="6"/>
      <c r="K20" s="6"/>
    </row>
    <row r="21" spans="1:29" s="5" customFormat="1" ht="32" x14ac:dyDescent="0.2">
      <c r="A21" s="173" t="s">
        <v>258</v>
      </c>
      <c r="B21" s="102" t="s">
        <v>151</v>
      </c>
      <c r="C21" s="154">
        <v>1</v>
      </c>
      <c r="D21" s="155"/>
      <c r="E21" s="158">
        <v>1</v>
      </c>
      <c r="F21" s="161">
        <v>0</v>
      </c>
      <c r="G21" s="164">
        <f>E21*F21</f>
        <v>0</v>
      </c>
      <c r="H21" s="167">
        <f>G21</f>
        <v>0</v>
      </c>
      <c r="I21" s="174"/>
      <c r="J21" s="170"/>
      <c r="K21" s="170"/>
    </row>
    <row r="22" spans="1:29" s="5" customFormat="1" ht="16" x14ac:dyDescent="0.2">
      <c r="A22" s="173"/>
      <c r="B22" s="29" t="s">
        <v>91</v>
      </c>
      <c r="C22" s="154"/>
      <c r="D22" s="156"/>
      <c r="E22" s="159"/>
      <c r="F22" s="162"/>
      <c r="G22" s="165"/>
      <c r="H22" s="168"/>
      <c r="I22" s="175"/>
      <c r="J22" s="171"/>
      <c r="K22" s="171"/>
    </row>
    <row r="23" spans="1:29" s="5" customFormat="1" ht="16" x14ac:dyDescent="0.2">
      <c r="A23" s="173"/>
      <c r="B23" s="29" t="s">
        <v>148</v>
      </c>
      <c r="C23" s="154"/>
      <c r="D23" s="157"/>
      <c r="E23" s="160"/>
      <c r="F23" s="163"/>
      <c r="G23" s="166"/>
      <c r="H23" s="169"/>
      <c r="I23" s="176"/>
      <c r="J23" s="172"/>
      <c r="K23" s="172"/>
    </row>
    <row r="24" spans="1:29" s="5" customFormat="1" ht="32" x14ac:dyDescent="0.2">
      <c r="A24" s="173" t="s">
        <v>259</v>
      </c>
      <c r="B24" s="29" t="s">
        <v>191</v>
      </c>
      <c r="C24" s="154" t="s">
        <v>74</v>
      </c>
      <c r="D24" s="155"/>
      <c r="E24" s="158">
        <v>1</v>
      </c>
      <c r="F24" s="161"/>
      <c r="G24" s="164">
        <f>E24*F24</f>
        <v>0</v>
      </c>
      <c r="H24" s="167">
        <f>G24</f>
        <v>0</v>
      </c>
      <c r="I24" s="174"/>
      <c r="J24" s="170"/>
      <c r="K24" s="170"/>
    </row>
    <row r="25" spans="1:29" s="5" customFormat="1" ht="32" x14ac:dyDescent="0.2">
      <c r="A25" s="173"/>
      <c r="B25" s="29" t="s">
        <v>94</v>
      </c>
      <c r="C25" s="154"/>
      <c r="D25" s="156"/>
      <c r="E25" s="159"/>
      <c r="F25" s="162"/>
      <c r="G25" s="165"/>
      <c r="H25" s="168"/>
      <c r="I25" s="175"/>
      <c r="J25" s="171"/>
      <c r="K25" s="171"/>
    </row>
    <row r="26" spans="1:29" s="5" customFormat="1" ht="16" x14ac:dyDescent="0.2">
      <c r="A26" s="173"/>
      <c r="B26" s="29" t="s">
        <v>95</v>
      </c>
      <c r="C26" s="154"/>
      <c r="D26" s="156"/>
      <c r="E26" s="159"/>
      <c r="F26" s="162"/>
      <c r="G26" s="165"/>
      <c r="H26" s="168"/>
      <c r="I26" s="175"/>
      <c r="J26" s="171"/>
      <c r="K26" s="171"/>
    </row>
    <row r="27" spans="1:29" s="5" customFormat="1" ht="32" x14ac:dyDescent="0.2">
      <c r="A27" s="173"/>
      <c r="B27" s="29" t="s">
        <v>96</v>
      </c>
      <c r="C27" s="154"/>
      <c r="D27" s="156"/>
      <c r="E27" s="159"/>
      <c r="F27" s="162"/>
      <c r="G27" s="165"/>
      <c r="H27" s="168"/>
      <c r="I27" s="175"/>
      <c r="J27" s="171"/>
      <c r="K27" s="171"/>
    </row>
    <row r="28" spans="1:29" s="5" customFormat="1" ht="32" x14ac:dyDescent="0.2">
      <c r="A28" s="173"/>
      <c r="B28" s="29" t="s">
        <v>97</v>
      </c>
      <c r="C28" s="154"/>
      <c r="D28" s="156"/>
      <c r="E28" s="159"/>
      <c r="F28" s="162"/>
      <c r="G28" s="165"/>
      <c r="H28" s="168"/>
      <c r="I28" s="175"/>
      <c r="J28" s="171"/>
      <c r="K28" s="171"/>
    </row>
    <row r="29" spans="1:29" s="5" customFormat="1" ht="16" x14ac:dyDescent="0.2">
      <c r="A29" s="173"/>
      <c r="B29" s="29" t="s">
        <v>98</v>
      </c>
      <c r="C29" s="154"/>
      <c r="D29" s="157"/>
      <c r="E29" s="160"/>
      <c r="F29" s="163"/>
      <c r="G29" s="166"/>
      <c r="H29" s="169"/>
      <c r="I29" s="176"/>
      <c r="J29" s="172"/>
      <c r="K29" s="172"/>
    </row>
    <row r="30" spans="1:29" s="5" customFormat="1" ht="16" x14ac:dyDescent="0.2">
      <c r="A30" s="173" t="s">
        <v>288</v>
      </c>
      <c r="B30" s="29" t="s">
        <v>152</v>
      </c>
      <c r="C30" s="154">
        <v>1</v>
      </c>
      <c r="D30" s="155"/>
      <c r="E30" s="158">
        <v>1</v>
      </c>
      <c r="F30" s="161"/>
      <c r="G30" s="164">
        <f>E30*F30</f>
        <v>0</v>
      </c>
      <c r="H30" s="167">
        <f>G30</f>
        <v>0</v>
      </c>
      <c r="I30" s="174"/>
      <c r="J30" s="170"/>
      <c r="K30" s="170"/>
    </row>
    <row r="31" spans="1:29" s="5" customFormat="1" ht="16" x14ac:dyDescent="0.2">
      <c r="A31" s="173"/>
      <c r="B31" s="29" t="s">
        <v>153</v>
      </c>
      <c r="C31" s="154"/>
      <c r="D31" s="156"/>
      <c r="E31" s="159"/>
      <c r="F31" s="162"/>
      <c r="G31" s="165"/>
      <c r="H31" s="168"/>
      <c r="I31" s="175"/>
      <c r="J31" s="171"/>
      <c r="K31" s="171"/>
    </row>
    <row r="32" spans="1:29" s="5" customFormat="1" ht="16" x14ac:dyDescent="0.2">
      <c r="A32" s="173"/>
      <c r="B32" s="29" t="s">
        <v>154</v>
      </c>
      <c r="C32" s="154"/>
      <c r="D32" s="156"/>
      <c r="E32" s="159"/>
      <c r="F32" s="162"/>
      <c r="G32" s="165"/>
      <c r="H32" s="168"/>
      <c r="I32" s="175"/>
      <c r="J32" s="171"/>
      <c r="K32" s="171"/>
    </row>
    <row r="33" spans="1:11" s="5" customFormat="1" ht="32" x14ac:dyDescent="0.2">
      <c r="A33" s="173"/>
      <c r="B33" s="29" t="s">
        <v>155</v>
      </c>
      <c r="C33" s="154"/>
      <c r="D33" s="156"/>
      <c r="E33" s="159"/>
      <c r="F33" s="162"/>
      <c r="G33" s="165"/>
      <c r="H33" s="168"/>
      <c r="I33" s="175"/>
      <c r="J33" s="171"/>
      <c r="K33" s="171"/>
    </row>
    <row r="34" spans="1:11" s="5" customFormat="1" ht="16" x14ac:dyDescent="0.2">
      <c r="A34" s="173"/>
      <c r="B34" s="29" t="s">
        <v>156</v>
      </c>
      <c r="C34" s="154"/>
      <c r="D34" s="156"/>
      <c r="E34" s="159"/>
      <c r="F34" s="162"/>
      <c r="G34" s="165"/>
      <c r="H34" s="168"/>
      <c r="I34" s="175"/>
      <c r="J34" s="171"/>
      <c r="K34" s="171"/>
    </row>
    <row r="35" spans="1:11" s="5" customFormat="1" ht="16" x14ac:dyDescent="0.2">
      <c r="A35" s="173"/>
      <c r="B35" s="29" t="s">
        <v>157</v>
      </c>
      <c r="C35" s="154"/>
      <c r="D35" s="157"/>
      <c r="E35" s="160"/>
      <c r="F35" s="163"/>
      <c r="G35" s="166"/>
      <c r="H35" s="169"/>
      <c r="I35" s="176"/>
      <c r="J35" s="172"/>
      <c r="K35" s="172"/>
    </row>
    <row r="36" spans="1:11" s="5" customFormat="1" ht="16" x14ac:dyDescent="0.2">
      <c r="A36" s="173" t="s">
        <v>284</v>
      </c>
      <c r="B36" s="29" t="s">
        <v>132</v>
      </c>
      <c r="C36" s="154" t="s">
        <v>136</v>
      </c>
      <c r="D36" s="155"/>
      <c r="E36" s="158">
        <v>1</v>
      </c>
      <c r="F36" s="161"/>
      <c r="G36" s="164">
        <f>E36*F36</f>
        <v>0</v>
      </c>
      <c r="H36" s="167">
        <f>G36</f>
        <v>0</v>
      </c>
      <c r="I36" s="174"/>
      <c r="J36" s="170"/>
      <c r="K36" s="170"/>
    </row>
    <row r="37" spans="1:11" s="5" customFormat="1" ht="16" x14ac:dyDescent="0.2">
      <c r="A37" s="173"/>
      <c r="B37" s="29" t="s">
        <v>135</v>
      </c>
      <c r="C37" s="154"/>
      <c r="D37" s="157"/>
      <c r="E37" s="160"/>
      <c r="F37" s="163"/>
      <c r="G37" s="166"/>
      <c r="H37" s="169"/>
      <c r="I37" s="176"/>
      <c r="J37" s="172"/>
      <c r="K37" s="172"/>
    </row>
    <row r="38" spans="1:11" s="5" customFormat="1" ht="32" x14ac:dyDescent="0.2">
      <c r="A38" s="173" t="s">
        <v>267</v>
      </c>
      <c r="B38" s="29" t="s">
        <v>65</v>
      </c>
      <c r="C38" s="154" t="s">
        <v>74</v>
      </c>
      <c r="D38" s="155"/>
      <c r="E38" s="158">
        <v>1</v>
      </c>
      <c r="F38" s="161"/>
      <c r="G38" s="164">
        <f>E38*F38</f>
        <v>0</v>
      </c>
      <c r="H38" s="167">
        <f>G38</f>
        <v>0</v>
      </c>
      <c r="I38" s="174"/>
      <c r="J38" s="170"/>
      <c r="K38" s="170"/>
    </row>
    <row r="39" spans="1:11" s="5" customFormat="1" ht="16" x14ac:dyDescent="0.2">
      <c r="A39" s="173"/>
      <c r="B39" s="36" t="s">
        <v>66</v>
      </c>
      <c r="C39" s="154"/>
      <c r="D39" s="156"/>
      <c r="E39" s="159"/>
      <c r="F39" s="162"/>
      <c r="G39" s="165"/>
      <c r="H39" s="168"/>
      <c r="I39" s="175"/>
      <c r="J39" s="171"/>
      <c r="K39" s="171"/>
    </row>
    <row r="40" spans="1:11" s="5" customFormat="1" ht="16" x14ac:dyDescent="0.2">
      <c r="A40" s="173"/>
      <c r="B40" s="36" t="s">
        <v>67</v>
      </c>
      <c r="C40" s="154"/>
      <c r="D40" s="156"/>
      <c r="E40" s="159"/>
      <c r="F40" s="162"/>
      <c r="G40" s="165"/>
      <c r="H40" s="168"/>
      <c r="I40" s="175"/>
      <c r="J40" s="171"/>
      <c r="K40" s="171"/>
    </row>
    <row r="41" spans="1:11" s="5" customFormat="1" ht="16" x14ac:dyDescent="0.2">
      <c r="A41" s="173"/>
      <c r="B41" s="36" t="s">
        <v>68</v>
      </c>
      <c r="C41" s="154"/>
      <c r="D41" s="156"/>
      <c r="E41" s="159"/>
      <c r="F41" s="162"/>
      <c r="G41" s="165"/>
      <c r="H41" s="168"/>
      <c r="I41" s="175"/>
      <c r="J41" s="171"/>
      <c r="K41" s="171"/>
    </row>
    <row r="42" spans="1:11" s="5" customFormat="1" ht="16" x14ac:dyDescent="0.2">
      <c r="A42" s="173"/>
      <c r="B42" s="36" t="s">
        <v>69</v>
      </c>
      <c r="C42" s="154"/>
      <c r="D42" s="156"/>
      <c r="E42" s="159"/>
      <c r="F42" s="162"/>
      <c r="G42" s="165"/>
      <c r="H42" s="168"/>
      <c r="I42" s="175"/>
      <c r="J42" s="171"/>
      <c r="K42" s="171"/>
    </row>
    <row r="43" spans="1:11" s="5" customFormat="1" ht="16" x14ac:dyDescent="0.2">
      <c r="A43" s="173"/>
      <c r="B43" s="36" t="s">
        <v>70</v>
      </c>
      <c r="C43" s="154"/>
      <c r="D43" s="156"/>
      <c r="E43" s="159"/>
      <c r="F43" s="162"/>
      <c r="G43" s="165"/>
      <c r="H43" s="168"/>
      <c r="I43" s="175"/>
      <c r="J43" s="171"/>
      <c r="K43" s="171"/>
    </row>
    <row r="44" spans="1:11" s="5" customFormat="1" ht="16" x14ac:dyDescent="0.2">
      <c r="A44" s="173"/>
      <c r="B44" s="36" t="s">
        <v>71</v>
      </c>
      <c r="C44" s="154"/>
      <c r="D44" s="156"/>
      <c r="E44" s="159"/>
      <c r="F44" s="162"/>
      <c r="G44" s="165"/>
      <c r="H44" s="168"/>
      <c r="I44" s="175"/>
      <c r="J44" s="171"/>
      <c r="K44" s="171"/>
    </row>
    <row r="45" spans="1:11" s="5" customFormat="1" ht="16" x14ac:dyDescent="0.2">
      <c r="A45" s="173"/>
      <c r="B45" s="36" t="s">
        <v>72</v>
      </c>
      <c r="C45" s="154"/>
      <c r="D45" s="156"/>
      <c r="E45" s="159"/>
      <c r="F45" s="162"/>
      <c r="G45" s="165"/>
      <c r="H45" s="168"/>
      <c r="I45" s="175"/>
      <c r="J45" s="171"/>
      <c r="K45" s="171"/>
    </row>
    <row r="46" spans="1:11" s="5" customFormat="1" ht="16" x14ac:dyDescent="0.2">
      <c r="A46" s="173"/>
      <c r="B46" s="36" t="s">
        <v>73</v>
      </c>
      <c r="C46" s="154"/>
      <c r="D46" s="157"/>
      <c r="E46" s="160"/>
      <c r="F46" s="163"/>
      <c r="G46" s="166"/>
      <c r="H46" s="169"/>
      <c r="I46" s="176"/>
      <c r="J46" s="172"/>
      <c r="K46" s="172"/>
    </row>
    <row r="47" spans="1:11" s="5" customFormat="1" ht="32" x14ac:dyDescent="0.2">
      <c r="A47" s="105" t="s">
        <v>285</v>
      </c>
      <c r="B47" s="29" t="s">
        <v>100</v>
      </c>
      <c r="C47" s="101">
        <v>1</v>
      </c>
      <c r="D47" s="16"/>
      <c r="E47" s="17">
        <v>1</v>
      </c>
      <c r="F47" s="10"/>
      <c r="G47" s="115">
        <f>E47*F47</f>
        <v>0</v>
      </c>
      <c r="H47" s="116">
        <f>G47</f>
        <v>0</v>
      </c>
      <c r="I47" s="117"/>
      <c r="J47" s="6"/>
      <c r="K47" s="6"/>
    </row>
    <row r="48" spans="1:11" s="5" customFormat="1" ht="48" x14ac:dyDescent="0.2">
      <c r="A48" s="105" t="s">
        <v>289</v>
      </c>
      <c r="B48" s="29" t="s">
        <v>101</v>
      </c>
      <c r="C48" s="101">
        <v>1</v>
      </c>
      <c r="D48" s="16"/>
      <c r="E48" s="17">
        <v>1</v>
      </c>
      <c r="F48" s="10"/>
      <c r="G48" s="115">
        <f>E48*F48</f>
        <v>0</v>
      </c>
      <c r="H48" s="116">
        <f>G48</f>
        <v>0</v>
      </c>
      <c r="I48" s="117"/>
      <c r="J48" s="6"/>
      <c r="K48" s="6"/>
    </row>
    <row r="49" spans="1:11" s="5" customFormat="1" ht="48" x14ac:dyDescent="0.2">
      <c r="A49" s="173" t="s">
        <v>290</v>
      </c>
      <c r="B49" s="29" t="s">
        <v>166</v>
      </c>
      <c r="C49" s="154">
        <v>1</v>
      </c>
      <c r="D49" s="155"/>
      <c r="E49" s="158">
        <v>1</v>
      </c>
      <c r="F49" s="161"/>
      <c r="G49" s="164">
        <f>E49*F49</f>
        <v>0</v>
      </c>
      <c r="H49" s="167">
        <f>G49</f>
        <v>0</v>
      </c>
      <c r="I49" s="174"/>
      <c r="J49" s="170"/>
      <c r="K49" s="170"/>
    </row>
    <row r="50" spans="1:11" s="5" customFormat="1" ht="32" x14ac:dyDescent="0.2">
      <c r="A50" s="173"/>
      <c r="B50" s="29" t="s">
        <v>130</v>
      </c>
      <c r="C50" s="154"/>
      <c r="D50" s="157"/>
      <c r="E50" s="160"/>
      <c r="F50" s="163"/>
      <c r="G50" s="166"/>
      <c r="H50" s="169"/>
      <c r="I50" s="176"/>
      <c r="J50" s="172"/>
      <c r="K50" s="172"/>
    </row>
    <row r="51" spans="1:11" s="5" customFormat="1" ht="32" x14ac:dyDescent="0.2">
      <c r="A51" s="173" t="s">
        <v>271</v>
      </c>
      <c r="B51" s="29" t="s">
        <v>129</v>
      </c>
      <c r="C51" s="154" t="s">
        <v>74</v>
      </c>
      <c r="D51" s="155"/>
      <c r="E51" s="158">
        <v>1</v>
      </c>
      <c r="F51" s="161"/>
      <c r="G51" s="164">
        <f>E51*F51</f>
        <v>0</v>
      </c>
      <c r="H51" s="167">
        <f>G51</f>
        <v>0</v>
      </c>
      <c r="I51" s="174"/>
      <c r="J51" s="170"/>
      <c r="K51" s="170"/>
    </row>
    <row r="52" spans="1:11" s="5" customFormat="1" ht="32" x14ac:dyDescent="0.2">
      <c r="A52" s="173"/>
      <c r="B52" s="29" t="s">
        <v>130</v>
      </c>
      <c r="C52" s="154"/>
      <c r="D52" s="157"/>
      <c r="E52" s="160"/>
      <c r="F52" s="163"/>
      <c r="G52" s="166"/>
      <c r="H52" s="169"/>
      <c r="I52" s="176"/>
      <c r="J52" s="172"/>
      <c r="K52" s="172"/>
    </row>
    <row r="53" spans="1:11" x14ac:dyDescent="0.2">
      <c r="A53" s="112"/>
      <c r="B53" s="133" t="s">
        <v>25</v>
      </c>
      <c r="C53" s="113"/>
      <c r="D53" s="16"/>
      <c r="E53" s="17"/>
      <c r="F53" s="10"/>
      <c r="G53" s="115"/>
      <c r="H53" s="116"/>
      <c r="I53" s="117"/>
      <c r="J53" s="6"/>
      <c r="K53" s="6"/>
    </row>
    <row r="54" spans="1:11" x14ac:dyDescent="0.2">
      <c r="A54" s="112"/>
      <c r="B54" s="133"/>
      <c r="C54" s="113"/>
      <c r="D54" s="16"/>
      <c r="E54" s="17"/>
      <c r="F54" s="10"/>
      <c r="G54" s="115"/>
      <c r="H54" s="116"/>
      <c r="I54" s="117"/>
      <c r="J54" s="6"/>
      <c r="K54" s="6"/>
    </row>
    <row r="55" spans="1:11" x14ac:dyDescent="0.2">
      <c r="A55" s="112"/>
      <c r="B55" s="133"/>
      <c r="C55" s="113"/>
      <c r="D55" s="16"/>
      <c r="E55" s="17"/>
      <c r="F55" s="10"/>
      <c r="G55" s="115"/>
      <c r="H55" s="116"/>
      <c r="I55" s="117"/>
      <c r="J55" s="6"/>
      <c r="K55" s="6"/>
    </row>
    <row r="56" spans="1:11" x14ac:dyDescent="0.2">
      <c r="A56" s="112"/>
      <c r="B56" s="133"/>
      <c r="C56" s="113"/>
      <c r="D56" s="119"/>
      <c r="E56" s="120"/>
      <c r="F56" s="121"/>
      <c r="G56" s="122"/>
      <c r="H56" s="123"/>
      <c r="I56" s="124"/>
      <c r="J56" s="41"/>
      <c r="K56" s="41"/>
    </row>
    <row r="57" spans="1:11" ht="16" x14ac:dyDescent="0.2">
      <c r="A57" s="37" t="s">
        <v>18</v>
      </c>
      <c r="B57" s="29"/>
      <c r="C57" s="113"/>
      <c r="D57" s="119"/>
      <c r="E57" s="120"/>
      <c r="F57" s="121"/>
      <c r="G57" s="122"/>
      <c r="H57" s="123">
        <f>H21+H24+H25+H31+H33+H42+H43+H44+H45</f>
        <v>0</v>
      </c>
      <c r="I57" s="124"/>
      <c r="J57" s="41"/>
      <c r="K57" s="41"/>
    </row>
  </sheetData>
  <protectedRanges>
    <protectedRange sqref="J20:K52" name="Range6"/>
    <protectedRange sqref="A24:A31 B24:F52 A33:A52 A20:F23" name="Range3"/>
    <protectedRange sqref="C14:E16" name="Range2"/>
    <protectedRange sqref="B3:B5" name="Range1"/>
    <protectedRange sqref="J53:K57" name="Range6_2_1"/>
    <protectedRange sqref="B57:F57 A53:A56 C53:F56" name="Range3_2_1"/>
  </protectedRanges>
  <mergeCells count="79">
    <mergeCell ref="H51:H52"/>
    <mergeCell ref="I51:I52"/>
    <mergeCell ref="J51:J52"/>
    <mergeCell ref="K51:K52"/>
    <mergeCell ref="C13:D13"/>
    <mergeCell ref="C14:D14"/>
    <mergeCell ref="F14:F16"/>
    <mergeCell ref="C15:D15"/>
    <mergeCell ref="C16:D16"/>
    <mergeCell ref="H49:H50"/>
    <mergeCell ref="I49:I50"/>
    <mergeCell ref="J49:J50"/>
    <mergeCell ref="K49:K50"/>
    <mergeCell ref="G51:G52"/>
    <mergeCell ref="H38:H46"/>
    <mergeCell ref="I38:I46"/>
    <mergeCell ref="A51:A52"/>
    <mergeCell ref="C51:C52"/>
    <mergeCell ref="D51:D52"/>
    <mergeCell ref="E51:E52"/>
    <mergeCell ref="F51:F52"/>
    <mergeCell ref="F49:F50"/>
    <mergeCell ref="G49:G50"/>
    <mergeCell ref="A38:A46"/>
    <mergeCell ref="C38:C46"/>
    <mergeCell ref="D38:D46"/>
    <mergeCell ref="E38:E46"/>
    <mergeCell ref="F38:F46"/>
    <mergeCell ref="I36:I37"/>
    <mergeCell ref="J36:J37"/>
    <mergeCell ref="K36:K37"/>
    <mergeCell ref="G38:G46"/>
    <mergeCell ref="J38:J46"/>
    <mergeCell ref="K38:K46"/>
    <mergeCell ref="I24:I29"/>
    <mergeCell ref="J24:J29"/>
    <mergeCell ref="K24:K29"/>
    <mergeCell ref="A30:A35"/>
    <mergeCell ref="C30:C35"/>
    <mergeCell ref="D30:D35"/>
    <mergeCell ref="E30:E35"/>
    <mergeCell ref="F30:F35"/>
    <mergeCell ref="G30:G35"/>
    <mergeCell ref="H30:H35"/>
    <mergeCell ref="I30:I35"/>
    <mergeCell ref="J30:J35"/>
    <mergeCell ref="K30:K35"/>
    <mergeCell ref="D24:D29"/>
    <mergeCell ref="E24:E29"/>
    <mergeCell ref="F24:F29"/>
    <mergeCell ref="I18:K18"/>
    <mergeCell ref="A20:C20"/>
    <mergeCell ref="A21:A23"/>
    <mergeCell ref="C21:C23"/>
    <mergeCell ref="D21:D23"/>
    <mergeCell ref="E21:E23"/>
    <mergeCell ref="F21:F23"/>
    <mergeCell ref="G21:G23"/>
    <mergeCell ref="F18:G18"/>
    <mergeCell ref="H21:H23"/>
    <mergeCell ref="I21:I23"/>
    <mergeCell ref="J21:J23"/>
    <mergeCell ref="K21:K23"/>
    <mergeCell ref="A24:A29"/>
    <mergeCell ref="C24:C29"/>
    <mergeCell ref="G24:G29"/>
    <mergeCell ref="H24:H29"/>
    <mergeCell ref="B53:B56"/>
    <mergeCell ref="A36:A37"/>
    <mergeCell ref="C36:C37"/>
    <mergeCell ref="D36:D37"/>
    <mergeCell ref="E36:E37"/>
    <mergeCell ref="F36:F37"/>
    <mergeCell ref="G36:G37"/>
    <mergeCell ref="H36:H37"/>
    <mergeCell ref="A49:A50"/>
    <mergeCell ref="C49:C50"/>
    <mergeCell ref="D49:D50"/>
    <mergeCell ref="E49:E50"/>
  </mergeCells>
  <dataValidations count="2">
    <dataValidation type="decimal" operator="greaterThanOrEqual" allowBlank="1" showInputMessage="1" showErrorMessage="1" sqref="F20:F21 F24 F30 F36 F38 F47:F49 F51 C14:D16 F53:F57" xr:uid="{45A64817-BD61-4324-A005-02EE3E5ABDB0}">
      <formula1>0</formula1>
    </dataValidation>
    <dataValidation type="list" allowBlank="1" showInputMessage="1" showErrorMessage="1" sqref="E14:E16" xr:uid="{8FEA607A-2F63-4746-A167-B2BAB3A1880F}">
      <formula1>" ,X"</formula1>
    </dataValidation>
  </dataValidation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12966-42A1-48CF-BF39-89E644508DC9}">
  <dimension ref="A1:AK53"/>
  <sheetViews>
    <sheetView topLeftCell="A11" workbookViewId="0">
      <selection activeCell="H54" sqref="H54"/>
    </sheetView>
  </sheetViews>
  <sheetFormatPr baseColWidth="10" defaultColWidth="8.83203125" defaultRowHeight="15" x14ac:dyDescent="0.2"/>
  <cols>
    <col min="1" max="1" width="55.6640625" bestFit="1" customWidth="1"/>
    <col min="2" max="2" width="51.1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158</v>
      </c>
      <c r="B20" s="179"/>
      <c r="C20" s="179"/>
      <c r="D20" s="16"/>
      <c r="E20" s="17"/>
      <c r="F20" s="10"/>
      <c r="G20" s="115"/>
      <c r="H20" s="116"/>
      <c r="I20" s="117"/>
      <c r="J20" s="6"/>
      <c r="K20" s="6"/>
    </row>
    <row r="21" spans="1:29" s="5" customFormat="1" ht="48" x14ac:dyDescent="0.2">
      <c r="A21" s="173" t="s">
        <v>258</v>
      </c>
      <c r="B21" s="102" t="s">
        <v>147</v>
      </c>
      <c r="C21" s="154">
        <v>1</v>
      </c>
      <c r="D21" s="155"/>
      <c r="E21" s="158">
        <v>1</v>
      </c>
      <c r="F21" s="161"/>
      <c r="G21" s="164">
        <f>E21*F21</f>
        <v>0</v>
      </c>
      <c r="H21" s="167">
        <f>G21</f>
        <v>0</v>
      </c>
      <c r="I21" s="174"/>
      <c r="J21" s="170"/>
      <c r="K21" s="170"/>
    </row>
    <row r="22" spans="1:29" s="5" customFormat="1" ht="16" x14ac:dyDescent="0.2">
      <c r="A22" s="173"/>
      <c r="B22" s="29" t="s">
        <v>91</v>
      </c>
      <c r="C22" s="154"/>
      <c r="D22" s="156"/>
      <c r="E22" s="159"/>
      <c r="F22" s="162"/>
      <c r="G22" s="165"/>
      <c r="H22" s="168"/>
      <c r="I22" s="175"/>
      <c r="J22" s="171"/>
      <c r="K22" s="171"/>
    </row>
    <row r="23" spans="1:29" s="5" customFormat="1" ht="16" x14ac:dyDescent="0.2">
      <c r="A23" s="173"/>
      <c r="B23" s="29" t="s">
        <v>92</v>
      </c>
      <c r="C23" s="154"/>
      <c r="D23" s="157"/>
      <c r="E23" s="160"/>
      <c r="F23" s="163"/>
      <c r="G23" s="166"/>
      <c r="H23" s="169"/>
      <c r="I23" s="176"/>
      <c r="J23" s="172"/>
      <c r="K23" s="172"/>
    </row>
    <row r="24" spans="1:29" s="5" customFormat="1" ht="32" x14ac:dyDescent="0.2">
      <c r="A24" s="105" t="s">
        <v>272</v>
      </c>
      <c r="B24" s="29" t="s">
        <v>105</v>
      </c>
      <c r="C24" s="101" t="s">
        <v>74</v>
      </c>
      <c r="D24" s="16"/>
      <c r="E24" s="17">
        <v>1</v>
      </c>
      <c r="F24" s="10"/>
      <c r="G24" s="115">
        <f>E24*F24</f>
        <v>0</v>
      </c>
      <c r="H24" s="116">
        <f>G24</f>
        <v>0</v>
      </c>
      <c r="I24" s="117"/>
      <c r="J24" s="6"/>
      <c r="K24" s="6"/>
    </row>
    <row r="25" spans="1:29" s="5" customFormat="1" ht="32" x14ac:dyDescent="0.2">
      <c r="A25" s="173" t="s">
        <v>273</v>
      </c>
      <c r="B25" s="29" t="s">
        <v>93</v>
      </c>
      <c r="C25" s="154" t="s">
        <v>74</v>
      </c>
      <c r="D25" s="155"/>
      <c r="E25" s="158">
        <v>1</v>
      </c>
      <c r="F25" s="161"/>
      <c r="G25" s="164">
        <f>E25*F25</f>
        <v>0</v>
      </c>
      <c r="H25" s="167">
        <f>G25</f>
        <v>0</v>
      </c>
      <c r="I25" s="174"/>
      <c r="J25" s="170"/>
      <c r="K25" s="170"/>
    </row>
    <row r="26" spans="1:29" s="5" customFormat="1" ht="32" x14ac:dyDescent="0.2">
      <c r="A26" s="173"/>
      <c r="B26" s="29" t="s">
        <v>94</v>
      </c>
      <c r="C26" s="154"/>
      <c r="D26" s="156"/>
      <c r="E26" s="159"/>
      <c r="F26" s="162"/>
      <c r="G26" s="165"/>
      <c r="H26" s="168"/>
      <c r="I26" s="175"/>
      <c r="J26" s="171"/>
      <c r="K26" s="171"/>
    </row>
    <row r="27" spans="1:29" s="5" customFormat="1" ht="16" x14ac:dyDescent="0.2">
      <c r="A27" s="173"/>
      <c r="B27" s="29" t="s">
        <v>95</v>
      </c>
      <c r="C27" s="154"/>
      <c r="D27" s="156"/>
      <c r="E27" s="159"/>
      <c r="F27" s="162"/>
      <c r="G27" s="165"/>
      <c r="H27" s="168"/>
      <c r="I27" s="175"/>
      <c r="J27" s="171"/>
      <c r="K27" s="171"/>
    </row>
    <row r="28" spans="1:29" s="5" customFormat="1" ht="32" x14ac:dyDescent="0.2">
      <c r="A28" s="173"/>
      <c r="B28" s="29" t="s">
        <v>96</v>
      </c>
      <c r="C28" s="154"/>
      <c r="D28" s="156"/>
      <c r="E28" s="159"/>
      <c r="F28" s="162"/>
      <c r="G28" s="165"/>
      <c r="H28" s="168"/>
      <c r="I28" s="175"/>
      <c r="J28" s="171"/>
      <c r="K28" s="171"/>
    </row>
    <row r="29" spans="1:29" s="5" customFormat="1" ht="32" x14ac:dyDescent="0.2">
      <c r="A29" s="173"/>
      <c r="B29" s="29" t="s">
        <v>97</v>
      </c>
      <c r="C29" s="154"/>
      <c r="D29" s="156"/>
      <c r="E29" s="159"/>
      <c r="F29" s="162"/>
      <c r="G29" s="165"/>
      <c r="H29" s="168"/>
      <c r="I29" s="175"/>
      <c r="J29" s="171"/>
      <c r="K29" s="171"/>
    </row>
    <row r="30" spans="1:29" s="5" customFormat="1" ht="16" x14ac:dyDescent="0.2">
      <c r="A30" s="173"/>
      <c r="B30" s="29" t="s">
        <v>98</v>
      </c>
      <c r="C30" s="154"/>
      <c r="D30" s="157"/>
      <c r="E30" s="160"/>
      <c r="F30" s="163"/>
      <c r="G30" s="166"/>
      <c r="H30" s="169"/>
      <c r="I30" s="176"/>
      <c r="J30" s="172"/>
      <c r="K30" s="172"/>
    </row>
    <row r="31" spans="1:29" s="5" customFormat="1" ht="32" x14ac:dyDescent="0.2">
      <c r="A31" s="105" t="s">
        <v>291</v>
      </c>
      <c r="B31" s="29" t="s">
        <v>159</v>
      </c>
      <c r="C31" s="101" t="s">
        <v>74</v>
      </c>
      <c r="D31" s="16"/>
      <c r="E31" s="17">
        <v>1</v>
      </c>
      <c r="F31" s="10"/>
      <c r="G31" s="115">
        <f>E31*F31</f>
        <v>0</v>
      </c>
      <c r="H31" s="116">
        <f>G31</f>
        <v>0</v>
      </c>
      <c r="I31" s="117"/>
      <c r="J31" s="6"/>
      <c r="K31" s="6"/>
    </row>
    <row r="32" spans="1:29" s="5" customFormat="1" ht="16" x14ac:dyDescent="0.2">
      <c r="A32" s="173" t="s">
        <v>292</v>
      </c>
      <c r="B32" s="29" t="s">
        <v>132</v>
      </c>
      <c r="C32" s="154" t="s">
        <v>136</v>
      </c>
      <c r="D32" s="155"/>
      <c r="E32" s="158">
        <v>1</v>
      </c>
      <c r="F32" s="161"/>
      <c r="G32" s="164">
        <f>E32*F32</f>
        <v>0</v>
      </c>
      <c r="H32" s="167">
        <f>G32</f>
        <v>0</v>
      </c>
      <c r="I32" s="174"/>
      <c r="J32" s="170"/>
      <c r="K32" s="170"/>
    </row>
    <row r="33" spans="1:11" s="5" customFormat="1" ht="16" x14ac:dyDescent="0.2">
      <c r="A33" s="173"/>
      <c r="B33" s="29" t="s">
        <v>287</v>
      </c>
      <c r="C33" s="154"/>
      <c r="D33" s="157"/>
      <c r="E33" s="160"/>
      <c r="F33" s="163"/>
      <c r="G33" s="166"/>
      <c r="H33" s="169"/>
      <c r="I33" s="176"/>
      <c r="J33" s="172"/>
      <c r="K33" s="172"/>
    </row>
    <row r="34" spans="1:11" s="5" customFormat="1" ht="32" x14ac:dyDescent="0.2">
      <c r="A34" s="173" t="s">
        <v>293</v>
      </c>
      <c r="B34" s="29" t="s">
        <v>65</v>
      </c>
      <c r="C34" s="154" t="s">
        <v>74</v>
      </c>
      <c r="D34" s="155"/>
      <c r="E34" s="158">
        <v>1</v>
      </c>
      <c r="F34" s="161"/>
      <c r="G34" s="164">
        <f>E34*F34</f>
        <v>0</v>
      </c>
      <c r="H34" s="167">
        <f>G34</f>
        <v>0</v>
      </c>
      <c r="I34" s="174"/>
      <c r="J34" s="170"/>
      <c r="K34" s="170"/>
    </row>
    <row r="35" spans="1:11" s="5" customFormat="1" ht="16" x14ac:dyDescent="0.2">
      <c r="A35" s="173"/>
      <c r="B35" s="36" t="s">
        <v>66</v>
      </c>
      <c r="C35" s="154"/>
      <c r="D35" s="156"/>
      <c r="E35" s="159"/>
      <c r="F35" s="162"/>
      <c r="G35" s="165"/>
      <c r="H35" s="168"/>
      <c r="I35" s="175"/>
      <c r="J35" s="171"/>
      <c r="K35" s="171"/>
    </row>
    <row r="36" spans="1:11" s="5" customFormat="1" ht="16" x14ac:dyDescent="0.2">
      <c r="A36" s="173"/>
      <c r="B36" s="36" t="s">
        <v>67</v>
      </c>
      <c r="C36" s="154"/>
      <c r="D36" s="156"/>
      <c r="E36" s="159"/>
      <c r="F36" s="162"/>
      <c r="G36" s="165"/>
      <c r="H36" s="168"/>
      <c r="I36" s="175"/>
      <c r="J36" s="171"/>
      <c r="K36" s="171"/>
    </row>
    <row r="37" spans="1:11" s="5" customFormat="1" ht="16" x14ac:dyDescent="0.2">
      <c r="A37" s="173"/>
      <c r="B37" s="36" t="s">
        <v>68</v>
      </c>
      <c r="C37" s="154"/>
      <c r="D37" s="156"/>
      <c r="E37" s="159"/>
      <c r="F37" s="162"/>
      <c r="G37" s="165"/>
      <c r="H37" s="168"/>
      <c r="I37" s="175"/>
      <c r="J37" s="171"/>
      <c r="K37" s="171"/>
    </row>
    <row r="38" spans="1:11" s="5" customFormat="1" ht="16" x14ac:dyDescent="0.2">
      <c r="A38" s="173"/>
      <c r="B38" s="36" t="s">
        <v>69</v>
      </c>
      <c r="C38" s="154"/>
      <c r="D38" s="156"/>
      <c r="E38" s="159"/>
      <c r="F38" s="162"/>
      <c r="G38" s="165"/>
      <c r="H38" s="168"/>
      <c r="I38" s="175"/>
      <c r="J38" s="171"/>
      <c r="K38" s="171"/>
    </row>
    <row r="39" spans="1:11" s="5" customFormat="1" ht="16" x14ac:dyDescent="0.2">
      <c r="A39" s="173"/>
      <c r="B39" s="36" t="s">
        <v>70</v>
      </c>
      <c r="C39" s="154"/>
      <c r="D39" s="156"/>
      <c r="E39" s="159"/>
      <c r="F39" s="162"/>
      <c r="G39" s="165"/>
      <c r="H39" s="168"/>
      <c r="I39" s="175"/>
      <c r="J39" s="171"/>
      <c r="K39" s="171"/>
    </row>
    <row r="40" spans="1:11" s="5" customFormat="1" ht="16" x14ac:dyDescent="0.2">
      <c r="A40" s="173"/>
      <c r="B40" s="36" t="s">
        <v>71</v>
      </c>
      <c r="C40" s="154"/>
      <c r="D40" s="156"/>
      <c r="E40" s="159"/>
      <c r="F40" s="162"/>
      <c r="G40" s="165"/>
      <c r="H40" s="168"/>
      <c r="I40" s="175"/>
      <c r="J40" s="171"/>
      <c r="K40" s="171"/>
    </row>
    <row r="41" spans="1:11" s="5" customFormat="1" ht="16" x14ac:dyDescent="0.2">
      <c r="A41" s="173"/>
      <c r="B41" s="36" t="s">
        <v>72</v>
      </c>
      <c r="C41" s="154"/>
      <c r="D41" s="156"/>
      <c r="E41" s="159"/>
      <c r="F41" s="162"/>
      <c r="G41" s="165"/>
      <c r="H41" s="168"/>
      <c r="I41" s="175"/>
      <c r="J41" s="171"/>
      <c r="K41" s="171"/>
    </row>
    <row r="42" spans="1:11" s="5" customFormat="1" ht="16" x14ac:dyDescent="0.2">
      <c r="A42" s="173"/>
      <c r="B42" s="36" t="s">
        <v>73</v>
      </c>
      <c r="C42" s="154"/>
      <c r="D42" s="157"/>
      <c r="E42" s="160"/>
      <c r="F42" s="163"/>
      <c r="G42" s="166"/>
      <c r="H42" s="169"/>
      <c r="I42" s="176"/>
      <c r="J42" s="172"/>
      <c r="K42" s="172"/>
    </row>
    <row r="43" spans="1:11" s="5" customFormat="1" ht="32" x14ac:dyDescent="0.2">
      <c r="A43" s="105" t="s">
        <v>294</v>
      </c>
      <c r="B43" s="29" t="s">
        <v>100</v>
      </c>
      <c r="C43" s="101">
        <v>1</v>
      </c>
      <c r="D43" s="16"/>
      <c r="E43" s="17">
        <v>1</v>
      </c>
      <c r="F43" s="10"/>
      <c r="G43" s="115">
        <f>E43*F43</f>
        <v>0</v>
      </c>
      <c r="H43" s="116">
        <f>G43</f>
        <v>0</v>
      </c>
      <c r="I43" s="117"/>
      <c r="J43" s="6"/>
      <c r="K43" s="6"/>
    </row>
    <row r="44" spans="1:11" s="5" customFormat="1" ht="32" x14ac:dyDescent="0.2">
      <c r="A44" s="105" t="s">
        <v>295</v>
      </c>
      <c r="B44" s="29" t="s">
        <v>107</v>
      </c>
      <c r="C44" s="101" t="s">
        <v>74</v>
      </c>
      <c r="D44" s="16"/>
      <c r="E44" s="17">
        <v>1</v>
      </c>
      <c r="F44" s="10"/>
      <c r="G44" s="115">
        <f>E44*F44</f>
        <v>0</v>
      </c>
      <c r="H44" s="116">
        <f t="shared" ref="H44:H46" si="0">G44</f>
        <v>0</v>
      </c>
      <c r="I44" s="117"/>
      <c r="J44" s="6"/>
      <c r="K44" s="6"/>
    </row>
    <row r="45" spans="1:11" s="5" customFormat="1" ht="48" x14ac:dyDescent="0.2">
      <c r="A45" s="105" t="s">
        <v>296</v>
      </c>
      <c r="B45" s="29" t="s">
        <v>101</v>
      </c>
      <c r="C45" s="101">
        <v>1</v>
      </c>
      <c r="D45" s="16"/>
      <c r="E45" s="17">
        <v>1</v>
      </c>
      <c r="F45" s="10"/>
      <c r="G45" s="115">
        <f>E45*F45</f>
        <v>0</v>
      </c>
      <c r="H45" s="116">
        <f t="shared" si="0"/>
        <v>0</v>
      </c>
      <c r="I45" s="117"/>
      <c r="J45" s="6"/>
      <c r="K45" s="6"/>
    </row>
    <row r="46" spans="1:11" s="5" customFormat="1" ht="32" x14ac:dyDescent="0.2">
      <c r="A46" s="105" t="s">
        <v>297</v>
      </c>
      <c r="B46" s="29" t="s">
        <v>298</v>
      </c>
      <c r="C46" s="101" t="s">
        <v>74</v>
      </c>
      <c r="D46" s="16"/>
      <c r="E46" s="17">
        <v>1</v>
      </c>
      <c r="F46" s="10"/>
      <c r="G46" s="115">
        <f>E46*F46</f>
        <v>0</v>
      </c>
      <c r="H46" s="116">
        <f t="shared" si="0"/>
        <v>0</v>
      </c>
      <c r="I46" s="117"/>
      <c r="J46" s="6"/>
      <c r="K46" s="6"/>
    </row>
    <row r="47" spans="1:11" s="5" customFormat="1" ht="32" x14ac:dyDescent="0.2">
      <c r="A47" s="173" t="s">
        <v>299</v>
      </c>
      <c r="B47" s="29" t="s">
        <v>129</v>
      </c>
      <c r="C47" s="154" t="s">
        <v>74</v>
      </c>
      <c r="D47" s="155"/>
      <c r="E47" s="158">
        <v>1</v>
      </c>
      <c r="F47" s="161"/>
      <c r="G47" s="164">
        <f>E47*F47</f>
        <v>0</v>
      </c>
      <c r="H47" s="167">
        <f>G47</f>
        <v>0</v>
      </c>
      <c r="I47" s="174"/>
      <c r="J47" s="170"/>
      <c r="K47" s="170"/>
    </row>
    <row r="48" spans="1:11" s="5" customFormat="1" ht="32" x14ac:dyDescent="0.2">
      <c r="A48" s="173"/>
      <c r="B48" s="29" t="s">
        <v>130</v>
      </c>
      <c r="C48" s="154"/>
      <c r="D48" s="157"/>
      <c r="E48" s="160"/>
      <c r="F48" s="163"/>
      <c r="G48" s="166"/>
      <c r="H48" s="169"/>
      <c r="I48" s="176"/>
      <c r="J48" s="172"/>
      <c r="K48" s="172"/>
    </row>
    <row r="49" spans="1:11" x14ac:dyDescent="0.2">
      <c r="A49" s="112"/>
      <c r="B49" s="133" t="s">
        <v>25</v>
      </c>
      <c r="C49" s="113"/>
      <c r="D49" s="16"/>
      <c r="E49" s="17"/>
      <c r="F49" s="10"/>
      <c r="G49" s="115"/>
      <c r="H49" s="116"/>
      <c r="I49" s="117"/>
      <c r="J49" s="6"/>
      <c r="K49" s="6"/>
    </row>
    <row r="50" spans="1:11" x14ac:dyDescent="0.2">
      <c r="A50" s="112"/>
      <c r="B50" s="133"/>
      <c r="C50" s="113"/>
      <c r="D50" s="16"/>
      <c r="E50" s="17"/>
      <c r="F50" s="10"/>
      <c r="G50" s="115"/>
      <c r="H50" s="116"/>
      <c r="I50" s="117"/>
      <c r="J50" s="6"/>
      <c r="K50" s="6"/>
    </row>
    <row r="51" spans="1:11" x14ac:dyDescent="0.2">
      <c r="A51" s="112"/>
      <c r="B51" s="133"/>
      <c r="C51" s="113"/>
      <c r="D51" s="16"/>
      <c r="E51" s="17"/>
      <c r="F51" s="10"/>
      <c r="G51" s="115"/>
      <c r="H51" s="116"/>
      <c r="I51" s="117"/>
      <c r="J51" s="6"/>
      <c r="K51" s="6"/>
    </row>
    <row r="52" spans="1:11" x14ac:dyDescent="0.2">
      <c r="A52" s="112"/>
      <c r="B52" s="133"/>
      <c r="C52" s="113"/>
      <c r="D52" s="119"/>
      <c r="E52" s="120"/>
      <c r="F52" s="121"/>
      <c r="G52" s="122"/>
      <c r="H52" s="123"/>
      <c r="I52" s="124"/>
      <c r="J52" s="41"/>
      <c r="K52" s="41"/>
    </row>
    <row r="53" spans="1:11" ht="16" x14ac:dyDescent="0.2">
      <c r="A53" s="37" t="s">
        <v>18</v>
      </c>
      <c r="B53" s="29"/>
      <c r="C53" s="113"/>
      <c r="D53" s="119"/>
      <c r="E53" s="120"/>
      <c r="F53" s="121"/>
      <c r="G53" s="122"/>
      <c r="H53" s="123">
        <f>H21+H24+H25+H31+H32+H34+H43+H44+H45+H46+H47</f>
        <v>0</v>
      </c>
      <c r="I53" s="124"/>
      <c r="J53" s="41"/>
      <c r="K53" s="41"/>
    </row>
  </sheetData>
  <protectedRanges>
    <protectedRange sqref="J20:K48" name="Range6"/>
    <protectedRange sqref="A20:F48" name="Range3"/>
    <protectedRange sqref="C14:E16" name="Range2"/>
    <protectedRange sqref="B3:B5" name="Range1"/>
    <protectedRange sqref="J49:K53" name="Range6_2_1"/>
    <protectedRange sqref="B53:F53 A49:A52 C49:F52" name="Range3_2_1"/>
  </protectedRanges>
  <mergeCells count="59">
    <mergeCell ref="H47:H48"/>
    <mergeCell ref="I47:I48"/>
    <mergeCell ref="J47:J48"/>
    <mergeCell ref="K47:K48"/>
    <mergeCell ref="C13:D13"/>
    <mergeCell ref="C14:D14"/>
    <mergeCell ref="F14:F16"/>
    <mergeCell ref="C15:D15"/>
    <mergeCell ref="C16:D16"/>
    <mergeCell ref="H34:H42"/>
    <mergeCell ref="I34:I42"/>
    <mergeCell ref="J34:J42"/>
    <mergeCell ref="K34:K42"/>
    <mergeCell ref="G47:G48"/>
    <mergeCell ref="H32:H33"/>
    <mergeCell ref="I32:I33"/>
    <mergeCell ref="G34:G42"/>
    <mergeCell ref="A47:A48"/>
    <mergeCell ref="C47:C48"/>
    <mergeCell ref="D47:D48"/>
    <mergeCell ref="E47:E48"/>
    <mergeCell ref="F47:F48"/>
    <mergeCell ref="A34:A42"/>
    <mergeCell ref="C34:C42"/>
    <mergeCell ref="D34:D42"/>
    <mergeCell ref="E34:E42"/>
    <mergeCell ref="F34:F42"/>
    <mergeCell ref="I25:I30"/>
    <mergeCell ref="J25:J30"/>
    <mergeCell ref="K25:K30"/>
    <mergeCell ref="A32:A33"/>
    <mergeCell ref="C32:C33"/>
    <mergeCell ref="D32:D33"/>
    <mergeCell ref="E32:E33"/>
    <mergeCell ref="F32:F33"/>
    <mergeCell ref="G32:G33"/>
    <mergeCell ref="J32:J33"/>
    <mergeCell ref="K32:K33"/>
    <mergeCell ref="D25:D30"/>
    <mergeCell ref="E25:E30"/>
    <mergeCell ref="F25:F30"/>
    <mergeCell ref="G25:G30"/>
    <mergeCell ref="H25:H30"/>
    <mergeCell ref="B49:B52"/>
    <mergeCell ref="I18:K18"/>
    <mergeCell ref="A20:C20"/>
    <mergeCell ref="A21:A23"/>
    <mergeCell ref="C21:C23"/>
    <mergeCell ref="D21:D23"/>
    <mergeCell ref="E21:E23"/>
    <mergeCell ref="F21:F23"/>
    <mergeCell ref="G21:G23"/>
    <mergeCell ref="F18:G18"/>
    <mergeCell ref="H21:H23"/>
    <mergeCell ref="I21:I23"/>
    <mergeCell ref="J21:J23"/>
    <mergeCell ref="K21:K23"/>
    <mergeCell ref="A25:A30"/>
    <mergeCell ref="C25:C30"/>
  </mergeCells>
  <dataValidations count="2">
    <dataValidation type="decimal" operator="greaterThanOrEqual" allowBlank="1" showInputMessage="1" showErrorMessage="1" sqref="F20:F21 F24:F25 F31:F32 F34 F43:F47 C14:D16 F49:F53" xr:uid="{25CFCE5F-698C-406B-98A7-EC752ACEA398}">
      <formula1>0</formula1>
    </dataValidation>
    <dataValidation type="list" allowBlank="1" showInputMessage="1" showErrorMessage="1" sqref="E14:E16" xr:uid="{9441999C-9403-4383-A2D3-F2601B3A0DE5}">
      <formula1>" ,X"</formula1>
    </dataValidation>
  </dataValidation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110DC-4F52-4D70-944E-3FCF448AC7D2}">
  <dimension ref="A1:AK52"/>
  <sheetViews>
    <sheetView topLeftCell="B2" workbookViewId="0">
      <selection activeCell="H52" sqref="H52"/>
    </sheetView>
  </sheetViews>
  <sheetFormatPr baseColWidth="10" defaultColWidth="8.83203125" defaultRowHeight="15" x14ac:dyDescent="0.2"/>
  <cols>
    <col min="1" max="1" width="55.6640625" bestFit="1" customWidth="1"/>
    <col min="2" max="2" width="51.1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160</v>
      </c>
      <c r="B20" s="179"/>
      <c r="C20" s="179"/>
      <c r="D20" s="16"/>
      <c r="E20" s="17"/>
      <c r="F20" s="10"/>
      <c r="G20" s="115"/>
      <c r="H20" s="116"/>
      <c r="I20" s="117"/>
      <c r="J20" s="6"/>
      <c r="K20" s="6"/>
    </row>
    <row r="21" spans="1:29" s="5" customFormat="1" ht="48" x14ac:dyDescent="0.2">
      <c r="A21" s="173" t="s">
        <v>258</v>
      </c>
      <c r="B21" s="102" t="s">
        <v>147</v>
      </c>
      <c r="C21" s="154">
        <v>1</v>
      </c>
      <c r="D21" s="155"/>
      <c r="E21" s="158">
        <v>1</v>
      </c>
      <c r="F21" s="161"/>
      <c r="G21" s="164">
        <f>E21*F21</f>
        <v>0</v>
      </c>
      <c r="H21" s="167">
        <f>G21</f>
        <v>0</v>
      </c>
      <c r="I21" s="174"/>
      <c r="J21" s="170"/>
      <c r="K21" s="170"/>
    </row>
    <row r="22" spans="1:29" s="5" customFormat="1" ht="16" x14ac:dyDescent="0.2">
      <c r="A22" s="173"/>
      <c r="B22" s="29" t="s">
        <v>91</v>
      </c>
      <c r="C22" s="154"/>
      <c r="D22" s="156"/>
      <c r="E22" s="159"/>
      <c r="F22" s="162"/>
      <c r="G22" s="165"/>
      <c r="H22" s="168"/>
      <c r="I22" s="175"/>
      <c r="J22" s="171"/>
      <c r="K22" s="171"/>
    </row>
    <row r="23" spans="1:29" s="5" customFormat="1" ht="16" x14ac:dyDescent="0.2">
      <c r="A23" s="173"/>
      <c r="B23" s="29" t="s">
        <v>92</v>
      </c>
      <c r="C23" s="154"/>
      <c r="D23" s="157"/>
      <c r="E23" s="160"/>
      <c r="F23" s="163"/>
      <c r="G23" s="166"/>
      <c r="H23" s="169"/>
      <c r="I23" s="176"/>
      <c r="J23" s="172"/>
      <c r="K23" s="172"/>
    </row>
    <row r="24" spans="1:29" s="5" customFormat="1" ht="32" x14ac:dyDescent="0.2">
      <c r="A24" s="105" t="s">
        <v>272</v>
      </c>
      <c r="B24" s="29" t="s">
        <v>105</v>
      </c>
      <c r="C24" s="101" t="s">
        <v>74</v>
      </c>
      <c r="D24" s="16"/>
      <c r="E24" s="17">
        <v>1</v>
      </c>
      <c r="F24" s="10"/>
      <c r="G24" s="115">
        <f>E24*F24</f>
        <v>0</v>
      </c>
      <c r="H24" s="116">
        <f>G24</f>
        <v>0</v>
      </c>
      <c r="I24" s="117"/>
      <c r="J24" s="6"/>
      <c r="K24" s="6"/>
    </row>
    <row r="25" spans="1:29" s="5" customFormat="1" ht="32" x14ac:dyDescent="0.2">
      <c r="A25" s="173" t="s">
        <v>273</v>
      </c>
      <c r="B25" s="29" t="s">
        <v>93</v>
      </c>
      <c r="C25" s="154" t="s">
        <v>74</v>
      </c>
      <c r="D25" s="155"/>
      <c r="E25" s="158">
        <v>1</v>
      </c>
      <c r="F25" s="161"/>
      <c r="G25" s="164">
        <f>E25*F25</f>
        <v>0</v>
      </c>
      <c r="H25" s="167">
        <f>G25</f>
        <v>0</v>
      </c>
      <c r="I25" s="174"/>
      <c r="J25" s="170"/>
      <c r="K25" s="170"/>
    </row>
    <row r="26" spans="1:29" s="5" customFormat="1" ht="32" x14ac:dyDescent="0.2">
      <c r="A26" s="173"/>
      <c r="B26" s="29" t="s">
        <v>94</v>
      </c>
      <c r="C26" s="154"/>
      <c r="D26" s="156"/>
      <c r="E26" s="159"/>
      <c r="F26" s="162"/>
      <c r="G26" s="165"/>
      <c r="H26" s="168"/>
      <c r="I26" s="175"/>
      <c r="J26" s="171"/>
      <c r="K26" s="171"/>
    </row>
    <row r="27" spans="1:29" s="5" customFormat="1" ht="16" x14ac:dyDescent="0.2">
      <c r="A27" s="173"/>
      <c r="B27" s="29" t="s">
        <v>95</v>
      </c>
      <c r="C27" s="154"/>
      <c r="D27" s="156"/>
      <c r="E27" s="159"/>
      <c r="F27" s="162"/>
      <c r="G27" s="165"/>
      <c r="H27" s="168"/>
      <c r="I27" s="175"/>
      <c r="J27" s="171"/>
      <c r="K27" s="171"/>
    </row>
    <row r="28" spans="1:29" s="5" customFormat="1" ht="32" x14ac:dyDescent="0.2">
      <c r="A28" s="173"/>
      <c r="B28" s="29" t="s">
        <v>96</v>
      </c>
      <c r="C28" s="154"/>
      <c r="D28" s="156"/>
      <c r="E28" s="159"/>
      <c r="F28" s="162"/>
      <c r="G28" s="165"/>
      <c r="H28" s="168"/>
      <c r="I28" s="175"/>
      <c r="J28" s="171"/>
      <c r="K28" s="171"/>
    </row>
    <row r="29" spans="1:29" s="5" customFormat="1" ht="32" x14ac:dyDescent="0.2">
      <c r="A29" s="173"/>
      <c r="B29" s="29" t="s">
        <v>97</v>
      </c>
      <c r="C29" s="154"/>
      <c r="D29" s="156"/>
      <c r="E29" s="159"/>
      <c r="F29" s="162"/>
      <c r="G29" s="165"/>
      <c r="H29" s="168"/>
      <c r="I29" s="175"/>
      <c r="J29" s="171"/>
      <c r="K29" s="171"/>
    </row>
    <row r="30" spans="1:29" s="5" customFormat="1" ht="16" x14ac:dyDescent="0.2">
      <c r="A30" s="173"/>
      <c r="B30" s="29" t="s">
        <v>98</v>
      </c>
      <c r="C30" s="154"/>
      <c r="D30" s="157"/>
      <c r="E30" s="160"/>
      <c r="F30" s="163"/>
      <c r="G30" s="166"/>
      <c r="H30" s="169"/>
      <c r="I30" s="176"/>
      <c r="J30" s="172"/>
      <c r="K30" s="172"/>
    </row>
    <row r="31" spans="1:29" s="5" customFormat="1" ht="32" x14ac:dyDescent="0.2">
      <c r="A31" s="105" t="s">
        <v>291</v>
      </c>
      <c r="B31" s="29" t="s">
        <v>159</v>
      </c>
      <c r="C31" s="101" t="s">
        <v>74</v>
      </c>
      <c r="D31" s="16"/>
      <c r="E31" s="17">
        <v>1</v>
      </c>
      <c r="F31" s="10"/>
      <c r="G31" s="115">
        <f>E31*F31</f>
        <v>0</v>
      </c>
      <c r="H31" s="116">
        <f>G31</f>
        <v>0</v>
      </c>
      <c r="I31" s="117"/>
      <c r="J31" s="6"/>
      <c r="K31" s="6"/>
    </row>
    <row r="32" spans="1:29" s="5" customFormat="1" ht="16" x14ac:dyDescent="0.2">
      <c r="A32" s="173" t="s">
        <v>292</v>
      </c>
      <c r="B32" s="29" t="s">
        <v>132</v>
      </c>
      <c r="C32" s="154" t="s">
        <v>136</v>
      </c>
      <c r="D32" s="155"/>
      <c r="E32" s="158">
        <v>1</v>
      </c>
      <c r="F32" s="161"/>
      <c r="G32" s="164">
        <f>E32*F32</f>
        <v>0</v>
      </c>
      <c r="H32" s="167">
        <f>G32</f>
        <v>0</v>
      </c>
      <c r="I32" s="174"/>
      <c r="J32" s="170"/>
      <c r="K32" s="170"/>
    </row>
    <row r="33" spans="1:11" s="5" customFormat="1" ht="16" x14ac:dyDescent="0.2">
      <c r="A33" s="173"/>
      <c r="B33" s="29" t="s">
        <v>287</v>
      </c>
      <c r="C33" s="154"/>
      <c r="D33" s="157"/>
      <c r="E33" s="160"/>
      <c r="F33" s="163"/>
      <c r="G33" s="166"/>
      <c r="H33" s="169"/>
      <c r="I33" s="176"/>
      <c r="J33" s="172"/>
      <c r="K33" s="172"/>
    </row>
    <row r="34" spans="1:11" s="5" customFormat="1" ht="32" x14ac:dyDescent="0.2">
      <c r="A34" s="173" t="s">
        <v>293</v>
      </c>
      <c r="B34" s="29" t="s">
        <v>65</v>
      </c>
      <c r="C34" s="154" t="s">
        <v>74</v>
      </c>
      <c r="D34" s="155"/>
      <c r="E34" s="158">
        <v>1</v>
      </c>
      <c r="F34" s="161"/>
      <c r="G34" s="164">
        <f>E34*F34</f>
        <v>0</v>
      </c>
      <c r="H34" s="167">
        <f>G34</f>
        <v>0</v>
      </c>
      <c r="I34" s="174"/>
      <c r="J34" s="170"/>
      <c r="K34" s="170"/>
    </row>
    <row r="35" spans="1:11" s="5" customFormat="1" ht="16" x14ac:dyDescent="0.2">
      <c r="A35" s="173"/>
      <c r="B35" s="36" t="s">
        <v>66</v>
      </c>
      <c r="C35" s="154"/>
      <c r="D35" s="156"/>
      <c r="E35" s="159"/>
      <c r="F35" s="162"/>
      <c r="G35" s="165"/>
      <c r="H35" s="168"/>
      <c r="I35" s="175"/>
      <c r="J35" s="171"/>
      <c r="K35" s="171"/>
    </row>
    <row r="36" spans="1:11" s="5" customFormat="1" ht="16" x14ac:dyDescent="0.2">
      <c r="A36" s="173"/>
      <c r="B36" s="36" t="s">
        <v>67</v>
      </c>
      <c r="C36" s="154"/>
      <c r="D36" s="156"/>
      <c r="E36" s="159"/>
      <c r="F36" s="162"/>
      <c r="G36" s="165"/>
      <c r="H36" s="168"/>
      <c r="I36" s="175"/>
      <c r="J36" s="171"/>
      <c r="K36" s="171"/>
    </row>
    <row r="37" spans="1:11" s="5" customFormat="1" ht="16" x14ac:dyDescent="0.2">
      <c r="A37" s="173"/>
      <c r="B37" s="36" t="s">
        <v>68</v>
      </c>
      <c r="C37" s="154"/>
      <c r="D37" s="156"/>
      <c r="E37" s="159"/>
      <c r="F37" s="162"/>
      <c r="G37" s="165"/>
      <c r="H37" s="168"/>
      <c r="I37" s="175"/>
      <c r="J37" s="171"/>
      <c r="K37" s="171"/>
    </row>
    <row r="38" spans="1:11" s="5" customFormat="1" ht="16" x14ac:dyDescent="0.2">
      <c r="A38" s="173"/>
      <c r="B38" s="36" t="s">
        <v>69</v>
      </c>
      <c r="C38" s="154"/>
      <c r="D38" s="156"/>
      <c r="E38" s="159"/>
      <c r="F38" s="162"/>
      <c r="G38" s="165"/>
      <c r="H38" s="168"/>
      <c r="I38" s="175"/>
      <c r="J38" s="171"/>
      <c r="K38" s="171"/>
    </row>
    <row r="39" spans="1:11" s="5" customFormat="1" ht="16" x14ac:dyDescent="0.2">
      <c r="A39" s="173"/>
      <c r="B39" s="36" t="s">
        <v>70</v>
      </c>
      <c r="C39" s="154"/>
      <c r="D39" s="156"/>
      <c r="E39" s="159"/>
      <c r="F39" s="162"/>
      <c r="G39" s="165"/>
      <c r="H39" s="168"/>
      <c r="I39" s="175"/>
      <c r="J39" s="171"/>
      <c r="K39" s="171"/>
    </row>
    <row r="40" spans="1:11" s="5" customFormat="1" ht="16" x14ac:dyDescent="0.2">
      <c r="A40" s="173"/>
      <c r="B40" s="36" t="s">
        <v>71</v>
      </c>
      <c r="C40" s="154"/>
      <c r="D40" s="156"/>
      <c r="E40" s="159"/>
      <c r="F40" s="162"/>
      <c r="G40" s="165"/>
      <c r="H40" s="168"/>
      <c r="I40" s="175"/>
      <c r="J40" s="171"/>
      <c r="K40" s="171"/>
    </row>
    <row r="41" spans="1:11" s="5" customFormat="1" ht="16" x14ac:dyDescent="0.2">
      <c r="A41" s="173"/>
      <c r="B41" s="36" t="s">
        <v>72</v>
      </c>
      <c r="C41" s="154"/>
      <c r="D41" s="157"/>
      <c r="E41" s="160"/>
      <c r="F41" s="163"/>
      <c r="G41" s="166"/>
      <c r="H41" s="169"/>
      <c r="I41" s="176"/>
      <c r="J41" s="172"/>
      <c r="K41" s="172"/>
    </row>
    <row r="42" spans="1:11" s="5" customFormat="1" ht="32" x14ac:dyDescent="0.2">
      <c r="A42" s="105" t="s">
        <v>294</v>
      </c>
      <c r="B42" s="29" t="s">
        <v>100</v>
      </c>
      <c r="C42" s="101">
        <v>1</v>
      </c>
      <c r="D42" s="16"/>
      <c r="E42" s="17">
        <v>1</v>
      </c>
      <c r="F42" s="10"/>
      <c r="G42" s="115">
        <f>E42*F42</f>
        <v>0</v>
      </c>
      <c r="H42" s="116">
        <f>G42</f>
        <v>0</v>
      </c>
      <c r="I42" s="117"/>
      <c r="J42" s="6"/>
      <c r="K42" s="6"/>
    </row>
    <row r="43" spans="1:11" s="5" customFormat="1" ht="32" x14ac:dyDescent="0.2">
      <c r="A43" s="105" t="s">
        <v>295</v>
      </c>
      <c r="B43" s="29" t="s">
        <v>107</v>
      </c>
      <c r="C43" s="101" t="s">
        <v>74</v>
      </c>
      <c r="D43" s="16"/>
      <c r="E43" s="17">
        <v>1</v>
      </c>
      <c r="F43" s="10"/>
      <c r="G43" s="115">
        <f>E43*F43</f>
        <v>0</v>
      </c>
      <c r="H43" s="116">
        <f t="shared" ref="H43:H45" si="0">G43</f>
        <v>0</v>
      </c>
      <c r="I43" s="117"/>
      <c r="J43" s="6"/>
      <c r="K43" s="6"/>
    </row>
    <row r="44" spans="1:11" s="5" customFormat="1" ht="48" x14ac:dyDescent="0.2">
      <c r="A44" s="105" t="s">
        <v>296</v>
      </c>
      <c r="B44" s="29" t="s">
        <v>101</v>
      </c>
      <c r="C44" s="101">
        <v>1</v>
      </c>
      <c r="D44" s="16"/>
      <c r="E44" s="17">
        <v>1</v>
      </c>
      <c r="F44" s="10"/>
      <c r="G44" s="115">
        <f>E44*F44</f>
        <v>0</v>
      </c>
      <c r="H44" s="116">
        <f t="shared" si="0"/>
        <v>0</v>
      </c>
      <c r="I44" s="117"/>
      <c r="J44" s="6"/>
      <c r="K44" s="6"/>
    </row>
    <row r="45" spans="1:11" s="5" customFormat="1" ht="32" x14ac:dyDescent="0.2">
      <c r="A45" s="105" t="s">
        <v>297</v>
      </c>
      <c r="B45" s="29" t="s">
        <v>298</v>
      </c>
      <c r="C45" s="101" t="s">
        <v>74</v>
      </c>
      <c r="D45" s="16"/>
      <c r="E45" s="17">
        <v>1</v>
      </c>
      <c r="F45" s="10"/>
      <c r="G45" s="115">
        <f>E45*F45</f>
        <v>0</v>
      </c>
      <c r="H45" s="116">
        <f t="shared" si="0"/>
        <v>0</v>
      </c>
      <c r="I45" s="117"/>
      <c r="J45" s="6"/>
      <c r="K45" s="6"/>
    </row>
    <row r="46" spans="1:11" s="5" customFormat="1" ht="32" x14ac:dyDescent="0.2">
      <c r="A46" s="173" t="s">
        <v>299</v>
      </c>
      <c r="B46" s="29" t="s">
        <v>129</v>
      </c>
      <c r="C46" s="154" t="s">
        <v>74</v>
      </c>
      <c r="D46" s="155"/>
      <c r="E46" s="158">
        <v>1</v>
      </c>
      <c r="F46" s="161"/>
      <c r="G46" s="164">
        <f>E46*F46</f>
        <v>0</v>
      </c>
      <c r="H46" s="167">
        <f>G46</f>
        <v>0</v>
      </c>
      <c r="I46" s="174"/>
      <c r="J46" s="170"/>
      <c r="K46" s="170"/>
    </row>
    <row r="47" spans="1:11" s="5" customFormat="1" ht="32" x14ac:dyDescent="0.2">
      <c r="A47" s="173"/>
      <c r="B47" s="29" t="s">
        <v>130</v>
      </c>
      <c r="C47" s="154"/>
      <c r="D47" s="157"/>
      <c r="E47" s="160"/>
      <c r="F47" s="163"/>
      <c r="G47" s="166"/>
      <c r="H47" s="169"/>
      <c r="I47" s="176"/>
      <c r="J47" s="172"/>
      <c r="K47" s="172"/>
    </row>
    <row r="48" spans="1:11" x14ac:dyDescent="0.2">
      <c r="A48" s="112"/>
      <c r="B48" s="133" t="s">
        <v>25</v>
      </c>
      <c r="C48" s="113"/>
      <c r="D48" s="16"/>
      <c r="E48" s="17"/>
      <c r="F48" s="10"/>
      <c r="G48" s="115"/>
      <c r="H48" s="116"/>
      <c r="I48" s="117"/>
      <c r="J48" s="6"/>
      <c r="K48" s="6"/>
    </row>
    <row r="49" spans="1:11" x14ac:dyDescent="0.2">
      <c r="A49" s="112"/>
      <c r="B49" s="133"/>
      <c r="C49" s="113"/>
      <c r="D49" s="16"/>
      <c r="E49" s="17"/>
      <c r="F49" s="10"/>
      <c r="G49" s="115"/>
      <c r="H49" s="116"/>
      <c r="I49" s="117"/>
      <c r="J49" s="6"/>
      <c r="K49" s="6"/>
    </row>
    <row r="50" spans="1:11" x14ac:dyDescent="0.2">
      <c r="A50" s="112"/>
      <c r="B50" s="133"/>
      <c r="C50" s="113"/>
      <c r="D50" s="16"/>
      <c r="E50" s="17"/>
      <c r="F50" s="10"/>
      <c r="G50" s="115"/>
      <c r="H50" s="116"/>
      <c r="I50" s="117"/>
      <c r="J50" s="6"/>
      <c r="K50" s="6"/>
    </row>
    <row r="51" spans="1:11" x14ac:dyDescent="0.2">
      <c r="A51" s="112"/>
      <c r="B51" s="133"/>
      <c r="C51" s="113"/>
      <c r="D51" s="119"/>
      <c r="E51" s="120"/>
      <c r="F51" s="121"/>
      <c r="G51" s="122"/>
      <c r="H51" s="123"/>
      <c r="I51" s="124"/>
      <c r="J51" s="41"/>
      <c r="K51" s="41"/>
    </row>
    <row r="52" spans="1:11" ht="16" x14ac:dyDescent="0.2">
      <c r="A52" s="37" t="s">
        <v>18</v>
      </c>
      <c r="B52" s="29"/>
      <c r="C52" s="113"/>
      <c r="D52" s="119"/>
      <c r="E52" s="120"/>
      <c r="F52" s="121"/>
      <c r="G52" s="122"/>
      <c r="H52" s="123">
        <f>H21+H24+H25+H31+H32+H34+H42+H43+H44+H45+H46</f>
        <v>0</v>
      </c>
      <c r="I52" s="124"/>
      <c r="J52" s="41"/>
      <c r="K52" s="41"/>
    </row>
  </sheetData>
  <protectedRanges>
    <protectedRange sqref="J20:K47" name="Range6"/>
    <protectedRange sqref="A20:F47" name="Range3"/>
    <protectedRange sqref="C14:E16" name="Range2"/>
    <protectedRange sqref="B3:B5" name="Range1"/>
    <protectedRange sqref="J48:K52" name="Range6_2_1"/>
    <protectedRange sqref="B52:F52 A48:A51 C48:F51" name="Range3_2_1"/>
  </protectedRanges>
  <mergeCells count="59">
    <mergeCell ref="H46:H47"/>
    <mergeCell ref="I46:I47"/>
    <mergeCell ref="J46:J47"/>
    <mergeCell ref="K46:K47"/>
    <mergeCell ref="C13:D13"/>
    <mergeCell ref="C14:D14"/>
    <mergeCell ref="F14:F16"/>
    <mergeCell ref="C15:D15"/>
    <mergeCell ref="C16:D16"/>
    <mergeCell ref="H34:H41"/>
    <mergeCell ref="I34:I41"/>
    <mergeCell ref="J34:J41"/>
    <mergeCell ref="K34:K41"/>
    <mergeCell ref="G46:G47"/>
    <mergeCell ref="H32:H33"/>
    <mergeCell ref="I32:I33"/>
    <mergeCell ref="G34:G41"/>
    <mergeCell ref="A46:A47"/>
    <mergeCell ref="C46:C47"/>
    <mergeCell ref="D46:D47"/>
    <mergeCell ref="E46:E47"/>
    <mergeCell ref="F46:F47"/>
    <mergeCell ref="A34:A41"/>
    <mergeCell ref="C34:C41"/>
    <mergeCell ref="D34:D41"/>
    <mergeCell ref="E34:E41"/>
    <mergeCell ref="F34:F41"/>
    <mergeCell ref="I25:I30"/>
    <mergeCell ref="J25:J30"/>
    <mergeCell ref="K25:K30"/>
    <mergeCell ref="A32:A33"/>
    <mergeCell ref="C32:C33"/>
    <mergeCell ref="D32:D33"/>
    <mergeCell ref="E32:E33"/>
    <mergeCell ref="F32:F33"/>
    <mergeCell ref="G32:G33"/>
    <mergeCell ref="J32:J33"/>
    <mergeCell ref="K32:K33"/>
    <mergeCell ref="D25:D30"/>
    <mergeCell ref="E25:E30"/>
    <mergeCell ref="F25:F30"/>
    <mergeCell ref="G25:G30"/>
    <mergeCell ref="H25:H30"/>
    <mergeCell ref="B48:B51"/>
    <mergeCell ref="I18:K18"/>
    <mergeCell ref="A20:C20"/>
    <mergeCell ref="A21:A23"/>
    <mergeCell ref="C21:C23"/>
    <mergeCell ref="D21:D23"/>
    <mergeCell ref="E21:E23"/>
    <mergeCell ref="F21:F23"/>
    <mergeCell ref="G21:G23"/>
    <mergeCell ref="F18:G18"/>
    <mergeCell ref="H21:H23"/>
    <mergeCell ref="I21:I23"/>
    <mergeCell ref="J21:J23"/>
    <mergeCell ref="K21:K23"/>
    <mergeCell ref="A25:A30"/>
    <mergeCell ref="C25:C30"/>
  </mergeCells>
  <dataValidations count="2">
    <dataValidation type="decimal" operator="greaterThanOrEqual" allowBlank="1" showInputMessage="1" showErrorMessage="1" sqref="F20:F21 F24:F25 F31:F32 F34 F42:F46 C14:D16 F48:F52" xr:uid="{F2EC3DF3-D970-42EF-B4D7-9B7A67D583D3}">
      <formula1>0</formula1>
    </dataValidation>
    <dataValidation type="list" allowBlank="1" showInputMessage="1" showErrorMessage="1" sqref="E14:E16" xr:uid="{696B7D38-CD86-46BC-A5AC-EAC0D4880507}">
      <formula1>" ,X"</formula1>
    </dataValidation>
  </dataValidation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377FE-D054-47D0-9782-7F708E208B5F}">
  <dimension ref="A1:AK62"/>
  <sheetViews>
    <sheetView topLeftCell="B13" workbookViewId="0">
      <selection activeCell="H62" sqref="H62"/>
    </sheetView>
  </sheetViews>
  <sheetFormatPr baseColWidth="10" defaultColWidth="8.83203125" defaultRowHeight="15" x14ac:dyDescent="0.2"/>
  <cols>
    <col min="1" max="1" width="55.6640625" bestFit="1" customWidth="1"/>
    <col min="2" max="2" width="52.6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161</v>
      </c>
      <c r="B20" s="179"/>
      <c r="C20" s="179"/>
      <c r="D20" s="16"/>
      <c r="E20" s="17"/>
      <c r="F20" s="10"/>
      <c r="G20" s="115"/>
      <c r="H20" s="116"/>
      <c r="I20" s="117"/>
      <c r="J20" s="6"/>
      <c r="K20" s="6"/>
    </row>
    <row r="21" spans="1:29" s="5" customFormat="1" ht="48" x14ac:dyDescent="0.2">
      <c r="A21" s="173" t="s">
        <v>258</v>
      </c>
      <c r="B21" s="102" t="s">
        <v>162</v>
      </c>
      <c r="C21" s="154">
        <v>1</v>
      </c>
      <c r="D21" s="155"/>
      <c r="E21" s="158">
        <v>1</v>
      </c>
      <c r="F21" s="161"/>
      <c r="G21" s="164">
        <f>E21*F21</f>
        <v>0</v>
      </c>
      <c r="H21" s="167">
        <f>G21</f>
        <v>0</v>
      </c>
      <c r="I21" s="174"/>
      <c r="J21" s="170"/>
      <c r="K21" s="170"/>
    </row>
    <row r="22" spans="1:29" s="5" customFormat="1" ht="16" x14ac:dyDescent="0.2">
      <c r="A22" s="173"/>
      <c r="B22" s="29" t="s">
        <v>91</v>
      </c>
      <c r="C22" s="154"/>
      <c r="D22" s="156"/>
      <c r="E22" s="159"/>
      <c r="F22" s="162"/>
      <c r="G22" s="165"/>
      <c r="H22" s="168"/>
      <c r="I22" s="175"/>
      <c r="J22" s="171"/>
      <c r="K22" s="171"/>
    </row>
    <row r="23" spans="1:29" s="5" customFormat="1" ht="16" x14ac:dyDescent="0.2">
      <c r="A23" s="173"/>
      <c r="B23" s="29" t="s">
        <v>148</v>
      </c>
      <c r="C23" s="154"/>
      <c r="D23" s="157"/>
      <c r="E23" s="160"/>
      <c r="F23" s="163"/>
      <c r="G23" s="166"/>
      <c r="H23" s="169"/>
      <c r="I23" s="176"/>
      <c r="J23" s="172"/>
      <c r="K23" s="172"/>
    </row>
    <row r="24" spans="1:29" s="5" customFormat="1" ht="32" x14ac:dyDescent="0.2">
      <c r="A24" s="105" t="s">
        <v>272</v>
      </c>
      <c r="B24" s="29" t="s">
        <v>105</v>
      </c>
      <c r="C24" s="101" t="s">
        <v>74</v>
      </c>
      <c r="D24" s="16"/>
      <c r="E24" s="17">
        <v>1</v>
      </c>
      <c r="F24" s="10"/>
      <c r="G24" s="115">
        <f>E24*F24</f>
        <v>0</v>
      </c>
      <c r="H24" s="116">
        <f>G24</f>
        <v>0</v>
      </c>
      <c r="I24" s="117"/>
      <c r="J24" s="6"/>
      <c r="K24" s="6"/>
    </row>
    <row r="25" spans="1:29" s="5" customFormat="1" ht="32" x14ac:dyDescent="0.2">
      <c r="A25" s="173" t="s">
        <v>273</v>
      </c>
      <c r="B25" s="29" t="s">
        <v>191</v>
      </c>
      <c r="C25" s="154" t="s">
        <v>74</v>
      </c>
      <c r="D25" s="155"/>
      <c r="E25" s="158">
        <v>1</v>
      </c>
      <c r="F25" s="161"/>
      <c r="G25" s="164">
        <f>E25*F25</f>
        <v>0</v>
      </c>
      <c r="H25" s="167">
        <f>G25</f>
        <v>0</v>
      </c>
      <c r="I25" s="174"/>
      <c r="J25" s="170"/>
      <c r="K25" s="170"/>
    </row>
    <row r="26" spans="1:29" s="5" customFormat="1" ht="32" x14ac:dyDescent="0.2">
      <c r="A26" s="173"/>
      <c r="B26" s="29" t="s">
        <v>94</v>
      </c>
      <c r="C26" s="154"/>
      <c r="D26" s="156"/>
      <c r="E26" s="159"/>
      <c r="F26" s="162"/>
      <c r="G26" s="165"/>
      <c r="H26" s="168"/>
      <c r="I26" s="175"/>
      <c r="J26" s="171"/>
      <c r="K26" s="171"/>
    </row>
    <row r="27" spans="1:29" s="5" customFormat="1" ht="16" x14ac:dyDescent="0.2">
      <c r="A27" s="173"/>
      <c r="B27" s="29" t="s">
        <v>95</v>
      </c>
      <c r="C27" s="154"/>
      <c r="D27" s="156"/>
      <c r="E27" s="159"/>
      <c r="F27" s="162"/>
      <c r="G27" s="165"/>
      <c r="H27" s="168"/>
      <c r="I27" s="175"/>
      <c r="J27" s="171"/>
      <c r="K27" s="171"/>
    </row>
    <row r="28" spans="1:29" s="5" customFormat="1" ht="32" x14ac:dyDescent="0.2">
      <c r="A28" s="173"/>
      <c r="B28" s="29" t="s">
        <v>96</v>
      </c>
      <c r="C28" s="154"/>
      <c r="D28" s="156"/>
      <c r="E28" s="159"/>
      <c r="F28" s="162"/>
      <c r="G28" s="165"/>
      <c r="H28" s="168"/>
      <c r="I28" s="175"/>
      <c r="J28" s="171"/>
      <c r="K28" s="171"/>
    </row>
    <row r="29" spans="1:29" s="5" customFormat="1" ht="32" x14ac:dyDescent="0.2">
      <c r="A29" s="173"/>
      <c r="B29" s="29" t="s">
        <v>97</v>
      </c>
      <c r="C29" s="154"/>
      <c r="D29" s="156"/>
      <c r="E29" s="159"/>
      <c r="F29" s="162"/>
      <c r="G29" s="165"/>
      <c r="H29" s="168"/>
      <c r="I29" s="175"/>
      <c r="J29" s="171"/>
      <c r="K29" s="171"/>
    </row>
    <row r="30" spans="1:29" s="5" customFormat="1" ht="16" x14ac:dyDescent="0.2">
      <c r="A30" s="173"/>
      <c r="B30" s="29" t="s">
        <v>98</v>
      </c>
      <c r="C30" s="154"/>
      <c r="D30" s="157"/>
      <c r="E30" s="160"/>
      <c r="F30" s="163"/>
      <c r="G30" s="166"/>
      <c r="H30" s="169"/>
      <c r="I30" s="176"/>
      <c r="J30" s="172"/>
      <c r="K30" s="172"/>
    </row>
    <row r="31" spans="1:29" s="5" customFormat="1" ht="64" x14ac:dyDescent="0.2">
      <c r="A31" s="173" t="s">
        <v>300</v>
      </c>
      <c r="B31" s="102" t="s">
        <v>163</v>
      </c>
      <c r="C31" s="154">
        <v>1</v>
      </c>
      <c r="D31" s="155"/>
      <c r="E31" s="158">
        <v>1</v>
      </c>
      <c r="F31" s="161"/>
      <c r="G31" s="164">
        <f>E31*F31</f>
        <v>0</v>
      </c>
      <c r="H31" s="167">
        <f>G31</f>
        <v>0</v>
      </c>
      <c r="I31" s="174"/>
      <c r="J31" s="170"/>
      <c r="K31" s="170"/>
    </row>
    <row r="32" spans="1:29" s="5" customFormat="1" ht="32" x14ac:dyDescent="0.2">
      <c r="A32" s="173"/>
      <c r="B32" s="29" t="s">
        <v>164</v>
      </c>
      <c r="C32" s="154"/>
      <c r="D32" s="157"/>
      <c r="E32" s="160"/>
      <c r="F32" s="163"/>
      <c r="G32" s="166"/>
      <c r="H32" s="169"/>
      <c r="I32" s="176"/>
      <c r="J32" s="172"/>
      <c r="K32" s="172"/>
    </row>
    <row r="33" spans="1:11" s="5" customFormat="1" ht="16" x14ac:dyDescent="0.2">
      <c r="A33" s="173" t="s">
        <v>301</v>
      </c>
      <c r="B33" s="29" t="s">
        <v>152</v>
      </c>
      <c r="C33" s="154">
        <v>1</v>
      </c>
      <c r="D33" s="155"/>
      <c r="E33" s="158">
        <v>1</v>
      </c>
      <c r="F33" s="161"/>
      <c r="G33" s="164">
        <f>E33*F33</f>
        <v>0</v>
      </c>
      <c r="H33" s="167">
        <f>G33</f>
        <v>0</v>
      </c>
      <c r="I33" s="174"/>
      <c r="J33" s="170"/>
      <c r="K33" s="170"/>
    </row>
    <row r="34" spans="1:11" s="5" customFormat="1" ht="16" x14ac:dyDescent="0.2">
      <c r="A34" s="173"/>
      <c r="B34" s="29" t="s">
        <v>153</v>
      </c>
      <c r="C34" s="154"/>
      <c r="D34" s="156"/>
      <c r="E34" s="159"/>
      <c r="F34" s="162"/>
      <c r="G34" s="165"/>
      <c r="H34" s="168"/>
      <c r="I34" s="175"/>
      <c r="J34" s="171"/>
      <c r="K34" s="171"/>
    </row>
    <row r="35" spans="1:11" s="5" customFormat="1" ht="16" x14ac:dyDescent="0.2">
      <c r="A35" s="173"/>
      <c r="B35" s="29" t="s">
        <v>154</v>
      </c>
      <c r="C35" s="154"/>
      <c r="D35" s="156"/>
      <c r="E35" s="159"/>
      <c r="F35" s="162"/>
      <c r="G35" s="165"/>
      <c r="H35" s="168"/>
      <c r="I35" s="175"/>
      <c r="J35" s="171"/>
      <c r="K35" s="171"/>
    </row>
    <row r="36" spans="1:11" s="5" customFormat="1" ht="32" x14ac:dyDescent="0.2">
      <c r="A36" s="173"/>
      <c r="B36" s="29" t="s">
        <v>155</v>
      </c>
      <c r="C36" s="154"/>
      <c r="D36" s="156"/>
      <c r="E36" s="159"/>
      <c r="F36" s="162"/>
      <c r="G36" s="165"/>
      <c r="H36" s="168"/>
      <c r="I36" s="175"/>
      <c r="J36" s="171"/>
      <c r="K36" s="171"/>
    </row>
    <row r="37" spans="1:11" s="5" customFormat="1" ht="16" x14ac:dyDescent="0.2">
      <c r="A37" s="173"/>
      <c r="B37" s="29" t="s">
        <v>156</v>
      </c>
      <c r="C37" s="154"/>
      <c r="D37" s="156"/>
      <c r="E37" s="159"/>
      <c r="F37" s="162"/>
      <c r="G37" s="165"/>
      <c r="H37" s="168"/>
      <c r="I37" s="175"/>
      <c r="J37" s="171"/>
      <c r="K37" s="171"/>
    </row>
    <row r="38" spans="1:11" s="5" customFormat="1" ht="16" x14ac:dyDescent="0.2">
      <c r="A38" s="173"/>
      <c r="B38" s="29" t="s">
        <v>157</v>
      </c>
      <c r="C38" s="154"/>
      <c r="D38" s="157"/>
      <c r="E38" s="160"/>
      <c r="F38" s="163"/>
      <c r="G38" s="166"/>
      <c r="H38" s="169"/>
      <c r="I38" s="176"/>
      <c r="J38" s="172"/>
      <c r="K38" s="172"/>
    </row>
    <row r="39" spans="1:11" s="5" customFormat="1" ht="16" x14ac:dyDescent="0.2">
      <c r="A39" s="173" t="s">
        <v>302</v>
      </c>
      <c r="B39" s="29" t="s">
        <v>132</v>
      </c>
      <c r="C39" s="154" t="s">
        <v>136</v>
      </c>
      <c r="D39" s="155"/>
      <c r="E39" s="158">
        <v>1</v>
      </c>
      <c r="F39" s="161"/>
      <c r="G39" s="164">
        <f>E39*F39</f>
        <v>0</v>
      </c>
      <c r="H39" s="167">
        <f>G39</f>
        <v>0</v>
      </c>
      <c r="I39" s="174"/>
      <c r="J39" s="170"/>
      <c r="K39" s="170"/>
    </row>
    <row r="40" spans="1:11" s="5" customFormat="1" ht="16" x14ac:dyDescent="0.2">
      <c r="A40" s="173"/>
      <c r="B40" s="29" t="s">
        <v>135</v>
      </c>
      <c r="C40" s="154"/>
      <c r="D40" s="157"/>
      <c r="E40" s="160"/>
      <c r="F40" s="163"/>
      <c r="G40" s="166"/>
      <c r="H40" s="169"/>
      <c r="I40" s="176"/>
      <c r="J40" s="172"/>
      <c r="K40" s="172"/>
    </row>
    <row r="41" spans="1:11" s="5" customFormat="1" ht="32" x14ac:dyDescent="0.2">
      <c r="A41" s="173" t="s">
        <v>277</v>
      </c>
      <c r="B41" s="29" t="s">
        <v>65</v>
      </c>
      <c r="C41" s="154" t="s">
        <v>74</v>
      </c>
      <c r="D41" s="155"/>
      <c r="E41" s="158">
        <v>1</v>
      </c>
      <c r="F41" s="161"/>
      <c r="G41" s="164">
        <f>E41*F41</f>
        <v>0</v>
      </c>
      <c r="H41" s="167">
        <f>G41</f>
        <v>0</v>
      </c>
      <c r="I41" s="174"/>
      <c r="J41" s="170"/>
      <c r="K41" s="170"/>
    </row>
    <row r="42" spans="1:11" s="5" customFormat="1" ht="16" x14ac:dyDescent="0.2">
      <c r="A42" s="173"/>
      <c r="B42" s="36" t="s">
        <v>66</v>
      </c>
      <c r="C42" s="154"/>
      <c r="D42" s="156"/>
      <c r="E42" s="159"/>
      <c r="F42" s="162"/>
      <c r="G42" s="165"/>
      <c r="H42" s="168"/>
      <c r="I42" s="175"/>
      <c r="J42" s="171"/>
      <c r="K42" s="171"/>
    </row>
    <row r="43" spans="1:11" s="5" customFormat="1" ht="16" x14ac:dyDescent="0.2">
      <c r="A43" s="173"/>
      <c r="B43" s="36" t="s">
        <v>67</v>
      </c>
      <c r="C43" s="154"/>
      <c r="D43" s="156"/>
      <c r="E43" s="159"/>
      <c r="F43" s="162"/>
      <c r="G43" s="165"/>
      <c r="H43" s="168"/>
      <c r="I43" s="175"/>
      <c r="J43" s="171"/>
      <c r="K43" s="171"/>
    </row>
    <row r="44" spans="1:11" s="5" customFormat="1" ht="16" x14ac:dyDescent="0.2">
      <c r="A44" s="173"/>
      <c r="B44" s="36" t="s">
        <v>68</v>
      </c>
      <c r="C44" s="154"/>
      <c r="D44" s="156"/>
      <c r="E44" s="159"/>
      <c r="F44" s="162"/>
      <c r="G44" s="165"/>
      <c r="H44" s="168"/>
      <c r="I44" s="175"/>
      <c r="J44" s="171"/>
      <c r="K44" s="171"/>
    </row>
    <row r="45" spans="1:11" s="5" customFormat="1" ht="16" x14ac:dyDescent="0.2">
      <c r="A45" s="173"/>
      <c r="B45" s="36" t="s">
        <v>69</v>
      </c>
      <c r="C45" s="154"/>
      <c r="D45" s="156"/>
      <c r="E45" s="159"/>
      <c r="F45" s="162"/>
      <c r="G45" s="165"/>
      <c r="H45" s="168"/>
      <c r="I45" s="175"/>
      <c r="J45" s="171"/>
      <c r="K45" s="171"/>
    </row>
    <row r="46" spans="1:11" s="5" customFormat="1" ht="16" x14ac:dyDescent="0.2">
      <c r="A46" s="173"/>
      <c r="B46" s="36" t="s">
        <v>70</v>
      </c>
      <c r="C46" s="154"/>
      <c r="D46" s="156"/>
      <c r="E46" s="159"/>
      <c r="F46" s="162"/>
      <c r="G46" s="165"/>
      <c r="H46" s="168"/>
      <c r="I46" s="175"/>
      <c r="J46" s="171"/>
      <c r="K46" s="171"/>
    </row>
    <row r="47" spans="1:11" s="5" customFormat="1" ht="16" x14ac:dyDescent="0.2">
      <c r="A47" s="173"/>
      <c r="B47" s="36" t="s">
        <v>71</v>
      </c>
      <c r="C47" s="154"/>
      <c r="D47" s="156"/>
      <c r="E47" s="159"/>
      <c r="F47" s="162"/>
      <c r="G47" s="165"/>
      <c r="H47" s="168"/>
      <c r="I47" s="175"/>
      <c r="J47" s="171"/>
      <c r="K47" s="171"/>
    </row>
    <row r="48" spans="1:11" s="5" customFormat="1" ht="16" x14ac:dyDescent="0.2">
      <c r="A48" s="173"/>
      <c r="B48" s="36" t="s">
        <v>72</v>
      </c>
      <c r="C48" s="154"/>
      <c r="D48" s="156"/>
      <c r="E48" s="159"/>
      <c r="F48" s="162"/>
      <c r="G48" s="165"/>
      <c r="H48" s="168"/>
      <c r="I48" s="175"/>
      <c r="J48" s="171"/>
      <c r="K48" s="171"/>
    </row>
    <row r="49" spans="1:11" s="5" customFormat="1" ht="16" x14ac:dyDescent="0.2">
      <c r="A49" s="173"/>
      <c r="B49" s="36" t="s">
        <v>73</v>
      </c>
      <c r="C49" s="154"/>
      <c r="D49" s="157"/>
      <c r="E49" s="160"/>
      <c r="F49" s="163"/>
      <c r="G49" s="166"/>
      <c r="H49" s="169"/>
      <c r="I49" s="176"/>
      <c r="J49" s="172"/>
      <c r="K49" s="172"/>
    </row>
    <row r="50" spans="1:11" s="5" customFormat="1" ht="32" x14ac:dyDescent="0.2">
      <c r="A50" s="105" t="s">
        <v>303</v>
      </c>
      <c r="B50" s="29" t="s">
        <v>100</v>
      </c>
      <c r="C50" s="101">
        <v>1</v>
      </c>
      <c r="D50" s="16"/>
      <c r="E50" s="17">
        <v>1</v>
      </c>
      <c r="F50" s="10"/>
      <c r="G50" s="115">
        <f>E50*F50</f>
        <v>0</v>
      </c>
      <c r="H50" s="116">
        <f>G50</f>
        <v>0</v>
      </c>
      <c r="I50" s="117"/>
      <c r="J50" s="6"/>
      <c r="K50" s="6"/>
    </row>
    <row r="51" spans="1:11" s="5" customFormat="1" ht="32" x14ac:dyDescent="0.2">
      <c r="A51" s="105" t="s">
        <v>279</v>
      </c>
      <c r="B51" s="29" t="s">
        <v>107</v>
      </c>
      <c r="C51" s="101" t="s">
        <v>74</v>
      </c>
      <c r="D51" s="16"/>
      <c r="E51" s="17">
        <v>1</v>
      </c>
      <c r="F51" s="10"/>
      <c r="G51" s="115">
        <f>E51*F51</f>
        <v>0</v>
      </c>
      <c r="H51" s="116">
        <f t="shared" ref="H51:H53" si="0">G51</f>
        <v>0</v>
      </c>
      <c r="I51" s="117"/>
      <c r="J51" s="6"/>
      <c r="K51" s="6"/>
    </row>
    <row r="52" spans="1:11" s="5" customFormat="1" ht="48" x14ac:dyDescent="0.2">
      <c r="A52" s="105" t="s">
        <v>304</v>
      </c>
      <c r="B52" s="29" t="s">
        <v>101</v>
      </c>
      <c r="C52" s="101">
        <v>1</v>
      </c>
      <c r="D52" s="16"/>
      <c r="E52" s="17">
        <v>1</v>
      </c>
      <c r="F52" s="10"/>
      <c r="G52" s="115">
        <f>E52*F52</f>
        <v>0</v>
      </c>
      <c r="H52" s="116">
        <f t="shared" si="0"/>
        <v>0</v>
      </c>
      <c r="I52" s="117"/>
      <c r="J52" s="6"/>
      <c r="K52" s="6"/>
    </row>
    <row r="53" spans="1:11" s="5" customFormat="1" ht="48" x14ac:dyDescent="0.2">
      <c r="A53" s="105" t="s">
        <v>305</v>
      </c>
      <c r="B53" s="29" t="s">
        <v>165</v>
      </c>
      <c r="C53" s="101" t="s">
        <v>74</v>
      </c>
      <c r="D53" s="16"/>
      <c r="E53" s="17">
        <v>1</v>
      </c>
      <c r="F53" s="10"/>
      <c r="G53" s="115">
        <f>E53*F53</f>
        <v>0</v>
      </c>
      <c r="H53" s="116">
        <f t="shared" si="0"/>
        <v>0</v>
      </c>
      <c r="I53" s="117"/>
      <c r="J53" s="6"/>
      <c r="K53" s="6"/>
    </row>
    <row r="54" spans="1:11" s="5" customFormat="1" ht="48" x14ac:dyDescent="0.2">
      <c r="A54" s="173" t="s">
        <v>306</v>
      </c>
      <c r="B54" s="102" t="s">
        <v>166</v>
      </c>
      <c r="C54" s="154">
        <v>1</v>
      </c>
      <c r="D54" s="155"/>
      <c r="E54" s="158">
        <v>1</v>
      </c>
      <c r="F54" s="161"/>
      <c r="G54" s="164">
        <f>E54*F54</f>
        <v>0</v>
      </c>
      <c r="H54" s="167">
        <f>G54</f>
        <v>0</v>
      </c>
      <c r="I54" s="174"/>
      <c r="J54" s="170"/>
      <c r="K54" s="170"/>
    </row>
    <row r="55" spans="1:11" s="5" customFormat="1" ht="32" x14ac:dyDescent="0.2">
      <c r="A55" s="173"/>
      <c r="B55" s="29" t="s">
        <v>130</v>
      </c>
      <c r="C55" s="154"/>
      <c r="D55" s="157"/>
      <c r="E55" s="160"/>
      <c r="F55" s="163"/>
      <c r="G55" s="166"/>
      <c r="H55" s="169"/>
      <c r="I55" s="176"/>
      <c r="J55" s="172"/>
      <c r="K55" s="172"/>
    </row>
    <row r="56" spans="1:11" s="5" customFormat="1" ht="32" x14ac:dyDescent="0.2">
      <c r="A56" s="173" t="s">
        <v>307</v>
      </c>
      <c r="B56" s="29" t="s">
        <v>129</v>
      </c>
      <c r="C56" s="154" t="s">
        <v>74</v>
      </c>
      <c r="D56" s="155"/>
      <c r="E56" s="158">
        <v>1</v>
      </c>
      <c r="F56" s="161"/>
      <c r="G56" s="164">
        <f>E56*F56</f>
        <v>0</v>
      </c>
      <c r="H56" s="167">
        <f>G56</f>
        <v>0</v>
      </c>
      <c r="I56" s="174"/>
      <c r="J56" s="170"/>
      <c r="K56" s="170"/>
    </row>
    <row r="57" spans="1:11" s="5" customFormat="1" ht="32" x14ac:dyDescent="0.2">
      <c r="A57" s="173"/>
      <c r="B57" s="29" t="s">
        <v>130</v>
      </c>
      <c r="C57" s="154"/>
      <c r="D57" s="157"/>
      <c r="E57" s="160"/>
      <c r="F57" s="163"/>
      <c r="G57" s="166"/>
      <c r="H57" s="169"/>
      <c r="I57" s="176"/>
      <c r="J57" s="172"/>
      <c r="K57" s="172"/>
    </row>
    <row r="58" spans="1:11" x14ac:dyDescent="0.2">
      <c r="A58" s="112"/>
      <c r="B58" s="133" t="s">
        <v>25</v>
      </c>
      <c r="C58" s="113"/>
      <c r="D58" s="16"/>
      <c r="E58" s="17"/>
      <c r="F58" s="10"/>
      <c r="G58" s="115"/>
      <c r="H58" s="116"/>
      <c r="I58" s="117"/>
      <c r="J58" s="6"/>
      <c r="K58" s="6"/>
    </row>
    <row r="59" spans="1:11" x14ac:dyDescent="0.2">
      <c r="A59" s="112"/>
      <c r="B59" s="133"/>
      <c r="C59" s="113"/>
      <c r="D59" s="16"/>
      <c r="E59" s="17"/>
      <c r="F59" s="10"/>
      <c r="G59" s="115"/>
      <c r="H59" s="116"/>
      <c r="I59" s="117"/>
      <c r="J59" s="6"/>
      <c r="K59" s="6"/>
    </row>
    <row r="60" spans="1:11" x14ac:dyDescent="0.2">
      <c r="A60" s="112"/>
      <c r="B60" s="133"/>
      <c r="C60" s="113"/>
      <c r="D60" s="16"/>
      <c r="E60" s="17"/>
      <c r="F60" s="10"/>
      <c r="G60" s="115"/>
      <c r="H60" s="116"/>
      <c r="I60" s="117"/>
      <c r="J60" s="6"/>
      <c r="K60" s="6"/>
    </row>
    <row r="61" spans="1:11" x14ac:dyDescent="0.2">
      <c r="A61" s="112"/>
      <c r="B61" s="133"/>
      <c r="C61" s="113"/>
      <c r="D61" s="119"/>
      <c r="E61" s="120"/>
      <c r="F61" s="121"/>
      <c r="G61" s="122"/>
      <c r="H61" s="123"/>
      <c r="I61" s="124"/>
      <c r="J61" s="41"/>
      <c r="K61" s="41"/>
    </row>
    <row r="62" spans="1:11" ht="16" x14ac:dyDescent="0.2">
      <c r="A62" s="37" t="s">
        <v>18</v>
      </c>
      <c r="B62" s="29"/>
      <c r="C62" s="113"/>
      <c r="D62" s="119"/>
      <c r="E62" s="120"/>
      <c r="F62" s="121"/>
      <c r="G62" s="122"/>
      <c r="H62" s="123">
        <f>H21+H24+H25+H31+H33+H39+H41+H50+H51+H52+H53+H54+H56</f>
        <v>0</v>
      </c>
      <c r="I62" s="124"/>
      <c r="J62" s="41"/>
      <c r="K62" s="41"/>
    </row>
  </sheetData>
  <protectedRanges>
    <protectedRange sqref="J20:K57" name="Range6"/>
    <protectedRange sqref="B33:F38 A36:A38 A33:A34 A20:F32 A39:F57" name="Range3"/>
    <protectedRange sqref="C14:E16" name="Range2"/>
    <protectedRange sqref="B3:B5" name="Range1"/>
    <protectedRange sqref="J58:K62" name="Range6_2_1"/>
    <protectedRange sqref="B62:F62 A58:A61 C58:F61" name="Range3_2_1"/>
  </protectedRanges>
  <mergeCells count="89">
    <mergeCell ref="H41:H49"/>
    <mergeCell ref="I41:I49"/>
    <mergeCell ref="E56:E57"/>
    <mergeCell ref="F56:F57"/>
    <mergeCell ref="H56:H57"/>
    <mergeCell ref="H54:H55"/>
    <mergeCell ref="I54:I55"/>
    <mergeCell ref="J54:J55"/>
    <mergeCell ref="K54:K55"/>
    <mergeCell ref="G56:G57"/>
    <mergeCell ref="C13:D13"/>
    <mergeCell ref="C14:D14"/>
    <mergeCell ref="F14:F16"/>
    <mergeCell ref="C15:D15"/>
    <mergeCell ref="C16:D16"/>
    <mergeCell ref="I56:I57"/>
    <mergeCell ref="J56:J57"/>
    <mergeCell ref="J41:J49"/>
    <mergeCell ref="K41:K49"/>
    <mergeCell ref="A54:A55"/>
    <mergeCell ref="C54:C55"/>
    <mergeCell ref="D54:D55"/>
    <mergeCell ref="E54:E55"/>
    <mergeCell ref="F54:F55"/>
    <mergeCell ref="G54:G55"/>
    <mergeCell ref="A41:A49"/>
    <mergeCell ref="C41:C49"/>
    <mergeCell ref="D41:D49"/>
    <mergeCell ref="E41:E49"/>
    <mergeCell ref="F41:F49"/>
    <mergeCell ref="K56:K57"/>
    <mergeCell ref="I33:I38"/>
    <mergeCell ref="J33:J38"/>
    <mergeCell ref="K33:K38"/>
    <mergeCell ref="A39:A40"/>
    <mergeCell ref="C39:C40"/>
    <mergeCell ref="D39:D40"/>
    <mergeCell ref="E39:E40"/>
    <mergeCell ref="F39:F40"/>
    <mergeCell ref="G39:G40"/>
    <mergeCell ref="H39:H40"/>
    <mergeCell ref="I39:I40"/>
    <mergeCell ref="J39:J40"/>
    <mergeCell ref="K39:K40"/>
    <mergeCell ref="I25:I30"/>
    <mergeCell ref="J25:J30"/>
    <mergeCell ref="K25:K30"/>
    <mergeCell ref="A31:A32"/>
    <mergeCell ref="C31:C32"/>
    <mergeCell ref="D31:D32"/>
    <mergeCell ref="E31:E32"/>
    <mergeCell ref="F31:F32"/>
    <mergeCell ref="G31:G32"/>
    <mergeCell ref="H31:H32"/>
    <mergeCell ref="I31:I32"/>
    <mergeCell ref="J31:J32"/>
    <mergeCell ref="K31:K32"/>
    <mergeCell ref="D25:D30"/>
    <mergeCell ref="E25:E30"/>
    <mergeCell ref="F25:F30"/>
    <mergeCell ref="I18:K18"/>
    <mergeCell ref="A20:C20"/>
    <mergeCell ref="A21:A23"/>
    <mergeCell ref="C21:C23"/>
    <mergeCell ref="D21:D23"/>
    <mergeCell ref="E21:E23"/>
    <mergeCell ref="F21:F23"/>
    <mergeCell ref="G21:G23"/>
    <mergeCell ref="F18:G18"/>
    <mergeCell ref="H21:H23"/>
    <mergeCell ref="I21:I23"/>
    <mergeCell ref="J21:J23"/>
    <mergeCell ref="K21:K23"/>
    <mergeCell ref="A25:A30"/>
    <mergeCell ref="C25:C30"/>
    <mergeCell ref="G25:G30"/>
    <mergeCell ref="H25:H30"/>
    <mergeCell ref="B58:B61"/>
    <mergeCell ref="A33:A38"/>
    <mergeCell ref="C33:C38"/>
    <mergeCell ref="D33:D38"/>
    <mergeCell ref="E33:E38"/>
    <mergeCell ref="F33:F38"/>
    <mergeCell ref="G33:G38"/>
    <mergeCell ref="H33:H38"/>
    <mergeCell ref="G41:G49"/>
    <mergeCell ref="A56:A57"/>
    <mergeCell ref="C56:C57"/>
    <mergeCell ref="D56:D57"/>
  </mergeCells>
  <dataValidations count="2">
    <dataValidation type="decimal" operator="greaterThanOrEqual" allowBlank="1" showInputMessage="1" showErrorMessage="1" sqref="F20:F21 F24:F25 F31 F33 F39 F41 F50:F54 F56 C14:D16 F58:F62" xr:uid="{822FA786-8671-4F7B-87D9-93C2AD2A9F34}">
      <formula1>0</formula1>
    </dataValidation>
    <dataValidation type="list" allowBlank="1" showInputMessage="1" showErrorMessage="1" sqref="E14:E16" xr:uid="{11484548-CC62-4CAF-AA4F-2F96C4814EA7}">
      <formula1>" ,X"</formula1>
    </dataValidation>
  </dataValidation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42301-3F8E-4101-917A-EA5B234CA617}">
  <dimension ref="A1:AK51"/>
  <sheetViews>
    <sheetView topLeftCell="C5" workbookViewId="0">
      <selection activeCell="H51" sqref="H51"/>
    </sheetView>
  </sheetViews>
  <sheetFormatPr baseColWidth="10" defaultColWidth="8.83203125" defaultRowHeight="15" x14ac:dyDescent="0.2"/>
  <cols>
    <col min="1" max="1" width="55.6640625" bestFit="1" customWidth="1"/>
    <col min="2" max="2" width="51.1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308</v>
      </c>
      <c r="B20" s="179"/>
      <c r="C20" s="179"/>
      <c r="D20" s="16"/>
      <c r="E20" s="17"/>
      <c r="F20" s="10"/>
      <c r="G20" s="115"/>
      <c r="H20" s="116"/>
      <c r="I20" s="117"/>
      <c r="J20" s="6"/>
      <c r="K20" s="6"/>
    </row>
    <row r="21" spans="1:29" s="5" customFormat="1" ht="48" x14ac:dyDescent="0.2">
      <c r="A21" s="173" t="s">
        <v>258</v>
      </c>
      <c r="B21" s="102" t="s">
        <v>147</v>
      </c>
      <c r="C21" s="154">
        <v>1</v>
      </c>
      <c r="D21" s="155"/>
      <c r="E21" s="158">
        <v>1</v>
      </c>
      <c r="F21" s="161"/>
      <c r="G21" s="164">
        <f>E21*F21</f>
        <v>0</v>
      </c>
      <c r="H21" s="167">
        <f>G21</f>
        <v>0</v>
      </c>
      <c r="I21" s="174"/>
      <c r="J21" s="170"/>
      <c r="K21" s="170"/>
    </row>
    <row r="22" spans="1:29" s="5" customFormat="1" ht="16" x14ac:dyDescent="0.2">
      <c r="A22" s="173"/>
      <c r="B22" s="29" t="s">
        <v>91</v>
      </c>
      <c r="C22" s="154"/>
      <c r="D22" s="156"/>
      <c r="E22" s="159"/>
      <c r="F22" s="162"/>
      <c r="G22" s="165"/>
      <c r="H22" s="168"/>
      <c r="I22" s="175"/>
      <c r="J22" s="171"/>
      <c r="K22" s="171"/>
    </row>
    <row r="23" spans="1:29" s="5" customFormat="1" ht="16" x14ac:dyDescent="0.2">
      <c r="A23" s="173"/>
      <c r="B23" s="29" t="s">
        <v>148</v>
      </c>
      <c r="C23" s="154"/>
      <c r="D23" s="157"/>
      <c r="E23" s="160"/>
      <c r="F23" s="163"/>
      <c r="G23" s="166"/>
      <c r="H23" s="169"/>
      <c r="I23" s="176"/>
      <c r="J23" s="172"/>
      <c r="K23" s="172"/>
    </row>
    <row r="24" spans="1:29" s="5" customFormat="1" ht="32" x14ac:dyDescent="0.2">
      <c r="A24" s="105" t="s">
        <v>272</v>
      </c>
      <c r="B24" s="29" t="s">
        <v>105</v>
      </c>
      <c r="C24" s="101" t="s">
        <v>74</v>
      </c>
      <c r="D24" s="16"/>
      <c r="E24" s="17">
        <v>1</v>
      </c>
      <c r="F24" s="10"/>
      <c r="G24" s="115">
        <f>E24*F24</f>
        <v>0</v>
      </c>
      <c r="H24" s="116">
        <f>G24</f>
        <v>0</v>
      </c>
      <c r="I24" s="117"/>
      <c r="J24" s="6"/>
      <c r="K24" s="6"/>
    </row>
    <row r="25" spans="1:29" s="5" customFormat="1" ht="32" x14ac:dyDescent="0.2">
      <c r="A25" s="173" t="s">
        <v>273</v>
      </c>
      <c r="B25" s="29" t="s">
        <v>191</v>
      </c>
      <c r="C25" s="154" t="s">
        <v>74</v>
      </c>
      <c r="D25" s="155"/>
      <c r="E25" s="158">
        <v>1</v>
      </c>
      <c r="F25" s="161"/>
      <c r="G25" s="164">
        <f>E25*F25</f>
        <v>0</v>
      </c>
      <c r="H25" s="167">
        <f>G25</f>
        <v>0</v>
      </c>
      <c r="I25" s="174"/>
      <c r="J25" s="170"/>
      <c r="K25" s="170"/>
    </row>
    <row r="26" spans="1:29" s="5" customFormat="1" ht="32" x14ac:dyDescent="0.2">
      <c r="A26" s="173"/>
      <c r="B26" s="29" t="s">
        <v>94</v>
      </c>
      <c r="C26" s="154"/>
      <c r="D26" s="156"/>
      <c r="E26" s="159"/>
      <c r="F26" s="162"/>
      <c r="G26" s="165"/>
      <c r="H26" s="168"/>
      <c r="I26" s="175"/>
      <c r="J26" s="171"/>
      <c r="K26" s="171"/>
    </row>
    <row r="27" spans="1:29" s="5" customFormat="1" ht="16" x14ac:dyDescent="0.2">
      <c r="A27" s="173"/>
      <c r="B27" s="29" t="s">
        <v>95</v>
      </c>
      <c r="C27" s="154"/>
      <c r="D27" s="156"/>
      <c r="E27" s="159"/>
      <c r="F27" s="162"/>
      <c r="G27" s="165"/>
      <c r="H27" s="168"/>
      <c r="I27" s="175"/>
      <c r="J27" s="171"/>
      <c r="K27" s="171"/>
    </row>
    <row r="28" spans="1:29" s="5" customFormat="1" ht="32" x14ac:dyDescent="0.2">
      <c r="A28" s="173"/>
      <c r="B28" s="29" t="s">
        <v>96</v>
      </c>
      <c r="C28" s="154"/>
      <c r="D28" s="156"/>
      <c r="E28" s="159"/>
      <c r="F28" s="162"/>
      <c r="G28" s="165"/>
      <c r="H28" s="168"/>
      <c r="I28" s="175"/>
      <c r="J28" s="171"/>
      <c r="K28" s="171"/>
    </row>
    <row r="29" spans="1:29" s="5" customFormat="1" ht="32" x14ac:dyDescent="0.2">
      <c r="A29" s="173"/>
      <c r="B29" s="29" t="s">
        <v>97</v>
      </c>
      <c r="C29" s="154"/>
      <c r="D29" s="156"/>
      <c r="E29" s="159"/>
      <c r="F29" s="162"/>
      <c r="G29" s="165"/>
      <c r="H29" s="168"/>
      <c r="I29" s="175"/>
      <c r="J29" s="171"/>
      <c r="K29" s="171"/>
    </row>
    <row r="30" spans="1:29" s="5" customFormat="1" ht="16" x14ac:dyDescent="0.2">
      <c r="A30" s="173"/>
      <c r="B30" s="29" t="s">
        <v>98</v>
      </c>
      <c r="C30" s="154"/>
      <c r="D30" s="157"/>
      <c r="E30" s="160"/>
      <c r="F30" s="163"/>
      <c r="G30" s="166"/>
      <c r="H30" s="169"/>
      <c r="I30" s="176"/>
      <c r="J30" s="172"/>
      <c r="K30" s="172"/>
    </row>
    <row r="31" spans="1:29" s="5" customFormat="1" ht="16" x14ac:dyDescent="0.2">
      <c r="A31" s="173" t="s">
        <v>284</v>
      </c>
      <c r="B31" s="29" t="s">
        <v>132</v>
      </c>
      <c r="C31" s="154" t="s">
        <v>136</v>
      </c>
      <c r="D31" s="155"/>
      <c r="E31" s="158">
        <v>1</v>
      </c>
      <c r="F31" s="161"/>
      <c r="G31" s="164">
        <f>E31*F31</f>
        <v>0</v>
      </c>
      <c r="H31" s="167">
        <f>G31</f>
        <v>0</v>
      </c>
      <c r="I31" s="174"/>
      <c r="J31" s="170"/>
      <c r="K31" s="170"/>
    </row>
    <row r="32" spans="1:29" s="5" customFormat="1" ht="16" x14ac:dyDescent="0.2">
      <c r="A32" s="173"/>
      <c r="B32" s="29" t="s">
        <v>287</v>
      </c>
      <c r="C32" s="154"/>
      <c r="D32" s="157"/>
      <c r="E32" s="160"/>
      <c r="F32" s="163"/>
      <c r="G32" s="166"/>
      <c r="H32" s="169"/>
      <c r="I32" s="176"/>
      <c r="J32" s="172"/>
      <c r="K32" s="172"/>
    </row>
    <row r="33" spans="1:11" s="5" customFormat="1" ht="32" x14ac:dyDescent="0.2">
      <c r="A33" s="173" t="s">
        <v>267</v>
      </c>
      <c r="B33" s="29" t="s">
        <v>65</v>
      </c>
      <c r="C33" s="154" t="s">
        <v>74</v>
      </c>
      <c r="D33" s="155"/>
      <c r="E33" s="158">
        <v>1</v>
      </c>
      <c r="F33" s="161"/>
      <c r="G33" s="164">
        <f>E33*F33</f>
        <v>0</v>
      </c>
      <c r="H33" s="167">
        <f>G33</f>
        <v>0</v>
      </c>
      <c r="I33" s="174"/>
      <c r="J33" s="170"/>
      <c r="K33" s="170"/>
    </row>
    <row r="34" spans="1:11" s="5" customFormat="1" ht="16" x14ac:dyDescent="0.2">
      <c r="A34" s="173"/>
      <c r="B34" s="36" t="s">
        <v>66</v>
      </c>
      <c r="C34" s="154"/>
      <c r="D34" s="156"/>
      <c r="E34" s="159"/>
      <c r="F34" s="162"/>
      <c r="G34" s="165"/>
      <c r="H34" s="168"/>
      <c r="I34" s="175"/>
      <c r="J34" s="171"/>
      <c r="K34" s="171"/>
    </row>
    <row r="35" spans="1:11" s="5" customFormat="1" ht="16" x14ac:dyDescent="0.2">
      <c r="A35" s="173"/>
      <c r="B35" s="36" t="s">
        <v>67</v>
      </c>
      <c r="C35" s="154"/>
      <c r="D35" s="156"/>
      <c r="E35" s="159"/>
      <c r="F35" s="162"/>
      <c r="G35" s="165"/>
      <c r="H35" s="168"/>
      <c r="I35" s="175"/>
      <c r="J35" s="171"/>
      <c r="K35" s="171"/>
    </row>
    <row r="36" spans="1:11" s="5" customFormat="1" ht="16" x14ac:dyDescent="0.2">
      <c r="A36" s="173"/>
      <c r="B36" s="36" t="s">
        <v>68</v>
      </c>
      <c r="C36" s="154"/>
      <c r="D36" s="156"/>
      <c r="E36" s="159"/>
      <c r="F36" s="162"/>
      <c r="G36" s="165"/>
      <c r="H36" s="168"/>
      <c r="I36" s="175"/>
      <c r="J36" s="171"/>
      <c r="K36" s="171"/>
    </row>
    <row r="37" spans="1:11" s="5" customFormat="1" ht="16" x14ac:dyDescent="0.2">
      <c r="A37" s="173"/>
      <c r="B37" s="36" t="s">
        <v>69</v>
      </c>
      <c r="C37" s="154"/>
      <c r="D37" s="156"/>
      <c r="E37" s="159"/>
      <c r="F37" s="162"/>
      <c r="G37" s="165"/>
      <c r="H37" s="168"/>
      <c r="I37" s="175"/>
      <c r="J37" s="171"/>
      <c r="K37" s="171"/>
    </row>
    <row r="38" spans="1:11" s="5" customFormat="1" ht="16" x14ac:dyDescent="0.2">
      <c r="A38" s="173"/>
      <c r="B38" s="36" t="s">
        <v>70</v>
      </c>
      <c r="C38" s="154"/>
      <c r="D38" s="156"/>
      <c r="E38" s="159"/>
      <c r="F38" s="162"/>
      <c r="G38" s="165"/>
      <c r="H38" s="168"/>
      <c r="I38" s="175"/>
      <c r="J38" s="171"/>
      <c r="K38" s="171"/>
    </row>
    <row r="39" spans="1:11" s="5" customFormat="1" ht="16" x14ac:dyDescent="0.2">
      <c r="A39" s="173"/>
      <c r="B39" s="36" t="s">
        <v>71</v>
      </c>
      <c r="C39" s="154"/>
      <c r="D39" s="156"/>
      <c r="E39" s="159"/>
      <c r="F39" s="162"/>
      <c r="G39" s="165"/>
      <c r="H39" s="168"/>
      <c r="I39" s="175"/>
      <c r="J39" s="171"/>
      <c r="K39" s="171"/>
    </row>
    <row r="40" spans="1:11" s="5" customFormat="1" ht="16" x14ac:dyDescent="0.2">
      <c r="A40" s="173"/>
      <c r="B40" s="36" t="s">
        <v>72</v>
      </c>
      <c r="C40" s="154"/>
      <c r="D40" s="156"/>
      <c r="E40" s="159"/>
      <c r="F40" s="162"/>
      <c r="G40" s="165"/>
      <c r="H40" s="168"/>
      <c r="I40" s="175"/>
      <c r="J40" s="171"/>
      <c r="K40" s="171"/>
    </row>
    <row r="41" spans="1:11" s="5" customFormat="1" ht="16" x14ac:dyDescent="0.2">
      <c r="A41" s="173"/>
      <c r="B41" s="36" t="s">
        <v>73</v>
      </c>
      <c r="C41" s="154"/>
      <c r="D41" s="157"/>
      <c r="E41" s="160"/>
      <c r="F41" s="163"/>
      <c r="G41" s="166"/>
      <c r="H41" s="169"/>
      <c r="I41" s="176"/>
      <c r="J41" s="172"/>
      <c r="K41" s="172"/>
    </row>
    <row r="42" spans="1:11" s="5" customFormat="1" ht="32" x14ac:dyDescent="0.2">
      <c r="A42" s="105" t="s">
        <v>285</v>
      </c>
      <c r="B42" s="29" t="s">
        <v>100</v>
      </c>
      <c r="C42" s="101">
        <v>1</v>
      </c>
      <c r="D42" s="16"/>
      <c r="E42" s="17">
        <v>1</v>
      </c>
      <c r="F42" s="10"/>
      <c r="G42" s="115">
        <f>E42*F42</f>
        <v>0</v>
      </c>
      <c r="H42" s="116">
        <f>G42</f>
        <v>0</v>
      </c>
      <c r="I42" s="117"/>
      <c r="J42" s="6"/>
      <c r="K42" s="6"/>
    </row>
    <row r="43" spans="1:11" s="5" customFormat="1" ht="32" x14ac:dyDescent="0.2">
      <c r="A43" s="105" t="s">
        <v>269</v>
      </c>
      <c r="B43" s="29" t="s">
        <v>107</v>
      </c>
      <c r="C43" s="101" t="s">
        <v>74</v>
      </c>
      <c r="D43" s="16"/>
      <c r="E43" s="17">
        <v>1</v>
      </c>
      <c r="F43" s="10"/>
      <c r="G43" s="115">
        <f>E43*F43</f>
        <v>0</v>
      </c>
      <c r="H43" s="116">
        <f>G43</f>
        <v>0</v>
      </c>
      <c r="I43" s="117"/>
      <c r="J43" s="6"/>
      <c r="K43" s="6"/>
    </row>
    <row r="44" spans="1:11" s="5" customFormat="1" ht="48" x14ac:dyDescent="0.2">
      <c r="A44" s="105" t="s">
        <v>270</v>
      </c>
      <c r="B44" s="29" t="s">
        <v>101</v>
      </c>
      <c r="C44" s="101">
        <v>1</v>
      </c>
      <c r="D44" s="16"/>
      <c r="E44" s="17">
        <v>1</v>
      </c>
      <c r="F44" s="10"/>
      <c r="G44" s="115">
        <f>E44*F44</f>
        <v>0</v>
      </c>
      <c r="H44" s="116">
        <f>G44</f>
        <v>0</v>
      </c>
      <c r="I44" s="117"/>
      <c r="J44" s="6"/>
      <c r="K44" s="6"/>
    </row>
    <row r="45" spans="1:11" s="5" customFormat="1" ht="32" x14ac:dyDescent="0.2">
      <c r="A45" s="173" t="s">
        <v>271</v>
      </c>
      <c r="B45" s="29" t="s">
        <v>129</v>
      </c>
      <c r="C45" s="154" t="s">
        <v>74</v>
      </c>
      <c r="D45" s="155"/>
      <c r="E45" s="158">
        <v>1</v>
      </c>
      <c r="F45" s="161"/>
      <c r="G45" s="164">
        <f>E45*F45</f>
        <v>0</v>
      </c>
      <c r="H45" s="167">
        <f>G45</f>
        <v>0</v>
      </c>
      <c r="I45" s="174"/>
      <c r="J45" s="170"/>
      <c r="K45" s="170"/>
    </row>
    <row r="46" spans="1:11" s="5" customFormat="1" ht="32" x14ac:dyDescent="0.2">
      <c r="A46" s="173"/>
      <c r="B46" s="29" t="s">
        <v>130</v>
      </c>
      <c r="C46" s="154"/>
      <c r="D46" s="157"/>
      <c r="E46" s="160"/>
      <c r="F46" s="163"/>
      <c r="G46" s="166"/>
      <c r="H46" s="169"/>
      <c r="I46" s="176"/>
      <c r="J46" s="172"/>
      <c r="K46" s="172"/>
    </row>
    <row r="47" spans="1:11" x14ac:dyDescent="0.2">
      <c r="A47" s="112"/>
      <c r="B47" s="133" t="s">
        <v>25</v>
      </c>
      <c r="C47" s="113"/>
      <c r="D47" s="16"/>
      <c r="E47" s="17"/>
      <c r="F47" s="10"/>
      <c r="G47" s="115"/>
      <c r="H47" s="116"/>
      <c r="I47" s="117"/>
      <c r="J47" s="6"/>
      <c r="K47" s="6"/>
    </row>
    <row r="48" spans="1:11" x14ac:dyDescent="0.2">
      <c r="A48" s="112"/>
      <c r="B48" s="133"/>
      <c r="C48" s="113"/>
      <c r="D48" s="16"/>
      <c r="E48" s="17"/>
      <c r="F48" s="10"/>
      <c r="G48" s="115"/>
      <c r="H48" s="116"/>
      <c r="I48" s="117"/>
      <c r="J48" s="6"/>
      <c r="K48" s="6"/>
    </row>
    <row r="49" spans="1:11" x14ac:dyDescent="0.2">
      <c r="A49" s="112"/>
      <c r="B49" s="133"/>
      <c r="C49" s="113"/>
      <c r="D49" s="16"/>
      <c r="E49" s="17"/>
      <c r="F49" s="10"/>
      <c r="G49" s="115"/>
      <c r="H49" s="116"/>
      <c r="I49" s="117"/>
      <c r="J49" s="6"/>
      <c r="K49" s="6"/>
    </row>
    <row r="50" spans="1:11" x14ac:dyDescent="0.2">
      <c r="A50" s="112"/>
      <c r="B50" s="133"/>
      <c r="C50" s="113"/>
      <c r="D50" s="119"/>
      <c r="E50" s="120"/>
      <c r="F50" s="121"/>
      <c r="G50" s="122"/>
      <c r="H50" s="123"/>
      <c r="I50" s="124"/>
      <c r="J50" s="41"/>
      <c r="K50" s="41"/>
    </row>
    <row r="51" spans="1:11" ht="16" x14ac:dyDescent="0.2">
      <c r="A51" s="37" t="s">
        <v>18</v>
      </c>
      <c r="B51" s="29"/>
      <c r="C51" s="113"/>
      <c r="D51" s="119"/>
      <c r="E51" s="120"/>
      <c r="F51" s="121"/>
      <c r="G51" s="122"/>
      <c r="H51" s="123">
        <f>H21+H24+H25+H31+H33+H42+H43+H44+H45</f>
        <v>0</v>
      </c>
      <c r="I51" s="124"/>
      <c r="J51" s="41"/>
      <c r="K51" s="41"/>
    </row>
  </sheetData>
  <protectedRanges>
    <protectedRange sqref="J20:K46" name="Range6"/>
    <protectedRange sqref="A20:F46" name="Range3"/>
    <protectedRange sqref="C14:E16" name="Range2"/>
    <protectedRange sqref="B3:B5" name="Range1"/>
    <protectedRange sqref="J47:K51" name="Range6_2_1"/>
    <protectedRange sqref="B51:F51 A47:A50 C47:F50" name="Range3_2_1"/>
  </protectedRanges>
  <mergeCells count="59">
    <mergeCell ref="H45:H46"/>
    <mergeCell ref="I45:I46"/>
    <mergeCell ref="J45:J46"/>
    <mergeCell ref="K45:K46"/>
    <mergeCell ref="C13:D13"/>
    <mergeCell ref="C14:D14"/>
    <mergeCell ref="F14:F16"/>
    <mergeCell ref="C15:D15"/>
    <mergeCell ref="C16:D16"/>
    <mergeCell ref="H33:H41"/>
    <mergeCell ref="I33:I41"/>
    <mergeCell ref="J33:J41"/>
    <mergeCell ref="K33:K41"/>
    <mergeCell ref="G45:G46"/>
    <mergeCell ref="H31:H32"/>
    <mergeCell ref="I31:I32"/>
    <mergeCell ref="G33:G41"/>
    <mergeCell ref="A45:A46"/>
    <mergeCell ref="C45:C46"/>
    <mergeCell ref="D45:D46"/>
    <mergeCell ref="E45:E46"/>
    <mergeCell ref="F45:F46"/>
    <mergeCell ref="A33:A41"/>
    <mergeCell ref="C33:C41"/>
    <mergeCell ref="D33:D41"/>
    <mergeCell ref="E33:E41"/>
    <mergeCell ref="F33:F41"/>
    <mergeCell ref="I25:I30"/>
    <mergeCell ref="J25:J30"/>
    <mergeCell ref="K25:K30"/>
    <mergeCell ref="A31:A32"/>
    <mergeCell ref="C31:C32"/>
    <mergeCell ref="D31:D32"/>
    <mergeCell ref="E31:E32"/>
    <mergeCell ref="F31:F32"/>
    <mergeCell ref="G31:G32"/>
    <mergeCell ref="J31:J32"/>
    <mergeCell ref="K31:K32"/>
    <mergeCell ref="D25:D30"/>
    <mergeCell ref="E25:E30"/>
    <mergeCell ref="F25:F30"/>
    <mergeCell ref="G25:G30"/>
    <mergeCell ref="H25:H30"/>
    <mergeCell ref="B47:B50"/>
    <mergeCell ref="I18:K18"/>
    <mergeCell ref="A20:C20"/>
    <mergeCell ref="A21:A23"/>
    <mergeCell ref="C21:C23"/>
    <mergeCell ref="D21:D23"/>
    <mergeCell ref="E21:E23"/>
    <mergeCell ref="F21:F23"/>
    <mergeCell ref="G21:G23"/>
    <mergeCell ref="F18:G18"/>
    <mergeCell ref="H21:H23"/>
    <mergeCell ref="I21:I23"/>
    <mergeCell ref="J21:J23"/>
    <mergeCell ref="K21:K23"/>
    <mergeCell ref="A25:A30"/>
    <mergeCell ref="C25:C30"/>
  </mergeCells>
  <dataValidations count="2">
    <dataValidation type="decimal" operator="greaterThanOrEqual" allowBlank="1" showInputMessage="1" showErrorMessage="1" sqref="F20:F21 F24:F25 F31 F33 F42:F45 C14:D16 F47:F51" xr:uid="{34970D99-7548-4C91-B6B0-72C11163C8D3}">
      <formula1>0</formula1>
    </dataValidation>
    <dataValidation type="list" allowBlank="1" showInputMessage="1" showErrorMessage="1" sqref="E14:E16" xr:uid="{5F98C2B9-A142-4FAC-86D7-F29DC7DEB7CE}">
      <formula1>" ,X"</formula1>
    </dataValidation>
  </dataValidation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2F01F1-E30A-4BCC-A2F5-AF4B9477DC16}">
  <dimension ref="A1:AK49"/>
  <sheetViews>
    <sheetView topLeftCell="B5" workbookViewId="0">
      <selection activeCell="H50" sqref="H50"/>
    </sheetView>
  </sheetViews>
  <sheetFormatPr baseColWidth="10" defaultColWidth="8.83203125" defaultRowHeight="15" x14ac:dyDescent="0.2"/>
  <cols>
    <col min="1" max="1" width="55.6640625" bestFit="1" customWidth="1"/>
    <col min="2" max="2" width="50.6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167</v>
      </c>
      <c r="B20" s="179"/>
      <c r="C20" s="179"/>
      <c r="D20" s="16"/>
      <c r="E20" s="17"/>
      <c r="F20" s="10"/>
      <c r="G20" s="115"/>
      <c r="H20" s="116"/>
      <c r="I20" s="117"/>
      <c r="J20" s="6"/>
      <c r="K20" s="6"/>
    </row>
    <row r="21" spans="1:29" s="5" customFormat="1" ht="48" x14ac:dyDescent="0.2">
      <c r="A21" s="173" t="s">
        <v>258</v>
      </c>
      <c r="B21" s="102" t="s">
        <v>147</v>
      </c>
      <c r="C21" s="154">
        <v>1</v>
      </c>
      <c r="D21" s="155"/>
      <c r="E21" s="158">
        <v>1</v>
      </c>
      <c r="F21" s="161"/>
      <c r="G21" s="164">
        <f>E21*F21</f>
        <v>0</v>
      </c>
      <c r="H21" s="167">
        <f>G21</f>
        <v>0</v>
      </c>
      <c r="I21" s="174"/>
      <c r="J21" s="170"/>
      <c r="K21" s="170"/>
    </row>
    <row r="22" spans="1:29" s="5" customFormat="1" ht="16" x14ac:dyDescent="0.2">
      <c r="A22" s="173"/>
      <c r="B22" s="29" t="s">
        <v>91</v>
      </c>
      <c r="C22" s="154"/>
      <c r="D22" s="156"/>
      <c r="E22" s="159"/>
      <c r="F22" s="162"/>
      <c r="G22" s="165"/>
      <c r="H22" s="168"/>
      <c r="I22" s="175"/>
      <c r="J22" s="171"/>
      <c r="K22" s="171"/>
    </row>
    <row r="23" spans="1:29" s="5" customFormat="1" ht="16" x14ac:dyDescent="0.2">
      <c r="A23" s="173"/>
      <c r="B23" s="29" t="s">
        <v>148</v>
      </c>
      <c r="C23" s="154"/>
      <c r="D23" s="157"/>
      <c r="E23" s="160"/>
      <c r="F23" s="163"/>
      <c r="G23" s="166"/>
      <c r="H23" s="169"/>
      <c r="I23" s="176"/>
      <c r="J23" s="172"/>
      <c r="K23" s="172"/>
    </row>
    <row r="24" spans="1:29" s="5" customFormat="1" ht="32" x14ac:dyDescent="0.2">
      <c r="A24" s="173" t="s">
        <v>259</v>
      </c>
      <c r="B24" s="29" t="s">
        <v>191</v>
      </c>
      <c r="C24" s="154" t="s">
        <v>74</v>
      </c>
      <c r="D24" s="155"/>
      <c r="E24" s="158">
        <v>1</v>
      </c>
      <c r="F24" s="161"/>
      <c r="G24" s="164">
        <f>E24*F24</f>
        <v>0</v>
      </c>
      <c r="H24" s="167">
        <f>G24</f>
        <v>0</v>
      </c>
      <c r="I24" s="174"/>
      <c r="J24" s="170"/>
      <c r="K24" s="170"/>
    </row>
    <row r="25" spans="1:29" s="5" customFormat="1" ht="32" x14ac:dyDescent="0.2">
      <c r="A25" s="173"/>
      <c r="B25" s="29" t="s">
        <v>94</v>
      </c>
      <c r="C25" s="154"/>
      <c r="D25" s="156"/>
      <c r="E25" s="159"/>
      <c r="F25" s="162"/>
      <c r="G25" s="165"/>
      <c r="H25" s="168"/>
      <c r="I25" s="175"/>
      <c r="J25" s="171"/>
      <c r="K25" s="171"/>
    </row>
    <row r="26" spans="1:29" s="5" customFormat="1" ht="16" x14ac:dyDescent="0.2">
      <c r="A26" s="173"/>
      <c r="B26" s="29" t="s">
        <v>95</v>
      </c>
      <c r="C26" s="154"/>
      <c r="D26" s="156"/>
      <c r="E26" s="159"/>
      <c r="F26" s="162"/>
      <c r="G26" s="165"/>
      <c r="H26" s="168"/>
      <c r="I26" s="175"/>
      <c r="J26" s="171"/>
      <c r="K26" s="171"/>
    </row>
    <row r="27" spans="1:29" s="5" customFormat="1" ht="32" x14ac:dyDescent="0.2">
      <c r="A27" s="173"/>
      <c r="B27" s="29" t="s">
        <v>96</v>
      </c>
      <c r="C27" s="154"/>
      <c r="D27" s="156"/>
      <c r="E27" s="159"/>
      <c r="F27" s="162"/>
      <c r="G27" s="165"/>
      <c r="H27" s="168"/>
      <c r="I27" s="175"/>
      <c r="J27" s="171"/>
      <c r="K27" s="171"/>
    </row>
    <row r="28" spans="1:29" s="5" customFormat="1" ht="32" x14ac:dyDescent="0.2">
      <c r="A28" s="173"/>
      <c r="B28" s="29" t="s">
        <v>97</v>
      </c>
      <c r="C28" s="154"/>
      <c r="D28" s="156"/>
      <c r="E28" s="159"/>
      <c r="F28" s="162"/>
      <c r="G28" s="165"/>
      <c r="H28" s="168"/>
      <c r="I28" s="175"/>
      <c r="J28" s="171"/>
      <c r="K28" s="171"/>
    </row>
    <row r="29" spans="1:29" s="5" customFormat="1" ht="16" x14ac:dyDescent="0.2">
      <c r="A29" s="173"/>
      <c r="B29" s="29" t="s">
        <v>98</v>
      </c>
      <c r="C29" s="154"/>
      <c r="D29" s="157"/>
      <c r="E29" s="160"/>
      <c r="F29" s="163"/>
      <c r="G29" s="166"/>
      <c r="H29" s="169"/>
      <c r="I29" s="176"/>
      <c r="J29" s="172"/>
      <c r="K29" s="172"/>
    </row>
    <row r="30" spans="1:29" s="5" customFormat="1" ht="16" x14ac:dyDescent="0.2">
      <c r="A30" s="173" t="s">
        <v>309</v>
      </c>
      <c r="B30" s="29" t="s">
        <v>132</v>
      </c>
      <c r="C30" s="154" t="s">
        <v>136</v>
      </c>
      <c r="D30" s="155"/>
      <c r="E30" s="158">
        <v>1</v>
      </c>
      <c r="F30" s="161"/>
      <c r="G30" s="164">
        <f>E30*F30</f>
        <v>0</v>
      </c>
      <c r="H30" s="167">
        <f>G30</f>
        <v>0</v>
      </c>
      <c r="I30" s="174"/>
      <c r="J30" s="170"/>
      <c r="K30" s="170"/>
    </row>
    <row r="31" spans="1:29" s="5" customFormat="1" ht="16" x14ac:dyDescent="0.2">
      <c r="A31" s="173"/>
      <c r="B31" s="29" t="s">
        <v>287</v>
      </c>
      <c r="C31" s="154"/>
      <c r="D31" s="157"/>
      <c r="E31" s="160"/>
      <c r="F31" s="163"/>
      <c r="G31" s="166"/>
      <c r="H31" s="169"/>
      <c r="I31" s="176"/>
      <c r="J31" s="172"/>
      <c r="K31" s="172"/>
    </row>
    <row r="32" spans="1:29" s="5" customFormat="1" ht="32" x14ac:dyDescent="0.2">
      <c r="A32" s="173" t="s">
        <v>261</v>
      </c>
      <c r="B32" s="29" t="s">
        <v>65</v>
      </c>
      <c r="C32" s="154" t="s">
        <v>74</v>
      </c>
      <c r="D32" s="155"/>
      <c r="E32" s="158">
        <v>1</v>
      </c>
      <c r="F32" s="161"/>
      <c r="G32" s="164">
        <f>E32*F32</f>
        <v>0</v>
      </c>
      <c r="H32" s="167">
        <f>G32</f>
        <v>0</v>
      </c>
      <c r="I32" s="174"/>
      <c r="J32" s="170"/>
      <c r="K32" s="170"/>
    </row>
    <row r="33" spans="1:11" s="5" customFormat="1" ht="16" x14ac:dyDescent="0.2">
      <c r="A33" s="173"/>
      <c r="B33" s="36" t="s">
        <v>66</v>
      </c>
      <c r="C33" s="154"/>
      <c r="D33" s="156"/>
      <c r="E33" s="159"/>
      <c r="F33" s="162"/>
      <c r="G33" s="165"/>
      <c r="H33" s="168"/>
      <c r="I33" s="175"/>
      <c r="J33" s="171"/>
      <c r="K33" s="171"/>
    </row>
    <row r="34" spans="1:11" s="5" customFormat="1" ht="16" x14ac:dyDescent="0.2">
      <c r="A34" s="173"/>
      <c r="B34" s="36" t="s">
        <v>67</v>
      </c>
      <c r="C34" s="154"/>
      <c r="D34" s="156"/>
      <c r="E34" s="159"/>
      <c r="F34" s="162"/>
      <c r="G34" s="165"/>
      <c r="H34" s="168"/>
      <c r="I34" s="175"/>
      <c r="J34" s="171"/>
      <c r="K34" s="171"/>
    </row>
    <row r="35" spans="1:11" s="5" customFormat="1" ht="16" x14ac:dyDescent="0.2">
      <c r="A35" s="173"/>
      <c r="B35" s="36" t="s">
        <v>68</v>
      </c>
      <c r="C35" s="154"/>
      <c r="D35" s="156"/>
      <c r="E35" s="159"/>
      <c r="F35" s="162"/>
      <c r="G35" s="165"/>
      <c r="H35" s="168"/>
      <c r="I35" s="175"/>
      <c r="J35" s="171"/>
      <c r="K35" s="171"/>
    </row>
    <row r="36" spans="1:11" s="5" customFormat="1" ht="16" x14ac:dyDescent="0.2">
      <c r="A36" s="173"/>
      <c r="B36" s="36" t="s">
        <v>69</v>
      </c>
      <c r="C36" s="154"/>
      <c r="D36" s="156"/>
      <c r="E36" s="159"/>
      <c r="F36" s="162"/>
      <c r="G36" s="165"/>
      <c r="H36" s="168"/>
      <c r="I36" s="175"/>
      <c r="J36" s="171"/>
      <c r="K36" s="171"/>
    </row>
    <row r="37" spans="1:11" s="5" customFormat="1" ht="16" x14ac:dyDescent="0.2">
      <c r="A37" s="173"/>
      <c r="B37" s="36" t="s">
        <v>70</v>
      </c>
      <c r="C37" s="154"/>
      <c r="D37" s="156"/>
      <c r="E37" s="159"/>
      <c r="F37" s="162"/>
      <c r="G37" s="165"/>
      <c r="H37" s="168"/>
      <c r="I37" s="175"/>
      <c r="J37" s="171"/>
      <c r="K37" s="171"/>
    </row>
    <row r="38" spans="1:11" s="5" customFormat="1" ht="16" x14ac:dyDescent="0.2">
      <c r="A38" s="173"/>
      <c r="B38" s="36" t="s">
        <v>71</v>
      </c>
      <c r="C38" s="154"/>
      <c r="D38" s="156"/>
      <c r="E38" s="159"/>
      <c r="F38" s="162"/>
      <c r="G38" s="165"/>
      <c r="H38" s="168"/>
      <c r="I38" s="175"/>
      <c r="J38" s="171"/>
      <c r="K38" s="171"/>
    </row>
    <row r="39" spans="1:11" s="5" customFormat="1" ht="16" x14ac:dyDescent="0.2">
      <c r="A39" s="173"/>
      <c r="B39" s="36" t="s">
        <v>72</v>
      </c>
      <c r="C39" s="154"/>
      <c r="D39" s="156"/>
      <c r="E39" s="159"/>
      <c r="F39" s="162"/>
      <c r="G39" s="165"/>
      <c r="H39" s="168"/>
      <c r="I39" s="175"/>
      <c r="J39" s="171"/>
      <c r="K39" s="171"/>
    </row>
    <row r="40" spans="1:11" s="5" customFormat="1" ht="16" x14ac:dyDescent="0.2">
      <c r="A40" s="173"/>
      <c r="B40" s="36" t="s">
        <v>73</v>
      </c>
      <c r="C40" s="154"/>
      <c r="D40" s="157"/>
      <c r="E40" s="160"/>
      <c r="F40" s="163"/>
      <c r="G40" s="166"/>
      <c r="H40" s="169"/>
      <c r="I40" s="176"/>
      <c r="J40" s="172"/>
      <c r="K40" s="172"/>
    </row>
    <row r="41" spans="1:11" s="5" customFormat="1" ht="32" x14ac:dyDescent="0.2">
      <c r="A41" s="105" t="s">
        <v>310</v>
      </c>
      <c r="B41" s="29" t="s">
        <v>100</v>
      </c>
      <c r="C41" s="101">
        <v>1</v>
      </c>
      <c r="D41" s="16"/>
      <c r="E41" s="17">
        <v>1</v>
      </c>
      <c r="F41" s="10"/>
      <c r="G41" s="115">
        <f>E41*F41</f>
        <v>0</v>
      </c>
      <c r="H41" s="116">
        <f>G41</f>
        <v>0</v>
      </c>
      <c r="I41" s="117"/>
      <c r="J41" s="6"/>
      <c r="K41" s="6"/>
    </row>
    <row r="42" spans="1:11" s="5" customFormat="1" ht="48" x14ac:dyDescent="0.2">
      <c r="A42" s="105" t="s">
        <v>263</v>
      </c>
      <c r="B42" s="29" t="s">
        <v>101</v>
      </c>
      <c r="C42" s="101">
        <v>1</v>
      </c>
      <c r="D42" s="16"/>
      <c r="E42" s="17">
        <v>1</v>
      </c>
      <c r="F42" s="10"/>
      <c r="G42" s="115">
        <f>E42*F42</f>
        <v>0</v>
      </c>
      <c r="H42" s="116">
        <f>G42</f>
        <v>0</v>
      </c>
      <c r="I42" s="117"/>
      <c r="J42" s="6"/>
      <c r="K42" s="6"/>
    </row>
    <row r="43" spans="1:11" s="5" customFormat="1" ht="32" x14ac:dyDescent="0.2">
      <c r="A43" s="173" t="s">
        <v>311</v>
      </c>
      <c r="B43" s="29" t="s">
        <v>129</v>
      </c>
      <c r="C43" s="154" t="s">
        <v>74</v>
      </c>
      <c r="D43" s="155"/>
      <c r="E43" s="158">
        <v>1</v>
      </c>
      <c r="F43" s="161"/>
      <c r="G43" s="164">
        <f>E43*F43</f>
        <v>0</v>
      </c>
      <c r="H43" s="167">
        <f>G43</f>
        <v>0</v>
      </c>
      <c r="I43" s="174"/>
      <c r="J43" s="170"/>
      <c r="K43" s="170"/>
    </row>
    <row r="44" spans="1:11" s="5" customFormat="1" ht="32" x14ac:dyDescent="0.2">
      <c r="A44" s="173"/>
      <c r="B44" s="29" t="s">
        <v>130</v>
      </c>
      <c r="C44" s="154"/>
      <c r="D44" s="157"/>
      <c r="E44" s="160"/>
      <c r="F44" s="163"/>
      <c r="G44" s="166"/>
      <c r="H44" s="169"/>
      <c r="I44" s="176"/>
      <c r="J44" s="172"/>
      <c r="K44" s="172"/>
    </row>
    <row r="45" spans="1:11" x14ac:dyDescent="0.2">
      <c r="A45" s="112"/>
      <c r="B45" s="133" t="s">
        <v>25</v>
      </c>
      <c r="C45" s="113"/>
      <c r="D45" s="16"/>
      <c r="E45" s="17"/>
      <c r="F45" s="10"/>
      <c r="G45" s="115"/>
      <c r="H45" s="116"/>
      <c r="I45" s="117"/>
      <c r="J45" s="6"/>
      <c r="K45" s="6"/>
    </row>
    <row r="46" spans="1:11" x14ac:dyDescent="0.2">
      <c r="A46" s="112"/>
      <c r="B46" s="133"/>
      <c r="C46" s="113"/>
      <c r="D46" s="16"/>
      <c r="E46" s="17"/>
      <c r="F46" s="10"/>
      <c r="G46" s="115"/>
      <c r="H46" s="116"/>
      <c r="I46" s="117"/>
      <c r="J46" s="6"/>
      <c r="K46" s="6"/>
    </row>
    <row r="47" spans="1:11" x14ac:dyDescent="0.2">
      <c r="A47" s="112"/>
      <c r="B47" s="133"/>
      <c r="C47" s="113"/>
      <c r="D47" s="16"/>
      <c r="E47" s="17"/>
      <c r="F47" s="10"/>
      <c r="G47" s="115"/>
      <c r="H47" s="116"/>
      <c r="I47" s="117"/>
      <c r="J47" s="6"/>
      <c r="K47" s="6"/>
    </row>
    <row r="48" spans="1:11" x14ac:dyDescent="0.2">
      <c r="A48" s="112"/>
      <c r="B48" s="133"/>
      <c r="C48" s="113"/>
      <c r="D48" s="119"/>
      <c r="E48" s="120"/>
      <c r="F48" s="121"/>
      <c r="G48" s="122"/>
      <c r="H48" s="123"/>
      <c r="I48" s="124"/>
      <c r="J48" s="41"/>
      <c r="K48" s="41"/>
    </row>
    <row r="49" spans="1:11" ht="16" x14ac:dyDescent="0.2">
      <c r="A49" s="37" t="s">
        <v>18</v>
      </c>
      <c r="B49" s="29"/>
      <c r="C49" s="113"/>
      <c r="D49" s="119"/>
      <c r="E49" s="120"/>
      <c r="F49" s="121"/>
      <c r="G49" s="122"/>
      <c r="H49" s="123">
        <f>H21+H24+H30+H32+H41+H42+H43</f>
        <v>0</v>
      </c>
      <c r="I49" s="124"/>
      <c r="J49" s="41"/>
      <c r="K49" s="41"/>
    </row>
  </sheetData>
  <protectedRanges>
    <protectedRange sqref="J20:K44" name="Range6"/>
    <protectedRange sqref="A20:F44" name="Range3"/>
    <protectedRange sqref="C14:E16" name="Range2"/>
    <protectedRange sqref="B3:B5" name="Range1"/>
    <protectedRange sqref="J45:K49" name="Range6_2_1"/>
    <protectedRange sqref="B49:F49 A45:A48 C45:F48" name="Range3_2_1"/>
  </protectedRanges>
  <mergeCells count="59">
    <mergeCell ref="H43:H44"/>
    <mergeCell ref="I43:I44"/>
    <mergeCell ref="J43:J44"/>
    <mergeCell ref="K43:K44"/>
    <mergeCell ref="C13:D13"/>
    <mergeCell ref="C14:D14"/>
    <mergeCell ref="F14:F16"/>
    <mergeCell ref="C15:D15"/>
    <mergeCell ref="C16:D16"/>
    <mergeCell ref="H32:H40"/>
    <mergeCell ref="I32:I40"/>
    <mergeCell ref="J32:J40"/>
    <mergeCell ref="K32:K40"/>
    <mergeCell ref="G43:G44"/>
    <mergeCell ref="H30:H31"/>
    <mergeCell ref="I30:I31"/>
    <mergeCell ref="G32:G40"/>
    <mergeCell ref="A43:A44"/>
    <mergeCell ref="C43:C44"/>
    <mergeCell ref="D43:D44"/>
    <mergeCell ref="E43:E44"/>
    <mergeCell ref="F43:F44"/>
    <mergeCell ref="A32:A40"/>
    <mergeCell ref="C32:C40"/>
    <mergeCell ref="D32:D40"/>
    <mergeCell ref="E32:E40"/>
    <mergeCell ref="F32:F40"/>
    <mergeCell ref="I24:I29"/>
    <mergeCell ref="J24:J29"/>
    <mergeCell ref="K24:K29"/>
    <mergeCell ref="A30:A31"/>
    <mergeCell ref="C30:C31"/>
    <mergeCell ref="D30:D31"/>
    <mergeCell ref="E30:E31"/>
    <mergeCell ref="F30:F31"/>
    <mergeCell ref="G30:G31"/>
    <mergeCell ref="J30:J31"/>
    <mergeCell ref="K30:K31"/>
    <mergeCell ref="D24:D29"/>
    <mergeCell ref="E24:E29"/>
    <mergeCell ref="F24:F29"/>
    <mergeCell ref="G24:G29"/>
    <mergeCell ref="H24:H29"/>
    <mergeCell ref="B45:B48"/>
    <mergeCell ref="I18:K18"/>
    <mergeCell ref="A20:C20"/>
    <mergeCell ref="A21:A23"/>
    <mergeCell ref="C21:C23"/>
    <mergeCell ref="D21:D23"/>
    <mergeCell ref="E21:E23"/>
    <mergeCell ref="F21:F23"/>
    <mergeCell ref="G21:G23"/>
    <mergeCell ref="F18:G18"/>
    <mergeCell ref="H21:H23"/>
    <mergeCell ref="I21:I23"/>
    <mergeCell ref="J21:J23"/>
    <mergeCell ref="K21:K23"/>
    <mergeCell ref="A24:A29"/>
    <mergeCell ref="C24:C29"/>
  </mergeCells>
  <dataValidations count="2">
    <dataValidation type="decimal" operator="greaterThanOrEqual" allowBlank="1" showInputMessage="1" showErrorMessage="1" sqref="F20:F21 F24 F30 F32 F41:F43 C14:D16 F45:F49" xr:uid="{8391957B-442B-460C-9B12-2B1313CFC447}">
      <formula1>0</formula1>
    </dataValidation>
    <dataValidation type="list" allowBlank="1" showInputMessage="1" showErrorMessage="1" sqref="E14:E16" xr:uid="{00FC4ACF-2118-47F8-96FC-BC3FE107D623}">
      <formula1>" ,X"</formula1>
    </dataValidation>
  </dataValidation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07832-C585-4ECF-B650-577635183A17}">
  <dimension ref="A1:AK77"/>
  <sheetViews>
    <sheetView topLeftCell="B5" workbookViewId="0">
      <selection activeCell="H78" sqref="H78"/>
    </sheetView>
  </sheetViews>
  <sheetFormatPr baseColWidth="10" defaultColWidth="8.83203125" defaultRowHeight="15" x14ac:dyDescent="0.2"/>
  <cols>
    <col min="1" max="1" width="55.6640625" bestFit="1" customWidth="1"/>
    <col min="2" max="2" width="52.6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168</v>
      </c>
      <c r="B20" s="179"/>
      <c r="C20" s="179"/>
      <c r="D20" s="16"/>
      <c r="E20" s="17"/>
      <c r="F20" s="10"/>
      <c r="G20" s="115"/>
      <c r="H20" s="116"/>
      <c r="I20" s="117"/>
      <c r="J20" s="6"/>
      <c r="K20" s="6"/>
    </row>
    <row r="21" spans="1:29" s="5" customFormat="1" ht="32" x14ac:dyDescent="0.2">
      <c r="A21" s="173" t="s">
        <v>312</v>
      </c>
      <c r="B21" s="29" t="s">
        <v>169</v>
      </c>
      <c r="C21" s="154">
        <v>1</v>
      </c>
      <c r="D21" s="155"/>
      <c r="E21" s="158">
        <v>1</v>
      </c>
      <c r="F21" s="161"/>
      <c r="G21" s="164">
        <f>E21*F21</f>
        <v>0</v>
      </c>
      <c r="H21" s="167">
        <f>G21</f>
        <v>0</v>
      </c>
      <c r="I21" s="174"/>
      <c r="J21" s="170"/>
      <c r="K21" s="170"/>
    </row>
    <row r="22" spans="1:29" s="5" customFormat="1" ht="16" x14ac:dyDescent="0.2">
      <c r="A22" s="173"/>
      <c r="B22" s="29" t="s">
        <v>170</v>
      </c>
      <c r="C22" s="154"/>
      <c r="D22" s="156"/>
      <c r="E22" s="159"/>
      <c r="F22" s="162"/>
      <c r="G22" s="165"/>
      <c r="H22" s="168"/>
      <c r="I22" s="175"/>
      <c r="J22" s="171"/>
      <c r="K22" s="171"/>
    </row>
    <row r="23" spans="1:29" s="5" customFormat="1" ht="16" x14ac:dyDescent="0.2">
      <c r="A23" s="173"/>
      <c r="B23" s="29" t="s">
        <v>171</v>
      </c>
      <c r="C23" s="154"/>
      <c r="D23" s="157"/>
      <c r="E23" s="160"/>
      <c r="F23" s="163"/>
      <c r="G23" s="166"/>
      <c r="H23" s="169"/>
      <c r="I23" s="176"/>
      <c r="J23" s="172"/>
      <c r="K23" s="172"/>
    </row>
    <row r="24" spans="1:29" s="5" customFormat="1" ht="48" x14ac:dyDescent="0.2">
      <c r="A24" s="173" t="s">
        <v>313</v>
      </c>
      <c r="B24" s="29" t="s">
        <v>90</v>
      </c>
      <c r="C24" s="154">
        <v>1</v>
      </c>
      <c r="D24" s="155"/>
      <c r="E24" s="158">
        <v>1</v>
      </c>
      <c r="F24" s="161"/>
      <c r="G24" s="164">
        <f>E24*F24</f>
        <v>0</v>
      </c>
      <c r="H24" s="167">
        <f>G24</f>
        <v>0</v>
      </c>
      <c r="I24" s="174"/>
      <c r="J24" s="170"/>
      <c r="K24" s="170"/>
    </row>
    <row r="25" spans="1:29" s="5" customFormat="1" ht="16" x14ac:dyDescent="0.2">
      <c r="A25" s="173"/>
      <c r="B25" s="29" t="s">
        <v>91</v>
      </c>
      <c r="C25" s="154"/>
      <c r="D25" s="156"/>
      <c r="E25" s="159"/>
      <c r="F25" s="162"/>
      <c r="G25" s="165"/>
      <c r="H25" s="168"/>
      <c r="I25" s="175"/>
      <c r="J25" s="171"/>
      <c r="K25" s="171"/>
    </row>
    <row r="26" spans="1:29" s="5" customFormat="1" ht="16" x14ac:dyDescent="0.2">
      <c r="A26" s="173"/>
      <c r="B26" s="29" t="s">
        <v>92</v>
      </c>
      <c r="C26" s="154"/>
      <c r="D26" s="157"/>
      <c r="E26" s="160"/>
      <c r="F26" s="163"/>
      <c r="G26" s="166"/>
      <c r="H26" s="169"/>
      <c r="I26" s="176"/>
      <c r="J26" s="172"/>
      <c r="K26" s="172"/>
    </row>
    <row r="27" spans="1:29" s="5" customFormat="1" ht="32" x14ac:dyDescent="0.2">
      <c r="A27" s="105" t="s">
        <v>314</v>
      </c>
      <c r="B27" s="29" t="s">
        <v>105</v>
      </c>
      <c r="C27" s="101" t="s">
        <v>74</v>
      </c>
      <c r="D27" s="16"/>
      <c r="E27" s="17">
        <v>1</v>
      </c>
      <c r="F27" s="10"/>
      <c r="G27" s="115">
        <f>E27*F27</f>
        <v>0</v>
      </c>
      <c r="H27" s="116">
        <f>G27</f>
        <v>0</v>
      </c>
      <c r="I27" s="117"/>
      <c r="J27" s="6"/>
      <c r="K27" s="6"/>
    </row>
    <row r="28" spans="1:29" s="5" customFormat="1" ht="16" x14ac:dyDescent="0.2">
      <c r="A28" s="173" t="s">
        <v>274</v>
      </c>
      <c r="B28" s="29" t="s">
        <v>112</v>
      </c>
      <c r="C28" s="154">
        <v>1</v>
      </c>
      <c r="D28" s="155"/>
      <c r="E28" s="158">
        <v>1</v>
      </c>
      <c r="F28" s="161"/>
      <c r="G28" s="164">
        <f>E28*F28</f>
        <v>0</v>
      </c>
      <c r="H28" s="167">
        <f>G28</f>
        <v>0</v>
      </c>
      <c r="I28" s="174"/>
      <c r="J28" s="170"/>
      <c r="K28" s="170"/>
    </row>
    <row r="29" spans="1:29" s="5" customFormat="1" ht="16" x14ac:dyDescent="0.2">
      <c r="A29" s="173"/>
      <c r="B29" s="36" t="s">
        <v>172</v>
      </c>
      <c r="C29" s="154"/>
      <c r="D29" s="156"/>
      <c r="E29" s="159"/>
      <c r="F29" s="162"/>
      <c r="G29" s="165"/>
      <c r="H29" s="168"/>
      <c r="I29" s="175"/>
      <c r="J29" s="171"/>
      <c r="K29" s="171"/>
    </row>
    <row r="30" spans="1:29" s="5" customFormat="1" ht="16" x14ac:dyDescent="0.2">
      <c r="A30" s="173"/>
      <c r="B30" s="36" t="s">
        <v>113</v>
      </c>
      <c r="C30" s="154"/>
      <c r="D30" s="156"/>
      <c r="E30" s="159"/>
      <c r="F30" s="162"/>
      <c r="G30" s="165"/>
      <c r="H30" s="168"/>
      <c r="I30" s="175"/>
      <c r="J30" s="171"/>
      <c r="K30" s="171"/>
    </row>
    <row r="31" spans="1:29" s="5" customFormat="1" ht="16" x14ac:dyDescent="0.2">
      <c r="A31" s="173"/>
      <c r="B31" s="36" t="s">
        <v>114</v>
      </c>
      <c r="C31" s="154"/>
      <c r="D31" s="156"/>
      <c r="E31" s="159"/>
      <c r="F31" s="162"/>
      <c r="G31" s="165"/>
      <c r="H31" s="168"/>
      <c r="I31" s="175"/>
      <c r="J31" s="171"/>
      <c r="K31" s="171"/>
    </row>
    <row r="32" spans="1:29" s="5" customFormat="1" ht="16" x14ac:dyDescent="0.2">
      <c r="A32" s="173"/>
      <c r="B32" s="29" t="s">
        <v>115</v>
      </c>
      <c r="C32" s="154"/>
      <c r="D32" s="157"/>
      <c r="E32" s="160"/>
      <c r="F32" s="163"/>
      <c r="G32" s="166"/>
      <c r="H32" s="169"/>
      <c r="I32" s="176"/>
      <c r="J32" s="172"/>
      <c r="K32" s="172"/>
    </row>
    <row r="33" spans="1:11" s="5" customFormat="1" ht="32" x14ac:dyDescent="0.2">
      <c r="A33" s="173" t="s">
        <v>315</v>
      </c>
      <c r="B33" s="29" t="s">
        <v>93</v>
      </c>
      <c r="C33" s="154" t="s">
        <v>74</v>
      </c>
      <c r="D33" s="155"/>
      <c r="E33" s="158">
        <v>1</v>
      </c>
      <c r="F33" s="161"/>
      <c r="G33" s="164">
        <f>E33*F33</f>
        <v>0</v>
      </c>
      <c r="H33" s="167">
        <f>G33</f>
        <v>0</v>
      </c>
      <c r="I33" s="174"/>
      <c r="J33" s="170"/>
      <c r="K33" s="170"/>
    </row>
    <row r="34" spans="1:11" s="5" customFormat="1" ht="32" x14ac:dyDescent="0.2">
      <c r="A34" s="173"/>
      <c r="B34" s="29" t="s">
        <v>94</v>
      </c>
      <c r="C34" s="154"/>
      <c r="D34" s="156"/>
      <c r="E34" s="159"/>
      <c r="F34" s="162"/>
      <c r="G34" s="165"/>
      <c r="H34" s="168"/>
      <c r="I34" s="175"/>
      <c r="J34" s="171"/>
      <c r="K34" s="171"/>
    </row>
    <row r="35" spans="1:11" s="5" customFormat="1" ht="16" x14ac:dyDescent="0.2">
      <c r="A35" s="173"/>
      <c r="B35" s="29" t="s">
        <v>95</v>
      </c>
      <c r="C35" s="154"/>
      <c r="D35" s="156"/>
      <c r="E35" s="159"/>
      <c r="F35" s="162"/>
      <c r="G35" s="165"/>
      <c r="H35" s="168"/>
      <c r="I35" s="175"/>
      <c r="J35" s="171"/>
      <c r="K35" s="171"/>
    </row>
    <row r="36" spans="1:11" s="5" customFormat="1" ht="32" x14ac:dyDescent="0.2">
      <c r="A36" s="173"/>
      <c r="B36" s="29" t="s">
        <v>96</v>
      </c>
      <c r="C36" s="154"/>
      <c r="D36" s="156"/>
      <c r="E36" s="159"/>
      <c r="F36" s="162"/>
      <c r="G36" s="165"/>
      <c r="H36" s="168"/>
      <c r="I36" s="175"/>
      <c r="J36" s="171"/>
      <c r="K36" s="171"/>
    </row>
    <row r="37" spans="1:11" s="5" customFormat="1" ht="32" x14ac:dyDescent="0.2">
      <c r="A37" s="173"/>
      <c r="B37" s="29" t="s">
        <v>97</v>
      </c>
      <c r="C37" s="154"/>
      <c r="D37" s="156"/>
      <c r="E37" s="159"/>
      <c r="F37" s="162"/>
      <c r="G37" s="165"/>
      <c r="H37" s="168"/>
      <c r="I37" s="175"/>
      <c r="J37" s="171"/>
      <c r="K37" s="171"/>
    </row>
    <row r="38" spans="1:11" s="5" customFormat="1" ht="16" x14ac:dyDescent="0.2">
      <c r="A38" s="173"/>
      <c r="B38" s="29" t="s">
        <v>98</v>
      </c>
      <c r="C38" s="154"/>
      <c r="D38" s="157"/>
      <c r="E38" s="160"/>
      <c r="F38" s="163"/>
      <c r="G38" s="166"/>
      <c r="H38" s="169"/>
      <c r="I38" s="176"/>
      <c r="J38" s="172"/>
      <c r="K38" s="172"/>
    </row>
    <row r="39" spans="1:11" s="5" customFormat="1" ht="48" x14ac:dyDescent="0.2">
      <c r="A39" s="105" t="s">
        <v>316</v>
      </c>
      <c r="B39" s="29" t="s">
        <v>173</v>
      </c>
      <c r="C39" s="101">
        <v>1</v>
      </c>
      <c r="D39" s="16"/>
      <c r="E39" s="17">
        <v>1</v>
      </c>
      <c r="F39" s="10"/>
      <c r="G39" s="115">
        <f>E39*F39</f>
        <v>0</v>
      </c>
      <c r="H39" s="116">
        <f>G39</f>
        <v>0</v>
      </c>
      <c r="I39" s="117"/>
      <c r="J39" s="6"/>
      <c r="K39" s="6"/>
    </row>
    <row r="40" spans="1:11" s="5" customFormat="1" ht="16" x14ac:dyDescent="0.2">
      <c r="A40" s="173" t="s">
        <v>317</v>
      </c>
      <c r="B40" s="29" t="s">
        <v>152</v>
      </c>
      <c r="C40" s="154">
        <v>1</v>
      </c>
      <c r="D40" s="155"/>
      <c r="E40" s="158">
        <v>1</v>
      </c>
      <c r="F40" s="161"/>
      <c r="G40" s="164">
        <f>E40*F40</f>
        <v>0</v>
      </c>
      <c r="H40" s="167">
        <f>G40</f>
        <v>0</v>
      </c>
      <c r="I40" s="174"/>
      <c r="J40" s="170"/>
      <c r="K40" s="170"/>
    </row>
    <row r="41" spans="1:11" s="5" customFormat="1" ht="16" x14ac:dyDescent="0.2">
      <c r="A41" s="173"/>
      <c r="B41" s="29" t="s">
        <v>153</v>
      </c>
      <c r="C41" s="154"/>
      <c r="D41" s="156"/>
      <c r="E41" s="159"/>
      <c r="F41" s="162"/>
      <c r="G41" s="165"/>
      <c r="H41" s="168"/>
      <c r="I41" s="175"/>
      <c r="J41" s="171"/>
      <c r="K41" s="171"/>
    </row>
    <row r="42" spans="1:11" s="5" customFormat="1" ht="16" x14ac:dyDescent="0.2">
      <c r="A42" s="173"/>
      <c r="B42" s="29" t="s">
        <v>154</v>
      </c>
      <c r="C42" s="154"/>
      <c r="D42" s="156"/>
      <c r="E42" s="159"/>
      <c r="F42" s="162"/>
      <c r="G42" s="165"/>
      <c r="H42" s="168"/>
      <c r="I42" s="175"/>
      <c r="J42" s="171"/>
      <c r="K42" s="171"/>
    </row>
    <row r="43" spans="1:11" s="5" customFormat="1" ht="32" x14ac:dyDescent="0.2">
      <c r="A43" s="173"/>
      <c r="B43" s="29" t="s">
        <v>155</v>
      </c>
      <c r="C43" s="154"/>
      <c r="D43" s="156"/>
      <c r="E43" s="159"/>
      <c r="F43" s="162"/>
      <c r="G43" s="165"/>
      <c r="H43" s="168"/>
      <c r="I43" s="175"/>
      <c r="J43" s="171"/>
      <c r="K43" s="171"/>
    </row>
    <row r="44" spans="1:11" s="5" customFormat="1" ht="16" x14ac:dyDescent="0.2">
      <c r="A44" s="173"/>
      <c r="B44" s="29" t="s">
        <v>156</v>
      </c>
      <c r="C44" s="154"/>
      <c r="D44" s="156"/>
      <c r="E44" s="159"/>
      <c r="F44" s="162"/>
      <c r="G44" s="165"/>
      <c r="H44" s="168"/>
      <c r="I44" s="175"/>
      <c r="J44" s="171"/>
      <c r="K44" s="171"/>
    </row>
    <row r="45" spans="1:11" s="5" customFormat="1" ht="16" x14ac:dyDescent="0.2">
      <c r="A45" s="173"/>
      <c r="B45" s="29" t="s">
        <v>157</v>
      </c>
      <c r="C45" s="154"/>
      <c r="D45" s="157"/>
      <c r="E45" s="160"/>
      <c r="F45" s="163"/>
      <c r="G45" s="166"/>
      <c r="H45" s="169"/>
      <c r="I45" s="176"/>
      <c r="J45" s="172"/>
      <c r="K45" s="172"/>
    </row>
    <row r="46" spans="1:11" s="5" customFormat="1" ht="16" x14ac:dyDescent="0.2">
      <c r="A46" s="173" t="s">
        <v>318</v>
      </c>
      <c r="B46" s="29" t="s">
        <v>132</v>
      </c>
      <c r="C46" s="154" t="s">
        <v>136</v>
      </c>
      <c r="D46" s="155"/>
      <c r="E46" s="158">
        <v>1</v>
      </c>
      <c r="F46" s="161"/>
      <c r="G46" s="164">
        <f>E46*F46</f>
        <v>0</v>
      </c>
      <c r="H46" s="167">
        <f>G46</f>
        <v>0</v>
      </c>
      <c r="I46" s="174"/>
      <c r="J46" s="170"/>
      <c r="K46" s="170"/>
    </row>
    <row r="47" spans="1:11" s="5" customFormat="1" ht="16" x14ac:dyDescent="0.2">
      <c r="A47" s="173"/>
      <c r="B47" s="29" t="s">
        <v>133</v>
      </c>
      <c r="C47" s="154"/>
      <c r="D47" s="157"/>
      <c r="E47" s="160"/>
      <c r="F47" s="163"/>
      <c r="G47" s="166"/>
      <c r="H47" s="169"/>
      <c r="I47" s="176"/>
      <c r="J47" s="172"/>
      <c r="K47" s="172"/>
    </row>
    <row r="48" spans="1:11" s="5" customFormat="1" ht="64" x14ac:dyDescent="0.2">
      <c r="A48" s="173" t="s">
        <v>319</v>
      </c>
      <c r="B48" s="29" t="s">
        <v>174</v>
      </c>
      <c r="C48" s="154" t="s">
        <v>74</v>
      </c>
      <c r="D48" s="155"/>
      <c r="E48" s="158">
        <v>1</v>
      </c>
      <c r="F48" s="161"/>
      <c r="G48" s="164">
        <f>E48*F48</f>
        <v>0</v>
      </c>
      <c r="H48" s="167">
        <f>G48</f>
        <v>0</v>
      </c>
      <c r="I48" s="174"/>
      <c r="J48" s="170"/>
      <c r="K48" s="170"/>
    </row>
    <row r="49" spans="1:11" s="5" customFormat="1" ht="32" x14ac:dyDescent="0.2">
      <c r="A49" s="173"/>
      <c r="B49" s="29" t="s">
        <v>164</v>
      </c>
      <c r="C49" s="154"/>
      <c r="D49" s="157"/>
      <c r="E49" s="160"/>
      <c r="F49" s="163"/>
      <c r="G49" s="166"/>
      <c r="H49" s="169"/>
      <c r="I49" s="176"/>
      <c r="J49" s="172"/>
      <c r="K49" s="172"/>
    </row>
    <row r="50" spans="1:11" s="5" customFormat="1" ht="32" x14ac:dyDescent="0.2">
      <c r="A50" s="173" t="s">
        <v>248</v>
      </c>
      <c r="B50" s="29" t="s">
        <v>65</v>
      </c>
      <c r="C50" s="154" t="s">
        <v>74</v>
      </c>
      <c r="D50" s="155"/>
      <c r="E50" s="158">
        <v>1</v>
      </c>
      <c r="F50" s="161"/>
      <c r="G50" s="164">
        <f>E50*F50</f>
        <v>0</v>
      </c>
      <c r="H50" s="167">
        <f>G50</f>
        <v>0</v>
      </c>
      <c r="I50" s="174"/>
      <c r="J50" s="170"/>
      <c r="K50" s="170"/>
    </row>
    <row r="51" spans="1:11" s="5" customFormat="1" ht="16" x14ac:dyDescent="0.2">
      <c r="A51" s="173"/>
      <c r="B51" s="36" t="s">
        <v>66</v>
      </c>
      <c r="C51" s="154"/>
      <c r="D51" s="156"/>
      <c r="E51" s="159"/>
      <c r="F51" s="162"/>
      <c r="G51" s="165"/>
      <c r="H51" s="168"/>
      <c r="I51" s="175"/>
      <c r="J51" s="171"/>
      <c r="K51" s="171"/>
    </row>
    <row r="52" spans="1:11" s="5" customFormat="1" ht="16" x14ac:dyDescent="0.2">
      <c r="A52" s="173"/>
      <c r="B52" s="36" t="s">
        <v>67</v>
      </c>
      <c r="C52" s="154"/>
      <c r="D52" s="156"/>
      <c r="E52" s="159"/>
      <c r="F52" s="162"/>
      <c r="G52" s="165"/>
      <c r="H52" s="168"/>
      <c r="I52" s="175"/>
      <c r="J52" s="171"/>
      <c r="K52" s="171"/>
    </row>
    <row r="53" spans="1:11" s="5" customFormat="1" ht="16" x14ac:dyDescent="0.2">
      <c r="A53" s="173"/>
      <c r="B53" s="36" t="s">
        <v>68</v>
      </c>
      <c r="C53" s="154"/>
      <c r="D53" s="156"/>
      <c r="E53" s="159"/>
      <c r="F53" s="162"/>
      <c r="G53" s="165"/>
      <c r="H53" s="168"/>
      <c r="I53" s="175"/>
      <c r="J53" s="171"/>
      <c r="K53" s="171"/>
    </row>
    <row r="54" spans="1:11" s="5" customFormat="1" ht="16" x14ac:dyDescent="0.2">
      <c r="A54" s="173"/>
      <c r="B54" s="36" t="s">
        <v>69</v>
      </c>
      <c r="C54" s="154"/>
      <c r="D54" s="156"/>
      <c r="E54" s="159"/>
      <c r="F54" s="162"/>
      <c r="G54" s="165"/>
      <c r="H54" s="168"/>
      <c r="I54" s="175"/>
      <c r="J54" s="171"/>
      <c r="K54" s="171"/>
    </row>
    <row r="55" spans="1:11" s="5" customFormat="1" ht="16" x14ac:dyDescent="0.2">
      <c r="A55" s="173"/>
      <c r="B55" s="36" t="s">
        <v>70</v>
      </c>
      <c r="C55" s="154"/>
      <c r="D55" s="156"/>
      <c r="E55" s="159"/>
      <c r="F55" s="162"/>
      <c r="G55" s="165"/>
      <c r="H55" s="168"/>
      <c r="I55" s="175"/>
      <c r="J55" s="171"/>
      <c r="K55" s="171"/>
    </row>
    <row r="56" spans="1:11" s="5" customFormat="1" ht="16" x14ac:dyDescent="0.2">
      <c r="A56" s="173"/>
      <c r="B56" s="36" t="s">
        <v>71</v>
      </c>
      <c r="C56" s="154"/>
      <c r="D56" s="156"/>
      <c r="E56" s="159"/>
      <c r="F56" s="162"/>
      <c r="G56" s="165"/>
      <c r="H56" s="168"/>
      <c r="I56" s="175"/>
      <c r="J56" s="171"/>
      <c r="K56" s="171"/>
    </row>
    <row r="57" spans="1:11" s="5" customFormat="1" ht="16" x14ac:dyDescent="0.2">
      <c r="A57" s="173"/>
      <c r="B57" s="36" t="s">
        <v>72</v>
      </c>
      <c r="C57" s="154"/>
      <c r="D57" s="156"/>
      <c r="E57" s="159"/>
      <c r="F57" s="162"/>
      <c r="G57" s="165"/>
      <c r="H57" s="168"/>
      <c r="I57" s="175"/>
      <c r="J57" s="171"/>
      <c r="K57" s="171"/>
    </row>
    <row r="58" spans="1:11" s="5" customFormat="1" ht="16" x14ac:dyDescent="0.2">
      <c r="A58" s="173"/>
      <c r="B58" s="36" t="s">
        <v>73</v>
      </c>
      <c r="C58" s="154"/>
      <c r="D58" s="157"/>
      <c r="E58" s="160"/>
      <c r="F58" s="163"/>
      <c r="G58" s="166"/>
      <c r="H58" s="169"/>
      <c r="I58" s="176"/>
      <c r="J58" s="172"/>
      <c r="K58" s="172"/>
    </row>
    <row r="59" spans="1:11" s="5" customFormat="1" ht="16" x14ac:dyDescent="0.2">
      <c r="A59" s="173" t="s">
        <v>320</v>
      </c>
      <c r="B59" s="29" t="s">
        <v>175</v>
      </c>
      <c r="C59" s="154">
        <v>1</v>
      </c>
      <c r="D59" s="155"/>
      <c r="E59" s="158">
        <v>1</v>
      </c>
      <c r="F59" s="161"/>
      <c r="G59" s="164">
        <f>E59*F59</f>
        <v>0</v>
      </c>
      <c r="H59" s="167">
        <f>G59</f>
        <v>0</v>
      </c>
      <c r="I59" s="174"/>
      <c r="J59" s="170"/>
      <c r="K59" s="170"/>
    </row>
    <row r="60" spans="1:11" s="5" customFormat="1" ht="16" x14ac:dyDescent="0.2">
      <c r="A60" s="173"/>
      <c r="B60" s="29" t="s">
        <v>176</v>
      </c>
      <c r="C60" s="154"/>
      <c r="D60" s="156"/>
      <c r="E60" s="159"/>
      <c r="F60" s="162"/>
      <c r="G60" s="165"/>
      <c r="H60" s="168"/>
      <c r="I60" s="175"/>
      <c r="J60" s="171"/>
      <c r="K60" s="171"/>
    </row>
    <row r="61" spans="1:11" s="5" customFormat="1" ht="16" x14ac:dyDescent="0.2">
      <c r="A61" s="173"/>
      <c r="B61" s="29" t="s">
        <v>177</v>
      </c>
      <c r="C61" s="154"/>
      <c r="D61" s="156"/>
      <c r="E61" s="159"/>
      <c r="F61" s="162"/>
      <c r="G61" s="165"/>
      <c r="H61" s="168"/>
      <c r="I61" s="175"/>
      <c r="J61" s="171"/>
      <c r="K61" s="171"/>
    </row>
    <row r="62" spans="1:11" s="5" customFormat="1" ht="16" x14ac:dyDescent="0.2">
      <c r="A62" s="173"/>
      <c r="B62" s="29" t="s">
        <v>178</v>
      </c>
      <c r="C62" s="154"/>
      <c r="D62" s="157"/>
      <c r="E62" s="160"/>
      <c r="F62" s="163"/>
      <c r="G62" s="166"/>
      <c r="H62" s="169"/>
      <c r="I62" s="176"/>
      <c r="J62" s="172"/>
      <c r="K62" s="172"/>
    </row>
    <row r="63" spans="1:11" s="5" customFormat="1" ht="16" x14ac:dyDescent="0.2">
      <c r="A63" s="105" t="s">
        <v>321</v>
      </c>
      <c r="B63" s="29" t="s">
        <v>179</v>
      </c>
      <c r="C63" s="101">
        <v>1</v>
      </c>
      <c r="D63" s="16"/>
      <c r="E63" s="17">
        <v>1</v>
      </c>
      <c r="F63" s="10"/>
      <c r="G63" s="115">
        <f t="shared" ref="G63:G69" si="0">E63*F63</f>
        <v>0</v>
      </c>
      <c r="H63" s="116">
        <f>G63</f>
        <v>0</v>
      </c>
      <c r="I63" s="117"/>
      <c r="J63" s="6"/>
      <c r="K63" s="6"/>
    </row>
    <row r="64" spans="1:11" s="5" customFormat="1" ht="32" x14ac:dyDescent="0.2">
      <c r="A64" s="105" t="s">
        <v>322</v>
      </c>
      <c r="B64" s="29" t="s">
        <v>100</v>
      </c>
      <c r="C64" s="101">
        <v>1</v>
      </c>
      <c r="D64" s="16"/>
      <c r="E64" s="17">
        <v>1</v>
      </c>
      <c r="F64" s="10"/>
      <c r="G64" s="115">
        <f t="shared" si="0"/>
        <v>0</v>
      </c>
      <c r="H64" s="116">
        <f t="shared" ref="H64:H68" si="1">G64</f>
        <v>0</v>
      </c>
      <c r="I64" s="117"/>
      <c r="J64" s="6"/>
      <c r="K64" s="6"/>
    </row>
    <row r="65" spans="1:11" s="5" customFormat="1" ht="32" x14ac:dyDescent="0.2">
      <c r="A65" s="105" t="s">
        <v>323</v>
      </c>
      <c r="B65" s="29" t="s">
        <v>107</v>
      </c>
      <c r="C65" s="101" t="s">
        <v>74</v>
      </c>
      <c r="D65" s="16"/>
      <c r="E65" s="17">
        <v>1</v>
      </c>
      <c r="F65" s="10"/>
      <c r="G65" s="115">
        <f t="shared" si="0"/>
        <v>0</v>
      </c>
      <c r="H65" s="116">
        <f t="shared" si="1"/>
        <v>0</v>
      </c>
      <c r="I65" s="117"/>
      <c r="J65" s="6"/>
      <c r="K65" s="6"/>
    </row>
    <row r="66" spans="1:11" s="5" customFormat="1" ht="48" x14ac:dyDescent="0.2">
      <c r="A66" s="105" t="s">
        <v>324</v>
      </c>
      <c r="B66" s="29" t="s">
        <v>101</v>
      </c>
      <c r="C66" s="101">
        <v>1</v>
      </c>
      <c r="D66" s="16"/>
      <c r="E66" s="17">
        <v>1</v>
      </c>
      <c r="F66" s="10"/>
      <c r="G66" s="115">
        <f t="shared" si="0"/>
        <v>0</v>
      </c>
      <c r="H66" s="116">
        <f t="shared" si="1"/>
        <v>0</v>
      </c>
      <c r="I66" s="117"/>
      <c r="J66" s="6"/>
      <c r="K66" s="6"/>
    </row>
    <row r="67" spans="1:11" s="5" customFormat="1" ht="48" x14ac:dyDescent="0.2">
      <c r="A67" s="105" t="s">
        <v>325</v>
      </c>
      <c r="B67" s="29" t="s">
        <v>180</v>
      </c>
      <c r="C67" s="101">
        <v>1</v>
      </c>
      <c r="D67" s="16"/>
      <c r="E67" s="17">
        <v>1</v>
      </c>
      <c r="F67" s="10"/>
      <c r="G67" s="115">
        <f t="shared" si="0"/>
        <v>0</v>
      </c>
      <c r="H67" s="116">
        <f t="shared" si="1"/>
        <v>0</v>
      </c>
      <c r="I67" s="117"/>
      <c r="J67" s="6"/>
      <c r="K67" s="6"/>
    </row>
    <row r="68" spans="1:11" s="5" customFormat="1" ht="48" x14ac:dyDescent="0.2">
      <c r="A68" s="105" t="s">
        <v>326</v>
      </c>
      <c r="B68" s="29" t="s">
        <v>165</v>
      </c>
      <c r="C68" s="101" t="s">
        <v>74</v>
      </c>
      <c r="D68" s="16"/>
      <c r="E68" s="17">
        <v>1</v>
      </c>
      <c r="F68" s="10"/>
      <c r="G68" s="115">
        <f t="shared" si="0"/>
        <v>0</v>
      </c>
      <c r="H68" s="116">
        <f t="shared" si="1"/>
        <v>0</v>
      </c>
      <c r="I68" s="117"/>
      <c r="J68" s="6"/>
      <c r="K68" s="6"/>
    </row>
    <row r="69" spans="1:11" s="5" customFormat="1" ht="48" x14ac:dyDescent="0.2">
      <c r="A69" s="173" t="s">
        <v>327</v>
      </c>
      <c r="B69" s="102" t="s">
        <v>166</v>
      </c>
      <c r="C69" s="154">
        <v>1</v>
      </c>
      <c r="D69" s="155"/>
      <c r="E69" s="158">
        <v>1</v>
      </c>
      <c r="F69" s="161"/>
      <c r="G69" s="164">
        <f t="shared" si="0"/>
        <v>0</v>
      </c>
      <c r="H69" s="167">
        <f>G69</f>
        <v>0</v>
      </c>
      <c r="I69" s="174"/>
      <c r="J69" s="170"/>
      <c r="K69" s="170"/>
    </row>
    <row r="70" spans="1:11" s="5" customFormat="1" ht="32" x14ac:dyDescent="0.2">
      <c r="A70" s="173"/>
      <c r="B70" s="29" t="s">
        <v>130</v>
      </c>
      <c r="C70" s="154"/>
      <c r="D70" s="157"/>
      <c r="E70" s="160"/>
      <c r="F70" s="163"/>
      <c r="G70" s="166"/>
      <c r="H70" s="169"/>
      <c r="I70" s="176"/>
      <c r="J70" s="172"/>
      <c r="K70" s="172"/>
    </row>
    <row r="71" spans="1:11" s="5" customFormat="1" ht="32" x14ac:dyDescent="0.2">
      <c r="A71" s="173" t="s">
        <v>328</v>
      </c>
      <c r="B71" s="29" t="s">
        <v>129</v>
      </c>
      <c r="C71" s="154" t="s">
        <v>74</v>
      </c>
      <c r="D71" s="155"/>
      <c r="E71" s="158">
        <v>1</v>
      </c>
      <c r="F71" s="161"/>
      <c r="G71" s="164">
        <f>E71*F71</f>
        <v>0</v>
      </c>
      <c r="H71" s="167">
        <f>G71</f>
        <v>0</v>
      </c>
      <c r="I71" s="174"/>
      <c r="J71" s="170"/>
      <c r="K71" s="170"/>
    </row>
    <row r="72" spans="1:11" s="5" customFormat="1" ht="32" x14ac:dyDescent="0.2">
      <c r="A72" s="173"/>
      <c r="B72" s="29" t="s">
        <v>130</v>
      </c>
      <c r="C72" s="154"/>
      <c r="D72" s="157"/>
      <c r="E72" s="160"/>
      <c r="F72" s="163"/>
      <c r="G72" s="166"/>
      <c r="H72" s="169"/>
      <c r="I72" s="176"/>
      <c r="J72" s="172"/>
      <c r="K72" s="172"/>
    </row>
    <row r="73" spans="1:11" x14ac:dyDescent="0.2">
      <c r="A73" s="112"/>
      <c r="B73" s="133" t="s">
        <v>25</v>
      </c>
      <c r="C73" s="113"/>
      <c r="D73" s="16"/>
      <c r="E73" s="17"/>
      <c r="F73" s="10"/>
      <c r="G73" s="115"/>
      <c r="H73" s="116"/>
      <c r="I73" s="117"/>
      <c r="J73" s="6"/>
      <c r="K73" s="6"/>
    </row>
    <row r="74" spans="1:11" x14ac:dyDescent="0.2">
      <c r="A74" s="112"/>
      <c r="B74" s="133"/>
      <c r="C74" s="113"/>
      <c r="D74" s="16"/>
      <c r="E74" s="17"/>
      <c r="F74" s="10"/>
      <c r="G74" s="115"/>
      <c r="H74" s="116"/>
      <c r="I74" s="117"/>
      <c r="J74" s="6"/>
      <c r="K74" s="6"/>
    </row>
    <row r="75" spans="1:11" x14ac:dyDescent="0.2">
      <c r="A75" s="112"/>
      <c r="B75" s="133"/>
      <c r="C75" s="113"/>
      <c r="D75" s="16"/>
      <c r="E75" s="17"/>
      <c r="F75" s="10"/>
      <c r="G75" s="115"/>
      <c r="H75" s="116"/>
      <c r="I75" s="117"/>
      <c r="J75" s="6"/>
      <c r="K75" s="6"/>
    </row>
    <row r="76" spans="1:11" x14ac:dyDescent="0.2">
      <c r="A76" s="112"/>
      <c r="B76" s="133"/>
      <c r="C76" s="113"/>
      <c r="D76" s="119"/>
      <c r="E76" s="120"/>
      <c r="F76" s="121"/>
      <c r="G76" s="122"/>
      <c r="H76" s="123"/>
      <c r="I76" s="124"/>
      <c r="J76" s="41"/>
      <c r="K76" s="41"/>
    </row>
    <row r="77" spans="1:11" ht="16" x14ac:dyDescent="0.2">
      <c r="A77" s="37" t="s">
        <v>18</v>
      </c>
      <c r="B77" s="29"/>
      <c r="C77" s="113"/>
      <c r="D77" s="119"/>
      <c r="E77" s="120"/>
      <c r="F77" s="121"/>
      <c r="G77" s="122"/>
      <c r="H77" s="123">
        <f>H21+H24+H27+H28+H33+H39+H40+H46+H48+H50+H59+H63+H64+H65+H66+H67+H68+H69+H71</f>
        <v>0</v>
      </c>
      <c r="I77" s="124"/>
      <c r="J77" s="41"/>
      <c r="K77" s="41"/>
    </row>
  </sheetData>
  <protectedRanges>
    <protectedRange sqref="J20:K72" name="Range6"/>
    <protectedRange sqref="B40:F45 A43:A45 A40:A41 A20:F39 A46:F72" name="Range3"/>
    <protectedRange sqref="C14:E16" name="Range2"/>
    <protectedRange sqref="B3:B5" name="Range1"/>
    <protectedRange sqref="J73:K77" name="Range6_2_1"/>
    <protectedRange sqref="B77:F77 A73:A76 C73:F76" name="Range3_2_1"/>
  </protectedRanges>
  <mergeCells count="119">
    <mergeCell ref="K71:K72"/>
    <mergeCell ref="C13:D13"/>
    <mergeCell ref="C14:D14"/>
    <mergeCell ref="F14:F16"/>
    <mergeCell ref="C15:D15"/>
    <mergeCell ref="C16:D16"/>
    <mergeCell ref="H69:H70"/>
    <mergeCell ref="I69:I70"/>
    <mergeCell ref="J69:J70"/>
    <mergeCell ref="K69:K70"/>
    <mergeCell ref="K59:K62"/>
    <mergeCell ref="H50:H58"/>
    <mergeCell ref="I50:I58"/>
    <mergeCell ref="J50:J58"/>
    <mergeCell ref="K50:K58"/>
    <mergeCell ref="H48:H49"/>
    <mergeCell ref="I48:I49"/>
    <mergeCell ref="J48:J49"/>
    <mergeCell ref="K48:K49"/>
    <mergeCell ref="K46:K47"/>
    <mergeCell ref="H40:H45"/>
    <mergeCell ref="H46:H47"/>
    <mergeCell ref="I46:I47"/>
    <mergeCell ref="J46:J47"/>
    <mergeCell ref="A71:A72"/>
    <mergeCell ref="C71:C72"/>
    <mergeCell ref="D71:D72"/>
    <mergeCell ref="E71:E72"/>
    <mergeCell ref="F71:F72"/>
    <mergeCell ref="G71:G72"/>
    <mergeCell ref="H59:H62"/>
    <mergeCell ref="I59:I62"/>
    <mergeCell ref="J59:J62"/>
    <mergeCell ref="A69:A70"/>
    <mergeCell ref="C69:C70"/>
    <mergeCell ref="D69:D70"/>
    <mergeCell ref="E69:E70"/>
    <mergeCell ref="F69:F70"/>
    <mergeCell ref="G69:G70"/>
    <mergeCell ref="A59:A62"/>
    <mergeCell ref="C59:C62"/>
    <mergeCell ref="D59:D62"/>
    <mergeCell ref="E59:E62"/>
    <mergeCell ref="F59:F62"/>
    <mergeCell ref="G59:G62"/>
    <mergeCell ref="H71:H72"/>
    <mergeCell ref="I71:I72"/>
    <mergeCell ref="J71:J72"/>
    <mergeCell ref="A50:A58"/>
    <mergeCell ref="C50:C58"/>
    <mergeCell ref="D50:D58"/>
    <mergeCell ref="E50:E58"/>
    <mergeCell ref="F50:F58"/>
    <mergeCell ref="G50:G58"/>
    <mergeCell ref="A40:A45"/>
    <mergeCell ref="C40:C45"/>
    <mergeCell ref="D40:D45"/>
    <mergeCell ref="E40:E45"/>
    <mergeCell ref="F40:F45"/>
    <mergeCell ref="G40:G45"/>
    <mergeCell ref="A48:A49"/>
    <mergeCell ref="C48:C49"/>
    <mergeCell ref="D48:D49"/>
    <mergeCell ref="E48:E49"/>
    <mergeCell ref="F48:F49"/>
    <mergeCell ref="G48:G49"/>
    <mergeCell ref="A46:A47"/>
    <mergeCell ref="C46:C47"/>
    <mergeCell ref="D46:D47"/>
    <mergeCell ref="E46:E47"/>
    <mergeCell ref="F46:F47"/>
    <mergeCell ref="G46:G47"/>
    <mergeCell ref="I40:I45"/>
    <mergeCell ref="J40:J45"/>
    <mergeCell ref="K40:K45"/>
    <mergeCell ref="K28:K32"/>
    <mergeCell ref="A33:A38"/>
    <mergeCell ref="C33:C38"/>
    <mergeCell ref="D33:D38"/>
    <mergeCell ref="E33:E38"/>
    <mergeCell ref="F33:F38"/>
    <mergeCell ref="G33:G38"/>
    <mergeCell ref="H33:H38"/>
    <mergeCell ref="I33:I38"/>
    <mergeCell ref="J33:J38"/>
    <mergeCell ref="K33:K38"/>
    <mergeCell ref="A28:A32"/>
    <mergeCell ref="C28:C32"/>
    <mergeCell ref="D28:D32"/>
    <mergeCell ref="E28:E32"/>
    <mergeCell ref="F28:F32"/>
    <mergeCell ref="G28:G32"/>
    <mergeCell ref="H28:H32"/>
    <mergeCell ref="I28:I32"/>
    <mergeCell ref="J28:J32"/>
    <mergeCell ref="B73:B76"/>
    <mergeCell ref="I18:K18"/>
    <mergeCell ref="A20:C20"/>
    <mergeCell ref="A21:A23"/>
    <mergeCell ref="C21:C23"/>
    <mergeCell ref="D21:D23"/>
    <mergeCell ref="E21:E23"/>
    <mergeCell ref="F21:F23"/>
    <mergeCell ref="G21:G23"/>
    <mergeCell ref="F18:G18"/>
    <mergeCell ref="H21:H23"/>
    <mergeCell ref="I21:I23"/>
    <mergeCell ref="J21:J23"/>
    <mergeCell ref="K21:K23"/>
    <mergeCell ref="A24:A26"/>
    <mergeCell ref="C24:C26"/>
    <mergeCell ref="D24:D26"/>
    <mergeCell ref="E24:E26"/>
    <mergeCell ref="F24:F26"/>
    <mergeCell ref="G24:G26"/>
    <mergeCell ref="H24:H26"/>
    <mergeCell ref="I24:I26"/>
    <mergeCell ref="J24:J26"/>
    <mergeCell ref="K24:K26"/>
  </mergeCells>
  <dataValidations count="2">
    <dataValidation type="decimal" operator="greaterThanOrEqual" allowBlank="1" showInputMessage="1" showErrorMessage="1" sqref="F20:F21 F24 F27:F28 F33 F39:F40 F46 F48 F50 F59 F63:F69 F71 C14:D16 F73:F77" xr:uid="{A934FDAA-1AFD-4132-90CF-92E677577DB0}">
      <formula1>0</formula1>
    </dataValidation>
    <dataValidation type="list" allowBlank="1" showInputMessage="1" showErrorMessage="1" sqref="E14:E16" xr:uid="{25F1127C-4DCE-418F-BE9D-CB9E72E59E6D}">
      <formula1>" ,X"</formula1>
    </dataValidation>
  </dataValidation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AFA00-F1D6-46F9-9F40-B850D3D68A53}">
  <dimension ref="A1:AK69"/>
  <sheetViews>
    <sheetView topLeftCell="B11" workbookViewId="0">
      <selection activeCell="H69" sqref="H69"/>
    </sheetView>
  </sheetViews>
  <sheetFormatPr baseColWidth="10" defaultColWidth="8.83203125" defaultRowHeight="15" x14ac:dyDescent="0.2"/>
  <cols>
    <col min="1" max="1" width="29.6640625" bestFit="1" customWidth="1"/>
    <col min="2" max="2" width="52.6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181</v>
      </c>
      <c r="B20" s="179"/>
      <c r="C20" s="179"/>
      <c r="D20" s="16"/>
      <c r="E20" s="17"/>
      <c r="F20" s="10"/>
      <c r="G20" s="115"/>
      <c r="H20" s="116"/>
      <c r="I20" s="117"/>
      <c r="J20" s="6"/>
      <c r="K20" s="6"/>
    </row>
    <row r="21" spans="1:29" s="5" customFormat="1" ht="48" x14ac:dyDescent="0.2">
      <c r="A21" s="173" t="s">
        <v>258</v>
      </c>
      <c r="B21" s="102" t="s">
        <v>90</v>
      </c>
      <c r="C21" s="154">
        <v>1</v>
      </c>
      <c r="D21" s="155"/>
      <c r="E21" s="158">
        <v>1</v>
      </c>
      <c r="F21" s="161"/>
      <c r="G21" s="164">
        <f>E21*F21</f>
        <v>0</v>
      </c>
      <c r="H21" s="167">
        <f>G21</f>
        <v>0</v>
      </c>
      <c r="I21" s="174"/>
      <c r="J21" s="170"/>
      <c r="K21" s="170"/>
    </row>
    <row r="22" spans="1:29" s="5" customFormat="1" ht="16" x14ac:dyDescent="0.2">
      <c r="A22" s="173"/>
      <c r="B22" s="29" t="s">
        <v>91</v>
      </c>
      <c r="C22" s="154"/>
      <c r="D22" s="156"/>
      <c r="E22" s="159"/>
      <c r="F22" s="162"/>
      <c r="G22" s="165"/>
      <c r="H22" s="168"/>
      <c r="I22" s="175"/>
      <c r="J22" s="171"/>
      <c r="K22" s="171"/>
    </row>
    <row r="23" spans="1:29" s="5" customFormat="1" ht="16" x14ac:dyDescent="0.2">
      <c r="A23" s="173"/>
      <c r="B23" s="29" t="s">
        <v>148</v>
      </c>
      <c r="C23" s="154"/>
      <c r="D23" s="157"/>
      <c r="E23" s="160"/>
      <c r="F23" s="163"/>
      <c r="G23" s="166"/>
      <c r="H23" s="169"/>
      <c r="I23" s="176"/>
      <c r="J23" s="172"/>
      <c r="K23" s="172"/>
    </row>
    <row r="24" spans="1:29" s="5" customFormat="1" ht="32" x14ac:dyDescent="0.2">
      <c r="A24" s="105" t="s">
        <v>272</v>
      </c>
      <c r="B24" s="29" t="s">
        <v>105</v>
      </c>
      <c r="C24" s="101" t="s">
        <v>74</v>
      </c>
      <c r="D24" s="16"/>
      <c r="E24" s="17">
        <v>1</v>
      </c>
      <c r="F24" s="10"/>
      <c r="G24" s="115">
        <f>E24*F24</f>
        <v>0</v>
      </c>
      <c r="H24" s="116">
        <f>G24</f>
        <v>0</v>
      </c>
      <c r="I24" s="117"/>
      <c r="J24" s="6"/>
      <c r="K24" s="6"/>
    </row>
    <row r="25" spans="1:29" s="5" customFormat="1" ht="16" x14ac:dyDescent="0.2">
      <c r="A25" s="173" t="s">
        <v>329</v>
      </c>
      <c r="B25" s="29" t="s">
        <v>112</v>
      </c>
      <c r="C25" s="154">
        <v>1</v>
      </c>
      <c r="D25" s="155"/>
      <c r="E25" s="158">
        <v>1</v>
      </c>
      <c r="F25" s="161"/>
      <c r="G25" s="164">
        <f>E25*F25</f>
        <v>0</v>
      </c>
      <c r="H25" s="167">
        <f>G25</f>
        <v>0</v>
      </c>
      <c r="I25" s="174"/>
      <c r="J25" s="170"/>
      <c r="K25" s="170"/>
    </row>
    <row r="26" spans="1:29" s="5" customFormat="1" ht="16" x14ac:dyDescent="0.2">
      <c r="A26" s="173"/>
      <c r="B26" s="36" t="s">
        <v>113</v>
      </c>
      <c r="C26" s="154"/>
      <c r="D26" s="156"/>
      <c r="E26" s="159"/>
      <c r="F26" s="162"/>
      <c r="G26" s="165"/>
      <c r="H26" s="168"/>
      <c r="I26" s="175"/>
      <c r="J26" s="171"/>
      <c r="K26" s="171"/>
    </row>
    <row r="27" spans="1:29" s="5" customFormat="1" ht="16" x14ac:dyDescent="0.2">
      <c r="A27" s="173"/>
      <c r="B27" s="36" t="s">
        <v>114</v>
      </c>
      <c r="C27" s="154"/>
      <c r="D27" s="156"/>
      <c r="E27" s="159"/>
      <c r="F27" s="162"/>
      <c r="G27" s="165"/>
      <c r="H27" s="168"/>
      <c r="I27" s="175"/>
      <c r="J27" s="171"/>
      <c r="K27" s="171"/>
    </row>
    <row r="28" spans="1:29" s="5" customFormat="1" ht="16" x14ac:dyDescent="0.2">
      <c r="A28" s="173"/>
      <c r="B28" s="29" t="s">
        <v>115</v>
      </c>
      <c r="C28" s="154"/>
      <c r="D28" s="157"/>
      <c r="E28" s="160"/>
      <c r="F28" s="163"/>
      <c r="G28" s="166"/>
      <c r="H28" s="169"/>
      <c r="I28" s="176"/>
      <c r="J28" s="172"/>
      <c r="K28" s="172"/>
    </row>
    <row r="29" spans="1:29" s="5" customFormat="1" ht="32" x14ac:dyDescent="0.2">
      <c r="A29" s="105" t="s">
        <v>330</v>
      </c>
      <c r="B29" s="29" t="s">
        <v>182</v>
      </c>
      <c r="C29" s="101" t="s">
        <v>183</v>
      </c>
      <c r="D29" s="16"/>
      <c r="E29" s="17">
        <v>1</v>
      </c>
      <c r="F29" s="10"/>
      <c r="G29" s="115">
        <f>E29*F29</f>
        <v>0</v>
      </c>
      <c r="H29" s="116">
        <f>G29</f>
        <v>0</v>
      </c>
      <c r="I29" s="117"/>
      <c r="J29" s="6"/>
      <c r="K29" s="6"/>
    </row>
    <row r="30" spans="1:29" s="5" customFormat="1" ht="32" x14ac:dyDescent="0.2">
      <c r="A30" s="173" t="s">
        <v>315</v>
      </c>
      <c r="B30" s="29" t="s">
        <v>191</v>
      </c>
      <c r="C30" s="154" t="s">
        <v>74</v>
      </c>
      <c r="D30" s="155"/>
      <c r="E30" s="158">
        <v>1</v>
      </c>
      <c r="F30" s="161"/>
      <c r="G30" s="164">
        <f>E30*F30</f>
        <v>0</v>
      </c>
      <c r="H30" s="167">
        <f>G30</f>
        <v>0</v>
      </c>
      <c r="I30" s="174"/>
      <c r="J30" s="170"/>
      <c r="K30" s="170"/>
    </row>
    <row r="31" spans="1:29" s="5" customFormat="1" ht="32" x14ac:dyDescent="0.2">
      <c r="A31" s="173"/>
      <c r="B31" s="29" t="s">
        <v>94</v>
      </c>
      <c r="C31" s="154"/>
      <c r="D31" s="156"/>
      <c r="E31" s="159"/>
      <c r="F31" s="162"/>
      <c r="G31" s="165"/>
      <c r="H31" s="168"/>
      <c r="I31" s="175"/>
      <c r="J31" s="171"/>
      <c r="K31" s="171"/>
    </row>
    <row r="32" spans="1:29" s="5" customFormat="1" ht="16" x14ac:dyDescent="0.2">
      <c r="A32" s="173"/>
      <c r="B32" s="29" t="s">
        <v>95</v>
      </c>
      <c r="C32" s="154"/>
      <c r="D32" s="156"/>
      <c r="E32" s="159"/>
      <c r="F32" s="162"/>
      <c r="G32" s="165"/>
      <c r="H32" s="168"/>
      <c r="I32" s="175"/>
      <c r="J32" s="171"/>
      <c r="K32" s="171"/>
    </row>
    <row r="33" spans="1:11" s="5" customFormat="1" ht="32" x14ac:dyDescent="0.2">
      <c r="A33" s="173"/>
      <c r="B33" s="29" t="s">
        <v>96</v>
      </c>
      <c r="C33" s="154"/>
      <c r="D33" s="156"/>
      <c r="E33" s="159"/>
      <c r="F33" s="162"/>
      <c r="G33" s="165"/>
      <c r="H33" s="168"/>
      <c r="I33" s="175"/>
      <c r="J33" s="171"/>
      <c r="K33" s="171"/>
    </row>
    <row r="34" spans="1:11" s="5" customFormat="1" ht="32" x14ac:dyDescent="0.2">
      <c r="A34" s="173"/>
      <c r="B34" s="29" t="s">
        <v>97</v>
      </c>
      <c r="C34" s="154"/>
      <c r="D34" s="156"/>
      <c r="E34" s="159"/>
      <c r="F34" s="162"/>
      <c r="G34" s="165"/>
      <c r="H34" s="168"/>
      <c r="I34" s="175"/>
      <c r="J34" s="171"/>
      <c r="K34" s="171"/>
    </row>
    <row r="35" spans="1:11" s="5" customFormat="1" ht="16" x14ac:dyDescent="0.2">
      <c r="A35" s="173"/>
      <c r="B35" s="29" t="s">
        <v>98</v>
      </c>
      <c r="C35" s="154"/>
      <c r="D35" s="157"/>
      <c r="E35" s="160"/>
      <c r="F35" s="163"/>
      <c r="G35" s="166"/>
      <c r="H35" s="169"/>
      <c r="I35" s="176"/>
      <c r="J35" s="172"/>
      <c r="K35" s="172"/>
    </row>
    <row r="36" spans="1:11" s="5" customFormat="1" ht="48" x14ac:dyDescent="0.2">
      <c r="A36" s="105" t="s">
        <v>316</v>
      </c>
      <c r="B36" s="29" t="s">
        <v>173</v>
      </c>
      <c r="C36" s="101">
        <v>1</v>
      </c>
      <c r="D36" s="16"/>
      <c r="E36" s="17">
        <v>1</v>
      </c>
      <c r="F36" s="10"/>
      <c r="G36" s="115">
        <f>E36*F36</f>
        <v>0</v>
      </c>
      <c r="H36" s="116">
        <f>G36</f>
        <v>0</v>
      </c>
      <c r="I36" s="117"/>
      <c r="J36" s="6"/>
      <c r="K36" s="6"/>
    </row>
    <row r="37" spans="1:11" s="5" customFormat="1" ht="16" x14ac:dyDescent="0.2">
      <c r="A37" s="173" t="s">
        <v>317</v>
      </c>
      <c r="B37" s="29" t="s">
        <v>152</v>
      </c>
      <c r="C37" s="154">
        <v>1</v>
      </c>
      <c r="D37" s="155"/>
      <c r="E37" s="158">
        <v>1</v>
      </c>
      <c r="F37" s="161"/>
      <c r="G37" s="164">
        <f>E37*F37</f>
        <v>0</v>
      </c>
      <c r="H37" s="167">
        <f>G37</f>
        <v>0</v>
      </c>
      <c r="I37" s="174"/>
      <c r="J37" s="170"/>
      <c r="K37" s="170"/>
    </row>
    <row r="38" spans="1:11" s="5" customFormat="1" ht="16" x14ac:dyDescent="0.2">
      <c r="A38" s="173"/>
      <c r="B38" s="29" t="s">
        <v>153</v>
      </c>
      <c r="C38" s="154"/>
      <c r="D38" s="156"/>
      <c r="E38" s="159"/>
      <c r="F38" s="162"/>
      <c r="G38" s="165"/>
      <c r="H38" s="168"/>
      <c r="I38" s="175"/>
      <c r="J38" s="171"/>
      <c r="K38" s="171"/>
    </row>
    <row r="39" spans="1:11" s="5" customFormat="1" ht="16" x14ac:dyDescent="0.2">
      <c r="A39" s="173"/>
      <c r="B39" s="29" t="s">
        <v>154</v>
      </c>
      <c r="C39" s="154"/>
      <c r="D39" s="156"/>
      <c r="E39" s="159"/>
      <c r="F39" s="162"/>
      <c r="G39" s="165"/>
      <c r="H39" s="168"/>
      <c r="I39" s="175"/>
      <c r="J39" s="171"/>
      <c r="K39" s="171"/>
    </row>
    <row r="40" spans="1:11" s="5" customFormat="1" ht="32" x14ac:dyDescent="0.2">
      <c r="A40" s="173"/>
      <c r="B40" s="29" t="s">
        <v>155</v>
      </c>
      <c r="C40" s="154"/>
      <c r="D40" s="156"/>
      <c r="E40" s="159"/>
      <c r="F40" s="162"/>
      <c r="G40" s="165"/>
      <c r="H40" s="168"/>
      <c r="I40" s="175"/>
      <c r="J40" s="171"/>
      <c r="K40" s="171"/>
    </row>
    <row r="41" spans="1:11" s="5" customFormat="1" ht="16" x14ac:dyDescent="0.2">
      <c r="A41" s="173"/>
      <c r="B41" s="29" t="s">
        <v>156</v>
      </c>
      <c r="C41" s="154"/>
      <c r="D41" s="156"/>
      <c r="E41" s="159"/>
      <c r="F41" s="162"/>
      <c r="G41" s="165"/>
      <c r="H41" s="168"/>
      <c r="I41" s="175"/>
      <c r="J41" s="171"/>
      <c r="K41" s="171"/>
    </row>
    <row r="42" spans="1:11" s="5" customFormat="1" ht="16" x14ac:dyDescent="0.2">
      <c r="A42" s="173"/>
      <c r="B42" s="29" t="s">
        <v>157</v>
      </c>
      <c r="C42" s="154"/>
      <c r="D42" s="157"/>
      <c r="E42" s="160"/>
      <c r="F42" s="163"/>
      <c r="G42" s="166"/>
      <c r="H42" s="169"/>
      <c r="I42" s="176"/>
      <c r="J42" s="172"/>
      <c r="K42" s="172"/>
    </row>
    <row r="43" spans="1:11" s="5" customFormat="1" ht="32" x14ac:dyDescent="0.2">
      <c r="A43" s="105" t="s">
        <v>318</v>
      </c>
      <c r="B43" s="29" t="s">
        <v>287</v>
      </c>
      <c r="C43" s="101" t="s">
        <v>136</v>
      </c>
      <c r="D43" s="16"/>
      <c r="E43" s="17">
        <v>1</v>
      </c>
      <c r="F43" s="10"/>
      <c r="G43" s="115">
        <f>E43*F43</f>
        <v>0</v>
      </c>
      <c r="H43" s="116">
        <f>G43</f>
        <v>0</v>
      </c>
      <c r="I43" s="117"/>
      <c r="J43" s="6"/>
      <c r="K43" s="6"/>
    </row>
    <row r="44" spans="1:11" s="5" customFormat="1" ht="64" x14ac:dyDescent="0.2">
      <c r="A44" s="173" t="s">
        <v>319</v>
      </c>
      <c r="B44" s="29" t="s">
        <v>184</v>
      </c>
      <c r="C44" s="154" t="s">
        <v>74</v>
      </c>
      <c r="D44" s="155"/>
      <c r="E44" s="158">
        <v>1</v>
      </c>
      <c r="F44" s="161"/>
      <c r="G44" s="164">
        <f>E44*F44</f>
        <v>0</v>
      </c>
      <c r="H44" s="167">
        <f>G44</f>
        <v>0</v>
      </c>
      <c r="I44" s="174"/>
      <c r="J44" s="170"/>
      <c r="K44" s="170"/>
    </row>
    <row r="45" spans="1:11" s="5" customFormat="1" ht="32" x14ac:dyDescent="0.2">
      <c r="A45" s="173"/>
      <c r="B45" s="29" t="s">
        <v>164</v>
      </c>
      <c r="C45" s="154"/>
      <c r="D45" s="157"/>
      <c r="E45" s="160"/>
      <c r="F45" s="163"/>
      <c r="G45" s="166"/>
      <c r="H45" s="169"/>
      <c r="I45" s="176"/>
      <c r="J45" s="172"/>
      <c r="K45" s="172"/>
    </row>
    <row r="46" spans="1:11" s="5" customFormat="1" ht="32" x14ac:dyDescent="0.2">
      <c r="A46" s="173" t="s">
        <v>248</v>
      </c>
      <c r="B46" s="29" t="s">
        <v>65</v>
      </c>
      <c r="C46" s="154" t="s">
        <v>74</v>
      </c>
      <c r="D46" s="155"/>
      <c r="E46" s="158">
        <v>1</v>
      </c>
      <c r="F46" s="161"/>
      <c r="G46" s="164">
        <f>E46*F46</f>
        <v>0</v>
      </c>
      <c r="H46" s="167">
        <f>G46</f>
        <v>0</v>
      </c>
      <c r="I46" s="174"/>
      <c r="J46" s="170"/>
      <c r="K46" s="170"/>
    </row>
    <row r="47" spans="1:11" s="5" customFormat="1" ht="16" x14ac:dyDescent="0.2">
      <c r="A47" s="173"/>
      <c r="B47" s="36" t="s">
        <v>66</v>
      </c>
      <c r="C47" s="154"/>
      <c r="D47" s="156"/>
      <c r="E47" s="159"/>
      <c r="F47" s="162"/>
      <c r="G47" s="165"/>
      <c r="H47" s="168"/>
      <c r="I47" s="175"/>
      <c r="J47" s="171"/>
      <c r="K47" s="171"/>
    </row>
    <row r="48" spans="1:11" s="5" customFormat="1" ht="16" x14ac:dyDescent="0.2">
      <c r="A48" s="173"/>
      <c r="B48" s="36" t="s">
        <v>67</v>
      </c>
      <c r="C48" s="154"/>
      <c r="D48" s="156"/>
      <c r="E48" s="159"/>
      <c r="F48" s="162"/>
      <c r="G48" s="165"/>
      <c r="H48" s="168"/>
      <c r="I48" s="175"/>
      <c r="J48" s="171"/>
      <c r="K48" s="171"/>
    </row>
    <row r="49" spans="1:11" s="5" customFormat="1" ht="16" x14ac:dyDescent="0.2">
      <c r="A49" s="173"/>
      <c r="B49" s="36" t="s">
        <v>68</v>
      </c>
      <c r="C49" s="154"/>
      <c r="D49" s="156"/>
      <c r="E49" s="159"/>
      <c r="F49" s="162"/>
      <c r="G49" s="165"/>
      <c r="H49" s="168"/>
      <c r="I49" s="175"/>
      <c r="J49" s="171"/>
      <c r="K49" s="171"/>
    </row>
    <row r="50" spans="1:11" s="5" customFormat="1" ht="16" x14ac:dyDescent="0.2">
      <c r="A50" s="173"/>
      <c r="B50" s="36" t="s">
        <v>69</v>
      </c>
      <c r="C50" s="154"/>
      <c r="D50" s="156"/>
      <c r="E50" s="159"/>
      <c r="F50" s="162"/>
      <c r="G50" s="165"/>
      <c r="H50" s="168"/>
      <c r="I50" s="175"/>
      <c r="J50" s="171"/>
      <c r="K50" s="171"/>
    </row>
    <row r="51" spans="1:11" s="5" customFormat="1" ht="16" x14ac:dyDescent="0.2">
      <c r="A51" s="173"/>
      <c r="B51" s="36" t="s">
        <v>70</v>
      </c>
      <c r="C51" s="154"/>
      <c r="D51" s="156"/>
      <c r="E51" s="159"/>
      <c r="F51" s="162"/>
      <c r="G51" s="165"/>
      <c r="H51" s="168"/>
      <c r="I51" s="175"/>
      <c r="J51" s="171"/>
      <c r="K51" s="171"/>
    </row>
    <row r="52" spans="1:11" s="5" customFormat="1" ht="16" x14ac:dyDescent="0.2">
      <c r="A52" s="173"/>
      <c r="B52" s="36" t="s">
        <v>71</v>
      </c>
      <c r="C52" s="154"/>
      <c r="D52" s="156"/>
      <c r="E52" s="159"/>
      <c r="F52" s="162"/>
      <c r="G52" s="165"/>
      <c r="H52" s="168"/>
      <c r="I52" s="175"/>
      <c r="J52" s="171"/>
      <c r="K52" s="171"/>
    </row>
    <row r="53" spans="1:11" s="5" customFormat="1" ht="16" x14ac:dyDescent="0.2">
      <c r="A53" s="173"/>
      <c r="B53" s="36" t="s">
        <v>72</v>
      </c>
      <c r="C53" s="154"/>
      <c r="D53" s="156"/>
      <c r="E53" s="159"/>
      <c r="F53" s="162"/>
      <c r="G53" s="165"/>
      <c r="H53" s="168"/>
      <c r="I53" s="175"/>
      <c r="J53" s="171"/>
      <c r="K53" s="171"/>
    </row>
    <row r="54" spans="1:11" s="5" customFormat="1" ht="16" x14ac:dyDescent="0.2">
      <c r="A54" s="173"/>
      <c r="B54" s="36" t="s">
        <v>73</v>
      </c>
      <c r="C54" s="154"/>
      <c r="D54" s="157"/>
      <c r="E54" s="160"/>
      <c r="F54" s="163"/>
      <c r="G54" s="166"/>
      <c r="H54" s="169"/>
      <c r="I54" s="176"/>
      <c r="J54" s="172"/>
      <c r="K54" s="172"/>
    </row>
    <row r="55" spans="1:11" s="5" customFormat="1" ht="32" x14ac:dyDescent="0.2">
      <c r="A55" s="105" t="s">
        <v>331</v>
      </c>
      <c r="B55" s="29" t="s">
        <v>179</v>
      </c>
      <c r="C55" s="101">
        <v>1</v>
      </c>
      <c r="D55" s="16"/>
      <c r="E55" s="17">
        <v>1</v>
      </c>
      <c r="F55" s="10"/>
      <c r="G55" s="115">
        <f t="shared" ref="G55:G61" si="0">E55*F55</f>
        <v>0</v>
      </c>
      <c r="H55" s="116">
        <f>G55</f>
        <v>0</v>
      </c>
      <c r="I55" s="117"/>
      <c r="J55" s="6"/>
      <c r="K55" s="6"/>
    </row>
    <row r="56" spans="1:11" s="5" customFormat="1" ht="32" x14ac:dyDescent="0.2">
      <c r="A56" s="105" t="s">
        <v>332</v>
      </c>
      <c r="B56" s="29" t="s">
        <v>100</v>
      </c>
      <c r="C56" s="101">
        <v>1</v>
      </c>
      <c r="D56" s="16"/>
      <c r="E56" s="17">
        <v>1</v>
      </c>
      <c r="F56" s="10"/>
      <c r="G56" s="115">
        <f t="shared" si="0"/>
        <v>0</v>
      </c>
      <c r="H56" s="116">
        <f t="shared" ref="H56:H60" si="1">G56</f>
        <v>0</v>
      </c>
      <c r="I56" s="117"/>
      <c r="J56" s="6"/>
      <c r="K56" s="6"/>
    </row>
    <row r="57" spans="1:11" s="5" customFormat="1" ht="48" x14ac:dyDescent="0.2">
      <c r="A57" s="105" t="s">
        <v>333</v>
      </c>
      <c r="B57" s="29" t="s">
        <v>107</v>
      </c>
      <c r="C57" s="101" t="s">
        <v>74</v>
      </c>
      <c r="D57" s="16"/>
      <c r="E57" s="17">
        <v>1</v>
      </c>
      <c r="F57" s="10"/>
      <c r="G57" s="115">
        <f t="shared" si="0"/>
        <v>0</v>
      </c>
      <c r="H57" s="116">
        <f t="shared" si="1"/>
        <v>0</v>
      </c>
      <c r="I57" s="117"/>
      <c r="J57" s="6"/>
      <c r="K57" s="6"/>
    </row>
    <row r="58" spans="1:11" s="5" customFormat="1" ht="48" x14ac:dyDescent="0.2">
      <c r="A58" s="105" t="s">
        <v>334</v>
      </c>
      <c r="B58" s="29" t="s">
        <v>101</v>
      </c>
      <c r="C58" s="101">
        <v>1</v>
      </c>
      <c r="D58" s="16"/>
      <c r="E58" s="17">
        <v>1</v>
      </c>
      <c r="F58" s="10"/>
      <c r="G58" s="115">
        <f t="shared" si="0"/>
        <v>0</v>
      </c>
      <c r="H58" s="116">
        <f t="shared" si="1"/>
        <v>0</v>
      </c>
      <c r="I58" s="117"/>
      <c r="J58" s="6"/>
      <c r="K58" s="6"/>
    </row>
    <row r="59" spans="1:11" s="5" customFormat="1" ht="48" x14ac:dyDescent="0.2">
      <c r="A59" s="105" t="s">
        <v>335</v>
      </c>
      <c r="B59" s="29" t="s">
        <v>185</v>
      </c>
      <c r="C59" s="101">
        <v>1</v>
      </c>
      <c r="D59" s="16"/>
      <c r="E59" s="17">
        <v>1</v>
      </c>
      <c r="F59" s="10"/>
      <c r="G59" s="115">
        <f t="shared" si="0"/>
        <v>0</v>
      </c>
      <c r="H59" s="116">
        <f t="shared" si="1"/>
        <v>0</v>
      </c>
      <c r="I59" s="117"/>
      <c r="J59" s="6"/>
      <c r="K59" s="6"/>
    </row>
    <row r="60" spans="1:11" s="5" customFormat="1" ht="48" x14ac:dyDescent="0.2">
      <c r="A60" s="105" t="s">
        <v>325</v>
      </c>
      <c r="B60" s="29" t="s">
        <v>180</v>
      </c>
      <c r="C60" s="101">
        <v>1</v>
      </c>
      <c r="D60" s="16"/>
      <c r="E60" s="17">
        <v>1</v>
      </c>
      <c r="F60" s="10"/>
      <c r="G60" s="115">
        <f t="shared" si="0"/>
        <v>0</v>
      </c>
      <c r="H60" s="116">
        <f t="shared" si="1"/>
        <v>0</v>
      </c>
      <c r="I60" s="117"/>
      <c r="J60" s="6"/>
      <c r="K60" s="6"/>
    </row>
    <row r="61" spans="1:11" s="5" customFormat="1" ht="48" x14ac:dyDescent="0.2">
      <c r="A61" s="173" t="s">
        <v>326</v>
      </c>
      <c r="B61" s="29" t="s">
        <v>165</v>
      </c>
      <c r="C61" s="154" t="s">
        <v>74</v>
      </c>
      <c r="D61" s="155"/>
      <c r="E61" s="158">
        <v>1</v>
      </c>
      <c r="F61" s="161"/>
      <c r="G61" s="164">
        <f t="shared" si="0"/>
        <v>0</v>
      </c>
      <c r="H61" s="167">
        <f>G61</f>
        <v>0</v>
      </c>
      <c r="I61" s="174"/>
      <c r="J61" s="170"/>
      <c r="K61" s="170"/>
    </row>
    <row r="62" spans="1:11" s="5" customFormat="1" ht="32" x14ac:dyDescent="0.2">
      <c r="A62" s="173"/>
      <c r="B62" s="29" t="s">
        <v>130</v>
      </c>
      <c r="C62" s="154"/>
      <c r="D62" s="157"/>
      <c r="E62" s="160"/>
      <c r="F62" s="163"/>
      <c r="G62" s="166"/>
      <c r="H62" s="169"/>
      <c r="I62" s="176"/>
      <c r="J62" s="172"/>
      <c r="K62" s="172"/>
    </row>
    <row r="63" spans="1:11" s="5" customFormat="1" ht="48" x14ac:dyDescent="0.2">
      <c r="A63" s="173" t="s">
        <v>327</v>
      </c>
      <c r="B63" s="102" t="s">
        <v>166</v>
      </c>
      <c r="C63" s="154">
        <v>1</v>
      </c>
      <c r="D63" s="155"/>
      <c r="E63" s="158">
        <v>1</v>
      </c>
      <c r="F63" s="161"/>
      <c r="G63" s="164">
        <f>E63*F63</f>
        <v>0</v>
      </c>
      <c r="H63" s="167">
        <f>G63</f>
        <v>0</v>
      </c>
      <c r="I63" s="174"/>
      <c r="J63" s="170"/>
      <c r="K63" s="170"/>
    </row>
    <row r="64" spans="1:11" s="5" customFormat="1" ht="32" x14ac:dyDescent="0.2">
      <c r="A64" s="173"/>
      <c r="B64" s="29" t="s">
        <v>130</v>
      </c>
      <c r="C64" s="154"/>
      <c r="D64" s="157"/>
      <c r="E64" s="160"/>
      <c r="F64" s="163"/>
      <c r="G64" s="166"/>
      <c r="H64" s="169"/>
      <c r="I64" s="176"/>
      <c r="J64" s="172"/>
      <c r="K64" s="172"/>
    </row>
    <row r="65" spans="1:11" x14ac:dyDescent="0.2">
      <c r="A65" s="112"/>
      <c r="B65" s="133" t="s">
        <v>25</v>
      </c>
      <c r="C65" s="113"/>
      <c r="D65" s="16"/>
      <c r="E65" s="17"/>
      <c r="F65" s="10"/>
      <c r="G65" s="115"/>
      <c r="H65" s="116"/>
      <c r="I65" s="117"/>
      <c r="J65" s="6"/>
      <c r="K65" s="6"/>
    </row>
    <row r="66" spans="1:11" x14ac:dyDescent="0.2">
      <c r="A66" s="112"/>
      <c r="B66" s="133"/>
      <c r="C66" s="113"/>
      <c r="D66" s="16"/>
      <c r="E66" s="17"/>
      <c r="F66" s="10"/>
      <c r="G66" s="115"/>
      <c r="H66" s="116"/>
      <c r="I66" s="117"/>
      <c r="J66" s="6"/>
      <c r="K66" s="6"/>
    </row>
    <row r="67" spans="1:11" x14ac:dyDescent="0.2">
      <c r="A67" s="112"/>
      <c r="B67" s="133"/>
      <c r="C67" s="113"/>
      <c r="D67" s="16"/>
      <c r="E67" s="17"/>
      <c r="F67" s="10"/>
      <c r="G67" s="115"/>
      <c r="H67" s="116"/>
      <c r="I67" s="117"/>
      <c r="J67" s="6"/>
      <c r="K67" s="6"/>
    </row>
    <row r="68" spans="1:11" x14ac:dyDescent="0.2">
      <c r="A68" s="112"/>
      <c r="B68" s="133"/>
      <c r="C68" s="113"/>
      <c r="D68" s="119"/>
      <c r="E68" s="120"/>
      <c r="F68" s="121"/>
      <c r="G68" s="122"/>
      <c r="H68" s="123"/>
      <c r="I68" s="124"/>
      <c r="J68" s="41"/>
      <c r="K68" s="41"/>
    </row>
    <row r="69" spans="1:11" ht="16" x14ac:dyDescent="0.2">
      <c r="A69" s="37" t="s">
        <v>18</v>
      </c>
      <c r="B69" s="29"/>
      <c r="C69" s="113"/>
      <c r="D69" s="119"/>
      <c r="E69" s="120"/>
      <c r="F69" s="121"/>
      <c r="G69" s="122"/>
      <c r="H69" s="123">
        <f>H21+H24+H25+H29+H30+H36+H37+H43+H44+H46+H55+H56+H57+H58+H59+H60+H61+H63</f>
        <v>0</v>
      </c>
      <c r="I69" s="124"/>
      <c r="J69" s="41"/>
      <c r="K69" s="41"/>
    </row>
  </sheetData>
  <protectedRanges>
    <protectedRange sqref="J20:K64" name="Range6"/>
    <protectedRange sqref="B37:F42 A40:A42 A37:A38 A20:F36 A43:F64" name="Range3"/>
    <protectedRange sqref="C14:E16" name="Range2"/>
    <protectedRange sqref="B3:B5" name="Range1"/>
    <protectedRange sqref="J65:K69" name="Range6_2_1"/>
    <protectedRange sqref="B69:F69 A65:A68 C65:F68" name="Range3_2_1"/>
  </protectedRanges>
  <mergeCells count="89">
    <mergeCell ref="H46:H54"/>
    <mergeCell ref="I46:I54"/>
    <mergeCell ref="E63:E64"/>
    <mergeCell ref="F63:F64"/>
    <mergeCell ref="H63:H64"/>
    <mergeCell ref="H61:H62"/>
    <mergeCell ref="I61:I62"/>
    <mergeCell ref="J61:J62"/>
    <mergeCell ref="K61:K62"/>
    <mergeCell ref="G63:G64"/>
    <mergeCell ref="C13:D13"/>
    <mergeCell ref="C14:D14"/>
    <mergeCell ref="F14:F16"/>
    <mergeCell ref="C15:D15"/>
    <mergeCell ref="C16:D16"/>
    <mergeCell ref="I63:I64"/>
    <mergeCell ref="J63:J64"/>
    <mergeCell ref="J46:J54"/>
    <mergeCell ref="K46:K54"/>
    <mergeCell ref="A61:A62"/>
    <mergeCell ref="C61:C62"/>
    <mergeCell ref="D61:D62"/>
    <mergeCell ref="E61:E62"/>
    <mergeCell ref="F61:F62"/>
    <mergeCell ref="G61:G62"/>
    <mergeCell ref="A46:A54"/>
    <mergeCell ref="C46:C54"/>
    <mergeCell ref="D46:D54"/>
    <mergeCell ref="E46:E54"/>
    <mergeCell ref="F46:F54"/>
    <mergeCell ref="K63:K64"/>
    <mergeCell ref="I37:I42"/>
    <mergeCell ref="J37:J42"/>
    <mergeCell ref="K37:K42"/>
    <mergeCell ref="A44:A45"/>
    <mergeCell ref="C44:C45"/>
    <mergeCell ref="D44:D45"/>
    <mergeCell ref="E44:E45"/>
    <mergeCell ref="F44:F45"/>
    <mergeCell ref="G44:G45"/>
    <mergeCell ref="H44:H45"/>
    <mergeCell ref="I44:I45"/>
    <mergeCell ref="J44:J45"/>
    <mergeCell ref="K44:K45"/>
    <mergeCell ref="I25:I28"/>
    <mergeCell ref="J25:J28"/>
    <mergeCell ref="K25:K28"/>
    <mergeCell ref="A30:A35"/>
    <mergeCell ref="C30:C35"/>
    <mergeCell ref="D30:D35"/>
    <mergeCell ref="E30:E35"/>
    <mergeCell ref="F30:F35"/>
    <mergeCell ref="G30:G35"/>
    <mergeCell ref="H30:H35"/>
    <mergeCell ref="I30:I35"/>
    <mergeCell ref="J30:J35"/>
    <mergeCell ref="K30:K35"/>
    <mergeCell ref="D25:D28"/>
    <mergeCell ref="E25:E28"/>
    <mergeCell ref="F25:F28"/>
    <mergeCell ref="I18:K18"/>
    <mergeCell ref="A20:C20"/>
    <mergeCell ref="A21:A23"/>
    <mergeCell ref="C21:C23"/>
    <mergeCell ref="D21:D23"/>
    <mergeCell ref="E21:E23"/>
    <mergeCell ref="F21:F23"/>
    <mergeCell ref="G21:G23"/>
    <mergeCell ref="F18:G18"/>
    <mergeCell ref="H21:H23"/>
    <mergeCell ref="I21:I23"/>
    <mergeCell ref="J21:J23"/>
    <mergeCell ref="K21:K23"/>
    <mergeCell ref="A25:A28"/>
    <mergeCell ref="C25:C28"/>
    <mergeCell ref="G25:G28"/>
    <mergeCell ref="H25:H28"/>
    <mergeCell ref="B65:B68"/>
    <mergeCell ref="A37:A42"/>
    <mergeCell ref="C37:C42"/>
    <mergeCell ref="D37:D42"/>
    <mergeCell ref="E37:E42"/>
    <mergeCell ref="F37:F42"/>
    <mergeCell ref="G37:G42"/>
    <mergeCell ref="H37:H42"/>
    <mergeCell ref="G46:G54"/>
    <mergeCell ref="A63:A64"/>
    <mergeCell ref="C63:C64"/>
    <mergeCell ref="D63:D64"/>
  </mergeCells>
  <dataValidations count="2">
    <dataValidation type="decimal" operator="greaterThanOrEqual" allowBlank="1" showInputMessage="1" showErrorMessage="1" sqref="F20:F21 F24:F25 F29:F30 F36:F37 F43:F44 F46 F55:F61 F63 C14:D16 F65:F69" xr:uid="{19F5B394-6491-4132-997A-08DEE941A48C}">
      <formula1>0</formula1>
    </dataValidation>
    <dataValidation type="list" allowBlank="1" showInputMessage="1" showErrorMessage="1" sqref="E14:E16" xr:uid="{D2D8D22D-40F9-4020-B651-7ADA6F380F5D}">
      <formula1>" ,X"</formula1>
    </dataValidation>
  </dataValidation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26F07-F5A1-44EA-9F94-09F9EA40B96F}">
  <dimension ref="A1:AK53"/>
  <sheetViews>
    <sheetView topLeftCell="A5" workbookViewId="0">
      <selection activeCell="H54" sqref="H54"/>
    </sheetView>
  </sheetViews>
  <sheetFormatPr baseColWidth="10" defaultColWidth="8.83203125" defaultRowHeight="15" x14ac:dyDescent="0.2"/>
  <cols>
    <col min="1" max="1" width="23.5" bestFit="1" customWidth="1"/>
    <col min="2" max="2" width="50.6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186</v>
      </c>
      <c r="B20" s="179"/>
      <c r="C20" s="179"/>
      <c r="D20" s="16"/>
      <c r="E20" s="17"/>
      <c r="F20" s="10"/>
      <c r="G20" s="115"/>
      <c r="H20" s="116"/>
      <c r="I20" s="117"/>
      <c r="J20" s="6"/>
      <c r="K20" s="6"/>
    </row>
    <row r="21" spans="1:29" s="5" customFormat="1" ht="48" x14ac:dyDescent="0.2">
      <c r="A21" s="173" t="s">
        <v>258</v>
      </c>
      <c r="B21" s="102" t="s">
        <v>147</v>
      </c>
      <c r="C21" s="154">
        <v>1</v>
      </c>
      <c r="D21" s="155"/>
      <c r="E21" s="158">
        <v>1</v>
      </c>
      <c r="F21" s="161"/>
      <c r="G21" s="164">
        <f>E21*F21</f>
        <v>0</v>
      </c>
      <c r="H21" s="167">
        <f>G21</f>
        <v>0</v>
      </c>
      <c r="I21" s="174"/>
      <c r="J21" s="170"/>
      <c r="K21" s="170"/>
    </row>
    <row r="22" spans="1:29" s="5" customFormat="1" ht="16" x14ac:dyDescent="0.2">
      <c r="A22" s="173"/>
      <c r="B22" s="29" t="s">
        <v>91</v>
      </c>
      <c r="C22" s="154"/>
      <c r="D22" s="156"/>
      <c r="E22" s="159"/>
      <c r="F22" s="162"/>
      <c r="G22" s="165"/>
      <c r="H22" s="168"/>
      <c r="I22" s="175"/>
      <c r="J22" s="171"/>
      <c r="K22" s="171"/>
    </row>
    <row r="23" spans="1:29" s="5" customFormat="1" ht="16" x14ac:dyDescent="0.2">
      <c r="A23" s="173"/>
      <c r="B23" s="29" t="s">
        <v>148</v>
      </c>
      <c r="C23" s="154"/>
      <c r="D23" s="157"/>
      <c r="E23" s="160"/>
      <c r="F23" s="163"/>
      <c r="G23" s="166"/>
      <c r="H23" s="169"/>
      <c r="I23" s="176"/>
      <c r="J23" s="172"/>
      <c r="K23" s="172"/>
    </row>
    <row r="24" spans="1:29" s="5" customFormat="1" ht="16" x14ac:dyDescent="0.2">
      <c r="A24" s="173" t="s">
        <v>336</v>
      </c>
      <c r="B24" s="29" t="s">
        <v>112</v>
      </c>
      <c r="C24" s="154">
        <v>1</v>
      </c>
      <c r="D24" s="155"/>
      <c r="E24" s="158">
        <v>1</v>
      </c>
      <c r="F24" s="161"/>
      <c r="G24" s="164">
        <f>E24*F24</f>
        <v>0</v>
      </c>
      <c r="H24" s="167">
        <f>G24</f>
        <v>0</v>
      </c>
      <c r="I24" s="174"/>
      <c r="J24" s="170"/>
      <c r="K24" s="170"/>
    </row>
    <row r="25" spans="1:29" s="5" customFormat="1" ht="16" x14ac:dyDescent="0.2">
      <c r="A25" s="173"/>
      <c r="B25" s="36" t="s">
        <v>172</v>
      </c>
      <c r="C25" s="154"/>
      <c r="D25" s="156"/>
      <c r="E25" s="159"/>
      <c r="F25" s="162"/>
      <c r="G25" s="165"/>
      <c r="H25" s="168"/>
      <c r="I25" s="175"/>
      <c r="J25" s="171"/>
      <c r="K25" s="171"/>
    </row>
    <row r="26" spans="1:29" s="5" customFormat="1" ht="16" x14ac:dyDescent="0.2">
      <c r="A26" s="173"/>
      <c r="B26" s="36" t="s">
        <v>113</v>
      </c>
      <c r="C26" s="154"/>
      <c r="D26" s="156"/>
      <c r="E26" s="159"/>
      <c r="F26" s="162"/>
      <c r="G26" s="165"/>
      <c r="H26" s="168"/>
      <c r="I26" s="175"/>
      <c r="J26" s="171"/>
      <c r="K26" s="171"/>
    </row>
    <row r="27" spans="1:29" s="5" customFormat="1" ht="16" x14ac:dyDescent="0.2">
      <c r="A27" s="173"/>
      <c r="B27" s="36" t="s">
        <v>114</v>
      </c>
      <c r="C27" s="154"/>
      <c r="D27" s="156"/>
      <c r="E27" s="159"/>
      <c r="F27" s="162"/>
      <c r="G27" s="165"/>
      <c r="H27" s="168"/>
      <c r="I27" s="175"/>
      <c r="J27" s="171"/>
      <c r="K27" s="171"/>
    </row>
    <row r="28" spans="1:29" s="5" customFormat="1" ht="16" x14ac:dyDescent="0.2">
      <c r="A28" s="173"/>
      <c r="B28" s="29" t="s">
        <v>115</v>
      </c>
      <c r="C28" s="154"/>
      <c r="D28" s="157"/>
      <c r="E28" s="160"/>
      <c r="F28" s="163"/>
      <c r="G28" s="166"/>
      <c r="H28" s="169"/>
      <c r="I28" s="176"/>
      <c r="J28" s="172"/>
      <c r="K28" s="172"/>
    </row>
    <row r="29" spans="1:29" s="5" customFormat="1" ht="32" x14ac:dyDescent="0.2">
      <c r="A29" s="173" t="s">
        <v>273</v>
      </c>
      <c r="B29" s="29" t="s">
        <v>191</v>
      </c>
      <c r="C29" s="154" t="s">
        <v>74</v>
      </c>
      <c r="D29" s="155"/>
      <c r="E29" s="158">
        <v>1</v>
      </c>
      <c r="F29" s="161"/>
      <c r="G29" s="164">
        <f>E29*F29</f>
        <v>0</v>
      </c>
      <c r="H29" s="167">
        <f>G29</f>
        <v>0</v>
      </c>
      <c r="I29" s="174"/>
      <c r="J29" s="170"/>
      <c r="K29" s="170"/>
    </row>
    <row r="30" spans="1:29" s="5" customFormat="1" ht="32" x14ac:dyDescent="0.2">
      <c r="A30" s="173"/>
      <c r="B30" s="29" t="s">
        <v>94</v>
      </c>
      <c r="C30" s="154"/>
      <c r="D30" s="156"/>
      <c r="E30" s="159"/>
      <c r="F30" s="162"/>
      <c r="G30" s="165"/>
      <c r="H30" s="168"/>
      <c r="I30" s="175"/>
      <c r="J30" s="171"/>
      <c r="K30" s="171"/>
    </row>
    <row r="31" spans="1:29" s="5" customFormat="1" ht="16" x14ac:dyDescent="0.2">
      <c r="A31" s="173"/>
      <c r="B31" s="29" t="s">
        <v>95</v>
      </c>
      <c r="C31" s="154"/>
      <c r="D31" s="156"/>
      <c r="E31" s="159"/>
      <c r="F31" s="162"/>
      <c r="G31" s="165"/>
      <c r="H31" s="168"/>
      <c r="I31" s="175"/>
      <c r="J31" s="171"/>
      <c r="K31" s="171"/>
    </row>
    <row r="32" spans="1:29" s="5" customFormat="1" ht="32" x14ac:dyDescent="0.2">
      <c r="A32" s="173"/>
      <c r="B32" s="29" t="s">
        <v>96</v>
      </c>
      <c r="C32" s="154"/>
      <c r="D32" s="156"/>
      <c r="E32" s="159"/>
      <c r="F32" s="162"/>
      <c r="G32" s="165"/>
      <c r="H32" s="168"/>
      <c r="I32" s="175"/>
      <c r="J32" s="171"/>
      <c r="K32" s="171"/>
    </row>
    <row r="33" spans="1:11" s="5" customFormat="1" ht="32" x14ac:dyDescent="0.2">
      <c r="A33" s="173"/>
      <c r="B33" s="29" t="s">
        <v>97</v>
      </c>
      <c r="C33" s="154"/>
      <c r="D33" s="156"/>
      <c r="E33" s="159"/>
      <c r="F33" s="162"/>
      <c r="G33" s="165"/>
      <c r="H33" s="168"/>
      <c r="I33" s="175"/>
      <c r="J33" s="171"/>
      <c r="K33" s="171"/>
    </row>
    <row r="34" spans="1:11" s="5" customFormat="1" ht="16" x14ac:dyDescent="0.2">
      <c r="A34" s="173"/>
      <c r="B34" s="29" t="s">
        <v>98</v>
      </c>
      <c r="C34" s="154"/>
      <c r="D34" s="157"/>
      <c r="E34" s="160"/>
      <c r="F34" s="163"/>
      <c r="G34" s="166"/>
      <c r="H34" s="169"/>
      <c r="I34" s="176"/>
      <c r="J34" s="172"/>
      <c r="K34" s="172"/>
    </row>
    <row r="35" spans="1:11" s="5" customFormat="1" ht="32" x14ac:dyDescent="0.2">
      <c r="A35" s="105" t="s">
        <v>337</v>
      </c>
      <c r="B35" s="29" t="s">
        <v>287</v>
      </c>
      <c r="C35" s="101">
        <v>1</v>
      </c>
      <c r="D35" s="16"/>
      <c r="E35" s="17">
        <v>1</v>
      </c>
      <c r="F35" s="10"/>
      <c r="G35" s="115">
        <f>E35*F35</f>
        <v>0</v>
      </c>
      <c r="H35" s="116">
        <f>G35</f>
        <v>0</v>
      </c>
      <c r="I35" s="117"/>
      <c r="J35" s="6"/>
      <c r="K35" s="6"/>
    </row>
    <row r="36" spans="1:11" s="5" customFormat="1" ht="32" x14ac:dyDescent="0.2">
      <c r="A36" s="173" t="s">
        <v>267</v>
      </c>
      <c r="B36" s="29" t="s">
        <v>65</v>
      </c>
      <c r="C36" s="154" t="s">
        <v>74</v>
      </c>
      <c r="D36" s="155"/>
      <c r="E36" s="158">
        <v>1</v>
      </c>
      <c r="F36" s="161"/>
      <c r="G36" s="164">
        <f>E36*F36</f>
        <v>0</v>
      </c>
      <c r="H36" s="167">
        <f>G36</f>
        <v>0</v>
      </c>
      <c r="I36" s="174"/>
      <c r="J36" s="170"/>
      <c r="K36" s="170"/>
    </row>
    <row r="37" spans="1:11" s="5" customFormat="1" ht="16" x14ac:dyDescent="0.2">
      <c r="A37" s="173"/>
      <c r="B37" s="36" t="s">
        <v>66</v>
      </c>
      <c r="C37" s="154"/>
      <c r="D37" s="156"/>
      <c r="E37" s="159"/>
      <c r="F37" s="162"/>
      <c r="G37" s="165"/>
      <c r="H37" s="168"/>
      <c r="I37" s="175"/>
      <c r="J37" s="171"/>
      <c r="K37" s="171"/>
    </row>
    <row r="38" spans="1:11" s="5" customFormat="1" ht="16" x14ac:dyDescent="0.2">
      <c r="A38" s="173"/>
      <c r="B38" s="36" t="s">
        <v>67</v>
      </c>
      <c r="C38" s="154"/>
      <c r="D38" s="156"/>
      <c r="E38" s="159"/>
      <c r="F38" s="162"/>
      <c r="G38" s="165"/>
      <c r="H38" s="168"/>
      <c r="I38" s="175"/>
      <c r="J38" s="171"/>
      <c r="K38" s="171"/>
    </row>
    <row r="39" spans="1:11" s="5" customFormat="1" ht="16" x14ac:dyDescent="0.2">
      <c r="A39" s="173"/>
      <c r="B39" s="36" t="s">
        <v>68</v>
      </c>
      <c r="C39" s="154"/>
      <c r="D39" s="156"/>
      <c r="E39" s="159"/>
      <c r="F39" s="162"/>
      <c r="G39" s="165"/>
      <c r="H39" s="168"/>
      <c r="I39" s="175"/>
      <c r="J39" s="171"/>
      <c r="K39" s="171"/>
    </row>
    <row r="40" spans="1:11" s="5" customFormat="1" ht="16" x14ac:dyDescent="0.2">
      <c r="A40" s="173"/>
      <c r="B40" s="36" t="s">
        <v>69</v>
      </c>
      <c r="C40" s="154"/>
      <c r="D40" s="156"/>
      <c r="E40" s="159"/>
      <c r="F40" s="162"/>
      <c r="G40" s="165"/>
      <c r="H40" s="168"/>
      <c r="I40" s="175"/>
      <c r="J40" s="171"/>
      <c r="K40" s="171"/>
    </row>
    <row r="41" spans="1:11" s="5" customFormat="1" ht="16" x14ac:dyDescent="0.2">
      <c r="A41" s="173"/>
      <c r="B41" s="36" t="s">
        <v>70</v>
      </c>
      <c r="C41" s="154"/>
      <c r="D41" s="156"/>
      <c r="E41" s="159"/>
      <c r="F41" s="162"/>
      <c r="G41" s="165"/>
      <c r="H41" s="168"/>
      <c r="I41" s="175"/>
      <c r="J41" s="171"/>
      <c r="K41" s="171"/>
    </row>
    <row r="42" spans="1:11" s="5" customFormat="1" ht="16" x14ac:dyDescent="0.2">
      <c r="A42" s="173"/>
      <c r="B42" s="36" t="s">
        <v>71</v>
      </c>
      <c r="C42" s="154"/>
      <c r="D42" s="156"/>
      <c r="E42" s="159"/>
      <c r="F42" s="162"/>
      <c r="G42" s="165"/>
      <c r="H42" s="168"/>
      <c r="I42" s="175"/>
      <c r="J42" s="171"/>
      <c r="K42" s="171"/>
    </row>
    <row r="43" spans="1:11" s="5" customFormat="1" ht="16" x14ac:dyDescent="0.2">
      <c r="A43" s="173"/>
      <c r="B43" s="36" t="s">
        <v>72</v>
      </c>
      <c r="C43" s="154"/>
      <c r="D43" s="156"/>
      <c r="E43" s="159"/>
      <c r="F43" s="162"/>
      <c r="G43" s="165"/>
      <c r="H43" s="168"/>
      <c r="I43" s="175"/>
      <c r="J43" s="171"/>
      <c r="K43" s="171"/>
    </row>
    <row r="44" spans="1:11" s="5" customFormat="1" ht="16" x14ac:dyDescent="0.2">
      <c r="A44" s="173"/>
      <c r="B44" s="36" t="s">
        <v>73</v>
      </c>
      <c r="C44" s="154"/>
      <c r="D44" s="157"/>
      <c r="E44" s="160"/>
      <c r="F44" s="163"/>
      <c r="G44" s="166"/>
      <c r="H44" s="169"/>
      <c r="I44" s="176"/>
      <c r="J44" s="172"/>
      <c r="K44" s="172"/>
    </row>
    <row r="45" spans="1:11" s="5" customFormat="1" ht="32" x14ac:dyDescent="0.2">
      <c r="A45" s="105" t="s">
        <v>285</v>
      </c>
      <c r="B45" s="29" t="s">
        <v>100</v>
      </c>
      <c r="C45" s="101">
        <v>1</v>
      </c>
      <c r="D45" s="16"/>
      <c r="E45" s="17">
        <v>1</v>
      </c>
      <c r="F45" s="10"/>
      <c r="G45" s="115">
        <f>E45*F45</f>
        <v>0</v>
      </c>
      <c r="H45" s="116">
        <f>G45</f>
        <v>0</v>
      </c>
      <c r="I45" s="117"/>
      <c r="J45" s="6"/>
      <c r="K45" s="6"/>
    </row>
    <row r="46" spans="1:11" s="5" customFormat="1" ht="48" x14ac:dyDescent="0.2">
      <c r="A46" s="105" t="s">
        <v>289</v>
      </c>
      <c r="B46" s="29" t="s">
        <v>101</v>
      </c>
      <c r="C46" s="101">
        <v>1</v>
      </c>
      <c r="D46" s="16"/>
      <c r="E46" s="17">
        <v>1</v>
      </c>
      <c r="F46" s="10"/>
      <c r="G46" s="115">
        <f>E46*F46</f>
        <v>0</v>
      </c>
      <c r="H46" s="116">
        <f>G46</f>
        <v>0</v>
      </c>
      <c r="I46" s="117"/>
      <c r="J46" s="6"/>
      <c r="K46" s="6"/>
    </row>
    <row r="47" spans="1:11" s="5" customFormat="1" ht="32" x14ac:dyDescent="0.2">
      <c r="A47" s="173" t="s">
        <v>338</v>
      </c>
      <c r="B47" s="29" t="s">
        <v>339</v>
      </c>
      <c r="C47" s="154" t="s">
        <v>74</v>
      </c>
      <c r="D47" s="155"/>
      <c r="E47" s="158">
        <v>1</v>
      </c>
      <c r="F47" s="161"/>
      <c r="G47" s="164">
        <f>E47*F47</f>
        <v>0</v>
      </c>
      <c r="H47" s="167">
        <f>G47</f>
        <v>0</v>
      </c>
      <c r="I47" s="174"/>
      <c r="J47" s="170"/>
      <c r="K47" s="170"/>
    </row>
    <row r="48" spans="1:11" s="5" customFormat="1" ht="32" x14ac:dyDescent="0.2">
      <c r="A48" s="173"/>
      <c r="B48" s="29" t="s">
        <v>130</v>
      </c>
      <c r="C48" s="154"/>
      <c r="D48" s="157"/>
      <c r="E48" s="160"/>
      <c r="F48" s="163"/>
      <c r="G48" s="166"/>
      <c r="H48" s="169"/>
      <c r="I48" s="176"/>
      <c r="J48" s="172"/>
      <c r="K48" s="172"/>
    </row>
    <row r="49" spans="1:11" x14ac:dyDescent="0.2">
      <c r="A49" s="112"/>
      <c r="B49" s="133" t="s">
        <v>25</v>
      </c>
      <c r="C49" s="113"/>
      <c r="D49" s="16"/>
      <c r="E49" s="17"/>
      <c r="F49" s="10"/>
      <c r="G49" s="115"/>
      <c r="H49" s="116"/>
      <c r="I49" s="117"/>
      <c r="J49" s="6"/>
      <c r="K49" s="6"/>
    </row>
    <row r="50" spans="1:11" x14ac:dyDescent="0.2">
      <c r="A50" s="112"/>
      <c r="B50" s="133"/>
      <c r="C50" s="113"/>
      <c r="D50" s="16"/>
      <c r="E50" s="17"/>
      <c r="F50" s="10"/>
      <c r="G50" s="115"/>
      <c r="H50" s="116"/>
      <c r="I50" s="117"/>
      <c r="J50" s="6"/>
      <c r="K50" s="6"/>
    </row>
    <row r="51" spans="1:11" x14ac:dyDescent="0.2">
      <c r="A51" s="112"/>
      <c r="B51" s="133"/>
      <c r="C51" s="113"/>
      <c r="D51" s="16"/>
      <c r="E51" s="17"/>
      <c r="F51" s="10"/>
      <c r="G51" s="115"/>
      <c r="H51" s="116"/>
      <c r="I51" s="117"/>
      <c r="J51" s="6"/>
      <c r="K51" s="6"/>
    </row>
    <row r="52" spans="1:11" x14ac:dyDescent="0.2">
      <c r="A52" s="112"/>
      <c r="B52" s="133"/>
      <c r="C52" s="113"/>
      <c r="D52" s="119"/>
      <c r="E52" s="120"/>
      <c r="F52" s="121"/>
      <c r="G52" s="122"/>
      <c r="H52" s="123"/>
      <c r="I52" s="124"/>
      <c r="J52" s="41"/>
      <c r="K52" s="41"/>
    </row>
    <row r="53" spans="1:11" ht="16" x14ac:dyDescent="0.2">
      <c r="A53" s="37" t="s">
        <v>18</v>
      </c>
      <c r="B53" s="29"/>
      <c r="C53" s="113"/>
      <c r="D53" s="119"/>
      <c r="E53" s="120"/>
      <c r="F53" s="121"/>
      <c r="G53" s="122"/>
      <c r="H53" s="123">
        <f>H21+H24+H29+H35+H36+H45+H46+H47</f>
        <v>0</v>
      </c>
      <c r="I53" s="124"/>
      <c r="J53" s="41"/>
      <c r="K53" s="41"/>
    </row>
  </sheetData>
  <protectedRanges>
    <protectedRange sqref="J20:K48" name="Range6"/>
    <protectedRange sqref="A20:F48" name="Range3"/>
    <protectedRange sqref="C14:E16" name="Range2"/>
    <protectedRange sqref="B3:B5" name="Range1"/>
    <protectedRange sqref="J49:K53" name="Range6_2_1"/>
    <protectedRange sqref="B53:F53 A49:A52 C49:F52" name="Range3_2_1"/>
  </protectedRanges>
  <mergeCells count="59">
    <mergeCell ref="H47:H48"/>
    <mergeCell ref="I47:I48"/>
    <mergeCell ref="J47:J48"/>
    <mergeCell ref="K47:K48"/>
    <mergeCell ref="C13:D13"/>
    <mergeCell ref="C14:D14"/>
    <mergeCell ref="F14:F16"/>
    <mergeCell ref="C15:D15"/>
    <mergeCell ref="C16:D16"/>
    <mergeCell ref="H36:H44"/>
    <mergeCell ref="I36:I44"/>
    <mergeCell ref="J36:J44"/>
    <mergeCell ref="K36:K44"/>
    <mergeCell ref="G47:G48"/>
    <mergeCell ref="H29:H34"/>
    <mergeCell ref="I29:I34"/>
    <mergeCell ref="G36:G44"/>
    <mergeCell ref="A47:A48"/>
    <mergeCell ref="C47:C48"/>
    <mergeCell ref="D47:D48"/>
    <mergeCell ref="E47:E48"/>
    <mergeCell ref="F47:F48"/>
    <mergeCell ref="A36:A44"/>
    <mergeCell ref="C36:C44"/>
    <mergeCell ref="D36:D44"/>
    <mergeCell ref="E36:E44"/>
    <mergeCell ref="F36:F44"/>
    <mergeCell ref="I24:I28"/>
    <mergeCell ref="J24:J28"/>
    <mergeCell ref="K24:K28"/>
    <mergeCell ref="A29:A34"/>
    <mergeCell ref="C29:C34"/>
    <mergeCell ref="D29:D34"/>
    <mergeCell ref="E29:E34"/>
    <mergeCell ref="F29:F34"/>
    <mergeCell ref="G29:G34"/>
    <mergeCell ref="J29:J34"/>
    <mergeCell ref="K29:K34"/>
    <mergeCell ref="D24:D28"/>
    <mergeCell ref="E24:E28"/>
    <mergeCell ref="F24:F28"/>
    <mergeCell ref="G24:G28"/>
    <mergeCell ref="H24:H28"/>
    <mergeCell ref="B49:B52"/>
    <mergeCell ref="I18:K18"/>
    <mergeCell ref="A20:C20"/>
    <mergeCell ref="A21:A23"/>
    <mergeCell ref="C21:C23"/>
    <mergeCell ref="D21:D23"/>
    <mergeCell ref="E21:E23"/>
    <mergeCell ref="F21:F23"/>
    <mergeCell ref="G21:G23"/>
    <mergeCell ref="F18:G18"/>
    <mergeCell ref="H21:H23"/>
    <mergeCell ref="I21:I23"/>
    <mergeCell ref="J21:J23"/>
    <mergeCell ref="K21:K23"/>
    <mergeCell ref="A24:A28"/>
    <mergeCell ref="C24:C28"/>
  </mergeCells>
  <dataValidations count="2">
    <dataValidation type="decimal" operator="greaterThanOrEqual" allowBlank="1" showInputMessage="1" showErrorMessage="1" sqref="F20:F21 F24 F29 F35:F36 F45:F47 C14:D16 F49:F53" xr:uid="{C7D8A180-8AC6-44EE-9774-0C0E6D1E5185}">
      <formula1>0</formula1>
    </dataValidation>
    <dataValidation type="list" allowBlank="1" showInputMessage="1" showErrorMessage="1" sqref="E14:E16" xr:uid="{AAE6E1E9-1DFD-481D-9780-DB44ADECF020}">
      <formula1>" ,X"</formula1>
    </dataValidation>
  </dataValidations>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077E2-3206-48B5-9F42-7A7BB3ED5E0A}">
  <dimension ref="A1:AK58"/>
  <sheetViews>
    <sheetView topLeftCell="A8" workbookViewId="0">
      <selection activeCell="H58" sqref="H58"/>
    </sheetView>
  </sheetViews>
  <sheetFormatPr baseColWidth="10" defaultColWidth="8.83203125" defaultRowHeight="15" x14ac:dyDescent="0.2"/>
  <cols>
    <col min="1" max="1" width="29.6640625" bestFit="1" customWidth="1"/>
    <col min="2" max="2" width="52.6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79" t="s">
        <v>187</v>
      </c>
      <c r="B20" s="179"/>
      <c r="C20" s="179"/>
      <c r="D20" s="16"/>
      <c r="E20" s="17"/>
      <c r="F20" s="10"/>
      <c r="G20" s="115"/>
      <c r="H20" s="116"/>
      <c r="I20" s="117"/>
      <c r="J20" s="6"/>
      <c r="K20" s="6"/>
    </row>
    <row r="21" spans="1:29" s="5" customFormat="1" ht="16" x14ac:dyDescent="0.2">
      <c r="A21" s="189" t="s">
        <v>258</v>
      </c>
      <c r="B21" s="34" t="s">
        <v>188</v>
      </c>
      <c r="C21" s="190">
        <v>2</v>
      </c>
      <c r="D21" s="191"/>
      <c r="E21" s="158">
        <v>2</v>
      </c>
      <c r="F21" s="161"/>
      <c r="G21" s="164">
        <f>E21*F21</f>
        <v>0</v>
      </c>
      <c r="H21" s="167">
        <f>G21</f>
        <v>0</v>
      </c>
      <c r="I21" s="174"/>
      <c r="J21" s="170"/>
      <c r="K21" s="170"/>
    </row>
    <row r="22" spans="1:29" s="5" customFormat="1" ht="32" x14ac:dyDescent="0.2">
      <c r="A22" s="189"/>
      <c r="B22" s="107" t="s">
        <v>189</v>
      </c>
      <c r="C22" s="190"/>
      <c r="D22" s="191"/>
      <c r="E22" s="159"/>
      <c r="F22" s="162"/>
      <c r="G22" s="165"/>
      <c r="H22" s="168"/>
      <c r="I22" s="175"/>
      <c r="J22" s="171"/>
      <c r="K22" s="171"/>
    </row>
    <row r="23" spans="1:29" s="5" customFormat="1" ht="16" x14ac:dyDescent="0.2">
      <c r="A23" s="189"/>
      <c r="B23" s="107" t="s">
        <v>91</v>
      </c>
      <c r="C23" s="190"/>
      <c r="D23" s="191"/>
      <c r="E23" s="159"/>
      <c r="F23" s="162"/>
      <c r="G23" s="165"/>
      <c r="H23" s="168"/>
      <c r="I23" s="175"/>
      <c r="J23" s="171"/>
      <c r="K23" s="171"/>
    </row>
    <row r="24" spans="1:29" s="5" customFormat="1" ht="16" x14ac:dyDescent="0.2">
      <c r="A24" s="189"/>
      <c r="B24" s="107" t="s">
        <v>190</v>
      </c>
      <c r="C24" s="190"/>
      <c r="D24" s="191"/>
      <c r="E24" s="160"/>
      <c r="F24" s="163"/>
      <c r="G24" s="166"/>
      <c r="H24" s="169"/>
      <c r="I24" s="176"/>
      <c r="J24" s="172"/>
      <c r="K24" s="172"/>
    </row>
    <row r="25" spans="1:29" s="5" customFormat="1" ht="32" x14ac:dyDescent="0.2">
      <c r="A25" s="189" t="s">
        <v>259</v>
      </c>
      <c r="B25" s="107" t="s">
        <v>191</v>
      </c>
      <c r="C25" s="190" t="s">
        <v>74</v>
      </c>
      <c r="D25" s="191"/>
      <c r="E25" s="158">
        <v>1</v>
      </c>
      <c r="F25" s="161"/>
      <c r="G25" s="164">
        <f>E25*F25</f>
        <v>0</v>
      </c>
      <c r="H25" s="167">
        <f>G25</f>
        <v>0</v>
      </c>
      <c r="I25" s="174"/>
      <c r="J25" s="170"/>
      <c r="K25" s="170"/>
    </row>
    <row r="26" spans="1:29" s="5" customFormat="1" ht="32" x14ac:dyDescent="0.2">
      <c r="A26" s="189"/>
      <c r="B26" s="107" t="s">
        <v>94</v>
      </c>
      <c r="C26" s="190"/>
      <c r="D26" s="191"/>
      <c r="E26" s="159"/>
      <c r="F26" s="162"/>
      <c r="G26" s="165"/>
      <c r="H26" s="168"/>
      <c r="I26" s="175"/>
      <c r="J26" s="171"/>
      <c r="K26" s="171"/>
    </row>
    <row r="27" spans="1:29" s="5" customFormat="1" ht="16" x14ac:dyDescent="0.2">
      <c r="A27" s="189"/>
      <c r="B27" s="107" t="s">
        <v>95</v>
      </c>
      <c r="C27" s="190"/>
      <c r="D27" s="191"/>
      <c r="E27" s="159"/>
      <c r="F27" s="162"/>
      <c r="G27" s="165"/>
      <c r="H27" s="168"/>
      <c r="I27" s="175"/>
      <c r="J27" s="171"/>
      <c r="K27" s="171"/>
    </row>
    <row r="28" spans="1:29" s="5" customFormat="1" ht="32" x14ac:dyDescent="0.2">
      <c r="A28" s="189"/>
      <c r="B28" s="107" t="s">
        <v>96</v>
      </c>
      <c r="C28" s="190"/>
      <c r="D28" s="191"/>
      <c r="E28" s="159"/>
      <c r="F28" s="162"/>
      <c r="G28" s="165"/>
      <c r="H28" s="168"/>
      <c r="I28" s="175"/>
      <c r="J28" s="171"/>
      <c r="K28" s="171"/>
    </row>
    <row r="29" spans="1:29" s="5" customFormat="1" ht="32" x14ac:dyDescent="0.2">
      <c r="A29" s="189"/>
      <c r="B29" s="107" t="s">
        <v>97</v>
      </c>
      <c r="C29" s="190"/>
      <c r="D29" s="191"/>
      <c r="E29" s="159"/>
      <c r="F29" s="162"/>
      <c r="G29" s="165"/>
      <c r="H29" s="168"/>
      <c r="I29" s="175"/>
      <c r="J29" s="171"/>
      <c r="K29" s="171"/>
    </row>
    <row r="30" spans="1:29" s="5" customFormat="1" ht="16" x14ac:dyDescent="0.2">
      <c r="A30" s="189"/>
      <c r="B30" s="107" t="s">
        <v>98</v>
      </c>
      <c r="C30" s="190"/>
      <c r="D30" s="191"/>
      <c r="E30" s="160"/>
      <c r="F30" s="163"/>
      <c r="G30" s="166"/>
      <c r="H30" s="169"/>
      <c r="I30" s="176"/>
      <c r="J30" s="172"/>
      <c r="K30" s="172"/>
    </row>
    <row r="31" spans="1:29" s="5" customFormat="1" ht="32" x14ac:dyDescent="0.2">
      <c r="A31" s="107" t="s">
        <v>340</v>
      </c>
      <c r="B31" s="107" t="s">
        <v>193</v>
      </c>
      <c r="C31" s="104" t="s">
        <v>136</v>
      </c>
      <c r="D31" s="109"/>
      <c r="E31" s="17">
        <v>1</v>
      </c>
      <c r="F31" s="10"/>
      <c r="G31" s="115">
        <f>E31*F31</f>
        <v>0</v>
      </c>
      <c r="H31" s="116">
        <f>G31</f>
        <v>0</v>
      </c>
      <c r="I31" s="117"/>
      <c r="J31" s="6"/>
      <c r="K31" s="6"/>
    </row>
    <row r="32" spans="1:29" s="5" customFormat="1" ht="16" x14ac:dyDescent="0.2">
      <c r="A32" s="189" t="s">
        <v>341</v>
      </c>
      <c r="B32" s="107" t="s">
        <v>152</v>
      </c>
      <c r="C32" s="190">
        <v>1</v>
      </c>
      <c r="D32" s="192"/>
      <c r="E32" s="158">
        <v>1</v>
      </c>
      <c r="F32" s="161"/>
      <c r="G32" s="164">
        <f>E32*F32</f>
        <v>0</v>
      </c>
      <c r="H32" s="167">
        <f>G32</f>
        <v>0</v>
      </c>
      <c r="I32" s="174"/>
      <c r="J32" s="170"/>
      <c r="K32" s="170"/>
    </row>
    <row r="33" spans="1:11" s="5" customFormat="1" ht="16" x14ac:dyDescent="0.2">
      <c r="A33" s="189"/>
      <c r="B33" s="107" t="s">
        <v>194</v>
      </c>
      <c r="C33" s="190"/>
      <c r="D33" s="193"/>
      <c r="E33" s="159"/>
      <c r="F33" s="162"/>
      <c r="G33" s="165"/>
      <c r="H33" s="168"/>
      <c r="I33" s="175"/>
      <c r="J33" s="171"/>
      <c r="K33" s="171"/>
    </row>
    <row r="34" spans="1:11" s="5" customFormat="1" ht="16" x14ac:dyDescent="0.2">
      <c r="A34" s="189"/>
      <c r="B34" s="107" t="s">
        <v>195</v>
      </c>
      <c r="C34" s="190"/>
      <c r="D34" s="193"/>
      <c r="E34" s="159"/>
      <c r="F34" s="162"/>
      <c r="G34" s="165"/>
      <c r="H34" s="168"/>
      <c r="I34" s="175"/>
      <c r="J34" s="171"/>
      <c r="K34" s="171"/>
    </row>
    <row r="35" spans="1:11" s="5" customFormat="1" ht="32" x14ac:dyDescent="0.2">
      <c r="A35" s="189"/>
      <c r="B35" s="107" t="s">
        <v>155</v>
      </c>
      <c r="C35" s="190"/>
      <c r="D35" s="193"/>
      <c r="E35" s="159"/>
      <c r="F35" s="162"/>
      <c r="G35" s="165"/>
      <c r="H35" s="168"/>
      <c r="I35" s="175"/>
      <c r="J35" s="171"/>
      <c r="K35" s="171"/>
    </row>
    <row r="36" spans="1:11" s="5" customFormat="1" ht="16" x14ac:dyDescent="0.2">
      <c r="A36" s="189"/>
      <c r="B36" s="107" t="s">
        <v>156</v>
      </c>
      <c r="C36" s="190"/>
      <c r="D36" s="193"/>
      <c r="E36" s="159"/>
      <c r="F36" s="162"/>
      <c r="G36" s="165"/>
      <c r="H36" s="168"/>
      <c r="I36" s="175"/>
      <c r="J36" s="171"/>
      <c r="K36" s="171"/>
    </row>
    <row r="37" spans="1:11" s="5" customFormat="1" ht="16" x14ac:dyDescent="0.2">
      <c r="A37" s="189"/>
      <c r="B37" s="107" t="s">
        <v>157</v>
      </c>
      <c r="C37" s="190"/>
      <c r="D37" s="194"/>
      <c r="E37" s="160"/>
      <c r="F37" s="163"/>
      <c r="G37" s="166"/>
      <c r="H37" s="169"/>
      <c r="I37" s="176"/>
      <c r="J37" s="172"/>
      <c r="K37" s="172"/>
    </row>
    <row r="38" spans="1:11" s="5" customFormat="1" ht="48" x14ac:dyDescent="0.2">
      <c r="A38" s="107" t="s">
        <v>342</v>
      </c>
      <c r="B38" s="107" t="s">
        <v>173</v>
      </c>
      <c r="C38" s="104">
        <v>1</v>
      </c>
      <c r="D38" s="109"/>
      <c r="E38" s="17">
        <v>1</v>
      </c>
      <c r="F38" s="10"/>
      <c r="G38" s="115">
        <f>E38*F38</f>
        <v>0</v>
      </c>
      <c r="H38" s="116">
        <f>G38</f>
        <v>0</v>
      </c>
      <c r="I38" s="117"/>
      <c r="J38" s="6"/>
      <c r="K38" s="6"/>
    </row>
    <row r="39" spans="1:11" s="5" customFormat="1" ht="32" x14ac:dyDescent="0.2">
      <c r="A39" s="189" t="s">
        <v>343</v>
      </c>
      <c r="B39" s="107" t="s">
        <v>65</v>
      </c>
      <c r="C39" s="190" t="s">
        <v>74</v>
      </c>
      <c r="D39" s="192"/>
      <c r="E39" s="158">
        <v>1</v>
      </c>
      <c r="F39" s="161"/>
      <c r="G39" s="164">
        <f>E39*F39</f>
        <v>0</v>
      </c>
      <c r="H39" s="167">
        <f>G39</f>
        <v>0</v>
      </c>
      <c r="I39" s="174"/>
      <c r="J39" s="170"/>
      <c r="K39" s="170"/>
    </row>
    <row r="40" spans="1:11" s="5" customFormat="1" ht="16" x14ac:dyDescent="0.2">
      <c r="A40" s="189"/>
      <c r="B40" s="35" t="s">
        <v>66</v>
      </c>
      <c r="C40" s="190"/>
      <c r="D40" s="193"/>
      <c r="E40" s="159"/>
      <c r="F40" s="162"/>
      <c r="G40" s="165"/>
      <c r="H40" s="168"/>
      <c r="I40" s="175"/>
      <c r="J40" s="171"/>
      <c r="K40" s="171"/>
    </row>
    <row r="41" spans="1:11" s="5" customFormat="1" ht="16" x14ac:dyDescent="0.2">
      <c r="A41" s="189"/>
      <c r="B41" s="35" t="s">
        <v>67</v>
      </c>
      <c r="C41" s="190"/>
      <c r="D41" s="193"/>
      <c r="E41" s="159"/>
      <c r="F41" s="162"/>
      <c r="G41" s="165"/>
      <c r="H41" s="168"/>
      <c r="I41" s="175"/>
      <c r="J41" s="171"/>
      <c r="K41" s="171"/>
    </row>
    <row r="42" spans="1:11" s="5" customFormat="1" ht="16" x14ac:dyDescent="0.2">
      <c r="A42" s="189"/>
      <c r="B42" s="35" t="s">
        <v>68</v>
      </c>
      <c r="C42" s="190"/>
      <c r="D42" s="193"/>
      <c r="E42" s="159"/>
      <c r="F42" s="162"/>
      <c r="G42" s="165"/>
      <c r="H42" s="168"/>
      <c r="I42" s="175"/>
      <c r="J42" s="171"/>
      <c r="K42" s="171"/>
    </row>
    <row r="43" spans="1:11" s="5" customFormat="1" ht="16" x14ac:dyDescent="0.2">
      <c r="A43" s="189"/>
      <c r="B43" s="35" t="s">
        <v>69</v>
      </c>
      <c r="C43" s="190"/>
      <c r="D43" s="193"/>
      <c r="E43" s="159"/>
      <c r="F43" s="162"/>
      <c r="G43" s="165"/>
      <c r="H43" s="168"/>
      <c r="I43" s="175"/>
      <c r="J43" s="171"/>
      <c r="K43" s="171"/>
    </row>
    <row r="44" spans="1:11" s="5" customFormat="1" ht="16" x14ac:dyDescent="0.2">
      <c r="A44" s="189"/>
      <c r="B44" s="35" t="s">
        <v>70</v>
      </c>
      <c r="C44" s="190"/>
      <c r="D44" s="193"/>
      <c r="E44" s="159"/>
      <c r="F44" s="162"/>
      <c r="G44" s="165"/>
      <c r="H44" s="168"/>
      <c r="I44" s="175"/>
      <c r="J44" s="171"/>
      <c r="K44" s="171"/>
    </row>
    <row r="45" spans="1:11" s="5" customFormat="1" ht="16" x14ac:dyDescent="0.2">
      <c r="A45" s="189"/>
      <c r="B45" s="35" t="s">
        <v>71</v>
      </c>
      <c r="C45" s="190"/>
      <c r="D45" s="193"/>
      <c r="E45" s="159"/>
      <c r="F45" s="162"/>
      <c r="G45" s="165"/>
      <c r="H45" s="168"/>
      <c r="I45" s="175"/>
      <c r="J45" s="171"/>
      <c r="K45" s="171"/>
    </row>
    <row r="46" spans="1:11" s="5" customFormat="1" ht="16" x14ac:dyDescent="0.2">
      <c r="A46" s="189"/>
      <c r="B46" s="35" t="s">
        <v>72</v>
      </c>
      <c r="C46" s="190"/>
      <c r="D46" s="193"/>
      <c r="E46" s="159"/>
      <c r="F46" s="162"/>
      <c r="G46" s="165"/>
      <c r="H46" s="168"/>
      <c r="I46" s="175"/>
      <c r="J46" s="171"/>
      <c r="K46" s="171"/>
    </row>
    <row r="47" spans="1:11" s="5" customFormat="1" ht="16" x14ac:dyDescent="0.2">
      <c r="A47" s="189"/>
      <c r="B47" s="35" t="s">
        <v>73</v>
      </c>
      <c r="C47" s="190"/>
      <c r="D47" s="194"/>
      <c r="E47" s="160"/>
      <c r="F47" s="163"/>
      <c r="G47" s="166"/>
      <c r="H47" s="169"/>
      <c r="I47" s="176"/>
      <c r="J47" s="172"/>
      <c r="K47" s="172"/>
    </row>
    <row r="48" spans="1:11" s="5" customFormat="1" ht="32" x14ac:dyDescent="0.2">
      <c r="A48" s="107" t="s">
        <v>344</v>
      </c>
      <c r="B48" s="107" t="s">
        <v>196</v>
      </c>
      <c r="C48" s="104">
        <v>1</v>
      </c>
      <c r="D48" s="109"/>
      <c r="E48" s="17">
        <v>1</v>
      </c>
      <c r="F48" s="10"/>
      <c r="G48" s="115">
        <f>E48*F48</f>
        <v>0</v>
      </c>
      <c r="H48" s="116">
        <f>G48</f>
        <v>0</v>
      </c>
      <c r="I48" s="117"/>
      <c r="J48" s="6"/>
      <c r="K48" s="6"/>
    </row>
    <row r="49" spans="1:11" s="5" customFormat="1" ht="32" x14ac:dyDescent="0.2">
      <c r="A49" s="107" t="s">
        <v>345</v>
      </c>
      <c r="B49" s="107" t="s">
        <v>197</v>
      </c>
      <c r="C49" s="104">
        <v>1</v>
      </c>
      <c r="D49" s="109"/>
      <c r="E49" s="17">
        <v>1</v>
      </c>
      <c r="F49" s="10"/>
      <c r="G49" s="115">
        <f>E49*F49</f>
        <v>0</v>
      </c>
      <c r="H49" s="116">
        <f t="shared" ref="H49:H50" si="0">G49</f>
        <v>0</v>
      </c>
      <c r="I49" s="117"/>
      <c r="J49" s="6"/>
      <c r="K49" s="6"/>
    </row>
    <row r="50" spans="1:11" s="5" customFormat="1" ht="48" x14ac:dyDescent="0.2">
      <c r="A50" s="107" t="s">
        <v>296</v>
      </c>
      <c r="B50" s="107" t="s">
        <v>101</v>
      </c>
      <c r="C50" s="104">
        <v>1</v>
      </c>
      <c r="D50" s="109"/>
      <c r="E50" s="17">
        <v>1</v>
      </c>
      <c r="F50" s="10"/>
      <c r="G50" s="115">
        <f>E50*F50</f>
        <v>0</v>
      </c>
      <c r="H50" s="116">
        <f t="shared" si="0"/>
        <v>0</v>
      </c>
      <c r="I50" s="117"/>
      <c r="J50" s="6"/>
      <c r="K50" s="6"/>
    </row>
    <row r="51" spans="1:11" s="5" customFormat="1" ht="48" x14ac:dyDescent="0.2">
      <c r="A51" s="189" t="s">
        <v>346</v>
      </c>
      <c r="B51" s="107" t="s">
        <v>166</v>
      </c>
      <c r="C51" s="190">
        <v>1</v>
      </c>
      <c r="D51" s="191"/>
      <c r="E51" s="158">
        <v>1</v>
      </c>
      <c r="F51" s="161"/>
      <c r="G51" s="164">
        <f>E51*F51</f>
        <v>0</v>
      </c>
      <c r="H51" s="167">
        <f>G51</f>
        <v>0</v>
      </c>
      <c r="I51" s="174"/>
      <c r="J51" s="170"/>
      <c r="K51" s="170"/>
    </row>
    <row r="52" spans="1:11" s="5" customFormat="1" ht="32" x14ac:dyDescent="0.2">
      <c r="A52" s="189"/>
      <c r="B52" s="107" t="s">
        <v>130</v>
      </c>
      <c r="C52" s="190"/>
      <c r="D52" s="191"/>
      <c r="E52" s="160"/>
      <c r="F52" s="163"/>
      <c r="G52" s="166"/>
      <c r="H52" s="169"/>
      <c r="I52" s="176"/>
      <c r="J52" s="172"/>
      <c r="K52" s="172"/>
    </row>
    <row r="53" spans="1:11" s="5" customFormat="1" ht="48" x14ac:dyDescent="0.2">
      <c r="A53" s="107" t="s">
        <v>192</v>
      </c>
      <c r="B53" s="107" t="s">
        <v>124</v>
      </c>
      <c r="C53" s="104">
        <v>1</v>
      </c>
      <c r="D53" s="109"/>
      <c r="E53" s="17">
        <v>1</v>
      </c>
      <c r="F53" s="10"/>
      <c r="G53" s="115">
        <f>E53*F53</f>
        <v>0</v>
      </c>
      <c r="H53" s="116">
        <f>G53</f>
        <v>0</v>
      </c>
      <c r="I53" s="117"/>
      <c r="J53" s="6"/>
      <c r="K53" s="6"/>
    </row>
    <row r="54" spans="1:11" x14ac:dyDescent="0.2">
      <c r="A54" s="112"/>
      <c r="B54" s="133" t="s">
        <v>25</v>
      </c>
      <c r="C54" s="113"/>
      <c r="D54" s="16"/>
      <c r="E54" s="17"/>
      <c r="F54" s="10"/>
      <c r="G54" s="115"/>
      <c r="H54" s="116"/>
      <c r="I54" s="117"/>
      <c r="J54" s="6"/>
      <c r="K54" s="6"/>
    </row>
    <row r="55" spans="1:11" x14ac:dyDescent="0.2">
      <c r="A55" s="112"/>
      <c r="B55" s="133"/>
      <c r="C55" s="113"/>
      <c r="D55" s="16"/>
      <c r="E55" s="17"/>
      <c r="F55" s="10"/>
      <c r="G55" s="115"/>
      <c r="H55" s="116"/>
      <c r="I55" s="117"/>
      <c r="J55" s="6"/>
      <c r="K55" s="6"/>
    </row>
    <row r="56" spans="1:11" x14ac:dyDescent="0.2">
      <c r="A56" s="112"/>
      <c r="B56" s="133"/>
      <c r="C56" s="113"/>
      <c r="D56" s="16"/>
      <c r="E56" s="17"/>
      <c r="F56" s="10"/>
      <c r="G56" s="115"/>
      <c r="H56" s="116"/>
      <c r="I56" s="117"/>
      <c r="J56" s="6"/>
      <c r="K56" s="6"/>
    </row>
    <row r="57" spans="1:11" x14ac:dyDescent="0.2">
      <c r="A57" s="112"/>
      <c r="B57" s="133"/>
      <c r="C57" s="113"/>
      <c r="D57" s="119"/>
      <c r="E57" s="120"/>
      <c r="F57" s="121"/>
      <c r="G57" s="122"/>
      <c r="H57" s="123"/>
      <c r="I57" s="124"/>
      <c r="J57" s="41"/>
      <c r="K57" s="41"/>
    </row>
    <row r="58" spans="1:11" ht="16" x14ac:dyDescent="0.2">
      <c r="A58" s="37" t="s">
        <v>18</v>
      </c>
      <c r="B58" s="29"/>
      <c r="C58" s="113"/>
      <c r="D58" s="119"/>
      <c r="E58" s="120"/>
      <c r="F58" s="121"/>
      <c r="G58" s="122"/>
      <c r="H58" s="123">
        <f>H21+H25+H31+H32+H38+H39+H48+H49+H50+H51+H53</f>
        <v>0</v>
      </c>
      <c r="I58" s="124"/>
      <c r="J58" s="41"/>
      <c r="K58" s="41"/>
    </row>
  </sheetData>
  <protectedRanges>
    <protectedRange sqref="J20:K53" name="Range6"/>
    <protectedRange sqref="A31:A50 A52:A53 B31:F53 A20:F30" name="Range3"/>
    <protectedRange sqref="C14:E16" name="Range2"/>
    <protectedRange sqref="B3:B5" name="Range1"/>
    <protectedRange sqref="J54:K58" name="Range6_2_1"/>
    <protectedRange sqref="B58:F58 A54:A57 C54:F57" name="Range3_2_1"/>
  </protectedRanges>
  <mergeCells count="59">
    <mergeCell ref="H51:H52"/>
    <mergeCell ref="I51:I52"/>
    <mergeCell ref="J51:J52"/>
    <mergeCell ref="K51:K52"/>
    <mergeCell ref="C13:D13"/>
    <mergeCell ref="C14:D14"/>
    <mergeCell ref="F14:F16"/>
    <mergeCell ref="C15:D15"/>
    <mergeCell ref="C16:D16"/>
    <mergeCell ref="H39:H47"/>
    <mergeCell ref="I39:I47"/>
    <mergeCell ref="J39:J47"/>
    <mergeCell ref="K39:K47"/>
    <mergeCell ref="G51:G52"/>
    <mergeCell ref="H32:H37"/>
    <mergeCell ref="I32:I37"/>
    <mergeCell ref="G39:G47"/>
    <mergeCell ref="A51:A52"/>
    <mergeCell ref="C51:C52"/>
    <mergeCell ref="D51:D52"/>
    <mergeCell ref="E51:E52"/>
    <mergeCell ref="F51:F52"/>
    <mergeCell ref="A39:A47"/>
    <mergeCell ref="C39:C47"/>
    <mergeCell ref="D39:D47"/>
    <mergeCell ref="E39:E47"/>
    <mergeCell ref="F39:F47"/>
    <mergeCell ref="I25:I30"/>
    <mergeCell ref="J25:J30"/>
    <mergeCell ref="K25:K30"/>
    <mergeCell ref="A32:A37"/>
    <mergeCell ref="C32:C37"/>
    <mergeCell ref="D32:D37"/>
    <mergeCell ref="E32:E37"/>
    <mergeCell ref="F32:F37"/>
    <mergeCell ref="G32:G37"/>
    <mergeCell ref="J32:J37"/>
    <mergeCell ref="K32:K37"/>
    <mergeCell ref="D25:D30"/>
    <mergeCell ref="E25:E30"/>
    <mergeCell ref="F25:F30"/>
    <mergeCell ref="G25:G30"/>
    <mergeCell ref="H25:H30"/>
    <mergeCell ref="B54:B57"/>
    <mergeCell ref="I18:K18"/>
    <mergeCell ref="A20:C20"/>
    <mergeCell ref="A21:A24"/>
    <mergeCell ref="C21:C24"/>
    <mergeCell ref="D21:D24"/>
    <mergeCell ref="E21:E24"/>
    <mergeCell ref="F21:F24"/>
    <mergeCell ref="G21:G24"/>
    <mergeCell ref="F18:G18"/>
    <mergeCell ref="H21:H24"/>
    <mergeCell ref="I21:I24"/>
    <mergeCell ref="J21:J24"/>
    <mergeCell ref="K21:K24"/>
    <mergeCell ref="A25:A30"/>
    <mergeCell ref="C25:C30"/>
  </mergeCells>
  <dataValidations count="2">
    <dataValidation type="decimal" operator="greaterThanOrEqual" allowBlank="1" showInputMessage="1" showErrorMessage="1" sqref="F20:F21 F25 F31:F32 F38:F39 F48:F51 C14:D16 F53:F58" xr:uid="{3B249DCB-E313-4D2C-A6D9-032650B5749C}">
      <formula1>0</formula1>
    </dataValidation>
    <dataValidation type="list" allowBlank="1" showInputMessage="1" showErrorMessage="1" sqref="E14:E16" xr:uid="{5DD6CA61-DF35-4FEB-B3D3-B7F493A1DC68}">
      <formula1>" ,X"</formula1>
    </dataValidation>
  </dataValidation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9C161-22D4-4242-B661-E02FD703BE84}">
  <dimension ref="A1:AK62"/>
  <sheetViews>
    <sheetView topLeftCell="A5" workbookViewId="0">
      <selection activeCell="H62" sqref="H62"/>
    </sheetView>
  </sheetViews>
  <sheetFormatPr baseColWidth="10" defaultColWidth="8.83203125" defaultRowHeight="15" x14ac:dyDescent="0.2"/>
  <cols>
    <col min="1" max="1" width="29.6640625" bestFit="1" customWidth="1"/>
    <col min="2" max="2" width="52.6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97" t="s">
        <v>198</v>
      </c>
      <c r="B20" s="197"/>
      <c r="C20" s="197"/>
      <c r="D20" s="109"/>
      <c r="E20" s="17"/>
      <c r="F20" s="10"/>
      <c r="G20" s="115"/>
      <c r="H20" s="116"/>
      <c r="I20" s="117"/>
      <c r="J20" s="6"/>
      <c r="K20" s="6"/>
    </row>
    <row r="21" spans="1:29" s="5" customFormat="1" ht="32" x14ac:dyDescent="0.2">
      <c r="A21" s="195" t="s">
        <v>258</v>
      </c>
      <c r="B21" s="102" t="s">
        <v>199</v>
      </c>
      <c r="C21" s="196">
        <v>2</v>
      </c>
      <c r="D21" s="192"/>
      <c r="E21" s="158">
        <v>2</v>
      </c>
      <c r="F21" s="161"/>
      <c r="G21" s="164">
        <f>E21*F21</f>
        <v>0</v>
      </c>
      <c r="H21" s="167">
        <f>G21</f>
        <v>0</v>
      </c>
      <c r="I21" s="174"/>
      <c r="J21" s="170"/>
      <c r="K21" s="170"/>
    </row>
    <row r="22" spans="1:29" s="5" customFormat="1" ht="16" x14ac:dyDescent="0.2">
      <c r="A22" s="195"/>
      <c r="B22" s="102" t="s">
        <v>91</v>
      </c>
      <c r="C22" s="196"/>
      <c r="D22" s="193"/>
      <c r="E22" s="159"/>
      <c r="F22" s="162"/>
      <c r="G22" s="165"/>
      <c r="H22" s="168"/>
      <c r="I22" s="175"/>
      <c r="J22" s="171"/>
      <c r="K22" s="171"/>
    </row>
    <row r="23" spans="1:29" s="5" customFormat="1" ht="16" x14ac:dyDescent="0.2">
      <c r="A23" s="195"/>
      <c r="B23" s="102" t="s">
        <v>148</v>
      </c>
      <c r="C23" s="196"/>
      <c r="D23" s="194"/>
      <c r="E23" s="160"/>
      <c r="F23" s="163"/>
      <c r="G23" s="166"/>
      <c r="H23" s="169"/>
      <c r="I23" s="176"/>
      <c r="J23" s="172"/>
      <c r="K23" s="172"/>
    </row>
    <row r="24" spans="1:29" s="5" customFormat="1" ht="32" x14ac:dyDescent="0.2">
      <c r="A24" s="195" t="s">
        <v>259</v>
      </c>
      <c r="B24" s="102" t="s">
        <v>191</v>
      </c>
      <c r="C24" s="196" t="s">
        <v>74</v>
      </c>
      <c r="D24" s="192"/>
      <c r="E24" s="158">
        <v>1</v>
      </c>
      <c r="F24" s="161"/>
      <c r="G24" s="164">
        <f>E24*F24</f>
        <v>0</v>
      </c>
      <c r="H24" s="167">
        <f>G24</f>
        <v>0</v>
      </c>
      <c r="I24" s="174"/>
      <c r="J24" s="170"/>
      <c r="K24" s="170"/>
    </row>
    <row r="25" spans="1:29" s="5" customFormat="1" ht="32" x14ac:dyDescent="0.2">
      <c r="A25" s="195"/>
      <c r="B25" s="102" t="s">
        <v>94</v>
      </c>
      <c r="C25" s="196"/>
      <c r="D25" s="193"/>
      <c r="E25" s="159"/>
      <c r="F25" s="162"/>
      <c r="G25" s="165"/>
      <c r="H25" s="168"/>
      <c r="I25" s="175"/>
      <c r="J25" s="171"/>
      <c r="K25" s="171"/>
    </row>
    <row r="26" spans="1:29" s="5" customFormat="1" ht="16" x14ac:dyDescent="0.2">
      <c r="A26" s="195"/>
      <c r="B26" s="102" t="s">
        <v>95</v>
      </c>
      <c r="C26" s="196"/>
      <c r="D26" s="193"/>
      <c r="E26" s="159"/>
      <c r="F26" s="162"/>
      <c r="G26" s="165"/>
      <c r="H26" s="168"/>
      <c r="I26" s="175"/>
      <c r="J26" s="171"/>
      <c r="K26" s="171"/>
    </row>
    <row r="27" spans="1:29" s="5" customFormat="1" ht="32" x14ac:dyDescent="0.2">
      <c r="A27" s="195"/>
      <c r="B27" s="102" t="s">
        <v>96</v>
      </c>
      <c r="C27" s="196"/>
      <c r="D27" s="193"/>
      <c r="E27" s="159"/>
      <c r="F27" s="162"/>
      <c r="G27" s="165"/>
      <c r="H27" s="168"/>
      <c r="I27" s="175"/>
      <c r="J27" s="171"/>
      <c r="K27" s="171"/>
    </row>
    <row r="28" spans="1:29" s="5" customFormat="1" ht="32" x14ac:dyDescent="0.2">
      <c r="A28" s="195"/>
      <c r="B28" s="102" t="s">
        <v>97</v>
      </c>
      <c r="C28" s="196"/>
      <c r="D28" s="193"/>
      <c r="E28" s="159"/>
      <c r="F28" s="162"/>
      <c r="G28" s="165"/>
      <c r="H28" s="168"/>
      <c r="I28" s="175"/>
      <c r="J28" s="171"/>
      <c r="K28" s="171"/>
    </row>
    <row r="29" spans="1:29" s="5" customFormat="1" ht="16" x14ac:dyDescent="0.2">
      <c r="A29" s="195"/>
      <c r="B29" s="102" t="s">
        <v>98</v>
      </c>
      <c r="C29" s="196"/>
      <c r="D29" s="194"/>
      <c r="E29" s="160"/>
      <c r="F29" s="163"/>
      <c r="G29" s="166"/>
      <c r="H29" s="169"/>
      <c r="I29" s="176"/>
      <c r="J29" s="172"/>
      <c r="K29" s="172"/>
    </row>
    <row r="30" spans="1:29" s="5" customFormat="1" ht="16" x14ac:dyDescent="0.2">
      <c r="A30" s="195" t="s">
        <v>329</v>
      </c>
      <c r="B30" s="102" t="s">
        <v>112</v>
      </c>
      <c r="C30" s="196">
        <v>1</v>
      </c>
      <c r="D30" s="192"/>
      <c r="E30" s="158">
        <v>1</v>
      </c>
      <c r="F30" s="161"/>
      <c r="G30" s="164">
        <f>E30*F30</f>
        <v>0</v>
      </c>
      <c r="H30" s="167">
        <f>G30</f>
        <v>0</v>
      </c>
      <c r="I30" s="174"/>
      <c r="J30" s="170"/>
      <c r="K30" s="170"/>
    </row>
    <row r="31" spans="1:29" s="5" customFormat="1" ht="16" x14ac:dyDescent="0.2">
      <c r="A31" s="195"/>
      <c r="B31" s="36" t="s">
        <v>172</v>
      </c>
      <c r="C31" s="196"/>
      <c r="D31" s="193"/>
      <c r="E31" s="159"/>
      <c r="F31" s="162"/>
      <c r="G31" s="165"/>
      <c r="H31" s="168"/>
      <c r="I31" s="175"/>
      <c r="J31" s="171"/>
      <c r="K31" s="171"/>
    </row>
    <row r="32" spans="1:29" s="5" customFormat="1" ht="16" x14ac:dyDescent="0.2">
      <c r="A32" s="195"/>
      <c r="B32" s="36" t="s">
        <v>113</v>
      </c>
      <c r="C32" s="196"/>
      <c r="D32" s="193"/>
      <c r="E32" s="159"/>
      <c r="F32" s="162"/>
      <c r="G32" s="165"/>
      <c r="H32" s="168"/>
      <c r="I32" s="175"/>
      <c r="J32" s="171"/>
      <c r="K32" s="171"/>
    </row>
    <row r="33" spans="1:11" s="5" customFormat="1" ht="16" x14ac:dyDescent="0.2">
      <c r="A33" s="195"/>
      <c r="B33" s="36" t="s">
        <v>114</v>
      </c>
      <c r="C33" s="196"/>
      <c r="D33" s="193"/>
      <c r="E33" s="159"/>
      <c r="F33" s="162"/>
      <c r="G33" s="165"/>
      <c r="H33" s="168"/>
      <c r="I33" s="175"/>
      <c r="J33" s="171"/>
      <c r="K33" s="171"/>
    </row>
    <row r="34" spans="1:11" s="5" customFormat="1" ht="16" x14ac:dyDescent="0.2">
      <c r="A34" s="195"/>
      <c r="B34" s="36" t="s">
        <v>115</v>
      </c>
      <c r="C34" s="196"/>
      <c r="D34" s="194"/>
      <c r="E34" s="160"/>
      <c r="F34" s="163"/>
      <c r="G34" s="166"/>
      <c r="H34" s="169"/>
      <c r="I34" s="176"/>
      <c r="J34" s="172"/>
      <c r="K34" s="172"/>
    </row>
    <row r="35" spans="1:11" s="5" customFormat="1" ht="32" x14ac:dyDescent="0.2">
      <c r="A35" s="102" t="s">
        <v>347</v>
      </c>
      <c r="B35" s="102" t="s">
        <v>200</v>
      </c>
      <c r="C35" s="103" t="s">
        <v>136</v>
      </c>
      <c r="D35" s="109"/>
      <c r="E35" s="17">
        <v>1</v>
      </c>
      <c r="F35" s="10"/>
      <c r="G35" s="115">
        <f>E35*F35</f>
        <v>0</v>
      </c>
      <c r="H35" s="116">
        <f>G35</f>
        <v>0</v>
      </c>
      <c r="I35" s="117"/>
      <c r="J35" s="6"/>
      <c r="K35" s="6"/>
    </row>
    <row r="36" spans="1:11" s="5" customFormat="1" ht="16" x14ac:dyDescent="0.2">
      <c r="A36" s="195" t="s">
        <v>301</v>
      </c>
      <c r="B36" s="102" t="s">
        <v>152</v>
      </c>
      <c r="C36" s="196">
        <v>1</v>
      </c>
      <c r="D36" s="192"/>
      <c r="E36" s="158">
        <v>1</v>
      </c>
      <c r="F36" s="161"/>
      <c r="G36" s="164">
        <f>E36*F36</f>
        <v>0</v>
      </c>
      <c r="H36" s="167">
        <f>G36</f>
        <v>0</v>
      </c>
      <c r="I36" s="174"/>
      <c r="J36" s="170"/>
      <c r="K36" s="170"/>
    </row>
    <row r="37" spans="1:11" s="5" customFormat="1" ht="16" x14ac:dyDescent="0.2">
      <c r="A37" s="195"/>
      <c r="B37" s="102" t="s">
        <v>153</v>
      </c>
      <c r="C37" s="196"/>
      <c r="D37" s="193"/>
      <c r="E37" s="159"/>
      <c r="F37" s="162"/>
      <c r="G37" s="165"/>
      <c r="H37" s="168"/>
      <c r="I37" s="175"/>
      <c r="J37" s="171"/>
      <c r="K37" s="171"/>
    </row>
    <row r="38" spans="1:11" s="5" customFormat="1" ht="16" x14ac:dyDescent="0.2">
      <c r="A38" s="195"/>
      <c r="B38" s="102" t="s">
        <v>154</v>
      </c>
      <c r="C38" s="196"/>
      <c r="D38" s="193"/>
      <c r="E38" s="159"/>
      <c r="F38" s="162"/>
      <c r="G38" s="165"/>
      <c r="H38" s="168"/>
      <c r="I38" s="175"/>
      <c r="J38" s="171"/>
      <c r="K38" s="171"/>
    </row>
    <row r="39" spans="1:11" s="5" customFormat="1" ht="32" x14ac:dyDescent="0.2">
      <c r="A39" s="195"/>
      <c r="B39" s="102" t="s">
        <v>155</v>
      </c>
      <c r="C39" s="196"/>
      <c r="D39" s="193"/>
      <c r="E39" s="159"/>
      <c r="F39" s="162"/>
      <c r="G39" s="165"/>
      <c r="H39" s="168"/>
      <c r="I39" s="175"/>
      <c r="J39" s="171"/>
      <c r="K39" s="171"/>
    </row>
    <row r="40" spans="1:11" s="5" customFormat="1" ht="16" x14ac:dyDescent="0.2">
      <c r="A40" s="195"/>
      <c r="B40" s="102" t="s">
        <v>156</v>
      </c>
      <c r="C40" s="196"/>
      <c r="D40" s="193"/>
      <c r="E40" s="159"/>
      <c r="F40" s="162"/>
      <c r="G40" s="165"/>
      <c r="H40" s="168"/>
      <c r="I40" s="175"/>
      <c r="J40" s="171"/>
      <c r="K40" s="171"/>
    </row>
    <row r="41" spans="1:11" s="5" customFormat="1" ht="16" x14ac:dyDescent="0.2">
      <c r="A41" s="195"/>
      <c r="B41" s="102" t="s">
        <v>157</v>
      </c>
      <c r="C41" s="196"/>
      <c r="D41" s="194"/>
      <c r="E41" s="160"/>
      <c r="F41" s="163"/>
      <c r="G41" s="166"/>
      <c r="H41" s="169"/>
      <c r="I41" s="176"/>
      <c r="J41" s="172"/>
      <c r="K41" s="172"/>
    </row>
    <row r="42" spans="1:11" s="5" customFormat="1" ht="48" x14ac:dyDescent="0.2">
      <c r="A42" s="102" t="s">
        <v>348</v>
      </c>
      <c r="B42" s="102" t="s">
        <v>173</v>
      </c>
      <c r="C42" s="103">
        <v>1</v>
      </c>
      <c r="D42" s="109"/>
      <c r="E42" s="17">
        <v>1</v>
      </c>
      <c r="F42" s="10"/>
      <c r="G42" s="115">
        <f>E42*F42</f>
        <v>0</v>
      </c>
      <c r="H42" s="116">
        <f>G42</f>
        <v>0</v>
      </c>
      <c r="I42" s="117"/>
      <c r="J42" s="6"/>
      <c r="K42" s="6"/>
    </row>
    <row r="43" spans="1:11" s="5" customFormat="1" ht="32" x14ac:dyDescent="0.2">
      <c r="A43" s="195" t="s">
        <v>349</v>
      </c>
      <c r="B43" s="102" t="s">
        <v>65</v>
      </c>
      <c r="C43" s="196">
        <v>1</v>
      </c>
      <c r="D43" s="192"/>
      <c r="E43" s="158">
        <v>1</v>
      </c>
      <c r="F43" s="161"/>
      <c r="G43" s="164">
        <f>E43*F43</f>
        <v>0</v>
      </c>
      <c r="H43" s="167">
        <f>G43</f>
        <v>0</v>
      </c>
      <c r="I43" s="174"/>
      <c r="J43" s="170"/>
      <c r="K43" s="170"/>
    </row>
    <row r="44" spans="1:11" s="5" customFormat="1" ht="16" x14ac:dyDescent="0.2">
      <c r="A44" s="195"/>
      <c r="B44" s="36" t="s">
        <v>66</v>
      </c>
      <c r="C44" s="196"/>
      <c r="D44" s="193"/>
      <c r="E44" s="159"/>
      <c r="F44" s="162"/>
      <c r="G44" s="165"/>
      <c r="H44" s="168"/>
      <c r="I44" s="175"/>
      <c r="J44" s="171"/>
      <c r="K44" s="171"/>
    </row>
    <row r="45" spans="1:11" s="5" customFormat="1" ht="16" x14ac:dyDescent="0.2">
      <c r="A45" s="195"/>
      <c r="B45" s="36" t="s">
        <v>67</v>
      </c>
      <c r="C45" s="196"/>
      <c r="D45" s="193"/>
      <c r="E45" s="159"/>
      <c r="F45" s="162"/>
      <c r="G45" s="165"/>
      <c r="H45" s="168"/>
      <c r="I45" s="175"/>
      <c r="J45" s="171"/>
      <c r="K45" s="171"/>
    </row>
    <row r="46" spans="1:11" s="5" customFormat="1" ht="16" x14ac:dyDescent="0.2">
      <c r="A46" s="195"/>
      <c r="B46" s="36" t="s">
        <v>68</v>
      </c>
      <c r="C46" s="196"/>
      <c r="D46" s="193"/>
      <c r="E46" s="159"/>
      <c r="F46" s="162"/>
      <c r="G46" s="165"/>
      <c r="H46" s="168"/>
      <c r="I46" s="175"/>
      <c r="J46" s="171"/>
      <c r="K46" s="171"/>
    </row>
    <row r="47" spans="1:11" s="5" customFormat="1" ht="16" x14ac:dyDescent="0.2">
      <c r="A47" s="195"/>
      <c r="B47" s="36" t="s">
        <v>69</v>
      </c>
      <c r="C47" s="196"/>
      <c r="D47" s="193"/>
      <c r="E47" s="159"/>
      <c r="F47" s="162"/>
      <c r="G47" s="165"/>
      <c r="H47" s="168"/>
      <c r="I47" s="175"/>
      <c r="J47" s="171"/>
      <c r="K47" s="171"/>
    </row>
    <row r="48" spans="1:11" s="5" customFormat="1" ht="16" x14ac:dyDescent="0.2">
      <c r="A48" s="195"/>
      <c r="B48" s="36" t="s">
        <v>70</v>
      </c>
      <c r="C48" s="196"/>
      <c r="D48" s="193"/>
      <c r="E48" s="159"/>
      <c r="F48" s="162"/>
      <c r="G48" s="165"/>
      <c r="H48" s="168"/>
      <c r="I48" s="175"/>
      <c r="J48" s="171"/>
      <c r="K48" s="171"/>
    </row>
    <row r="49" spans="1:11" s="5" customFormat="1" ht="16" x14ac:dyDescent="0.2">
      <c r="A49" s="195"/>
      <c r="B49" s="36" t="s">
        <v>71</v>
      </c>
      <c r="C49" s="196"/>
      <c r="D49" s="193"/>
      <c r="E49" s="159"/>
      <c r="F49" s="162"/>
      <c r="G49" s="165"/>
      <c r="H49" s="168"/>
      <c r="I49" s="175"/>
      <c r="J49" s="171"/>
      <c r="K49" s="171"/>
    </row>
    <row r="50" spans="1:11" s="5" customFormat="1" ht="16" x14ac:dyDescent="0.2">
      <c r="A50" s="195"/>
      <c r="B50" s="36" t="s">
        <v>72</v>
      </c>
      <c r="C50" s="196"/>
      <c r="D50" s="193"/>
      <c r="E50" s="159"/>
      <c r="F50" s="162"/>
      <c r="G50" s="165"/>
      <c r="H50" s="168"/>
      <c r="I50" s="175"/>
      <c r="J50" s="171"/>
      <c r="K50" s="171"/>
    </row>
    <row r="51" spans="1:11" s="5" customFormat="1" ht="16" x14ac:dyDescent="0.2">
      <c r="A51" s="195"/>
      <c r="B51" s="36" t="s">
        <v>73</v>
      </c>
      <c r="C51" s="196"/>
      <c r="D51" s="194"/>
      <c r="E51" s="160"/>
      <c r="F51" s="163"/>
      <c r="G51" s="166"/>
      <c r="H51" s="169"/>
      <c r="I51" s="176"/>
      <c r="J51" s="172"/>
      <c r="K51" s="172"/>
    </row>
    <row r="52" spans="1:11" s="5" customFormat="1" ht="32" x14ac:dyDescent="0.2">
      <c r="A52" s="102" t="s">
        <v>350</v>
      </c>
      <c r="B52" s="102" t="s">
        <v>196</v>
      </c>
      <c r="C52" s="103" t="s">
        <v>74</v>
      </c>
      <c r="D52" s="109"/>
      <c r="E52" s="17">
        <v>1</v>
      </c>
      <c r="F52" s="10"/>
      <c r="G52" s="115">
        <f>E52*F52</f>
        <v>0</v>
      </c>
      <c r="H52" s="116">
        <f>G52</f>
        <v>0</v>
      </c>
      <c r="I52" s="117"/>
      <c r="J52" s="6"/>
      <c r="K52" s="6"/>
    </row>
    <row r="53" spans="1:11" s="5" customFormat="1" ht="32" x14ac:dyDescent="0.2">
      <c r="A53" s="102" t="s">
        <v>351</v>
      </c>
      <c r="B53" s="102" t="s">
        <v>197</v>
      </c>
      <c r="C53" s="103">
        <v>1</v>
      </c>
      <c r="D53" s="109"/>
      <c r="E53" s="17">
        <v>1</v>
      </c>
      <c r="F53" s="10"/>
      <c r="G53" s="115">
        <f>E53*F53</f>
        <v>0</v>
      </c>
      <c r="H53" s="116">
        <f t="shared" ref="H53:H54" si="0">G53</f>
        <v>0</v>
      </c>
      <c r="I53" s="117"/>
      <c r="J53" s="6"/>
      <c r="K53" s="6"/>
    </row>
    <row r="54" spans="1:11" s="5" customFormat="1" ht="48" x14ac:dyDescent="0.2">
      <c r="A54" s="102" t="s">
        <v>304</v>
      </c>
      <c r="B54" s="102" t="s">
        <v>101</v>
      </c>
      <c r="C54" s="103">
        <v>1</v>
      </c>
      <c r="D54" s="109"/>
      <c r="E54" s="17">
        <v>1</v>
      </c>
      <c r="F54" s="10"/>
      <c r="G54" s="115">
        <f>E54*F54</f>
        <v>0</v>
      </c>
      <c r="H54" s="116">
        <f t="shared" si="0"/>
        <v>0</v>
      </c>
      <c r="I54" s="117"/>
      <c r="J54" s="6"/>
      <c r="K54" s="6"/>
    </row>
    <row r="55" spans="1:11" s="5" customFormat="1" ht="48" x14ac:dyDescent="0.2">
      <c r="A55" s="195" t="s">
        <v>352</v>
      </c>
      <c r="B55" s="102" t="s">
        <v>166</v>
      </c>
      <c r="C55" s="196">
        <v>1</v>
      </c>
      <c r="D55" s="192"/>
      <c r="E55" s="158">
        <v>1</v>
      </c>
      <c r="F55" s="161"/>
      <c r="G55" s="164">
        <f>E55*F55</f>
        <v>0</v>
      </c>
      <c r="H55" s="167">
        <f>G55</f>
        <v>0</v>
      </c>
      <c r="I55" s="174"/>
      <c r="J55" s="170"/>
      <c r="K55" s="170"/>
    </row>
    <row r="56" spans="1:11" s="5" customFormat="1" ht="32" x14ac:dyDescent="0.2">
      <c r="A56" s="195"/>
      <c r="B56" s="102" t="s">
        <v>130</v>
      </c>
      <c r="C56" s="196"/>
      <c r="D56" s="194"/>
      <c r="E56" s="160"/>
      <c r="F56" s="163"/>
      <c r="G56" s="166"/>
      <c r="H56" s="169"/>
      <c r="I56" s="176"/>
      <c r="J56" s="172"/>
      <c r="K56" s="172"/>
    </row>
    <row r="57" spans="1:11" s="5" customFormat="1" ht="48" x14ac:dyDescent="0.2">
      <c r="A57" s="102" t="s">
        <v>282</v>
      </c>
      <c r="B57" s="102" t="s">
        <v>124</v>
      </c>
      <c r="C57" s="103">
        <v>1</v>
      </c>
      <c r="D57" s="109"/>
      <c r="E57" s="17">
        <v>1</v>
      </c>
      <c r="F57" s="10"/>
      <c r="G57" s="115">
        <f>E57*F57</f>
        <v>0</v>
      </c>
      <c r="H57" s="116">
        <f>G57</f>
        <v>0</v>
      </c>
      <c r="I57" s="117"/>
      <c r="J57" s="6"/>
      <c r="K57" s="6"/>
    </row>
    <row r="58" spans="1:11" x14ac:dyDescent="0.2">
      <c r="A58" s="112"/>
      <c r="B58" s="133" t="s">
        <v>25</v>
      </c>
      <c r="C58" s="113"/>
      <c r="D58" s="16"/>
      <c r="E58" s="17"/>
      <c r="F58" s="10"/>
      <c r="G58" s="115"/>
      <c r="H58" s="116"/>
      <c r="I58" s="117"/>
      <c r="J58" s="6"/>
      <c r="K58" s="6"/>
    </row>
    <row r="59" spans="1:11" x14ac:dyDescent="0.2">
      <c r="A59" s="112"/>
      <c r="B59" s="133"/>
      <c r="C59" s="113"/>
      <c r="D59" s="16"/>
      <c r="E59" s="17"/>
      <c r="F59" s="10"/>
      <c r="G59" s="115"/>
      <c r="H59" s="116"/>
      <c r="I59" s="117"/>
      <c r="J59" s="6"/>
      <c r="K59" s="6"/>
    </row>
    <row r="60" spans="1:11" x14ac:dyDescent="0.2">
      <c r="A60" s="112"/>
      <c r="B60" s="133"/>
      <c r="C60" s="113"/>
      <c r="D60" s="16"/>
      <c r="E60" s="17"/>
      <c r="F60" s="10"/>
      <c r="G60" s="115"/>
      <c r="H60" s="116"/>
      <c r="I60" s="117"/>
      <c r="J60" s="6"/>
      <c r="K60" s="6"/>
    </row>
    <row r="61" spans="1:11" x14ac:dyDescent="0.2">
      <c r="A61" s="112"/>
      <c r="B61" s="133"/>
      <c r="C61" s="113"/>
      <c r="D61" s="119"/>
      <c r="E61" s="120"/>
      <c r="F61" s="121"/>
      <c r="G61" s="122"/>
      <c r="H61" s="123"/>
      <c r="I61" s="124"/>
      <c r="J61" s="41"/>
      <c r="K61" s="41"/>
    </row>
    <row r="62" spans="1:11" ht="16" x14ac:dyDescent="0.2">
      <c r="A62" s="37" t="s">
        <v>18</v>
      </c>
      <c r="B62" s="29"/>
      <c r="C62" s="113"/>
      <c r="D62" s="119"/>
      <c r="E62" s="120"/>
      <c r="F62" s="121"/>
      <c r="G62" s="122"/>
      <c r="H62" s="123">
        <f>H21+H24+H30+H35+H36+H42+H43+H52+H53+H54+H55+H57</f>
        <v>0</v>
      </c>
      <c r="I62" s="124"/>
      <c r="J62" s="41"/>
      <c r="K62" s="41"/>
    </row>
  </sheetData>
  <protectedRanges>
    <protectedRange sqref="J20:K57" name="Range6"/>
    <protectedRange sqref="A20:F20 D21:F57 A24 C34:C57 C24 C26:C32 A21:C23 A26:A57 B24:B57" name="Range3"/>
    <protectedRange sqref="C14:E16" name="Range2"/>
    <protectedRange sqref="B3:B5" name="Range1"/>
    <protectedRange sqref="J58:K62" name="Range6_2_1"/>
    <protectedRange sqref="B62:F62 A58:A61 C58:F61" name="Range3_2_1"/>
  </protectedRanges>
  <mergeCells count="69">
    <mergeCell ref="I55:I56"/>
    <mergeCell ref="J55:J56"/>
    <mergeCell ref="K55:K56"/>
    <mergeCell ref="C13:D13"/>
    <mergeCell ref="C14:D14"/>
    <mergeCell ref="F14:F16"/>
    <mergeCell ref="C15:D15"/>
    <mergeCell ref="C16:D16"/>
    <mergeCell ref="H43:H51"/>
    <mergeCell ref="I43:I51"/>
    <mergeCell ref="J43:J51"/>
    <mergeCell ref="K43:K51"/>
    <mergeCell ref="G55:G56"/>
    <mergeCell ref="H36:H41"/>
    <mergeCell ref="I36:I41"/>
    <mergeCell ref="J36:J41"/>
    <mergeCell ref="K36:K41"/>
    <mergeCell ref="A43:A51"/>
    <mergeCell ref="C43:C51"/>
    <mergeCell ref="D43:D51"/>
    <mergeCell ref="E43:E51"/>
    <mergeCell ref="F43:F51"/>
    <mergeCell ref="G43:G51"/>
    <mergeCell ref="A36:A41"/>
    <mergeCell ref="C36:C41"/>
    <mergeCell ref="D36:D41"/>
    <mergeCell ref="E36:E41"/>
    <mergeCell ref="F36:F41"/>
    <mergeCell ref="I24:I29"/>
    <mergeCell ref="J24:J29"/>
    <mergeCell ref="K24:K29"/>
    <mergeCell ref="A30:A34"/>
    <mergeCell ref="C30:C34"/>
    <mergeCell ref="D30:D34"/>
    <mergeCell ref="E30:E34"/>
    <mergeCell ref="F30:F34"/>
    <mergeCell ref="G30:G34"/>
    <mergeCell ref="H30:H34"/>
    <mergeCell ref="I30:I34"/>
    <mergeCell ref="J30:J34"/>
    <mergeCell ref="K30:K34"/>
    <mergeCell ref="D24:D29"/>
    <mergeCell ref="E24:E29"/>
    <mergeCell ref="F24:F29"/>
    <mergeCell ref="I18:K18"/>
    <mergeCell ref="A20:C20"/>
    <mergeCell ref="A21:A23"/>
    <mergeCell ref="C21:C23"/>
    <mergeCell ref="D21:D23"/>
    <mergeCell ref="E21:E23"/>
    <mergeCell ref="F21:F23"/>
    <mergeCell ref="G21:G23"/>
    <mergeCell ref="F18:G18"/>
    <mergeCell ref="H21:H23"/>
    <mergeCell ref="I21:I23"/>
    <mergeCell ref="J21:J23"/>
    <mergeCell ref="K21:K23"/>
    <mergeCell ref="A24:A29"/>
    <mergeCell ref="C24:C29"/>
    <mergeCell ref="G24:G29"/>
    <mergeCell ref="H24:H29"/>
    <mergeCell ref="B58:B61"/>
    <mergeCell ref="G36:G41"/>
    <mergeCell ref="A55:A56"/>
    <mergeCell ref="C55:C56"/>
    <mergeCell ref="D55:D56"/>
    <mergeCell ref="E55:E56"/>
    <mergeCell ref="F55:F56"/>
    <mergeCell ref="H55:H56"/>
  </mergeCells>
  <dataValidations count="2">
    <dataValidation type="decimal" operator="greaterThanOrEqual" allowBlank="1" showInputMessage="1" showErrorMessage="1" sqref="F20:F21 F24 F30 F35:F36 F42:F43 F52:F55 C14:D16 F57:F62" xr:uid="{FE2397E7-0EBA-4C3B-BF4F-6207E1418798}">
      <formula1>0</formula1>
    </dataValidation>
    <dataValidation type="list" allowBlank="1" showInputMessage="1" showErrorMessage="1" sqref="E14:E16" xr:uid="{B257AFE3-F1F0-40A6-86C3-D1AA4E6546E2}">
      <formula1>" ,X"</formula1>
    </dataValidation>
  </dataValidation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8A092-524C-4A6B-9204-A207430CB5D2}">
  <dimension ref="A1:AK62"/>
  <sheetViews>
    <sheetView topLeftCell="A8" workbookViewId="0">
      <selection activeCell="H62" sqref="H62"/>
    </sheetView>
  </sheetViews>
  <sheetFormatPr baseColWidth="10" defaultColWidth="8.83203125" defaultRowHeight="15" x14ac:dyDescent="0.2"/>
  <cols>
    <col min="1" max="1" width="29.6640625" bestFit="1" customWidth="1"/>
    <col min="2" max="2" width="52.6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98" t="s">
        <v>201</v>
      </c>
      <c r="B20" s="198"/>
      <c r="C20" s="198"/>
      <c r="D20" s="109"/>
      <c r="E20" s="17"/>
      <c r="F20" s="10"/>
      <c r="G20" s="115"/>
      <c r="H20" s="116"/>
      <c r="I20" s="117"/>
      <c r="J20" s="6"/>
      <c r="K20" s="6"/>
    </row>
    <row r="21" spans="1:29" s="5" customFormat="1" ht="32" x14ac:dyDescent="0.2">
      <c r="A21" s="195" t="s">
        <v>353</v>
      </c>
      <c r="B21" s="102" t="s">
        <v>199</v>
      </c>
      <c r="C21" s="196">
        <v>1</v>
      </c>
      <c r="D21" s="192"/>
      <c r="E21" s="158">
        <v>1</v>
      </c>
      <c r="F21" s="161"/>
      <c r="G21" s="164">
        <f>E21*F21</f>
        <v>0</v>
      </c>
      <c r="H21" s="167">
        <f>G21</f>
        <v>0</v>
      </c>
      <c r="I21" s="174"/>
      <c r="J21" s="170"/>
      <c r="K21" s="170"/>
    </row>
    <row r="22" spans="1:29" s="5" customFormat="1" ht="16" x14ac:dyDescent="0.2">
      <c r="A22" s="195"/>
      <c r="B22" s="102" t="s">
        <v>91</v>
      </c>
      <c r="C22" s="196"/>
      <c r="D22" s="193"/>
      <c r="E22" s="159"/>
      <c r="F22" s="162"/>
      <c r="G22" s="165"/>
      <c r="H22" s="168"/>
      <c r="I22" s="175"/>
      <c r="J22" s="171"/>
      <c r="K22" s="171"/>
    </row>
    <row r="23" spans="1:29" s="5" customFormat="1" ht="16" x14ac:dyDescent="0.2">
      <c r="A23" s="195"/>
      <c r="B23" s="102" t="s">
        <v>148</v>
      </c>
      <c r="C23" s="196"/>
      <c r="D23" s="194"/>
      <c r="E23" s="160"/>
      <c r="F23" s="163"/>
      <c r="G23" s="166"/>
      <c r="H23" s="169"/>
      <c r="I23" s="176"/>
      <c r="J23" s="172"/>
      <c r="K23" s="172"/>
    </row>
    <row r="24" spans="1:29" s="5" customFormat="1" ht="32" x14ac:dyDescent="0.2">
      <c r="A24" s="195" t="s">
        <v>259</v>
      </c>
      <c r="B24" s="102" t="s">
        <v>191</v>
      </c>
      <c r="C24" s="196" t="s">
        <v>74</v>
      </c>
      <c r="D24" s="192"/>
      <c r="E24" s="158">
        <v>1</v>
      </c>
      <c r="F24" s="161"/>
      <c r="G24" s="164">
        <f>E24*F24</f>
        <v>0</v>
      </c>
      <c r="H24" s="167">
        <f>G24</f>
        <v>0</v>
      </c>
      <c r="I24" s="174"/>
      <c r="J24" s="170"/>
      <c r="K24" s="170"/>
    </row>
    <row r="25" spans="1:29" s="5" customFormat="1" ht="32" x14ac:dyDescent="0.2">
      <c r="A25" s="195"/>
      <c r="B25" s="102" t="s">
        <v>94</v>
      </c>
      <c r="C25" s="196"/>
      <c r="D25" s="193"/>
      <c r="E25" s="159"/>
      <c r="F25" s="162"/>
      <c r="G25" s="165"/>
      <c r="H25" s="168"/>
      <c r="I25" s="175"/>
      <c r="J25" s="171"/>
      <c r="K25" s="171"/>
    </row>
    <row r="26" spans="1:29" s="5" customFormat="1" ht="16" x14ac:dyDescent="0.2">
      <c r="A26" s="195"/>
      <c r="B26" s="102" t="s">
        <v>95</v>
      </c>
      <c r="C26" s="196"/>
      <c r="D26" s="193"/>
      <c r="E26" s="159"/>
      <c r="F26" s="162"/>
      <c r="G26" s="165"/>
      <c r="H26" s="168"/>
      <c r="I26" s="175"/>
      <c r="J26" s="171"/>
      <c r="K26" s="171"/>
    </row>
    <row r="27" spans="1:29" s="5" customFormat="1" ht="32" x14ac:dyDescent="0.2">
      <c r="A27" s="195"/>
      <c r="B27" s="102" t="s">
        <v>96</v>
      </c>
      <c r="C27" s="196"/>
      <c r="D27" s="193"/>
      <c r="E27" s="159"/>
      <c r="F27" s="162"/>
      <c r="G27" s="165"/>
      <c r="H27" s="168"/>
      <c r="I27" s="175"/>
      <c r="J27" s="171"/>
      <c r="K27" s="171"/>
    </row>
    <row r="28" spans="1:29" s="5" customFormat="1" ht="32" x14ac:dyDescent="0.2">
      <c r="A28" s="195"/>
      <c r="B28" s="102" t="s">
        <v>97</v>
      </c>
      <c r="C28" s="196"/>
      <c r="D28" s="193"/>
      <c r="E28" s="159"/>
      <c r="F28" s="162"/>
      <c r="G28" s="165"/>
      <c r="H28" s="168"/>
      <c r="I28" s="175"/>
      <c r="J28" s="171"/>
      <c r="K28" s="171"/>
    </row>
    <row r="29" spans="1:29" s="5" customFormat="1" ht="16" x14ac:dyDescent="0.2">
      <c r="A29" s="195"/>
      <c r="B29" s="102" t="s">
        <v>98</v>
      </c>
      <c r="C29" s="196"/>
      <c r="D29" s="194"/>
      <c r="E29" s="160"/>
      <c r="F29" s="163"/>
      <c r="G29" s="166"/>
      <c r="H29" s="169"/>
      <c r="I29" s="176"/>
      <c r="J29" s="172"/>
      <c r="K29" s="172"/>
    </row>
    <row r="30" spans="1:29" s="5" customFormat="1" ht="16" x14ac:dyDescent="0.2">
      <c r="A30" s="195" t="s">
        <v>329</v>
      </c>
      <c r="B30" s="102" t="s">
        <v>112</v>
      </c>
      <c r="C30" s="196">
        <v>1</v>
      </c>
      <c r="D30" s="192"/>
      <c r="E30" s="158">
        <v>1</v>
      </c>
      <c r="F30" s="161"/>
      <c r="G30" s="164">
        <f>E30*F30</f>
        <v>0</v>
      </c>
      <c r="H30" s="167">
        <f>G30</f>
        <v>0</v>
      </c>
      <c r="I30" s="174"/>
      <c r="J30" s="170"/>
      <c r="K30" s="170"/>
    </row>
    <row r="31" spans="1:29" s="5" customFormat="1" ht="16" x14ac:dyDescent="0.2">
      <c r="A31" s="195"/>
      <c r="B31" s="36" t="s">
        <v>172</v>
      </c>
      <c r="C31" s="196"/>
      <c r="D31" s="193"/>
      <c r="E31" s="159"/>
      <c r="F31" s="162"/>
      <c r="G31" s="165"/>
      <c r="H31" s="168"/>
      <c r="I31" s="175"/>
      <c r="J31" s="171"/>
      <c r="K31" s="171"/>
    </row>
    <row r="32" spans="1:29" s="5" customFormat="1" ht="16" x14ac:dyDescent="0.2">
      <c r="A32" s="195"/>
      <c r="B32" s="36" t="s">
        <v>113</v>
      </c>
      <c r="C32" s="196"/>
      <c r="D32" s="193"/>
      <c r="E32" s="159"/>
      <c r="F32" s="162"/>
      <c r="G32" s="165"/>
      <c r="H32" s="168"/>
      <c r="I32" s="175"/>
      <c r="J32" s="171"/>
      <c r="K32" s="171"/>
    </row>
    <row r="33" spans="1:11" s="5" customFormat="1" ht="16" x14ac:dyDescent="0.2">
      <c r="A33" s="195"/>
      <c r="B33" s="36" t="s">
        <v>114</v>
      </c>
      <c r="C33" s="196"/>
      <c r="D33" s="193"/>
      <c r="E33" s="159"/>
      <c r="F33" s="162"/>
      <c r="G33" s="165"/>
      <c r="H33" s="168"/>
      <c r="I33" s="175"/>
      <c r="J33" s="171"/>
      <c r="K33" s="171"/>
    </row>
    <row r="34" spans="1:11" s="5" customFormat="1" ht="16" x14ac:dyDescent="0.2">
      <c r="A34" s="195"/>
      <c r="B34" s="36" t="s">
        <v>115</v>
      </c>
      <c r="C34" s="196"/>
      <c r="D34" s="194"/>
      <c r="E34" s="160"/>
      <c r="F34" s="163"/>
      <c r="G34" s="166"/>
      <c r="H34" s="169"/>
      <c r="I34" s="176"/>
      <c r="J34" s="172"/>
      <c r="K34" s="172"/>
    </row>
    <row r="35" spans="1:11" s="5" customFormat="1" ht="32" x14ac:dyDescent="0.2">
      <c r="A35" s="102" t="s">
        <v>347</v>
      </c>
      <c r="B35" s="102" t="s">
        <v>200</v>
      </c>
      <c r="C35" s="103" t="s">
        <v>136</v>
      </c>
      <c r="D35" s="109"/>
      <c r="E35" s="17">
        <v>1</v>
      </c>
      <c r="F35" s="10"/>
      <c r="G35" s="115">
        <f>E35*F35</f>
        <v>0</v>
      </c>
      <c r="H35" s="116">
        <f>G35</f>
        <v>0</v>
      </c>
      <c r="I35" s="117"/>
      <c r="J35" s="6"/>
      <c r="K35" s="6"/>
    </row>
    <row r="36" spans="1:11" s="5" customFormat="1" ht="16" x14ac:dyDescent="0.2">
      <c r="A36" s="195" t="s">
        <v>301</v>
      </c>
      <c r="B36" s="102" t="s">
        <v>152</v>
      </c>
      <c r="C36" s="196">
        <v>1</v>
      </c>
      <c r="D36" s="192"/>
      <c r="E36" s="158">
        <v>1</v>
      </c>
      <c r="F36" s="161"/>
      <c r="G36" s="164">
        <f>E36*F36</f>
        <v>0</v>
      </c>
      <c r="H36" s="167">
        <f>G36</f>
        <v>0</v>
      </c>
      <c r="I36" s="174"/>
      <c r="J36" s="170"/>
      <c r="K36" s="170"/>
    </row>
    <row r="37" spans="1:11" s="5" customFormat="1" ht="16" x14ac:dyDescent="0.2">
      <c r="A37" s="195"/>
      <c r="B37" s="102" t="s">
        <v>153</v>
      </c>
      <c r="C37" s="196"/>
      <c r="D37" s="193"/>
      <c r="E37" s="159"/>
      <c r="F37" s="162"/>
      <c r="G37" s="165"/>
      <c r="H37" s="168"/>
      <c r="I37" s="175"/>
      <c r="J37" s="171"/>
      <c r="K37" s="171"/>
    </row>
    <row r="38" spans="1:11" s="5" customFormat="1" ht="16" x14ac:dyDescent="0.2">
      <c r="A38" s="195"/>
      <c r="B38" s="102" t="s">
        <v>154</v>
      </c>
      <c r="C38" s="196"/>
      <c r="D38" s="193"/>
      <c r="E38" s="159"/>
      <c r="F38" s="162"/>
      <c r="G38" s="165"/>
      <c r="H38" s="168"/>
      <c r="I38" s="175"/>
      <c r="J38" s="171"/>
      <c r="K38" s="171"/>
    </row>
    <row r="39" spans="1:11" s="5" customFormat="1" ht="32" x14ac:dyDescent="0.2">
      <c r="A39" s="195"/>
      <c r="B39" s="102" t="s">
        <v>155</v>
      </c>
      <c r="C39" s="196"/>
      <c r="D39" s="193"/>
      <c r="E39" s="159"/>
      <c r="F39" s="162"/>
      <c r="G39" s="165"/>
      <c r="H39" s="168"/>
      <c r="I39" s="175"/>
      <c r="J39" s="171"/>
      <c r="K39" s="171"/>
    </row>
    <row r="40" spans="1:11" s="5" customFormat="1" ht="16" x14ac:dyDescent="0.2">
      <c r="A40" s="195"/>
      <c r="B40" s="102" t="s">
        <v>156</v>
      </c>
      <c r="C40" s="196"/>
      <c r="D40" s="193"/>
      <c r="E40" s="159"/>
      <c r="F40" s="162"/>
      <c r="G40" s="165"/>
      <c r="H40" s="168"/>
      <c r="I40" s="175"/>
      <c r="J40" s="171"/>
      <c r="K40" s="171"/>
    </row>
    <row r="41" spans="1:11" s="5" customFormat="1" ht="16" x14ac:dyDescent="0.2">
      <c r="A41" s="195"/>
      <c r="B41" s="102" t="s">
        <v>157</v>
      </c>
      <c r="C41" s="196"/>
      <c r="D41" s="194"/>
      <c r="E41" s="160"/>
      <c r="F41" s="163"/>
      <c r="G41" s="166"/>
      <c r="H41" s="169"/>
      <c r="I41" s="176"/>
      <c r="J41" s="172"/>
      <c r="K41" s="172"/>
    </row>
    <row r="42" spans="1:11" s="5" customFormat="1" ht="48" x14ac:dyDescent="0.2">
      <c r="A42" s="102" t="s">
        <v>348</v>
      </c>
      <c r="B42" s="102" t="s">
        <v>173</v>
      </c>
      <c r="C42" s="103">
        <v>1</v>
      </c>
      <c r="D42" s="109"/>
      <c r="E42" s="17">
        <v>1</v>
      </c>
      <c r="F42" s="10"/>
      <c r="G42" s="115">
        <f>E42*F42</f>
        <v>0</v>
      </c>
      <c r="H42" s="116">
        <f>G42</f>
        <v>0</v>
      </c>
      <c r="I42" s="117"/>
      <c r="J42" s="6"/>
      <c r="K42" s="6"/>
    </row>
    <row r="43" spans="1:11" s="5" customFormat="1" ht="32" x14ac:dyDescent="0.2">
      <c r="A43" s="195" t="s">
        <v>349</v>
      </c>
      <c r="B43" s="102" t="s">
        <v>65</v>
      </c>
      <c r="C43" s="196">
        <v>1</v>
      </c>
      <c r="D43" s="192"/>
      <c r="E43" s="158">
        <v>1</v>
      </c>
      <c r="F43" s="161"/>
      <c r="G43" s="164">
        <f>E43*F43</f>
        <v>0</v>
      </c>
      <c r="H43" s="167">
        <f>G43</f>
        <v>0</v>
      </c>
      <c r="I43" s="174"/>
      <c r="J43" s="170"/>
      <c r="K43" s="170"/>
    </row>
    <row r="44" spans="1:11" s="5" customFormat="1" ht="16" x14ac:dyDescent="0.2">
      <c r="A44" s="195"/>
      <c r="B44" s="36" t="s">
        <v>66</v>
      </c>
      <c r="C44" s="196"/>
      <c r="D44" s="193"/>
      <c r="E44" s="159"/>
      <c r="F44" s="162"/>
      <c r="G44" s="165"/>
      <c r="H44" s="168"/>
      <c r="I44" s="175"/>
      <c r="J44" s="171"/>
      <c r="K44" s="171"/>
    </row>
    <row r="45" spans="1:11" s="5" customFormat="1" ht="16" x14ac:dyDescent="0.2">
      <c r="A45" s="195"/>
      <c r="B45" s="36" t="s">
        <v>67</v>
      </c>
      <c r="C45" s="196"/>
      <c r="D45" s="193"/>
      <c r="E45" s="159"/>
      <c r="F45" s="162"/>
      <c r="G45" s="165"/>
      <c r="H45" s="168"/>
      <c r="I45" s="175"/>
      <c r="J45" s="171"/>
      <c r="K45" s="171"/>
    </row>
    <row r="46" spans="1:11" s="5" customFormat="1" ht="16" x14ac:dyDescent="0.2">
      <c r="A46" s="195"/>
      <c r="B46" s="36" t="s">
        <v>68</v>
      </c>
      <c r="C46" s="196"/>
      <c r="D46" s="193"/>
      <c r="E46" s="159"/>
      <c r="F46" s="162"/>
      <c r="G46" s="165"/>
      <c r="H46" s="168"/>
      <c r="I46" s="175"/>
      <c r="J46" s="171"/>
      <c r="K46" s="171"/>
    </row>
    <row r="47" spans="1:11" s="5" customFormat="1" ht="16" x14ac:dyDescent="0.2">
      <c r="A47" s="195"/>
      <c r="B47" s="36" t="s">
        <v>69</v>
      </c>
      <c r="C47" s="196"/>
      <c r="D47" s="193"/>
      <c r="E47" s="159"/>
      <c r="F47" s="162"/>
      <c r="G47" s="165"/>
      <c r="H47" s="168"/>
      <c r="I47" s="175"/>
      <c r="J47" s="171"/>
      <c r="K47" s="171"/>
    </row>
    <row r="48" spans="1:11" s="5" customFormat="1" ht="16" x14ac:dyDescent="0.2">
      <c r="A48" s="195"/>
      <c r="B48" s="36" t="s">
        <v>70</v>
      </c>
      <c r="C48" s="196"/>
      <c r="D48" s="193"/>
      <c r="E48" s="159"/>
      <c r="F48" s="162"/>
      <c r="G48" s="165"/>
      <c r="H48" s="168"/>
      <c r="I48" s="175"/>
      <c r="J48" s="171"/>
      <c r="K48" s="171"/>
    </row>
    <row r="49" spans="1:11" s="5" customFormat="1" ht="16" x14ac:dyDescent="0.2">
      <c r="A49" s="195"/>
      <c r="B49" s="36" t="s">
        <v>71</v>
      </c>
      <c r="C49" s="196"/>
      <c r="D49" s="193"/>
      <c r="E49" s="159"/>
      <c r="F49" s="162"/>
      <c r="G49" s="165"/>
      <c r="H49" s="168"/>
      <c r="I49" s="175"/>
      <c r="J49" s="171"/>
      <c r="K49" s="171"/>
    </row>
    <row r="50" spans="1:11" s="5" customFormat="1" ht="16" x14ac:dyDescent="0.2">
      <c r="A50" s="195"/>
      <c r="B50" s="36" t="s">
        <v>72</v>
      </c>
      <c r="C50" s="196"/>
      <c r="D50" s="193"/>
      <c r="E50" s="159"/>
      <c r="F50" s="162"/>
      <c r="G50" s="165"/>
      <c r="H50" s="168"/>
      <c r="I50" s="175"/>
      <c r="J50" s="171"/>
      <c r="K50" s="171"/>
    </row>
    <row r="51" spans="1:11" s="5" customFormat="1" ht="16" x14ac:dyDescent="0.2">
      <c r="A51" s="195"/>
      <c r="B51" s="36" t="s">
        <v>73</v>
      </c>
      <c r="C51" s="196"/>
      <c r="D51" s="194"/>
      <c r="E51" s="160"/>
      <c r="F51" s="163"/>
      <c r="G51" s="166"/>
      <c r="H51" s="169"/>
      <c r="I51" s="176"/>
      <c r="J51" s="172"/>
      <c r="K51" s="172"/>
    </row>
    <row r="52" spans="1:11" s="5" customFormat="1" ht="32" x14ac:dyDescent="0.2">
      <c r="A52" s="102" t="s">
        <v>354</v>
      </c>
      <c r="B52" s="102" t="s">
        <v>100</v>
      </c>
      <c r="C52" s="103">
        <v>1</v>
      </c>
      <c r="D52" s="109"/>
      <c r="E52" s="17">
        <v>1</v>
      </c>
      <c r="F52" s="10"/>
      <c r="G52" s="115">
        <f>E52*F52</f>
        <v>0</v>
      </c>
      <c r="H52" s="116">
        <f>G52</f>
        <v>0</v>
      </c>
      <c r="I52" s="117"/>
      <c r="J52" s="6"/>
      <c r="K52" s="6"/>
    </row>
    <row r="53" spans="1:11" s="5" customFormat="1" ht="32" x14ac:dyDescent="0.2">
      <c r="A53" s="102" t="s">
        <v>351</v>
      </c>
      <c r="B53" s="102" t="s">
        <v>197</v>
      </c>
      <c r="C53" s="103">
        <v>1</v>
      </c>
      <c r="D53" s="109"/>
      <c r="E53" s="17">
        <v>1</v>
      </c>
      <c r="F53" s="10"/>
      <c r="G53" s="115">
        <f>E53*F53</f>
        <v>0</v>
      </c>
      <c r="H53" s="116">
        <f t="shared" ref="H53:H54" si="0">G53</f>
        <v>0</v>
      </c>
      <c r="I53" s="117"/>
      <c r="J53" s="6"/>
      <c r="K53" s="6"/>
    </row>
    <row r="54" spans="1:11" s="5" customFormat="1" ht="48" x14ac:dyDescent="0.2">
      <c r="A54" s="102" t="s">
        <v>304</v>
      </c>
      <c r="B54" s="102" t="s">
        <v>101</v>
      </c>
      <c r="C54" s="103">
        <v>1</v>
      </c>
      <c r="D54" s="109"/>
      <c r="E54" s="17">
        <v>1</v>
      </c>
      <c r="F54" s="10"/>
      <c r="G54" s="115">
        <f>E54*F54</f>
        <v>0</v>
      </c>
      <c r="H54" s="116">
        <f t="shared" si="0"/>
        <v>0</v>
      </c>
      <c r="I54" s="117"/>
      <c r="J54" s="6"/>
      <c r="K54" s="6"/>
    </row>
    <row r="55" spans="1:11" s="5" customFormat="1" ht="48" x14ac:dyDescent="0.2">
      <c r="A55" s="195" t="s">
        <v>352</v>
      </c>
      <c r="B55" s="102" t="s">
        <v>166</v>
      </c>
      <c r="C55" s="196">
        <v>1</v>
      </c>
      <c r="D55" s="192"/>
      <c r="E55" s="158">
        <v>1</v>
      </c>
      <c r="F55" s="161"/>
      <c r="G55" s="164">
        <f>E55*F55</f>
        <v>0</v>
      </c>
      <c r="H55" s="167">
        <f>G55</f>
        <v>0</v>
      </c>
      <c r="I55" s="174"/>
      <c r="J55" s="170"/>
      <c r="K55" s="170"/>
    </row>
    <row r="56" spans="1:11" s="5" customFormat="1" ht="32" x14ac:dyDescent="0.2">
      <c r="A56" s="195"/>
      <c r="B56" s="102" t="s">
        <v>130</v>
      </c>
      <c r="C56" s="196"/>
      <c r="D56" s="194"/>
      <c r="E56" s="160"/>
      <c r="F56" s="163"/>
      <c r="G56" s="166"/>
      <c r="H56" s="169"/>
      <c r="I56" s="176"/>
      <c r="J56" s="172"/>
      <c r="K56" s="172"/>
    </row>
    <row r="57" spans="1:11" s="5" customFormat="1" ht="48" x14ac:dyDescent="0.2">
      <c r="A57" s="102" t="s">
        <v>282</v>
      </c>
      <c r="B57" s="102" t="s">
        <v>124</v>
      </c>
      <c r="C57" s="103">
        <v>1</v>
      </c>
      <c r="D57" s="109"/>
      <c r="E57" s="17">
        <v>1</v>
      </c>
      <c r="F57" s="10"/>
      <c r="G57" s="115">
        <f>E57*F57</f>
        <v>0</v>
      </c>
      <c r="H57" s="116">
        <f>G57</f>
        <v>0</v>
      </c>
      <c r="I57" s="117"/>
      <c r="J57" s="6"/>
      <c r="K57" s="6"/>
    </row>
    <row r="58" spans="1:11" x14ac:dyDescent="0.2">
      <c r="A58" s="112"/>
      <c r="B58" s="133" t="s">
        <v>25</v>
      </c>
      <c r="C58" s="113"/>
      <c r="D58" s="16"/>
      <c r="E58" s="17"/>
      <c r="F58" s="10"/>
      <c r="G58" s="115"/>
      <c r="H58" s="116"/>
      <c r="I58" s="117"/>
      <c r="J58" s="6"/>
      <c r="K58" s="6"/>
    </row>
    <row r="59" spans="1:11" x14ac:dyDescent="0.2">
      <c r="A59" s="112"/>
      <c r="B59" s="133"/>
      <c r="C59" s="113"/>
      <c r="D59" s="16"/>
      <c r="E59" s="17"/>
      <c r="F59" s="10"/>
      <c r="G59" s="115"/>
      <c r="H59" s="116"/>
      <c r="I59" s="117"/>
      <c r="J59" s="6"/>
      <c r="K59" s="6"/>
    </row>
    <row r="60" spans="1:11" x14ac:dyDescent="0.2">
      <c r="A60" s="112"/>
      <c r="B60" s="133"/>
      <c r="C60" s="113"/>
      <c r="D60" s="16"/>
      <c r="E60" s="17"/>
      <c r="F60" s="10"/>
      <c r="G60" s="115"/>
      <c r="H60" s="116"/>
      <c r="I60" s="117"/>
      <c r="J60" s="6"/>
      <c r="K60" s="6"/>
    </row>
    <row r="61" spans="1:11" x14ac:dyDescent="0.2">
      <c r="A61" s="112"/>
      <c r="B61" s="133"/>
      <c r="C61" s="113"/>
      <c r="D61" s="119"/>
      <c r="E61" s="120"/>
      <c r="F61" s="121"/>
      <c r="G61" s="122"/>
      <c r="H61" s="123"/>
      <c r="I61" s="124"/>
      <c r="J61" s="41"/>
      <c r="K61" s="41"/>
    </row>
    <row r="62" spans="1:11" ht="16" x14ac:dyDescent="0.2">
      <c r="A62" s="37" t="s">
        <v>18</v>
      </c>
      <c r="B62" s="29"/>
      <c r="C62" s="113"/>
      <c r="D62" s="119"/>
      <c r="E62" s="120"/>
      <c r="F62" s="121"/>
      <c r="G62" s="122"/>
      <c r="H62" s="123">
        <f>H21+H24+H30+H35+H36+H42+H43+H52+H53+H54+H55+H57</f>
        <v>0</v>
      </c>
      <c r="I62" s="124"/>
      <c r="J62" s="41"/>
      <c r="K62" s="41"/>
    </row>
  </sheetData>
  <protectedRanges>
    <protectedRange sqref="J20:K57" name="Range6"/>
    <protectedRange sqref="D24:F57 C34:C57 C24 C26:C32 C20:F23 A20:A24 A26:A57 B20:B57" name="Range3"/>
    <protectedRange sqref="C14:E16" name="Range2"/>
    <protectedRange sqref="B3:B5" name="Range1"/>
    <protectedRange sqref="J58:K62" name="Range6_2_1"/>
    <protectedRange sqref="B62:F62 A58:A61 C58:F61" name="Range3_2_1"/>
  </protectedRanges>
  <mergeCells count="69">
    <mergeCell ref="I55:I56"/>
    <mergeCell ref="J55:J56"/>
    <mergeCell ref="K55:K56"/>
    <mergeCell ref="C13:D13"/>
    <mergeCell ref="C14:D14"/>
    <mergeCell ref="F14:F16"/>
    <mergeCell ref="C15:D15"/>
    <mergeCell ref="C16:D16"/>
    <mergeCell ref="H43:H51"/>
    <mergeCell ref="I43:I51"/>
    <mergeCell ref="J43:J51"/>
    <mergeCell ref="K43:K51"/>
    <mergeCell ref="G55:G56"/>
    <mergeCell ref="H36:H41"/>
    <mergeCell ref="I36:I41"/>
    <mergeCell ref="J36:J41"/>
    <mergeCell ref="K36:K41"/>
    <mergeCell ref="A43:A51"/>
    <mergeCell ref="C43:C51"/>
    <mergeCell ref="D43:D51"/>
    <mergeCell ref="E43:E51"/>
    <mergeCell ref="F43:F51"/>
    <mergeCell ref="G43:G51"/>
    <mergeCell ref="A36:A41"/>
    <mergeCell ref="C36:C41"/>
    <mergeCell ref="D36:D41"/>
    <mergeCell ref="E36:E41"/>
    <mergeCell ref="F36:F41"/>
    <mergeCell ref="I24:I29"/>
    <mergeCell ref="J24:J29"/>
    <mergeCell ref="K24:K29"/>
    <mergeCell ref="A30:A34"/>
    <mergeCell ref="C30:C34"/>
    <mergeCell ref="D30:D34"/>
    <mergeCell ref="E30:E34"/>
    <mergeCell ref="F30:F34"/>
    <mergeCell ref="G30:G34"/>
    <mergeCell ref="H30:H34"/>
    <mergeCell ref="I30:I34"/>
    <mergeCell ref="J30:J34"/>
    <mergeCell ref="K30:K34"/>
    <mergeCell ref="D24:D29"/>
    <mergeCell ref="E24:E29"/>
    <mergeCell ref="F24:F29"/>
    <mergeCell ref="I18:K18"/>
    <mergeCell ref="A20:C20"/>
    <mergeCell ref="A21:A23"/>
    <mergeCell ref="C21:C23"/>
    <mergeCell ref="D21:D23"/>
    <mergeCell ref="E21:E23"/>
    <mergeCell ref="F21:F23"/>
    <mergeCell ref="G21:G23"/>
    <mergeCell ref="F18:G18"/>
    <mergeCell ref="H21:H23"/>
    <mergeCell ref="I21:I23"/>
    <mergeCell ref="J21:J23"/>
    <mergeCell ref="K21:K23"/>
    <mergeCell ref="A24:A29"/>
    <mergeCell ref="C24:C29"/>
    <mergeCell ref="G24:G29"/>
    <mergeCell ref="H24:H29"/>
    <mergeCell ref="B58:B61"/>
    <mergeCell ref="G36:G41"/>
    <mergeCell ref="A55:A56"/>
    <mergeCell ref="C55:C56"/>
    <mergeCell ref="D55:D56"/>
    <mergeCell ref="E55:E56"/>
    <mergeCell ref="F55:F56"/>
    <mergeCell ref="H55:H56"/>
  </mergeCells>
  <dataValidations count="2">
    <dataValidation type="decimal" operator="greaterThanOrEqual" allowBlank="1" showInputMessage="1" showErrorMessage="1" sqref="F20:F21 F24 F30 F35:F36 F42:F43 F52:F55 C14:D16 F57:F62" xr:uid="{1F0FEC06-8E0E-408F-B573-E04184AE1E0A}">
      <formula1>0</formula1>
    </dataValidation>
    <dataValidation type="list" allowBlank="1" showInputMessage="1" showErrorMessage="1" sqref="E14:E16" xr:uid="{5CCBAA52-51B2-4090-8EC7-214AACA81296}">
      <formula1>" ,X"</formula1>
    </dataValidation>
  </dataValidations>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BBF61-A9F4-4CBF-ABD2-CA292477677A}">
  <dimension ref="A1:AK62"/>
  <sheetViews>
    <sheetView topLeftCell="A8" workbookViewId="0">
      <selection activeCell="H62" sqref="H62"/>
    </sheetView>
  </sheetViews>
  <sheetFormatPr baseColWidth="10" defaultColWidth="8.83203125" defaultRowHeight="15" x14ac:dyDescent="0.2"/>
  <cols>
    <col min="1" max="1" width="29.6640625" bestFit="1" customWidth="1"/>
    <col min="2" max="2" width="52.6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97" t="s">
        <v>204</v>
      </c>
      <c r="B20" s="197"/>
      <c r="C20" s="197"/>
      <c r="D20" s="109"/>
      <c r="E20" s="17"/>
      <c r="F20" s="10"/>
      <c r="G20" s="115"/>
      <c r="H20" s="116"/>
      <c r="I20" s="117"/>
      <c r="J20" s="6"/>
      <c r="K20" s="6"/>
    </row>
    <row r="21" spans="1:29" s="5" customFormat="1" ht="32" x14ac:dyDescent="0.2">
      <c r="A21" s="195" t="s">
        <v>355</v>
      </c>
      <c r="B21" s="102" t="s">
        <v>199</v>
      </c>
      <c r="C21" s="196">
        <v>2</v>
      </c>
      <c r="D21" s="192"/>
      <c r="E21" s="158">
        <v>2</v>
      </c>
      <c r="F21" s="161"/>
      <c r="G21" s="164">
        <f>E21*F21</f>
        <v>0</v>
      </c>
      <c r="H21" s="167">
        <f>G21</f>
        <v>0</v>
      </c>
      <c r="I21" s="174"/>
      <c r="J21" s="170"/>
      <c r="K21" s="170"/>
    </row>
    <row r="22" spans="1:29" s="5" customFormat="1" ht="16" x14ac:dyDescent="0.2">
      <c r="A22" s="195"/>
      <c r="B22" s="102" t="s">
        <v>91</v>
      </c>
      <c r="C22" s="196"/>
      <c r="D22" s="193"/>
      <c r="E22" s="159"/>
      <c r="F22" s="162"/>
      <c r="G22" s="165"/>
      <c r="H22" s="168"/>
      <c r="I22" s="175"/>
      <c r="J22" s="171"/>
      <c r="K22" s="171"/>
    </row>
    <row r="23" spans="1:29" s="5" customFormat="1" ht="16" x14ac:dyDescent="0.2">
      <c r="A23" s="195"/>
      <c r="B23" s="102" t="s">
        <v>202</v>
      </c>
      <c r="C23" s="196"/>
      <c r="D23" s="194"/>
      <c r="E23" s="160"/>
      <c r="F23" s="163"/>
      <c r="G23" s="166"/>
      <c r="H23" s="169"/>
      <c r="I23" s="176"/>
      <c r="J23" s="172"/>
      <c r="K23" s="172"/>
    </row>
    <row r="24" spans="1:29" s="5" customFormat="1" ht="32" x14ac:dyDescent="0.2">
      <c r="A24" s="195" t="s">
        <v>259</v>
      </c>
      <c r="B24" s="102" t="s">
        <v>203</v>
      </c>
      <c r="C24" s="196" t="s">
        <v>74</v>
      </c>
      <c r="D24" s="192"/>
      <c r="E24" s="158">
        <v>1</v>
      </c>
      <c r="F24" s="161"/>
      <c r="G24" s="164">
        <f>E24*F24</f>
        <v>0</v>
      </c>
      <c r="H24" s="167">
        <f>G24</f>
        <v>0</v>
      </c>
      <c r="I24" s="174"/>
      <c r="J24" s="170"/>
      <c r="K24" s="170"/>
    </row>
    <row r="25" spans="1:29" s="5" customFormat="1" ht="32" x14ac:dyDescent="0.2">
      <c r="A25" s="195"/>
      <c r="B25" s="102" t="s">
        <v>94</v>
      </c>
      <c r="C25" s="196"/>
      <c r="D25" s="193"/>
      <c r="E25" s="159"/>
      <c r="F25" s="162"/>
      <c r="G25" s="165"/>
      <c r="H25" s="168"/>
      <c r="I25" s="175"/>
      <c r="J25" s="171"/>
      <c r="K25" s="171"/>
    </row>
    <row r="26" spans="1:29" s="5" customFormat="1" ht="16" x14ac:dyDescent="0.2">
      <c r="A26" s="195"/>
      <c r="B26" s="102" t="s">
        <v>95</v>
      </c>
      <c r="C26" s="196"/>
      <c r="D26" s="193"/>
      <c r="E26" s="159"/>
      <c r="F26" s="162"/>
      <c r="G26" s="165"/>
      <c r="H26" s="168"/>
      <c r="I26" s="175"/>
      <c r="J26" s="171"/>
      <c r="K26" s="171"/>
    </row>
    <row r="27" spans="1:29" s="5" customFormat="1" ht="32" x14ac:dyDescent="0.2">
      <c r="A27" s="195"/>
      <c r="B27" s="102" t="s">
        <v>96</v>
      </c>
      <c r="C27" s="196"/>
      <c r="D27" s="193"/>
      <c r="E27" s="159"/>
      <c r="F27" s="162"/>
      <c r="G27" s="165"/>
      <c r="H27" s="168"/>
      <c r="I27" s="175"/>
      <c r="J27" s="171"/>
      <c r="K27" s="171"/>
    </row>
    <row r="28" spans="1:29" s="5" customFormat="1" ht="32" x14ac:dyDescent="0.2">
      <c r="A28" s="195"/>
      <c r="B28" s="102" t="s">
        <v>97</v>
      </c>
      <c r="C28" s="196"/>
      <c r="D28" s="193"/>
      <c r="E28" s="159"/>
      <c r="F28" s="162"/>
      <c r="G28" s="165"/>
      <c r="H28" s="168"/>
      <c r="I28" s="175"/>
      <c r="J28" s="171"/>
      <c r="K28" s="171"/>
    </row>
    <row r="29" spans="1:29" s="5" customFormat="1" ht="16" x14ac:dyDescent="0.2">
      <c r="A29" s="195"/>
      <c r="B29" s="102" t="s">
        <v>98</v>
      </c>
      <c r="C29" s="196"/>
      <c r="D29" s="194"/>
      <c r="E29" s="160"/>
      <c r="F29" s="163"/>
      <c r="G29" s="166"/>
      <c r="H29" s="169"/>
      <c r="I29" s="176"/>
      <c r="J29" s="172"/>
      <c r="K29" s="172"/>
    </row>
    <row r="30" spans="1:29" s="5" customFormat="1" ht="16" x14ac:dyDescent="0.2">
      <c r="A30" s="195" t="s">
        <v>329</v>
      </c>
      <c r="B30" s="102" t="s">
        <v>112</v>
      </c>
      <c r="C30" s="196">
        <v>1</v>
      </c>
      <c r="D30" s="192"/>
      <c r="E30" s="158">
        <v>1</v>
      </c>
      <c r="F30" s="161"/>
      <c r="G30" s="164">
        <f>E30*F30</f>
        <v>0</v>
      </c>
      <c r="H30" s="167">
        <f>G30</f>
        <v>0</v>
      </c>
      <c r="I30" s="174"/>
      <c r="J30" s="170"/>
      <c r="K30" s="170"/>
    </row>
    <row r="31" spans="1:29" s="5" customFormat="1" ht="16" x14ac:dyDescent="0.2">
      <c r="A31" s="195"/>
      <c r="B31" s="36" t="s">
        <v>172</v>
      </c>
      <c r="C31" s="196"/>
      <c r="D31" s="193"/>
      <c r="E31" s="159"/>
      <c r="F31" s="162"/>
      <c r="G31" s="165"/>
      <c r="H31" s="168"/>
      <c r="I31" s="175"/>
      <c r="J31" s="171"/>
      <c r="K31" s="171"/>
    </row>
    <row r="32" spans="1:29" s="5" customFormat="1" ht="16" x14ac:dyDescent="0.2">
      <c r="A32" s="195"/>
      <c r="B32" s="36" t="s">
        <v>113</v>
      </c>
      <c r="C32" s="196"/>
      <c r="D32" s="193"/>
      <c r="E32" s="159"/>
      <c r="F32" s="162"/>
      <c r="G32" s="165"/>
      <c r="H32" s="168"/>
      <c r="I32" s="175"/>
      <c r="J32" s="171"/>
      <c r="K32" s="171"/>
    </row>
    <row r="33" spans="1:11" s="5" customFormat="1" ht="16" x14ac:dyDescent="0.2">
      <c r="A33" s="195"/>
      <c r="B33" s="36" t="s">
        <v>114</v>
      </c>
      <c r="C33" s="196"/>
      <c r="D33" s="193"/>
      <c r="E33" s="159"/>
      <c r="F33" s="162"/>
      <c r="G33" s="165"/>
      <c r="H33" s="168"/>
      <c r="I33" s="175"/>
      <c r="J33" s="171"/>
      <c r="K33" s="171"/>
    </row>
    <row r="34" spans="1:11" s="5" customFormat="1" ht="16" x14ac:dyDescent="0.2">
      <c r="A34" s="195"/>
      <c r="B34" s="36" t="s">
        <v>115</v>
      </c>
      <c r="C34" s="196"/>
      <c r="D34" s="194"/>
      <c r="E34" s="160"/>
      <c r="F34" s="163"/>
      <c r="G34" s="166"/>
      <c r="H34" s="169"/>
      <c r="I34" s="176"/>
      <c r="J34" s="172"/>
      <c r="K34" s="172"/>
    </row>
    <row r="35" spans="1:11" s="5" customFormat="1" ht="16" x14ac:dyDescent="0.2">
      <c r="A35" s="195" t="s">
        <v>341</v>
      </c>
      <c r="B35" s="102" t="s">
        <v>152</v>
      </c>
      <c r="C35" s="196">
        <v>1</v>
      </c>
      <c r="D35" s="192"/>
      <c r="E35" s="158">
        <v>1</v>
      </c>
      <c r="F35" s="161"/>
      <c r="G35" s="164">
        <f>E35*F35</f>
        <v>0</v>
      </c>
      <c r="H35" s="167">
        <f>G35</f>
        <v>0</v>
      </c>
      <c r="I35" s="174"/>
      <c r="J35" s="170"/>
      <c r="K35" s="170"/>
    </row>
    <row r="36" spans="1:11" s="5" customFormat="1" ht="16" x14ac:dyDescent="0.2">
      <c r="A36" s="195"/>
      <c r="B36" s="102" t="s">
        <v>153</v>
      </c>
      <c r="C36" s="196"/>
      <c r="D36" s="193"/>
      <c r="E36" s="159"/>
      <c r="F36" s="162"/>
      <c r="G36" s="165"/>
      <c r="H36" s="168"/>
      <c r="I36" s="175"/>
      <c r="J36" s="171"/>
      <c r="K36" s="171"/>
    </row>
    <row r="37" spans="1:11" s="5" customFormat="1" ht="16" x14ac:dyDescent="0.2">
      <c r="A37" s="195"/>
      <c r="B37" s="102" t="s">
        <v>154</v>
      </c>
      <c r="C37" s="196"/>
      <c r="D37" s="193"/>
      <c r="E37" s="159"/>
      <c r="F37" s="162"/>
      <c r="G37" s="165"/>
      <c r="H37" s="168"/>
      <c r="I37" s="175"/>
      <c r="J37" s="171"/>
      <c r="K37" s="171"/>
    </row>
    <row r="38" spans="1:11" s="5" customFormat="1" ht="32" x14ac:dyDescent="0.2">
      <c r="A38" s="195"/>
      <c r="B38" s="102" t="s">
        <v>155</v>
      </c>
      <c r="C38" s="196"/>
      <c r="D38" s="193"/>
      <c r="E38" s="159"/>
      <c r="F38" s="162"/>
      <c r="G38" s="165"/>
      <c r="H38" s="168"/>
      <c r="I38" s="175"/>
      <c r="J38" s="171"/>
      <c r="K38" s="171"/>
    </row>
    <row r="39" spans="1:11" s="5" customFormat="1" ht="16" x14ac:dyDescent="0.2">
      <c r="A39" s="195"/>
      <c r="B39" s="102" t="s">
        <v>156</v>
      </c>
      <c r="C39" s="196"/>
      <c r="D39" s="193"/>
      <c r="E39" s="159"/>
      <c r="F39" s="162"/>
      <c r="G39" s="165"/>
      <c r="H39" s="168"/>
      <c r="I39" s="175"/>
      <c r="J39" s="171"/>
      <c r="K39" s="171"/>
    </row>
    <row r="40" spans="1:11" s="5" customFormat="1" ht="16" x14ac:dyDescent="0.2">
      <c r="A40" s="195"/>
      <c r="B40" s="102" t="s">
        <v>157</v>
      </c>
      <c r="C40" s="196"/>
      <c r="D40" s="194"/>
      <c r="E40" s="160"/>
      <c r="F40" s="163"/>
      <c r="G40" s="166"/>
      <c r="H40" s="169"/>
      <c r="I40" s="176"/>
      <c r="J40" s="172"/>
      <c r="K40" s="172"/>
    </row>
    <row r="41" spans="1:11" s="5" customFormat="1" ht="32" x14ac:dyDescent="0.2">
      <c r="A41" s="107" t="s">
        <v>356</v>
      </c>
      <c r="B41" s="107" t="s">
        <v>193</v>
      </c>
      <c r="C41" s="104" t="s">
        <v>136</v>
      </c>
      <c r="D41" s="109"/>
      <c r="E41" s="17">
        <v>1</v>
      </c>
      <c r="F41" s="10"/>
      <c r="G41" s="115">
        <f>E41*F41</f>
        <v>0</v>
      </c>
      <c r="H41" s="116">
        <f>G41</f>
        <v>0</v>
      </c>
      <c r="I41" s="117"/>
      <c r="J41" s="6"/>
      <c r="K41" s="6"/>
    </row>
    <row r="42" spans="1:11" s="5" customFormat="1" ht="48" x14ac:dyDescent="0.2">
      <c r="A42" s="102" t="s">
        <v>348</v>
      </c>
      <c r="B42" s="102" t="s">
        <v>173</v>
      </c>
      <c r="C42" s="103">
        <v>1</v>
      </c>
      <c r="D42" s="109"/>
      <c r="E42" s="17">
        <v>1</v>
      </c>
      <c r="F42" s="10"/>
      <c r="G42" s="115">
        <f>E42*F42</f>
        <v>0</v>
      </c>
      <c r="H42" s="116">
        <f>G42</f>
        <v>0</v>
      </c>
      <c r="I42" s="117"/>
      <c r="J42" s="6"/>
      <c r="K42" s="6"/>
    </row>
    <row r="43" spans="1:11" s="5" customFormat="1" ht="32" x14ac:dyDescent="0.2">
      <c r="A43" s="195" t="s">
        <v>349</v>
      </c>
      <c r="B43" s="102" t="s">
        <v>65</v>
      </c>
      <c r="C43" s="196" t="s">
        <v>74</v>
      </c>
      <c r="D43" s="192"/>
      <c r="E43" s="158">
        <v>1</v>
      </c>
      <c r="F43" s="161"/>
      <c r="G43" s="164">
        <f>E43*F43</f>
        <v>0</v>
      </c>
      <c r="H43" s="167">
        <f>G43</f>
        <v>0</v>
      </c>
      <c r="I43" s="174"/>
      <c r="J43" s="170"/>
      <c r="K43" s="170"/>
    </row>
    <row r="44" spans="1:11" s="5" customFormat="1" ht="16" x14ac:dyDescent="0.2">
      <c r="A44" s="195"/>
      <c r="B44" s="36" t="s">
        <v>66</v>
      </c>
      <c r="C44" s="196"/>
      <c r="D44" s="193"/>
      <c r="E44" s="159"/>
      <c r="F44" s="162"/>
      <c r="G44" s="165"/>
      <c r="H44" s="168"/>
      <c r="I44" s="175"/>
      <c r="J44" s="171"/>
      <c r="K44" s="171"/>
    </row>
    <row r="45" spans="1:11" s="5" customFormat="1" ht="16" x14ac:dyDescent="0.2">
      <c r="A45" s="195"/>
      <c r="B45" s="36" t="s">
        <v>67</v>
      </c>
      <c r="C45" s="196"/>
      <c r="D45" s="193"/>
      <c r="E45" s="159"/>
      <c r="F45" s="162"/>
      <c r="G45" s="165"/>
      <c r="H45" s="168"/>
      <c r="I45" s="175"/>
      <c r="J45" s="171"/>
      <c r="K45" s="171"/>
    </row>
    <row r="46" spans="1:11" s="5" customFormat="1" ht="16" x14ac:dyDescent="0.2">
      <c r="A46" s="195"/>
      <c r="B46" s="36" t="s">
        <v>68</v>
      </c>
      <c r="C46" s="196"/>
      <c r="D46" s="193"/>
      <c r="E46" s="159"/>
      <c r="F46" s="162"/>
      <c r="G46" s="165"/>
      <c r="H46" s="168"/>
      <c r="I46" s="175"/>
      <c r="J46" s="171"/>
      <c r="K46" s="171"/>
    </row>
    <row r="47" spans="1:11" s="5" customFormat="1" ht="16" x14ac:dyDescent="0.2">
      <c r="A47" s="195"/>
      <c r="B47" s="36" t="s">
        <v>69</v>
      </c>
      <c r="C47" s="196"/>
      <c r="D47" s="193"/>
      <c r="E47" s="159"/>
      <c r="F47" s="162"/>
      <c r="G47" s="165"/>
      <c r="H47" s="168"/>
      <c r="I47" s="175"/>
      <c r="J47" s="171"/>
      <c r="K47" s="171"/>
    </row>
    <row r="48" spans="1:11" s="5" customFormat="1" ht="16" x14ac:dyDescent="0.2">
      <c r="A48" s="195"/>
      <c r="B48" s="36" t="s">
        <v>70</v>
      </c>
      <c r="C48" s="196"/>
      <c r="D48" s="193"/>
      <c r="E48" s="159"/>
      <c r="F48" s="162"/>
      <c r="G48" s="165"/>
      <c r="H48" s="168"/>
      <c r="I48" s="175"/>
      <c r="J48" s="171"/>
      <c r="K48" s="171"/>
    </row>
    <row r="49" spans="1:11" s="5" customFormat="1" ht="16" x14ac:dyDescent="0.2">
      <c r="A49" s="195"/>
      <c r="B49" s="36" t="s">
        <v>71</v>
      </c>
      <c r="C49" s="196"/>
      <c r="D49" s="193"/>
      <c r="E49" s="159"/>
      <c r="F49" s="162"/>
      <c r="G49" s="165"/>
      <c r="H49" s="168"/>
      <c r="I49" s="175"/>
      <c r="J49" s="171"/>
      <c r="K49" s="171"/>
    </row>
    <row r="50" spans="1:11" s="5" customFormat="1" ht="16" x14ac:dyDescent="0.2">
      <c r="A50" s="195"/>
      <c r="B50" s="36" t="s">
        <v>72</v>
      </c>
      <c r="C50" s="196"/>
      <c r="D50" s="193"/>
      <c r="E50" s="159"/>
      <c r="F50" s="162"/>
      <c r="G50" s="165"/>
      <c r="H50" s="168"/>
      <c r="I50" s="175"/>
      <c r="J50" s="171"/>
      <c r="K50" s="171"/>
    </row>
    <row r="51" spans="1:11" s="5" customFormat="1" ht="16" x14ac:dyDescent="0.2">
      <c r="A51" s="195"/>
      <c r="B51" s="36" t="s">
        <v>73</v>
      </c>
      <c r="C51" s="196"/>
      <c r="D51" s="194"/>
      <c r="E51" s="160"/>
      <c r="F51" s="163"/>
      <c r="G51" s="166"/>
      <c r="H51" s="169"/>
      <c r="I51" s="176"/>
      <c r="J51" s="172"/>
      <c r="K51" s="172"/>
    </row>
    <row r="52" spans="1:11" s="5" customFormat="1" ht="32" x14ac:dyDescent="0.2">
      <c r="A52" s="102" t="s">
        <v>354</v>
      </c>
      <c r="B52" s="102" t="s">
        <v>100</v>
      </c>
      <c r="C52" s="103">
        <v>1</v>
      </c>
      <c r="D52" s="109"/>
      <c r="E52" s="17">
        <v>1</v>
      </c>
      <c r="F52" s="10"/>
      <c r="G52" s="115">
        <f>E52*F52</f>
        <v>0</v>
      </c>
      <c r="H52" s="116">
        <f>G52</f>
        <v>0</v>
      </c>
      <c r="I52" s="117"/>
      <c r="J52" s="6"/>
      <c r="K52" s="6"/>
    </row>
    <row r="53" spans="1:11" s="5" customFormat="1" ht="32" x14ac:dyDescent="0.2">
      <c r="A53" s="102" t="s">
        <v>351</v>
      </c>
      <c r="B53" s="102" t="s">
        <v>197</v>
      </c>
      <c r="C53" s="103">
        <v>1</v>
      </c>
      <c r="D53" s="109"/>
      <c r="E53" s="17">
        <v>1</v>
      </c>
      <c r="F53" s="10"/>
      <c r="G53" s="115">
        <f>E53*F53</f>
        <v>0</v>
      </c>
      <c r="H53" s="116">
        <f t="shared" ref="H53:H54" si="0">G53</f>
        <v>0</v>
      </c>
      <c r="I53" s="117"/>
      <c r="J53" s="6"/>
      <c r="K53" s="6"/>
    </row>
    <row r="54" spans="1:11" s="5" customFormat="1" ht="48" x14ac:dyDescent="0.2">
      <c r="A54" s="102" t="s">
        <v>304</v>
      </c>
      <c r="B54" s="102" t="s">
        <v>101</v>
      </c>
      <c r="C54" s="103">
        <v>1</v>
      </c>
      <c r="D54" s="109"/>
      <c r="E54" s="17">
        <v>1</v>
      </c>
      <c r="F54" s="10"/>
      <c r="G54" s="115">
        <f>E54*F54</f>
        <v>0</v>
      </c>
      <c r="H54" s="116">
        <f t="shared" si="0"/>
        <v>0</v>
      </c>
      <c r="I54" s="117"/>
      <c r="J54" s="6"/>
      <c r="K54" s="6"/>
    </row>
    <row r="55" spans="1:11" s="5" customFormat="1" ht="48" x14ac:dyDescent="0.2">
      <c r="A55" s="195" t="s">
        <v>346</v>
      </c>
      <c r="B55" s="102" t="s">
        <v>166</v>
      </c>
      <c r="C55" s="196">
        <v>1</v>
      </c>
      <c r="D55" s="192"/>
      <c r="E55" s="158">
        <v>1</v>
      </c>
      <c r="F55" s="161"/>
      <c r="G55" s="164">
        <f>E55*F55</f>
        <v>0</v>
      </c>
      <c r="H55" s="167">
        <f>G55</f>
        <v>0</v>
      </c>
      <c r="I55" s="174"/>
      <c r="J55" s="170"/>
      <c r="K55" s="170"/>
    </row>
    <row r="56" spans="1:11" s="5" customFormat="1" ht="32" x14ac:dyDescent="0.2">
      <c r="A56" s="195"/>
      <c r="B56" s="102" t="s">
        <v>130</v>
      </c>
      <c r="C56" s="196"/>
      <c r="D56" s="194"/>
      <c r="E56" s="160"/>
      <c r="F56" s="163"/>
      <c r="G56" s="166"/>
      <c r="H56" s="169"/>
      <c r="I56" s="176"/>
      <c r="J56" s="172"/>
      <c r="K56" s="172"/>
    </row>
    <row r="57" spans="1:11" s="5" customFormat="1" ht="48" x14ac:dyDescent="0.2">
      <c r="A57" s="102" t="s">
        <v>357</v>
      </c>
      <c r="B57" s="102" t="s">
        <v>124</v>
      </c>
      <c r="C57" s="103">
        <v>1</v>
      </c>
      <c r="D57" s="109"/>
      <c r="E57" s="17">
        <v>1</v>
      </c>
      <c r="F57" s="10"/>
      <c r="G57" s="115">
        <f>E57*F57</f>
        <v>0</v>
      </c>
      <c r="H57" s="116">
        <f>G57</f>
        <v>0</v>
      </c>
      <c r="I57" s="117"/>
      <c r="J57" s="6"/>
      <c r="K57" s="6"/>
    </row>
    <row r="58" spans="1:11" x14ac:dyDescent="0.2">
      <c r="A58" s="112"/>
      <c r="B58" s="133" t="s">
        <v>25</v>
      </c>
      <c r="C58" s="113"/>
      <c r="D58" s="16"/>
      <c r="E58" s="17"/>
      <c r="F58" s="10"/>
      <c r="G58" s="115"/>
      <c r="H58" s="116"/>
      <c r="I58" s="117"/>
      <c r="J58" s="6"/>
      <c r="K58" s="6"/>
    </row>
    <row r="59" spans="1:11" x14ac:dyDescent="0.2">
      <c r="A59" s="112"/>
      <c r="B59" s="133"/>
      <c r="C59" s="113"/>
      <c r="D59" s="16"/>
      <c r="E59" s="17"/>
      <c r="F59" s="10"/>
      <c r="G59" s="115"/>
      <c r="H59" s="116"/>
      <c r="I59" s="117"/>
      <c r="J59" s="6"/>
      <c r="K59" s="6"/>
    </row>
    <row r="60" spans="1:11" x14ac:dyDescent="0.2">
      <c r="A60" s="112"/>
      <c r="B60" s="133"/>
      <c r="C60" s="113"/>
      <c r="D60" s="16"/>
      <c r="E60" s="17"/>
      <c r="F60" s="10"/>
      <c r="G60" s="115"/>
      <c r="H60" s="116"/>
      <c r="I60" s="117"/>
      <c r="J60" s="6"/>
      <c r="K60" s="6"/>
    </row>
    <row r="61" spans="1:11" x14ac:dyDescent="0.2">
      <c r="A61" s="112"/>
      <c r="B61" s="133"/>
      <c r="C61" s="113"/>
      <c r="D61" s="119"/>
      <c r="E61" s="120"/>
      <c r="F61" s="121"/>
      <c r="G61" s="122"/>
      <c r="H61" s="123"/>
      <c r="I61" s="124"/>
      <c r="J61" s="41"/>
      <c r="K61" s="41"/>
    </row>
    <row r="62" spans="1:11" ht="16" x14ac:dyDescent="0.2">
      <c r="A62" s="37" t="s">
        <v>18</v>
      </c>
      <c r="B62" s="29"/>
      <c r="C62" s="113"/>
      <c r="D62" s="119"/>
      <c r="E62" s="120"/>
      <c r="F62" s="121"/>
      <c r="G62" s="122"/>
      <c r="H62" s="123">
        <f>H21+H24+H30+H35+H41+H42+H43+H52+H53+H54+H55+H57</f>
        <v>0</v>
      </c>
      <c r="I62" s="124"/>
      <c r="J62" s="41"/>
      <c r="K62" s="41"/>
    </row>
  </sheetData>
  <protectedRanges>
    <protectedRange sqref="J20:K57" name="Range6"/>
    <protectedRange sqref="C20:F20 C41:F41 C26:C32 C21:C24 A20:A24 B20:B41 A26:A41 C34:C40 D21:F40 A42:F57" name="Range3"/>
    <protectedRange sqref="C14:E16" name="Range2"/>
    <protectedRange sqref="B3:B5" name="Range1"/>
    <protectedRange sqref="J58:K62" name="Range6_2_1"/>
    <protectedRange sqref="B62:F62 A58:A61 C58:F61" name="Range3_2_1"/>
  </protectedRanges>
  <mergeCells count="69">
    <mergeCell ref="I55:I56"/>
    <mergeCell ref="J55:J56"/>
    <mergeCell ref="K55:K56"/>
    <mergeCell ref="C13:D13"/>
    <mergeCell ref="C14:D14"/>
    <mergeCell ref="F14:F16"/>
    <mergeCell ref="C15:D15"/>
    <mergeCell ref="C16:D16"/>
    <mergeCell ref="H43:H51"/>
    <mergeCell ref="I43:I51"/>
    <mergeCell ref="J43:J51"/>
    <mergeCell ref="K43:K51"/>
    <mergeCell ref="G55:G56"/>
    <mergeCell ref="H35:H40"/>
    <mergeCell ref="I35:I40"/>
    <mergeCell ref="J35:J40"/>
    <mergeCell ref="K35:K40"/>
    <mergeCell ref="A43:A51"/>
    <mergeCell ref="C43:C51"/>
    <mergeCell ref="D43:D51"/>
    <mergeCell ref="E43:E51"/>
    <mergeCell ref="F43:F51"/>
    <mergeCell ref="G43:G51"/>
    <mergeCell ref="A35:A40"/>
    <mergeCell ref="C35:C40"/>
    <mergeCell ref="D35:D40"/>
    <mergeCell ref="E35:E40"/>
    <mergeCell ref="F35:F40"/>
    <mergeCell ref="I24:I29"/>
    <mergeCell ref="J24:J29"/>
    <mergeCell ref="K24:K29"/>
    <mergeCell ref="A30:A34"/>
    <mergeCell ref="C30:C34"/>
    <mergeCell ref="D30:D34"/>
    <mergeCell ref="E30:E34"/>
    <mergeCell ref="F30:F34"/>
    <mergeCell ref="G30:G34"/>
    <mergeCell ref="H30:H34"/>
    <mergeCell ref="I30:I34"/>
    <mergeCell ref="J30:J34"/>
    <mergeCell ref="K30:K34"/>
    <mergeCell ref="D24:D29"/>
    <mergeCell ref="E24:E29"/>
    <mergeCell ref="F24:F29"/>
    <mergeCell ref="I18:K18"/>
    <mergeCell ref="A20:C20"/>
    <mergeCell ref="A21:A23"/>
    <mergeCell ref="C21:C23"/>
    <mergeCell ref="D21:D23"/>
    <mergeCell ref="E21:E23"/>
    <mergeCell ref="F21:F23"/>
    <mergeCell ref="G21:G23"/>
    <mergeCell ref="F18:G18"/>
    <mergeCell ref="H21:H23"/>
    <mergeCell ref="I21:I23"/>
    <mergeCell ref="J21:J23"/>
    <mergeCell ref="K21:K23"/>
    <mergeCell ref="A24:A29"/>
    <mergeCell ref="C24:C29"/>
    <mergeCell ref="G24:G29"/>
    <mergeCell ref="H24:H29"/>
    <mergeCell ref="B58:B61"/>
    <mergeCell ref="G35:G40"/>
    <mergeCell ref="A55:A56"/>
    <mergeCell ref="C55:C56"/>
    <mergeCell ref="D55:D56"/>
    <mergeCell ref="E55:E56"/>
    <mergeCell ref="F55:F56"/>
    <mergeCell ref="H55:H56"/>
  </mergeCells>
  <dataValidations count="2">
    <dataValidation type="decimal" operator="greaterThanOrEqual" allowBlank="1" showInputMessage="1" showErrorMessage="1" sqref="F20:F21 F24 F30 F35 F41:F43 F52:F55 C14:D16 F57:F62" xr:uid="{6421F814-EBAE-4BDA-9F12-21CC564AF6B2}">
      <formula1>0</formula1>
    </dataValidation>
    <dataValidation type="list" allowBlank="1" showInputMessage="1" showErrorMessage="1" sqref="E14:E16" xr:uid="{AF8BD48D-0253-44C2-BB12-9975842E6D52}">
      <formula1>" ,X"</formula1>
    </dataValidation>
  </dataValidations>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3B1D6-9578-4E0E-B44F-1788128A82E7}">
  <dimension ref="A1:AK65"/>
  <sheetViews>
    <sheetView topLeftCell="A11" workbookViewId="0">
      <selection activeCell="H65" sqref="H65"/>
    </sheetView>
  </sheetViews>
  <sheetFormatPr baseColWidth="10" defaultColWidth="8.83203125" defaultRowHeight="15" x14ac:dyDescent="0.2"/>
  <cols>
    <col min="1" max="1" width="29.6640625" bestFit="1" customWidth="1"/>
    <col min="2" max="2" width="52.6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97" t="s">
        <v>205</v>
      </c>
      <c r="B20" s="197"/>
      <c r="C20" s="197"/>
      <c r="D20" s="109"/>
      <c r="E20" s="17"/>
      <c r="F20" s="10"/>
      <c r="G20" s="115"/>
      <c r="H20" s="116"/>
      <c r="I20" s="117"/>
      <c r="J20" s="6"/>
      <c r="K20" s="6"/>
    </row>
    <row r="21" spans="1:29" s="5" customFormat="1" ht="48" x14ac:dyDescent="0.2">
      <c r="A21" s="189" t="s">
        <v>258</v>
      </c>
      <c r="B21" s="29" t="s">
        <v>147</v>
      </c>
      <c r="C21" s="190">
        <v>1</v>
      </c>
      <c r="D21" s="192"/>
      <c r="E21" s="158">
        <v>1</v>
      </c>
      <c r="F21" s="161"/>
      <c r="G21" s="164">
        <f>E21*F21</f>
        <v>0</v>
      </c>
      <c r="H21" s="167">
        <f>G21</f>
        <v>0</v>
      </c>
      <c r="I21" s="174"/>
      <c r="J21" s="170"/>
      <c r="K21" s="170"/>
    </row>
    <row r="22" spans="1:29" s="5" customFormat="1" ht="16" x14ac:dyDescent="0.2">
      <c r="A22" s="189"/>
      <c r="B22" s="29" t="s">
        <v>91</v>
      </c>
      <c r="C22" s="190"/>
      <c r="D22" s="193"/>
      <c r="E22" s="159"/>
      <c r="F22" s="162"/>
      <c r="G22" s="165"/>
      <c r="H22" s="168"/>
      <c r="I22" s="175"/>
      <c r="J22" s="171"/>
      <c r="K22" s="171"/>
    </row>
    <row r="23" spans="1:29" s="5" customFormat="1" ht="16" x14ac:dyDescent="0.2">
      <c r="A23" s="189"/>
      <c r="B23" s="29" t="s">
        <v>148</v>
      </c>
      <c r="C23" s="190"/>
      <c r="D23" s="194"/>
      <c r="E23" s="160"/>
      <c r="F23" s="163"/>
      <c r="G23" s="166"/>
      <c r="H23" s="169"/>
      <c r="I23" s="176"/>
      <c r="J23" s="172"/>
      <c r="K23" s="172"/>
    </row>
    <row r="24" spans="1:29" s="5" customFormat="1" ht="64" x14ac:dyDescent="0.2">
      <c r="A24" s="189" t="s">
        <v>359</v>
      </c>
      <c r="B24" s="29" t="s">
        <v>206</v>
      </c>
      <c r="C24" s="190" t="s">
        <v>74</v>
      </c>
      <c r="D24" s="192"/>
      <c r="E24" s="158">
        <v>1</v>
      </c>
      <c r="F24" s="161"/>
      <c r="G24" s="164">
        <f>E24*F24</f>
        <v>0</v>
      </c>
      <c r="H24" s="167">
        <f>G24</f>
        <v>0</v>
      </c>
      <c r="I24" s="174"/>
      <c r="J24" s="170"/>
      <c r="K24" s="170"/>
    </row>
    <row r="25" spans="1:29" s="5" customFormat="1" ht="32" x14ac:dyDescent="0.2">
      <c r="A25" s="189"/>
      <c r="B25" s="29" t="s">
        <v>164</v>
      </c>
      <c r="C25" s="190"/>
      <c r="D25" s="194"/>
      <c r="E25" s="160"/>
      <c r="F25" s="163"/>
      <c r="G25" s="166"/>
      <c r="H25" s="169"/>
      <c r="I25" s="176"/>
      <c r="J25" s="172"/>
      <c r="K25" s="172"/>
    </row>
    <row r="26" spans="1:29" s="5" customFormat="1" ht="32" x14ac:dyDescent="0.2">
      <c r="A26" s="195" t="s">
        <v>273</v>
      </c>
      <c r="B26" s="102" t="s">
        <v>203</v>
      </c>
      <c r="C26" s="196" t="s">
        <v>74</v>
      </c>
      <c r="D26" s="192"/>
      <c r="E26" s="158">
        <v>1</v>
      </c>
      <c r="F26" s="161"/>
      <c r="G26" s="164">
        <f>E26*F26</f>
        <v>0</v>
      </c>
      <c r="H26" s="167">
        <f>G26</f>
        <v>0</v>
      </c>
      <c r="I26" s="174"/>
      <c r="J26" s="170"/>
      <c r="K26" s="170"/>
    </row>
    <row r="27" spans="1:29" s="5" customFormat="1" ht="32" x14ac:dyDescent="0.2">
      <c r="A27" s="195"/>
      <c r="B27" s="102" t="s">
        <v>94</v>
      </c>
      <c r="C27" s="196"/>
      <c r="D27" s="193"/>
      <c r="E27" s="159"/>
      <c r="F27" s="162"/>
      <c r="G27" s="165"/>
      <c r="H27" s="168"/>
      <c r="I27" s="175"/>
      <c r="J27" s="171"/>
      <c r="K27" s="171"/>
    </row>
    <row r="28" spans="1:29" s="5" customFormat="1" ht="16" x14ac:dyDescent="0.2">
      <c r="A28" s="195"/>
      <c r="B28" s="102" t="s">
        <v>95</v>
      </c>
      <c r="C28" s="196"/>
      <c r="D28" s="193"/>
      <c r="E28" s="159"/>
      <c r="F28" s="162"/>
      <c r="G28" s="165"/>
      <c r="H28" s="168"/>
      <c r="I28" s="175"/>
      <c r="J28" s="171"/>
      <c r="K28" s="171"/>
    </row>
    <row r="29" spans="1:29" s="5" customFormat="1" ht="32" x14ac:dyDescent="0.2">
      <c r="A29" s="195"/>
      <c r="B29" s="102" t="s">
        <v>96</v>
      </c>
      <c r="C29" s="196"/>
      <c r="D29" s="193"/>
      <c r="E29" s="159"/>
      <c r="F29" s="162"/>
      <c r="G29" s="165"/>
      <c r="H29" s="168"/>
      <c r="I29" s="175"/>
      <c r="J29" s="171"/>
      <c r="K29" s="171"/>
    </row>
    <row r="30" spans="1:29" s="5" customFormat="1" ht="32" x14ac:dyDescent="0.2">
      <c r="A30" s="195"/>
      <c r="B30" s="102" t="s">
        <v>97</v>
      </c>
      <c r="C30" s="196"/>
      <c r="D30" s="193"/>
      <c r="E30" s="159"/>
      <c r="F30" s="162"/>
      <c r="G30" s="165"/>
      <c r="H30" s="168"/>
      <c r="I30" s="175"/>
      <c r="J30" s="171"/>
      <c r="K30" s="171"/>
    </row>
    <row r="31" spans="1:29" s="5" customFormat="1" ht="16" x14ac:dyDescent="0.2">
      <c r="A31" s="195"/>
      <c r="B31" s="102" t="s">
        <v>98</v>
      </c>
      <c r="C31" s="196"/>
      <c r="D31" s="194"/>
      <c r="E31" s="160"/>
      <c r="F31" s="163"/>
      <c r="G31" s="166"/>
      <c r="H31" s="169"/>
      <c r="I31" s="176"/>
      <c r="J31" s="172"/>
      <c r="K31" s="172"/>
    </row>
    <row r="32" spans="1:29" s="5" customFormat="1" ht="16" x14ac:dyDescent="0.2">
      <c r="A32" s="195" t="s">
        <v>274</v>
      </c>
      <c r="B32" s="102" t="s">
        <v>112</v>
      </c>
      <c r="C32" s="196">
        <v>1</v>
      </c>
      <c r="D32" s="192"/>
      <c r="E32" s="158">
        <v>1</v>
      </c>
      <c r="F32" s="161"/>
      <c r="G32" s="164">
        <f>E32*F32</f>
        <v>0</v>
      </c>
      <c r="H32" s="167">
        <f>G32</f>
        <v>0</v>
      </c>
      <c r="I32" s="174"/>
      <c r="J32" s="170"/>
      <c r="K32" s="170"/>
    </row>
    <row r="33" spans="1:11" s="5" customFormat="1" ht="16" x14ac:dyDescent="0.2">
      <c r="A33" s="195"/>
      <c r="B33" s="36" t="s">
        <v>172</v>
      </c>
      <c r="C33" s="196"/>
      <c r="D33" s="193"/>
      <c r="E33" s="159"/>
      <c r="F33" s="162"/>
      <c r="G33" s="165"/>
      <c r="H33" s="168"/>
      <c r="I33" s="175"/>
      <c r="J33" s="171"/>
      <c r="K33" s="171"/>
    </row>
    <row r="34" spans="1:11" s="5" customFormat="1" ht="16" x14ac:dyDescent="0.2">
      <c r="A34" s="195"/>
      <c r="B34" s="36" t="s">
        <v>113</v>
      </c>
      <c r="C34" s="196"/>
      <c r="D34" s="193"/>
      <c r="E34" s="159"/>
      <c r="F34" s="162"/>
      <c r="G34" s="165"/>
      <c r="H34" s="168"/>
      <c r="I34" s="175"/>
      <c r="J34" s="171"/>
      <c r="K34" s="171"/>
    </row>
    <row r="35" spans="1:11" s="5" customFormat="1" ht="16" x14ac:dyDescent="0.2">
      <c r="A35" s="195"/>
      <c r="B35" s="36" t="s">
        <v>114</v>
      </c>
      <c r="C35" s="196"/>
      <c r="D35" s="193"/>
      <c r="E35" s="159"/>
      <c r="F35" s="162"/>
      <c r="G35" s="165"/>
      <c r="H35" s="168"/>
      <c r="I35" s="175"/>
      <c r="J35" s="171"/>
      <c r="K35" s="171"/>
    </row>
    <row r="36" spans="1:11" s="5" customFormat="1" ht="16" x14ac:dyDescent="0.2">
      <c r="A36" s="195"/>
      <c r="B36" s="36" t="s">
        <v>115</v>
      </c>
      <c r="C36" s="196"/>
      <c r="D36" s="194"/>
      <c r="E36" s="160"/>
      <c r="F36" s="163"/>
      <c r="G36" s="166"/>
      <c r="H36" s="169"/>
      <c r="I36" s="176"/>
      <c r="J36" s="172"/>
      <c r="K36" s="172"/>
    </row>
    <row r="37" spans="1:11" s="5" customFormat="1" ht="16" x14ac:dyDescent="0.2">
      <c r="A37" s="195" t="s">
        <v>301</v>
      </c>
      <c r="B37" s="102" t="s">
        <v>152</v>
      </c>
      <c r="C37" s="196">
        <v>1</v>
      </c>
      <c r="D37" s="155"/>
      <c r="E37" s="158">
        <v>1</v>
      </c>
      <c r="F37" s="161"/>
      <c r="G37" s="164">
        <f>E37*F37</f>
        <v>0</v>
      </c>
      <c r="H37" s="167">
        <f>G37</f>
        <v>0</v>
      </c>
      <c r="I37" s="174"/>
      <c r="J37" s="170"/>
      <c r="K37" s="170"/>
    </row>
    <row r="38" spans="1:11" s="5" customFormat="1" ht="16" x14ac:dyDescent="0.2">
      <c r="A38" s="195"/>
      <c r="B38" s="102" t="s">
        <v>153</v>
      </c>
      <c r="C38" s="196"/>
      <c r="D38" s="156"/>
      <c r="E38" s="159"/>
      <c r="F38" s="162"/>
      <c r="G38" s="165"/>
      <c r="H38" s="168"/>
      <c r="I38" s="175"/>
      <c r="J38" s="171"/>
      <c r="K38" s="171"/>
    </row>
    <row r="39" spans="1:11" s="5" customFormat="1" ht="16" x14ac:dyDescent="0.2">
      <c r="A39" s="195"/>
      <c r="B39" s="102" t="s">
        <v>154</v>
      </c>
      <c r="C39" s="196"/>
      <c r="D39" s="156"/>
      <c r="E39" s="159"/>
      <c r="F39" s="162"/>
      <c r="G39" s="165"/>
      <c r="H39" s="168"/>
      <c r="I39" s="175"/>
      <c r="J39" s="171"/>
      <c r="K39" s="171"/>
    </row>
    <row r="40" spans="1:11" s="5" customFormat="1" ht="32" x14ac:dyDescent="0.2">
      <c r="A40" s="195"/>
      <c r="B40" s="102" t="s">
        <v>155</v>
      </c>
      <c r="C40" s="196"/>
      <c r="D40" s="156"/>
      <c r="E40" s="159"/>
      <c r="F40" s="162"/>
      <c r="G40" s="165"/>
      <c r="H40" s="168"/>
      <c r="I40" s="175"/>
      <c r="J40" s="171"/>
      <c r="K40" s="171"/>
    </row>
    <row r="41" spans="1:11" s="5" customFormat="1" ht="16" x14ac:dyDescent="0.2">
      <c r="A41" s="195"/>
      <c r="B41" s="102" t="s">
        <v>156</v>
      </c>
      <c r="C41" s="196"/>
      <c r="D41" s="156"/>
      <c r="E41" s="159"/>
      <c r="F41" s="162"/>
      <c r="G41" s="165"/>
      <c r="H41" s="168"/>
      <c r="I41" s="175"/>
      <c r="J41" s="171"/>
      <c r="K41" s="171"/>
    </row>
    <row r="42" spans="1:11" s="5" customFormat="1" ht="16" x14ac:dyDescent="0.2">
      <c r="A42" s="195"/>
      <c r="B42" s="102" t="s">
        <v>157</v>
      </c>
      <c r="C42" s="196"/>
      <c r="D42" s="157"/>
      <c r="E42" s="160"/>
      <c r="F42" s="163"/>
      <c r="G42" s="166"/>
      <c r="H42" s="169"/>
      <c r="I42" s="176"/>
      <c r="J42" s="172"/>
      <c r="K42" s="172"/>
    </row>
    <row r="43" spans="1:11" s="5" customFormat="1" ht="32" x14ac:dyDescent="0.2">
      <c r="A43" s="107" t="s">
        <v>358</v>
      </c>
      <c r="B43" s="107" t="s">
        <v>193</v>
      </c>
      <c r="C43" s="104" t="s">
        <v>136</v>
      </c>
      <c r="D43" s="16"/>
      <c r="E43" s="17">
        <v>1</v>
      </c>
      <c r="F43" s="10"/>
      <c r="G43" s="115">
        <f>E43*F43</f>
        <v>0</v>
      </c>
      <c r="H43" s="116">
        <f>G43</f>
        <v>0</v>
      </c>
      <c r="I43" s="117"/>
      <c r="J43" s="6"/>
      <c r="K43" s="6"/>
    </row>
    <row r="44" spans="1:11" s="5" customFormat="1" ht="48" x14ac:dyDescent="0.2">
      <c r="A44" s="102" t="s">
        <v>360</v>
      </c>
      <c r="B44" s="102" t="s">
        <v>173</v>
      </c>
      <c r="C44" s="103">
        <v>1</v>
      </c>
      <c r="D44" s="16"/>
      <c r="E44" s="17">
        <v>1</v>
      </c>
      <c r="F44" s="10"/>
      <c r="G44" s="115">
        <f>E44*F44</f>
        <v>0</v>
      </c>
      <c r="H44" s="116">
        <f>G44</f>
        <v>0</v>
      </c>
      <c r="I44" s="117"/>
      <c r="J44" s="6"/>
      <c r="K44" s="6"/>
    </row>
    <row r="45" spans="1:11" s="5" customFormat="1" ht="32" x14ac:dyDescent="0.2">
      <c r="A45" s="195" t="s">
        <v>361</v>
      </c>
      <c r="B45" s="102" t="s">
        <v>65</v>
      </c>
      <c r="C45" s="196" t="s">
        <v>74</v>
      </c>
      <c r="D45" s="155"/>
      <c r="E45" s="158">
        <v>1</v>
      </c>
      <c r="F45" s="161"/>
      <c r="G45" s="164">
        <f>E45*F45</f>
        <v>0</v>
      </c>
      <c r="H45" s="167">
        <f>G45</f>
        <v>0</v>
      </c>
      <c r="I45" s="174"/>
      <c r="J45" s="170"/>
      <c r="K45" s="170"/>
    </row>
    <row r="46" spans="1:11" s="5" customFormat="1" ht="16" x14ac:dyDescent="0.2">
      <c r="A46" s="195"/>
      <c r="B46" s="36" t="s">
        <v>66</v>
      </c>
      <c r="C46" s="196"/>
      <c r="D46" s="156"/>
      <c r="E46" s="159"/>
      <c r="F46" s="162"/>
      <c r="G46" s="165"/>
      <c r="H46" s="168"/>
      <c r="I46" s="175"/>
      <c r="J46" s="171"/>
      <c r="K46" s="171"/>
    </row>
    <row r="47" spans="1:11" s="5" customFormat="1" ht="16" x14ac:dyDescent="0.2">
      <c r="A47" s="195"/>
      <c r="B47" s="36" t="s">
        <v>67</v>
      </c>
      <c r="C47" s="196"/>
      <c r="D47" s="156"/>
      <c r="E47" s="159"/>
      <c r="F47" s="162"/>
      <c r="G47" s="165"/>
      <c r="H47" s="168"/>
      <c r="I47" s="175"/>
      <c r="J47" s="171"/>
      <c r="K47" s="171"/>
    </row>
    <row r="48" spans="1:11" s="5" customFormat="1" ht="16" x14ac:dyDescent="0.2">
      <c r="A48" s="195"/>
      <c r="B48" s="36" t="s">
        <v>68</v>
      </c>
      <c r="C48" s="196"/>
      <c r="D48" s="156"/>
      <c r="E48" s="159"/>
      <c r="F48" s="162"/>
      <c r="G48" s="165"/>
      <c r="H48" s="168"/>
      <c r="I48" s="175"/>
      <c r="J48" s="171"/>
      <c r="K48" s="171"/>
    </row>
    <row r="49" spans="1:11" s="5" customFormat="1" ht="16" x14ac:dyDescent="0.2">
      <c r="A49" s="195"/>
      <c r="B49" s="36" t="s">
        <v>69</v>
      </c>
      <c r="C49" s="196"/>
      <c r="D49" s="156"/>
      <c r="E49" s="159"/>
      <c r="F49" s="162"/>
      <c r="G49" s="165"/>
      <c r="H49" s="168"/>
      <c r="I49" s="175"/>
      <c r="J49" s="171"/>
      <c r="K49" s="171"/>
    </row>
    <row r="50" spans="1:11" s="5" customFormat="1" ht="16" x14ac:dyDescent="0.2">
      <c r="A50" s="195"/>
      <c r="B50" s="36" t="s">
        <v>70</v>
      </c>
      <c r="C50" s="196"/>
      <c r="D50" s="156"/>
      <c r="E50" s="159"/>
      <c r="F50" s="162"/>
      <c r="G50" s="165"/>
      <c r="H50" s="168"/>
      <c r="I50" s="175"/>
      <c r="J50" s="171"/>
      <c r="K50" s="171"/>
    </row>
    <row r="51" spans="1:11" s="5" customFormat="1" ht="16" x14ac:dyDescent="0.2">
      <c r="A51" s="195"/>
      <c r="B51" s="36" t="s">
        <v>71</v>
      </c>
      <c r="C51" s="196"/>
      <c r="D51" s="156"/>
      <c r="E51" s="159"/>
      <c r="F51" s="162"/>
      <c r="G51" s="165"/>
      <c r="H51" s="168"/>
      <c r="I51" s="175"/>
      <c r="J51" s="171"/>
      <c r="K51" s="171"/>
    </row>
    <row r="52" spans="1:11" s="5" customFormat="1" ht="16" x14ac:dyDescent="0.2">
      <c r="A52" s="195"/>
      <c r="B52" s="36" t="s">
        <v>72</v>
      </c>
      <c r="C52" s="196"/>
      <c r="D52" s="156"/>
      <c r="E52" s="159"/>
      <c r="F52" s="162"/>
      <c r="G52" s="165"/>
      <c r="H52" s="168"/>
      <c r="I52" s="175"/>
      <c r="J52" s="171"/>
      <c r="K52" s="171"/>
    </row>
    <row r="53" spans="1:11" s="5" customFormat="1" ht="16" x14ac:dyDescent="0.2">
      <c r="A53" s="195"/>
      <c r="B53" s="36" t="s">
        <v>73</v>
      </c>
      <c r="C53" s="196"/>
      <c r="D53" s="157"/>
      <c r="E53" s="160"/>
      <c r="F53" s="163"/>
      <c r="G53" s="166"/>
      <c r="H53" s="169"/>
      <c r="I53" s="176"/>
      <c r="J53" s="172"/>
      <c r="K53" s="172"/>
    </row>
    <row r="54" spans="1:11" s="5" customFormat="1" ht="32" x14ac:dyDescent="0.2">
      <c r="A54" s="102" t="s">
        <v>362</v>
      </c>
      <c r="B54" s="102" t="s">
        <v>106</v>
      </c>
      <c r="C54" s="103">
        <v>1</v>
      </c>
      <c r="D54" s="16"/>
      <c r="E54" s="17">
        <v>1</v>
      </c>
      <c r="F54" s="10"/>
      <c r="G54" s="115">
        <f>E54*F54</f>
        <v>0</v>
      </c>
      <c r="H54" s="116">
        <f>G54</f>
        <v>0</v>
      </c>
      <c r="I54" s="117"/>
      <c r="J54" s="6"/>
      <c r="K54" s="6"/>
    </row>
    <row r="55" spans="1:11" s="5" customFormat="1" ht="48" x14ac:dyDescent="0.2">
      <c r="A55" s="102" t="s">
        <v>363</v>
      </c>
      <c r="B55" s="102" t="s">
        <v>165</v>
      </c>
      <c r="C55" s="103">
        <v>1</v>
      </c>
      <c r="D55" s="16"/>
      <c r="E55" s="17">
        <v>1</v>
      </c>
      <c r="F55" s="10"/>
      <c r="G55" s="115">
        <f>E55*F55</f>
        <v>0</v>
      </c>
      <c r="H55" s="116">
        <f t="shared" ref="H55:H57" si="0">G55</f>
        <v>0</v>
      </c>
      <c r="I55" s="117"/>
      <c r="J55" s="6"/>
      <c r="K55" s="6"/>
    </row>
    <row r="56" spans="1:11" s="5" customFormat="1" ht="32" x14ac:dyDescent="0.2">
      <c r="A56" s="102" t="s">
        <v>364</v>
      </c>
      <c r="B56" s="102" t="s">
        <v>207</v>
      </c>
      <c r="C56" s="103">
        <v>1</v>
      </c>
      <c r="D56" s="16"/>
      <c r="E56" s="17">
        <v>1</v>
      </c>
      <c r="F56" s="10"/>
      <c r="G56" s="115">
        <f>E56*F56</f>
        <v>0</v>
      </c>
      <c r="H56" s="116">
        <f t="shared" si="0"/>
        <v>0</v>
      </c>
      <c r="I56" s="117"/>
      <c r="J56" s="6"/>
      <c r="K56" s="6"/>
    </row>
    <row r="57" spans="1:11" s="5" customFormat="1" ht="48" x14ac:dyDescent="0.2">
      <c r="A57" s="102" t="s">
        <v>365</v>
      </c>
      <c r="B57" s="102" t="s">
        <v>101</v>
      </c>
      <c r="C57" s="103">
        <v>1</v>
      </c>
      <c r="D57" s="16"/>
      <c r="E57" s="17">
        <v>1</v>
      </c>
      <c r="F57" s="10"/>
      <c r="G57" s="115">
        <f>E57*F57</f>
        <v>0</v>
      </c>
      <c r="H57" s="116">
        <f t="shared" si="0"/>
        <v>0</v>
      </c>
      <c r="I57" s="117"/>
      <c r="J57" s="6"/>
      <c r="K57" s="6"/>
    </row>
    <row r="58" spans="1:11" s="5" customFormat="1" ht="48" x14ac:dyDescent="0.2">
      <c r="A58" s="195" t="s">
        <v>366</v>
      </c>
      <c r="B58" s="102" t="s">
        <v>209</v>
      </c>
      <c r="C58" s="196">
        <v>1</v>
      </c>
      <c r="D58" s="155"/>
      <c r="E58" s="158">
        <v>1</v>
      </c>
      <c r="F58" s="161"/>
      <c r="G58" s="164">
        <f>E58*F58</f>
        <v>0</v>
      </c>
      <c r="H58" s="167">
        <f>G58</f>
        <v>0</v>
      </c>
      <c r="I58" s="174"/>
      <c r="J58" s="170"/>
      <c r="K58" s="170"/>
    </row>
    <row r="59" spans="1:11" s="5" customFormat="1" ht="32" x14ac:dyDescent="0.2">
      <c r="A59" s="195"/>
      <c r="B59" s="102" t="s">
        <v>208</v>
      </c>
      <c r="C59" s="196"/>
      <c r="D59" s="157"/>
      <c r="E59" s="160"/>
      <c r="F59" s="163"/>
      <c r="G59" s="166"/>
      <c r="H59" s="169"/>
      <c r="I59" s="176"/>
      <c r="J59" s="172"/>
      <c r="K59" s="172"/>
    </row>
    <row r="60" spans="1:11" s="5" customFormat="1" ht="48" x14ac:dyDescent="0.2">
      <c r="A60" s="102" t="s">
        <v>367</v>
      </c>
      <c r="B60" s="102" t="s">
        <v>124</v>
      </c>
      <c r="C60" s="103">
        <v>1</v>
      </c>
      <c r="D60" s="16"/>
      <c r="E60" s="17">
        <v>1</v>
      </c>
      <c r="F60" s="10"/>
      <c r="G60" s="115">
        <f>E60*F60</f>
        <v>0</v>
      </c>
      <c r="H60" s="116">
        <f>G60</f>
        <v>0</v>
      </c>
      <c r="I60" s="117"/>
      <c r="J60" s="6"/>
      <c r="K60" s="6"/>
    </row>
    <row r="61" spans="1:11" x14ac:dyDescent="0.2">
      <c r="A61" s="112"/>
      <c r="B61" s="133" t="s">
        <v>25</v>
      </c>
      <c r="C61" s="113"/>
      <c r="D61" s="16"/>
      <c r="E61" s="17"/>
      <c r="F61" s="10"/>
      <c r="G61" s="115"/>
      <c r="H61" s="116"/>
      <c r="I61" s="117"/>
      <c r="J61" s="6"/>
      <c r="K61" s="6"/>
    </row>
    <row r="62" spans="1:11" x14ac:dyDescent="0.2">
      <c r="A62" s="112"/>
      <c r="B62" s="133"/>
      <c r="C62" s="113"/>
      <c r="D62" s="16"/>
      <c r="E62" s="17"/>
      <c r="F62" s="10"/>
      <c r="G62" s="115"/>
      <c r="H62" s="116"/>
      <c r="I62" s="117"/>
      <c r="J62" s="6"/>
      <c r="K62" s="6"/>
    </row>
    <row r="63" spans="1:11" x14ac:dyDescent="0.2">
      <c r="A63" s="112"/>
      <c r="B63" s="133"/>
      <c r="C63" s="113"/>
      <c r="D63" s="16"/>
      <c r="E63" s="17"/>
      <c r="F63" s="10"/>
      <c r="G63" s="115"/>
      <c r="H63" s="116"/>
      <c r="I63" s="117"/>
      <c r="J63" s="6"/>
      <c r="K63" s="6"/>
    </row>
    <row r="64" spans="1:11" x14ac:dyDescent="0.2">
      <c r="A64" s="112"/>
      <c r="B64" s="133"/>
      <c r="C64" s="113"/>
      <c r="D64" s="119"/>
      <c r="E64" s="120"/>
      <c r="F64" s="121"/>
      <c r="G64" s="122"/>
      <c r="H64" s="123"/>
      <c r="I64" s="124"/>
      <c r="J64" s="41"/>
      <c r="K64" s="41"/>
    </row>
    <row r="65" spans="1:11" ht="16" x14ac:dyDescent="0.2">
      <c r="A65" s="37" t="s">
        <v>18</v>
      </c>
      <c r="B65" s="29"/>
      <c r="C65" s="113"/>
      <c r="D65" s="119"/>
      <c r="E65" s="120"/>
      <c r="F65" s="121"/>
      <c r="G65" s="122"/>
      <c r="H65" s="123">
        <f>H21+H24+H26+H32+H37+H43+H44+H45+H54+H55+H56+H57+H57+H58+H60</f>
        <v>0</v>
      </c>
      <c r="I65" s="124"/>
      <c r="J65" s="41"/>
      <c r="K65" s="41"/>
    </row>
  </sheetData>
  <protectedRanges>
    <protectedRange sqref="J20:K60" name="Range6"/>
    <protectedRange sqref="C20:F25 C26 A20:A26 B20:B31 A28:A31 D26:F36 C28:C34 C36 A32:B36 A37:F60" name="Range3"/>
    <protectedRange sqref="C14:E16" name="Range2"/>
    <protectedRange sqref="B3:B5" name="Range1"/>
    <protectedRange sqref="J61:K65" name="Range6_2_1"/>
    <protectedRange sqref="B65:F65 A61:A64 C61:F64" name="Range3_2_1"/>
  </protectedRanges>
  <mergeCells count="79">
    <mergeCell ref="H58:H59"/>
    <mergeCell ref="I58:I59"/>
    <mergeCell ref="J58:J59"/>
    <mergeCell ref="K58:K59"/>
    <mergeCell ref="C13:D13"/>
    <mergeCell ref="C14:D14"/>
    <mergeCell ref="F14:F16"/>
    <mergeCell ref="C15:D15"/>
    <mergeCell ref="C16:D16"/>
    <mergeCell ref="H45:H53"/>
    <mergeCell ref="I45:I53"/>
    <mergeCell ref="J45:J53"/>
    <mergeCell ref="K45:K53"/>
    <mergeCell ref="G58:G59"/>
    <mergeCell ref="H37:H42"/>
    <mergeCell ref="I37:I42"/>
    <mergeCell ref="A58:A59"/>
    <mergeCell ref="C58:C59"/>
    <mergeCell ref="D58:D59"/>
    <mergeCell ref="E58:E59"/>
    <mergeCell ref="F58:F59"/>
    <mergeCell ref="F45:F53"/>
    <mergeCell ref="G45:G53"/>
    <mergeCell ref="A37:A42"/>
    <mergeCell ref="C37:C42"/>
    <mergeCell ref="D37:D42"/>
    <mergeCell ref="E37:E42"/>
    <mergeCell ref="F37:F42"/>
    <mergeCell ref="I32:I36"/>
    <mergeCell ref="J32:J36"/>
    <mergeCell ref="K32:K36"/>
    <mergeCell ref="G37:G42"/>
    <mergeCell ref="J37:J42"/>
    <mergeCell ref="K37:K42"/>
    <mergeCell ref="I24:I25"/>
    <mergeCell ref="J24:J25"/>
    <mergeCell ref="K24:K25"/>
    <mergeCell ref="A26:A31"/>
    <mergeCell ref="C26:C31"/>
    <mergeCell ref="D26:D31"/>
    <mergeCell ref="E26:E31"/>
    <mergeCell ref="F26:F31"/>
    <mergeCell ref="G26:G31"/>
    <mergeCell ref="H26:H31"/>
    <mergeCell ref="I26:I31"/>
    <mergeCell ref="J26:J31"/>
    <mergeCell ref="K26:K31"/>
    <mergeCell ref="D24:D25"/>
    <mergeCell ref="E24:E25"/>
    <mergeCell ref="F24:F25"/>
    <mergeCell ref="I18:K18"/>
    <mergeCell ref="A20:C20"/>
    <mergeCell ref="A21:A23"/>
    <mergeCell ref="C21:C23"/>
    <mergeCell ref="D21:D23"/>
    <mergeCell ref="E21:E23"/>
    <mergeCell ref="F21:F23"/>
    <mergeCell ref="G21:G23"/>
    <mergeCell ref="F18:G18"/>
    <mergeCell ref="H21:H23"/>
    <mergeCell ref="I21:I23"/>
    <mergeCell ref="J21:J23"/>
    <mergeCell ref="K21:K23"/>
    <mergeCell ref="A24:A25"/>
    <mergeCell ref="C24:C25"/>
    <mergeCell ref="G24:G25"/>
    <mergeCell ref="H24:H25"/>
    <mergeCell ref="B61:B64"/>
    <mergeCell ref="A32:A36"/>
    <mergeCell ref="C32:C36"/>
    <mergeCell ref="D32:D36"/>
    <mergeCell ref="E32:E36"/>
    <mergeCell ref="F32:F36"/>
    <mergeCell ref="G32:G36"/>
    <mergeCell ref="H32:H36"/>
    <mergeCell ref="A45:A53"/>
    <mergeCell ref="C45:C53"/>
    <mergeCell ref="D45:D53"/>
    <mergeCell ref="E45:E53"/>
  </mergeCells>
  <dataValidations count="2">
    <dataValidation type="decimal" operator="greaterThanOrEqual" allowBlank="1" showInputMessage="1" showErrorMessage="1" sqref="F20:F21 F24 F26 F32 F37 F43:F45 F54:F58 C14:D16 F60:F65" xr:uid="{7C670E81-B602-45DD-A112-09915634E8A6}">
      <formula1>0</formula1>
    </dataValidation>
    <dataValidation type="list" allowBlank="1" showInputMessage="1" showErrorMessage="1" sqref="E14:E16" xr:uid="{841F27DF-B4BE-4069-A80F-B0E304639337}">
      <formula1>" ,X"</formula1>
    </dataValidation>
  </dataValidations>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49B17-0B42-4188-B7DF-F8C05EBD8585}">
  <dimension ref="A1:AK65"/>
  <sheetViews>
    <sheetView topLeftCell="A8" workbookViewId="0">
      <selection activeCell="H65" sqref="H65"/>
    </sheetView>
  </sheetViews>
  <sheetFormatPr baseColWidth="10" defaultColWidth="8.83203125" defaultRowHeight="15" x14ac:dyDescent="0.2"/>
  <cols>
    <col min="1" max="1" width="29.6640625" bestFit="1" customWidth="1"/>
    <col min="2" max="2" width="52.6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98" t="s">
        <v>210</v>
      </c>
      <c r="B20" s="198"/>
      <c r="C20" s="198"/>
      <c r="D20" s="16"/>
      <c r="E20" s="17"/>
      <c r="F20" s="10"/>
      <c r="G20" s="115"/>
      <c r="H20" s="116"/>
      <c r="I20" s="117"/>
      <c r="J20" s="6"/>
      <c r="K20" s="6"/>
    </row>
    <row r="21" spans="1:29" s="5" customFormat="1" ht="32" x14ac:dyDescent="0.2">
      <c r="A21" s="195" t="s">
        <v>355</v>
      </c>
      <c r="B21" s="102" t="s">
        <v>199</v>
      </c>
      <c r="C21" s="196">
        <v>1</v>
      </c>
      <c r="D21" s="155"/>
      <c r="E21" s="158">
        <v>1</v>
      </c>
      <c r="F21" s="161"/>
      <c r="G21" s="164">
        <f>E21*F21</f>
        <v>0</v>
      </c>
      <c r="H21" s="167">
        <f>G21</f>
        <v>0</v>
      </c>
      <c r="I21" s="174"/>
      <c r="J21" s="170"/>
      <c r="K21" s="170"/>
    </row>
    <row r="22" spans="1:29" s="5" customFormat="1" ht="16" x14ac:dyDescent="0.2">
      <c r="A22" s="195"/>
      <c r="B22" s="102" t="s">
        <v>91</v>
      </c>
      <c r="C22" s="196"/>
      <c r="D22" s="156"/>
      <c r="E22" s="159"/>
      <c r="F22" s="162"/>
      <c r="G22" s="165"/>
      <c r="H22" s="168"/>
      <c r="I22" s="175"/>
      <c r="J22" s="171"/>
      <c r="K22" s="171"/>
    </row>
    <row r="23" spans="1:29" s="5" customFormat="1" ht="16" x14ac:dyDescent="0.2">
      <c r="A23" s="195"/>
      <c r="B23" s="102" t="s">
        <v>148</v>
      </c>
      <c r="C23" s="196"/>
      <c r="D23" s="157"/>
      <c r="E23" s="160"/>
      <c r="F23" s="163"/>
      <c r="G23" s="166"/>
      <c r="H23" s="169"/>
      <c r="I23" s="176"/>
      <c r="J23" s="172"/>
      <c r="K23" s="172"/>
    </row>
    <row r="24" spans="1:29" s="5" customFormat="1" ht="32" x14ac:dyDescent="0.2">
      <c r="A24" s="195" t="s">
        <v>259</v>
      </c>
      <c r="B24" s="102" t="s">
        <v>203</v>
      </c>
      <c r="C24" s="196" t="s">
        <v>74</v>
      </c>
      <c r="D24" s="155"/>
      <c r="E24" s="158">
        <v>1</v>
      </c>
      <c r="F24" s="161"/>
      <c r="G24" s="164">
        <f>E24*F24</f>
        <v>0</v>
      </c>
      <c r="H24" s="167">
        <f>G24</f>
        <v>0</v>
      </c>
      <c r="I24" s="174"/>
      <c r="J24" s="170"/>
      <c r="K24" s="170"/>
    </row>
    <row r="25" spans="1:29" s="5" customFormat="1" ht="32" x14ac:dyDescent="0.2">
      <c r="A25" s="195"/>
      <c r="B25" s="102" t="s">
        <v>94</v>
      </c>
      <c r="C25" s="196"/>
      <c r="D25" s="156"/>
      <c r="E25" s="159"/>
      <c r="F25" s="162"/>
      <c r="G25" s="165"/>
      <c r="H25" s="168"/>
      <c r="I25" s="175"/>
      <c r="J25" s="171"/>
      <c r="K25" s="171"/>
    </row>
    <row r="26" spans="1:29" s="5" customFormat="1" ht="16" x14ac:dyDescent="0.2">
      <c r="A26" s="195"/>
      <c r="B26" s="102" t="s">
        <v>95</v>
      </c>
      <c r="C26" s="196"/>
      <c r="D26" s="156"/>
      <c r="E26" s="159"/>
      <c r="F26" s="162"/>
      <c r="G26" s="165"/>
      <c r="H26" s="168"/>
      <c r="I26" s="175"/>
      <c r="J26" s="171"/>
      <c r="K26" s="171"/>
    </row>
    <row r="27" spans="1:29" s="5" customFormat="1" ht="32" x14ac:dyDescent="0.2">
      <c r="A27" s="195"/>
      <c r="B27" s="102" t="s">
        <v>96</v>
      </c>
      <c r="C27" s="196"/>
      <c r="D27" s="156"/>
      <c r="E27" s="159"/>
      <c r="F27" s="162"/>
      <c r="G27" s="165"/>
      <c r="H27" s="168"/>
      <c r="I27" s="175"/>
      <c r="J27" s="171"/>
      <c r="K27" s="171"/>
    </row>
    <row r="28" spans="1:29" s="5" customFormat="1" ht="32" x14ac:dyDescent="0.2">
      <c r="A28" s="195"/>
      <c r="B28" s="102" t="s">
        <v>97</v>
      </c>
      <c r="C28" s="196"/>
      <c r="D28" s="156"/>
      <c r="E28" s="159"/>
      <c r="F28" s="162"/>
      <c r="G28" s="165"/>
      <c r="H28" s="168"/>
      <c r="I28" s="175"/>
      <c r="J28" s="171"/>
      <c r="K28" s="171"/>
    </row>
    <row r="29" spans="1:29" s="5" customFormat="1" ht="16" x14ac:dyDescent="0.2">
      <c r="A29" s="195"/>
      <c r="B29" s="102" t="s">
        <v>98</v>
      </c>
      <c r="C29" s="196"/>
      <c r="D29" s="157"/>
      <c r="E29" s="160"/>
      <c r="F29" s="163"/>
      <c r="G29" s="166"/>
      <c r="H29" s="169"/>
      <c r="I29" s="176"/>
      <c r="J29" s="172"/>
      <c r="K29" s="172"/>
    </row>
    <row r="30" spans="1:29" s="5" customFormat="1" ht="64" x14ac:dyDescent="0.2">
      <c r="A30" s="195" t="s">
        <v>368</v>
      </c>
      <c r="B30" s="102" t="s">
        <v>211</v>
      </c>
      <c r="C30" s="196">
        <v>1</v>
      </c>
      <c r="D30" s="155"/>
      <c r="E30" s="158">
        <v>1</v>
      </c>
      <c r="F30" s="161"/>
      <c r="G30" s="164">
        <f>E30*F30</f>
        <v>0</v>
      </c>
      <c r="H30" s="167">
        <f>G30</f>
        <v>0</v>
      </c>
      <c r="I30" s="174"/>
      <c r="J30" s="170"/>
      <c r="K30" s="170"/>
    </row>
    <row r="31" spans="1:29" s="5" customFormat="1" ht="32" x14ac:dyDescent="0.2">
      <c r="A31" s="195"/>
      <c r="B31" s="102" t="s">
        <v>164</v>
      </c>
      <c r="C31" s="196"/>
      <c r="D31" s="157"/>
      <c r="E31" s="160"/>
      <c r="F31" s="163"/>
      <c r="G31" s="166"/>
      <c r="H31" s="169"/>
      <c r="I31" s="176"/>
      <c r="J31" s="172"/>
      <c r="K31" s="172"/>
    </row>
    <row r="32" spans="1:29" s="5" customFormat="1" ht="16" x14ac:dyDescent="0.2">
      <c r="A32" s="195" t="s">
        <v>274</v>
      </c>
      <c r="B32" s="102" t="s">
        <v>112</v>
      </c>
      <c r="C32" s="196">
        <v>1</v>
      </c>
      <c r="D32" s="155"/>
      <c r="E32" s="158">
        <v>1</v>
      </c>
      <c r="F32" s="161"/>
      <c r="G32" s="164">
        <f>E32*F32</f>
        <v>0</v>
      </c>
      <c r="H32" s="167">
        <f>G32</f>
        <v>0</v>
      </c>
      <c r="I32" s="174"/>
      <c r="J32" s="170"/>
      <c r="K32" s="170"/>
    </row>
    <row r="33" spans="1:11" s="5" customFormat="1" ht="16" x14ac:dyDescent="0.2">
      <c r="A33" s="195"/>
      <c r="B33" s="36" t="s">
        <v>172</v>
      </c>
      <c r="C33" s="196"/>
      <c r="D33" s="156"/>
      <c r="E33" s="159"/>
      <c r="F33" s="162"/>
      <c r="G33" s="165"/>
      <c r="H33" s="168"/>
      <c r="I33" s="175"/>
      <c r="J33" s="171"/>
      <c r="K33" s="171"/>
    </row>
    <row r="34" spans="1:11" s="5" customFormat="1" ht="16" x14ac:dyDescent="0.2">
      <c r="A34" s="195"/>
      <c r="B34" s="36" t="s">
        <v>113</v>
      </c>
      <c r="C34" s="196"/>
      <c r="D34" s="156"/>
      <c r="E34" s="159"/>
      <c r="F34" s="162"/>
      <c r="G34" s="165"/>
      <c r="H34" s="168"/>
      <c r="I34" s="175"/>
      <c r="J34" s="171"/>
      <c r="K34" s="171"/>
    </row>
    <row r="35" spans="1:11" s="5" customFormat="1" ht="16" x14ac:dyDescent="0.2">
      <c r="A35" s="195"/>
      <c r="B35" s="36" t="s">
        <v>114</v>
      </c>
      <c r="C35" s="196"/>
      <c r="D35" s="156"/>
      <c r="E35" s="159"/>
      <c r="F35" s="162"/>
      <c r="G35" s="165"/>
      <c r="H35" s="168"/>
      <c r="I35" s="175"/>
      <c r="J35" s="171"/>
      <c r="K35" s="171"/>
    </row>
    <row r="36" spans="1:11" s="5" customFormat="1" ht="16" x14ac:dyDescent="0.2">
      <c r="A36" s="195"/>
      <c r="B36" s="36" t="s">
        <v>115</v>
      </c>
      <c r="C36" s="196"/>
      <c r="D36" s="157"/>
      <c r="E36" s="160"/>
      <c r="F36" s="163"/>
      <c r="G36" s="166"/>
      <c r="H36" s="169"/>
      <c r="I36" s="176"/>
      <c r="J36" s="172"/>
      <c r="K36" s="172"/>
    </row>
    <row r="37" spans="1:11" s="5" customFormat="1" ht="32" x14ac:dyDescent="0.2">
      <c r="A37" s="107" t="s">
        <v>356</v>
      </c>
      <c r="B37" s="107" t="s">
        <v>193</v>
      </c>
      <c r="C37" s="104" t="s">
        <v>136</v>
      </c>
      <c r="D37" s="16"/>
      <c r="E37" s="17">
        <v>1</v>
      </c>
      <c r="F37" s="10"/>
      <c r="G37" s="115">
        <f>E37*F37</f>
        <v>0</v>
      </c>
      <c r="H37" s="116">
        <f>G37</f>
        <v>0</v>
      </c>
      <c r="I37" s="117"/>
      <c r="J37" s="6"/>
      <c r="K37" s="6"/>
    </row>
    <row r="38" spans="1:11" s="5" customFormat="1" ht="16" x14ac:dyDescent="0.2">
      <c r="A38" s="195" t="s">
        <v>369</v>
      </c>
      <c r="B38" s="102" t="s">
        <v>152</v>
      </c>
      <c r="C38" s="196">
        <v>1</v>
      </c>
      <c r="D38" s="155"/>
      <c r="E38" s="158">
        <v>1</v>
      </c>
      <c r="F38" s="161"/>
      <c r="G38" s="164">
        <f>E38*F38</f>
        <v>0</v>
      </c>
      <c r="H38" s="167">
        <f>G38</f>
        <v>0</v>
      </c>
      <c r="I38" s="174"/>
      <c r="J38" s="170"/>
      <c r="K38" s="170"/>
    </row>
    <row r="39" spans="1:11" s="5" customFormat="1" ht="16" x14ac:dyDescent="0.2">
      <c r="A39" s="195"/>
      <c r="B39" s="102" t="s">
        <v>153</v>
      </c>
      <c r="C39" s="196"/>
      <c r="D39" s="156"/>
      <c r="E39" s="159"/>
      <c r="F39" s="162"/>
      <c r="G39" s="165"/>
      <c r="H39" s="168"/>
      <c r="I39" s="175"/>
      <c r="J39" s="171"/>
      <c r="K39" s="171"/>
    </row>
    <row r="40" spans="1:11" s="5" customFormat="1" ht="16" x14ac:dyDescent="0.2">
      <c r="A40" s="195"/>
      <c r="B40" s="102" t="s">
        <v>154</v>
      </c>
      <c r="C40" s="196"/>
      <c r="D40" s="156"/>
      <c r="E40" s="159"/>
      <c r="F40" s="162"/>
      <c r="G40" s="165"/>
      <c r="H40" s="168"/>
      <c r="I40" s="175"/>
      <c r="J40" s="171"/>
      <c r="K40" s="171"/>
    </row>
    <row r="41" spans="1:11" s="5" customFormat="1" ht="32" x14ac:dyDescent="0.2">
      <c r="A41" s="195"/>
      <c r="B41" s="102" t="s">
        <v>155</v>
      </c>
      <c r="C41" s="196"/>
      <c r="D41" s="156"/>
      <c r="E41" s="159"/>
      <c r="F41" s="162"/>
      <c r="G41" s="165"/>
      <c r="H41" s="168"/>
      <c r="I41" s="175"/>
      <c r="J41" s="171"/>
      <c r="K41" s="171"/>
    </row>
    <row r="42" spans="1:11" s="5" customFormat="1" ht="16" x14ac:dyDescent="0.2">
      <c r="A42" s="195"/>
      <c r="B42" s="102" t="s">
        <v>156</v>
      </c>
      <c r="C42" s="196"/>
      <c r="D42" s="156"/>
      <c r="E42" s="159"/>
      <c r="F42" s="162"/>
      <c r="G42" s="165"/>
      <c r="H42" s="168"/>
      <c r="I42" s="175"/>
      <c r="J42" s="171"/>
      <c r="K42" s="171"/>
    </row>
    <row r="43" spans="1:11" s="5" customFormat="1" ht="16" x14ac:dyDescent="0.2">
      <c r="A43" s="195"/>
      <c r="B43" s="102" t="s">
        <v>157</v>
      </c>
      <c r="C43" s="196"/>
      <c r="D43" s="157"/>
      <c r="E43" s="160"/>
      <c r="F43" s="163"/>
      <c r="G43" s="166"/>
      <c r="H43" s="169"/>
      <c r="I43" s="176"/>
      <c r="J43" s="172"/>
      <c r="K43" s="172"/>
    </row>
    <row r="44" spans="1:11" s="5" customFormat="1" ht="48" x14ac:dyDescent="0.2">
      <c r="A44" s="102" t="s">
        <v>360</v>
      </c>
      <c r="B44" s="102" t="s">
        <v>173</v>
      </c>
      <c r="C44" s="103">
        <v>1</v>
      </c>
      <c r="D44" s="16"/>
      <c r="E44" s="17">
        <v>1</v>
      </c>
      <c r="F44" s="10"/>
      <c r="G44" s="115">
        <f>E44*F44</f>
        <v>0</v>
      </c>
      <c r="H44" s="116">
        <f>G44</f>
        <v>0</v>
      </c>
      <c r="I44" s="117"/>
      <c r="J44" s="6"/>
      <c r="K44" s="6"/>
    </row>
    <row r="45" spans="1:11" s="5" customFormat="1" ht="32" x14ac:dyDescent="0.2">
      <c r="A45" s="195" t="s">
        <v>361</v>
      </c>
      <c r="B45" s="102" t="s">
        <v>65</v>
      </c>
      <c r="C45" s="196" t="s">
        <v>74</v>
      </c>
      <c r="D45" s="155"/>
      <c r="E45" s="158">
        <v>1</v>
      </c>
      <c r="F45" s="161"/>
      <c r="G45" s="164">
        <f>E45*F45</f>
        <v>0</v>
      </c>
      <c r="H45" s="167">
        <f>G45</f>
        <v>0</v>
      </c>
      <c r="I45" s="174"/>
      <c r="J45" s="170"/>
      <c r="K45" s="170"/>
    </row>
    <row r="46" spans="1:11" s="5" customFormat="1" ht="16" x14ac:dyDescent="0.2">
      <c r="A46" s="195"/>
      <c r="B46" s="36" t="s">
        <v>66</v>
      </c>
      <c r="C46" s="196"/>
      <c r="D46" s="156"/>
      <c r="E46" s="159"/>
      <c r="F46" s="162"/>
      <c r="G46" s="165"/>
      <c r="H46" s="168"/>
      <c r="I46" s="175"/>
      <c r="J46" s="171"/>
      <c r="K46" s="171"/>
    </row>
    <row r="47" spans="1:11" s="5" customFormat="1" ht="16" x14ac:dyDescent="0.2">
      <c r="A47" s="195"/>
      <c r="B47" s="36" t="s">
        <v>67</v>
      </c>
      <c r="C47" s="196"/>
      <c r="D47" s="156"/>
      <c r="E47" s="159"/>
      <c r="F47" s="162"/>
      <c r="G47" s="165"/>
      <c r="H47" s="168"/>
      <c r="I47" s="175"/>
      <c r="J47" s="171"/>
      <c r="K47" s="171"/>
    </row>
    <row r="48" spans="1:11" s="5" customFormat="1" ht="16" x14ac:dyDescent="0.2">
      <c r="A48" s="195"/>
      <c r="B48" s="36" t="s">
        <v>68</v>
      </c>
      <c r="C48" s="196"/>
      <c r="D48" s="156"/>
      <c r="E48" s="159"/>
      <c r="F48" s="162"/>
      <c r="G48" s="165"/>
      <c r="H48" s="168"/>
      <c r="I48" s="175"/>
      <c r="J48" s="171"/>
      <c r="K48" s="171"/>
    </row>
    <row r="49" spans="1:11" s="5" customFormat="1" ht="16" x14ac:dyDescent="0.2">
      <c r="A49" s="195"/>
      <c r="B49" s="36" t="s">
        <v>69</v>
      </c>
      <c r="C49" s="196"/>
      <c r="D49" s="156"/>
      <c r="E49" s="159"/>
      <c r="F49" s="162"/>
      <c r="G49" s="165"/>
      <c r="H49" s="168"/>
      <c r="I49" s="175"/>
      <c r="J49" s="171"/>
      <c r="K49" s="171"/>
    </row>
    <row r="50" spans="1:11" s="5" customFormat="1" ht="16" x14ac:dyDescent="0.2">
      <c r="A50" s="195"/>
      <c r="B50" s="36" t="s">
        <v>70</v>
      </c>
      <c r="C50" s="196"/>
      <c r="D50" s="156"/>
      <c r="E50" s="159"/>
      <c r="F50" s="162"/>
      <c r="G50" s="165"/>
      <c r="H50" s="168"/>
      <c r="I50" s="175"/>
      <c r="J50" s="171"/>
      <c r="K50" s="171"/>
    </row>
    <row r="51" spans="1:11" s="5" customFormat="1" ht="16" x14ac:dyDescent="0.2">
      <c r="A51" s="195"/>
      <c r="B51" s="36" t="s">
        <v>71</v>
      </c>
      <c r="C51" s="196"/>
      <c r="D51" s="156"/>
      <c r="E51" s="159"/>
      <c r="F51" s="162"/>
      <c r="G51" s="165"/>
      <c r="H51" s="168"/>
      <c r="I51" s="175"/>
      <c r="J51" s="171"/>
      <c r="K51" s="171"/>
    </row>
    <row r="52" spans="1:11" s="5" customFormat="1" ht="16" x14ac:dyDescent="0.2">
      <c r="A52" s="195"/>
      <c r="B52" s="36" t="s">
        <v>72</v>
      </c>
      <c r="C52" s="196"/>
      <c r="D52" s="156"/>
      <c r="E52" s="159"/>
      <c r="F52" s="162"/>
      <c r="G52" s="165"/>
      <c r="H52" s="168"/>
      <c r="I52" s="175"/>
      <c r="J52" s="171"/>
      <c r="K52" s="171"/>
    </row>
    <row r="53" spans="1:11" s="5" customFormat="1" ht="16" x14ac:dyDescent="0.2">
      <c r="A53" s="195"/>
      <c r="B53" s="36" t="s">
        <v>73</v>
      </c>
      <c r="C53" s="196"/>
      <c r="D53" s="157"/>
      <c r="E53" s="160"/>
      <c r="F53" s="163"/>
      <c r="G53" s="166"/>
      <c r="H53" s="169"/>
      <c r="I53" s="176"/>
      <c r="J53" s="172"/>
      <c r="K53" s="172"/>
    </row>
    <row r="54" spans="1:11" s="5" customFormat="1" ht="32" x14ac:dyDescent="0.2">
      <c r="A54" s="102" t="s">
        <v>362</v>
      </c>
      <c r="B54" s="102" t="s">
        <v>106</v>
      </c>
      <c r="C54" s="103">
        <v>1</v>
      </c>
      <c r="D54" s="16"/>
      <c r="E54" s="17">
        <v>1</v>
      </c>
      <c r="F54" s="10"/>
      <c r="G54" s="115">
        <f>E54*F54</f>
        <v>0</v>
      </c>
      <c r="H54" s="116">
        <f>G54</f>
        <v>0</v>
      </c>
      <c r="I54" s="117"/>
      <c r="J54" s="6"/>
      <c r="K54" s="6"/>
    </row>
    <row r="55" spans="1:11" s="5" customFormat="1" ht="48" x14ac:dyDescent="0.2">
      <c r="A55" s="102" t="s">
        <v>363</v>
      </c>
      <c r="B55" s="102" t="s">
        <v>165</v>
      </c>
      <c r="C55" s="103">
        <v>1</v>
      </c>
      <c r="D55" s="16"/>
      <c r="E55" s="17">
        <v>1</v>
      </c>
      <c r="F55" s="10"/>
      <c r="G55" s="115">
        <f>E55*F55</f>
        <v>0</v>
      </c>
      <c r="H55" s="116">
        <f t="shared" ref="H55:H57" si="0">G55</f>
        <v>0</v>
      </c>
      <c r="I55" s="117"/>
      <c r="J55" s="6"/>
      <c r="K55" s="6"/>
    </row>
    <row r="56" spans="1:11" s="5" customFormat="1" ht="32" x14ac:dyDescent="0.2">
      <c r="A56" s="102" t="s">
        <v>364</v>
      </c>
      <c r="B56" s="102" t="s">
        <v>207</v>
      </c>
      <c r="C56" s="103">
        <v>1</v>
      </c>
      <c r="D56" s="16"/>
      <c r="E56" s="17">
        <v>1</v>
      </c>
      <c r="F56" s="10"/>
      <c r="G56" s="115">
        <f>E56*F56</f>
        <v>0</v>
      </c>
      <c r="H56" s="116">
        <f t="shared" si="0"/>
        <v>0</v>
      </c>
      <c r="I56" s="117"/>
      <c r="J56" s="6"/>
      <c r="K56" s="6"/>
    </row>
    <row r="57" spans="1:11" s="5" customFormat="1" ht="48" x14ac:dyDescent="0.2">
      <c r="A57" s="102" t="s">
        <v>365</v>
      </c>
      <c r="B57" s="102" t="s">
        <v>101</v>
      </c>
      <c r="C57" s="103">
        <v>1</v>
      </c>
      <c r="D57" s="16"/>
      <c r="E57" s="17">
        <v>1</v>
      </c>
      <c r="F57" s="10"/>
      <c r="G57" s="115">
        <f>E57*F57</f>
        <v>0</v>
      </c>
      <c r="H57" s="116">
        <f t="shared" si="0"/>
        <v>0</v>
      </c>
      <c r="I57" s="117"/>
      <c r="J57" s="6"/>
      <c r="K57" s="6"/>
    </row>
    <row r="58" spans="1:11" s="5" customFormat="1" ht="48" x14ac:dyDescent="0.2">
      <c r="A58" s="195" t="s">
        <v>366</v>
      </c>
      <c r="B58" s="102" t="s">
        <v>209</v>
      </c>
      <c r="C58" s="196">
        <v>1</v>
      </c>
      <c r="D58" s="155"/>
      <c r="E58" s="158">
        <v>1</v>
      </c>
      <c r="F58" s="161"/>
      <c r="G58" s="164">
        <f>E58*F58</f>
        <v>0</v>
      </c>
      <c r="H58" s="167">
        <f>G58</f>
        <v>0</v>
      </c>
      <c r="I58" s="174"/>
      <c r="J58" s="170"/>
      <c r="K58" s="170"/>
    </row>
    <row r="59" spans="1:11" s="5" customFormat="1" ht="32" x14ac:dyDescent="0.2">
      <c r="A59" s="195"/>
      <c r="B59" s="102" t="s">
        <v>208</v>
      </c>
      <c r="C59" s="196"/>
      <c r="D59" s="157"/>
      <c r="E59" s="160"/>
      <c r="F59" s="163"/>
      <c r="G59" s="166"/>
      <c r="H59" s="169"/>
      <c r="I59" s="176"/>
      <c r="J59" s="172"/>
      <c r="K59" s="172"/>
    </row>
    <row r="60" spans="1:11" s="5" customFormat="1" ht="48" x14ac:dyDescent="0.2">
      <c r="A60" s="102" t="s">
        <v>367</v>
      </c>
      <c r="B60" s="102" t="s">
        <v>124</v>
      </c>
      <c r="C60" s="103">
        <v>1</v>
      </c>
      <c r="D60" s="16"/>
      <c r="E60" s="17">
        <v>1</v>
      </c>
      <c r="F60" s="10"/>
      <c r="G60" s="115">
        <f>E60*F60</f>
        <v>0</v>
      </c>
      <c r="H60" s="116">
        <f>G60</f>
        <v>0</v>
      </c>
      <c r="I60" s="117"/>
      <c r="J60" s="6"/>
      <c r="K60" s="6"/>
    </row>
    <row r="61" spans="1:11" x14ac:dyDescent="0.2">
      <c r="A61" s="112"/>
      <c r="B61" s="133" t="s">
        <v>25</v>
      </c>
      <c r="C61" s="113"/>
      <c r="D61" s="16"/>
      <c r="E61" s="17"/>
      <c r="F61" s="10"/>
      <c r="G61" s="115"/>
      <c r="H61" s="116"/>
      <c r="I61" s="117"/>
      <c r="J61" s="6"/>
      <c r="K61" s="6"/>
    </row>
    <row r="62" spans="1:11" x14ac:dyDescent="0.2">
      <c r="A62" s="112"/>
      <c r="B62" s="133"/>
      <c r="C62" s="113"/>
      <c r="D62" s="16"/>
      <c r="E62" s="17"/>
      <c r="F62" s="10"/>
      <c r="G62" s="115"/>
      <c r="H62" s="116"/>
      <c r="I62" s="117"/>
      <c r="J62" s="6"/>
      <c r="K62" s="6"/>
    </row>
    <row r="63" spans="1:11" x14ac:dyDescent="0.2">
      <c r="A63" s="112"/>
      <c r="B63" s="133"/>
      <c r="C63" s="113"/>
      <c r="D63" s="16"/>
      <c r="E63" s="17"/>
      <c r="F63" s="10"/>
      <c r="G63" s="115"/>
      <c r="H63" s="116"/>
      <c r="I63" s="117"/>
      <c r="J63" s="6"/>
      <c r="K63" s="6"/>
    </row>
    <row r="64" spans="1:11" x14ac:dyDescent="0.2">
      <c r="A64" s="112"/>
      <c r="B64" s="133"/>
      <c r="C64" s="113"/>
      <c r="D64" s="119"/>
      <c r="E64" s="120"/>
      <c r="F64" s="121"/>
      <c r="G64" s="122"/>
      <c r="H64" s="123"/>
      <c r="I64" s="124"/>
      <c r="J64" s="41"/>
      <c r="K64" s="41"/>
    </row>
    <row r="65" spans="1:11" ht="16" x14ac:dyDescent="0.2">
      <c r="A65" s="37" t="s">
        <v>18</v>
      </c>
      <c r="B65" s="29"/>
      <c r="C65" s="113"/>
      <c r="D65" s="119"/>
      <c r="E65" s="120"/>
      <c r="F65" s="121"/>
      <c r="G65" s="122"/>
      <c r="H65" s="123">
        <f>H21+H24+H30+H32+H37+H38+H44+H45+H54+H55+H56+H57+H58+H60</f>
        <v>0</v>
      </c>
      <c r="I65" s="124"/>
      <c r="J65" s="41"/>
      <c r="K65" s="41"/>
    </row>
  </sheetData>
  <protectedRanges>
    <protectedRange sqref="J20:K60" name="Range6"/>
    <protectedRange sqref="A20:F23 A30:F31 D24:F29 C24 A24 B24:B29 A26:A29 C26:C29 A37:C43 C32:C34 C36 A32:B36 A44:F60 D32:F43" name="Range3"/>
    <protectedRange sqref="C14:E16" name="Range2"/>
    <protectedRange sqref="B3:B5" name="Range1"/>
    <protectedRange sqref="J61:K65" name="Range6_2_1"/>
    <protectedRange sqref="B65:F65 A61:A64 C61:F64" name="Range3_2_1"/>
  </protectedRanges>
  <mergeCells count="79">
    <mergeCell ref="H58:H59"/>
    <mergeCell ref="I58:I59"/>
    <mergeCell ref="J58:J59"/>
    <mergeCell ref="K58:K59"/>
    <mergeCell ref="C13:D13"/>
    <mergeCell ref="C14:D14"/>
    <mergeCell ref="F14:F16"/>
    <mergeCell ref="C15:D15"/>
    <mergeCell ref="C16:D16"/>
    <mergeCell ref="H45:H53"/>
    <mergeCell ref="I45:I53"/>
    <mergeCell ref="J45:J53"/>
    <mergeCell ref="K45:K53"/>
    <mergeCell ref="G58:G59"/>
    <mergeCell ref="H38:H43"/>
    <mergeCell ref="I38:I43"/>
    <mergeCell ref="A58:A59"/>
    <mergeCell ref="C58:C59"/>
    <mergeCell ref="D58:D59"/>
    <mergeCell ref="E58:E59"/>
    <mergeCell ref="F58:F59"/>
    <mergeCell ref="F45:F53"/>
    <mergeCell ref="G45:G53"/>
    <mergeCell ref="A38:A43"/>
    <mergeCell ref="C38:C43"/>
    <mergeCell ref="D38:D43"/>
    <mergeCell ref="E38:E43"/>
    <mergeCell ref="F38:F43"/>
    <mergeCell ref="I32:I36"/>
    <mergeCell ref="J32:J36"/>
    <mergeCell ref="K32:K36"/>
    <mergeCell ref="G38:G43"/>
    <mergeCell ref="J38:J43"/>
    <mergeCell ref="K38:K43"/>
    <mergeCell ref="I24:I29"/>
    <mergeCell ref="J24:J29"/>
    <mergeCell ref="K24:K29"/>
    <mergeCell ref="A30:A31"/>
    <mergeCell ref="C30:C31"/>
    <mergeCell ref="D30:D31"/>
    <mergeCell ref="E30:E31"/>
    <mergeCell ref="F30:F31"/>
    <mergeCell ref="G30:G31"/>
    <mergeCell ref="H30:H31"/>
    <mergeCell ref="I30:I31"/>
    <mergeCell ref="J30:J31"/>
    <mergeCell ref="K30:K31"/>
    <mergeCell ref="D24:D29"/>
    <mergeCell ref="E24:E29"/>
    <mergeCell ref="F24:F29"/>
    <mergeCell ref="I18:K18"/>
    <mergeCell ref="A20:C20"/>
    <mergeCell ref="A21:A23"/>
    <mergeCell ref="C21:C23"/>
    <mergeCell ref="D21:D23"/>
    <mergeCell ref="E21:E23"/>
    <mergeCell ref="F21:F23"/>
    <mergeCell ref="G21:G23"/>
    <mergeCell ref="F18:G18"/>
    <mergeCell ref="H21:H23"/>
    <mergeCell ref="I21:I23"/>
    <mergeCell ref="J21:J23"/>
    <mergeCell ref="K21:K23"/>
    <mergeCell ref="A24:A29"/>
    <mergeCell ref="C24:C29"/>
    <mergeCell ref="G24:G29"/>
    <mergeCell ref="H24:H29"/>
    <mergeCell ref="B61:B64"/>
    <mergeCell ref="A32:A36"/>
    <mergeCell ref="C32:C36"/>
    <mergeCell ref="D32:D36"/>
    <mergeCell ref="E32:E36"/>
    <mergeCell ref="F32:F36"/>
    <mergeCell ref="G32:G36"/>
    <mergeCell ref="H32:H36"/>
    <mergeCell ref="A45:A53"/>
    <mergeCell ref="C45:C53"/>
    <mergeCell ref="D45:D53"/>
    <mergeCell ref="E45:E53"/>
  </mergeCells>
  <dataValidations count="2">
    <dataValidation type="decimal" operator="greaterThanOrEqual" allowBlank="1" showInputMessage="1" showErrorMessage="1" sqref="F20:F21 F24 F30 F32 F37:F38 F44:F45 F54:F58 C14:D16 F60:F65" xr:uid="{B369DC7A-DA9A-441B-99B3-6AB2C63756AB}">
      <formula1>0</formula1>
    </dataValidation>
    <dataValidation type="list" allowBlank="1" showInputMessage="1" showErrorMessage="1" sqref="E14:E16" xr:uid="{054700F5-C931-4BF7-B9AC-13B329719010}">
      <formula1>" ,X"</formula1>
    </dataValidation>
  </dataValidations>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EFC09-331F-4237-960E-26B11A2187DB}">
  <dimension ref="A1:AK65"/>
  <sheetViews>
    <sheetView topLeftCell="A8" workbookViewId="0">
      <selection activeCell="H65" sqref="H65"/>
    </sheetView>
  </sheetViews>
  <sheetFormatPr baseColWidth="10" defaultColWidth="8.83203125" defaultRowHeight="15" x14ac:dyDescent="0.2"/>
  <cols>
    <col min="1" max="1" width="29.6640625" bestFit="1" customWidth="1"/>
    <col min="2" max="2" width="52.6640625" bestFit="1" customWidth="1"/>
    <col min="3" max="3" width="14.3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98" t="s">
        <v>212</v>
      </c>
      <c r="B20" s="198"/>
      <c r="C20" s="198"/>
      <c r="D20" s="16"/>
      <c r="E20" s="17"/>
      <c r="F20" s="10"/>
      <c r="G20" s="115"/>
      <c r="H20" s="116"/>
      <c r="I20" s="117"/>
      <c r="J20" s="6"/>
      <c r="K20" s="6"/>
    </row>
    <row r="21" spans="1:29" s="5" customFormat="1" ht="32" x14ac:dyDescent="0.2">
      <c r="A21" s="195" t="s">
        <v>353</v>
      </c>
      <c r="B21" s="102" t="s">
        <v>199</v>
      </c>
      <c r="C21" s="196">
        <v>1</v>
      </c>
      <c r="D21" s="155"/>
      <c r="E21" s="158">
        <v>1</v>
      </c>
      <c r="F21" s="161"/>
      <c r="G21" s="164">
        <f>E21*F21</f>
        <v>0</v>
      </c>
      <c r="H21" s="167">
        <f>G21</f>
        <v>0</v>
      </c>
      <c r="I21" s="174"/>
      <c r="J21" s="170"/>
      <c r="K21" s="170"/>
    </row>
    <row r="22" spans="1:29" s="5" customFormat="1" ht="16" x14ac:dyDescent="0.2">
      <c r="A22" s="195"/>
      <c r="B22" s="102" t="s">
        <v>91</v>
      </c>
      <c r="C22" s="196"/>
      <c r="D22" s="156"/>
      <c r="E22" s="159"/>
      <c r="F22" s="162"/>
      <c r="G22" s="165"/>
      <c r="H22" s="168"/>
      <c r="I22" s="175"/>
      <c r="J22" s="171"/>
      <c r="K22" s="171"/>
    </row>
    <row r="23" spans="1:29" s="5" customFormat="1" ht="16" x14ac:dyDescent="0.2">
      <c r="A23" s="195"/>
      <c r="B23" s="102" t="s">
        <v>148</v>
      </c>
      <c r="C23" s="196"/>
      <c r="D23" s="157"/>
      <c r="E23" s="160"/>
      <c r="F23" s="163"/>
      <c r="G23" s="166"/>
      <c r="H23" s="169"/>
      <c r="I23" s="176"/>
      <c r="J23" s="172"/>
      <c r="K23" s="172"/>
    </row>
    <row r="24" spans="1:29" s="5" customFormat="1" ht="64" x14ac:dyDescent="0.2">
      <c r="A24" s="195" t="s">
        <v>359</v>
      </c>
      <c r="B24" s="102" t="s">
        <v>213</v>
      </c>
      <c r="C24" s="196" t="s">
        <v>74</v>
      </c>
      <c r="D24" s="155"/>
      <c r="E24" s="158">
        <v>1</v>
      </c>
      <c r="F24" s="161"/>
      <c r="G24" s="164">
        <f>E24*F24</f>
        <v>0</v>
      </c>
      <c r="H24" s="167">
        <f>G24</f>
        <v>0</v>
      </c>
      <c r="I24" s="174"/>
      <c r="J24" s="170"/>
      <c r="K24" s="170"/>
    </row>
    <row r="25" spans="1:29" s="5" customFormat="1" ht="32" x14ac:dyDescent="0.2">
      <c r="A25" s="195"/>
      <c r="B25" s="102" t="s">
        <v>164</v>
      </c>
      <c r="C25" s="196"/>
      <c r="D25" s="157"/>
      <c r="E25" s="160"/>
      <c r="F25" s="163"/>
      <c r="G25" s="166"/>
      <c r="H25" s="169"/>
      <c r="I25" s="176"/>
      <c r="J25" s="172"/>
      <c r="K25" s="172"/>
    </row>
    <row r="26" spans="1:29" s="5" customFormat="1" ht="32" x14ac:dyDescent="0.2">
      <c r="A26" s="195" t="s">
        <v>273</v>
      </c>
      <c r="B26" s="102" t="s">
        <v>203</v>
      </c>
      <c r="C26" s="196" t="s">
        <v>74</v>
      </c>
      <c r="D26" s="155"/>
      <c r="E26" s="158">
        <v>1</v>
      </c>
      <c r="F26" s="161"/>
      <c r="G26" s="164">
        <f>E26*F26</f>
        <v>0</v>
      </c>
      <c r="H26" s="167">
        <f>G26</f>
        <v>0</v>
      </c>
      <c r="I26" s="174"/>
      <c r="J26" s="170"/>
      <c r="K26" s="170"/>
    </row>
    <row r="27" spans="1:29" s="5" customFormat="1" ht="32" x14ac:dyDescent="0.2">
      <c r="A27" s="195"/>
      <c r="B27" s="102" t="s">
        <v>94</v>
      </c>
      <c r="C27" s="196"/>
      <c r="D27" s="156"/>
      <c r="E27" s="159"/>
      <c r="F27" s="162"/>
      <c r="G27" s="165"/>
      <c r="H27" s="168"/>
      <c r="I27" s="175"/>
      <c r="J27" s="171"/>
      <c r="K27" s="171"/>
    </row>
    <row r="28" spans="1:29" s="5" customFormat="1" ht="16" x14ac:dyDescent="0.2">
      <c r="A28" s="195"/>
      <c r="B28" s="102" t="s">
        <v>95</v>
      </c>
      <c r="C28" s="196"/>
      <c r="D28" s="156"/>
      <c r="E28" s="159"/>
      <c r="F28" s="162"/>
      <c r="G28" s="165"/>
      <c r="H28" s="168"/>
      <c r="I28" s="175"/>
      <c r="J28" s="171"/>
      <c r="K28" s="171"/>
    </row>
    <row r="29" spans="1:29" s="5" customFormat="1" ht="32" x14ac:dyDescent="0.2">
      <c r="A29" s="195"/>
      <c r="B29" s="102" t="s">
        <v>96</v>
      </c>
      <c r="C29" s="196"/>
      <c r="D29" s="156"/>
      <c r="E29" s="159"/>
      <c r="F29" s="162"/>
      <c r="G29" s="165"/>
      <c r="H29" s="168"/>
      <c r="I29" s="175"/>
      <c r="J29" s="171"/>
      <c r="K29" s="171"/>
    </row>
    <row r="30" spans="1:29" s="5" customFormat="1" ht="32" x14ac:dyDescent="0.2">
      <c r="A30" s="195"/>
      <c r="B30" s="102" t="s">
        <v>97</v>
      </c>
      <c r="C30" s="196"/>
      <c r="D30" s="156"/>
      <c r="E30" s="159"/>
      <c r="F30" s="162"/>
      <c r="G30" s="165"/>
      <c r="H30" s="168"/>
      <c r="I30" s="175"/>
      <c r="J30" s="171"/>
      <c r="K30" s="171"/>
    </row>
    <row r="31" spans="1:29" s="5" customFormat="1" ht="16" x14ac:dyDescent="0.2">
      <c r="A31" s="195"/>
      <c r="B31" s="102" t="s">
        <v>98</v>
      </c>
      <c r="C31" s="196"/>
      <c r="D31" s="157"/>
      <c r="E31" s="160"/>
      <c r="F31" s="163"/>
      <c r="G31" s="166"/>
      <c r="H31" s="169"/>
      <c r="I31" s="176"/>
      <c r="J31" s="172"/>
      <c r="K31" s="172"/>
    </row>
    <row r="32" spans="1:29" s="5" customFormat="1" ht="16" x14ac:dyDescent="0.2">
      <c r="A32" s="195" t="s">
        <v>274</v>
      </c>
      <c r="B32" s="102" t="s">
        <v>112</v>
      </c>
      <c r="C32" s="196">
        <v>1</v>
      </c>
      <c r="D32" s="155"/>
      <c r="E32" s="158">
        <v>1</v>
      </c>
      <c r="F32" s="161"/>
      <c r="G32" s="164">
        <f>E32*F32</f>
        <v>0</v>
      </c>
      <c r="H32" s="167">
        <f>G32</f>
        <v>0</v>
      </c>
      <c r="I32" s="174"/>
      <c r="J32" s="170"/>
      <c r="K32" s="170"/>
    </row>
    <row r="33" spans="1:11" s="5" customFormat="1" ht="16" x14ac:dyDescent="0.2">
      <c r="A33" s="195"/>
      <c r="B33" s="36" t="s">
        <v>172</v>
      </c>
      <c r="C33" s="196"/>
      <c r="D33" s="156"/>
      <c r="E33" s="159"/>
      <c r="F33" s="162"/>
      <c r="G33" s="165"/>
      <c r="H33" s="168"/>
      <c r="I33" s="175"/>
      <c r="J33" s="171"/>
      <c r="K33" s="171"/>
    </row>
    <row r="34" spans="1:11" s="5" customFormat="1" ht="16" x14ac:dyDescent="0.2">
      <c r="A34" s="195"/>
      <c r="B34" s="36" t="s">
        <v>113</v>
      </c>
      <c r="C34" s="196"/>
      <c r="D34" s="156"/>
      <c r="E34" s="159"/>
      <c r="F34" s="162"/>
      <c r="G34" s="165"/>
      <c r="H34" s="168"/>
      <c r="I34" s="175"/>
      <c r="J34" s="171"/>
      <c r="K34" s="171"/>
    </row>
    <row r="35" spans="1:11" s="5" customFormat="1" ht="16" x14ac:dyDescent="0.2">
      <c r="A35" s="195"/>
      <c r="B35" s="36" t="s">
        <v>114</v>
      </c>
      <c r="C35" s="196"/>
      <c r="D35" s="156"/>
      <c r="E35" s="159"/>
      <c r="F35" s="162"/>
      <c r="G35" s="165"/>
      <c r="H35" s="168"/>
      <c r="I35" s="175"/>
      <c r="J35" s="171"/>
      <c r="K35" s="171"/>
    </row>
    <row r="36" spans="1:11" s="5" customFormat="1" ht="16" x14ac:dyDescent="0.2">
      <c r="A36" s="195"/>
      <c r="B36" s="36" t="s">
        <v>115</v>
      </c>
      <c r="C36" s="196"/>
      <c r="D36" s="157"/>
      <c r="E36" s="160"/>
      <c r="F36" s="163"/>
      <c r="G36" s="166"/>
      <c r="H36" s="169"/>
      <c r="I36" s="176"/>
      <c r="J36" s="172"/>
      <c r="K36" s="172"/>
    </row>
    <row r="37" spans="1:11" s="5" customFormat="1" ht="16" x14ac:dyDescent="0.2">
      <c r="A37" s="195" t="s">
        <v>301</v>
      </c>
      <c r="B37" s="102" t="s">
        <v>152</v>
      </c>
      <c r="C37" s="196">
        <v>1</v>
      </c>
      <c r="D37" s="155"/>
      <c r="E37" s="158">
        <v>1</v>
      </c>
      <c r="F37" s="161"/>
      <c r="G37" s="164">
        <f>E37*F37</f>
        <v>0</v>
      </c>
      <c r="H37" s="167">
        <f>G37</f>
        <v>0</v>
      </c>
      <c r="I37" s="174"/>
      <c r="J37" s="170"/>
      <c r="K37" s="170"/>
    </row>
    <row r="38" spans="1:11" s="5" customFormat="1" ht="16" x14ac:dyDescent="0.2">
      <c r="A38" s="195"/>
      <c r="B38" s="102" t="s">
        <v>153</v>
      </c>
      <c r="C38" s="196"/>
      <c r="D38" s="156"/>
      <c r="E38" s="159"/>
      <c r="F38" s="162"/>
      <c r="G38" s="165"/>
      <c r="H38" s="168"/>
      <c r="I38" s="175"/>
      <c r="J38" s="171"/>
      <c r="K38" s="171"/>
    </row>
    <row r="39" spans="1:11" s="5" customFormat="1" ht="16" x14ac:dyDescent="0.2">
      <c r="A39" s="195"/>
      <c r="B39" s="102" t="s">
        <v>154</v>
      </c>
      <c r="C39" s="196"/>
      <c r="D39" s="156"/>
      <c r="E39" s="159"/>
      <c r="F39" s="162"/>
      <c r="G39" s="165"/>
      <c r="H39" s="168"/>
      <c r="I39" s="175"/>
      <c r="J39" s="171"/>
      <c r="K39" s="171"/>
    </row>
    <row r="40" spans="1:11" s="5" customFormat="1" ht="32" x14ac:dyDescent="0.2">
      <c r="A40" s="195"/>
      <c r="B40" s="102" t="s">
        <v>155</v>
      </c>
      <c r="C40" s="196"/>
      <c r="D40" s="156"/>
      <c r="E40" s="159"/>
      <c r="F40" s="162"/>
      <c r="G40" s="165"/>
      <c r="H40" s="168"/>
      <c r="I40" s="175"/>
      <c r="J40" s="171"/>
      <c r="K40" s="171"/>
    </row>
    <row r="41" spans="1:11" s="5" customFormat="1" ht="16" x14ac:dyDescent="0.2">
      <c r="A41" s="195"/>
      <c r="B41" s="102" t="s">
        <v>156</v>
      </c>
      <c r="C41" s="196"/>
      <c r="D41" s="156"/>
      <c r="E41" s="159"/>
      <c r="F41" s="162"/>
      <c r="G41" s="165"/>
      <c r="H41" s="168"/>
      <c r="I41" s="175"/>
      <c r="J41" s="171"/>
      <c r="K41" s="171"/>
    </row>
    <row r="42" spans="1:11" s="5" customFormat="1" ht="16" x14ac:dyDescent="0.2">
      <c r="A42" s="195"/>
      <c r="B42" s="102" t="s">
        <v>157</v>
      </c>
      <c r="C42" s="196"/>
      <c r="D42" s="157"/>
      <c r="E42" s="160"/>
      <c r="F42" s="163"/>
      <c r="G42" s="166"/>
      <c r="H42" s="169"/>
      <c r="I42" s="176"/>
      <c r="J42" s="172"/>
      <c r="K42" s="172"/>
    </row>
    <row r="43" spans="1:11" s="5" customFormat="1" ht="32" x14ac:dyDescent="0.2">
      <c r="A43" s="107" t="s">
        <v>358</v>
      </c>
      <c r="B43" s="107" t="s">
        <v>193</v>
      </c>
      <c r="C43" s="104" t="s">
        <v>136</v>
      </c>
      <c r="D43" s="16"/>
      <c r="E43" s="17">
        <v>1</v>
      </c>
      <c r="F43" s="10"/>
      <c r="G43" s="115">
        <f>E43*F43</f>
        <v>0</v>
      </c>
      <c r="H43" s="116">
        <f>G43</f>
        <v>0</v>
      </c>
      <c r="I43" s="117"/>
      <c r="J43" s="6"/>
      <c r="K43" s="6"/>
    </row>
    <row r="44" spans="1:11" s="5" customFormat="1" ht="48" x14ac:dyDescent="0.2">
      <c r="A44" s="102" t="s">
        <v>360</v>
      </c>
      <c r="B44" s="102" t="s">
        <v>173</v>
      </c>
      <c r="C44" s="103">
        <v>1</v>
      </c>
      <c r="D44" s="16"/>
      <c r="E44" s="17">
        <v>1</v>
      </c>
      <c r="F44" s="10"/>
      <c r="G44" s="115">
        <f>E44*F44</f>
        <v>0</v>
      </c>
      <c r="H44" s="116">
        <f>G44</f>
        <v>0</v>
      </c>
      <c r="I44" s="117"/>
      <c r="J44" s="6"/>
      <c r="K44" s="6"/>
    </row>
    <row r="45" spans="1:11" s="5" customFormat="1" ht="32" x14ac:dyDescent="0.2">
      <c r="A45" s="195" t="s">
        <v>361</v>
      </c>
      <c r="B45" s="102" t="s">
        <v>65</v>
      </c>
      <c r="C45" s="196" t="s">
        <v>74</v>
      </c>
      <c r="D45" s="155"/>
      <c r="E45" s="158">
        <v>1</v>
      </c>
      <c r="F45" s="161"/>
      <c r="G45" s="164">
        <f>E45*F45</f>
        <v>0</v>
      </c>
      <c r="H45" s="167">
        <f>G45</f>
        <v>0</v>
      </c>
      <c r="I45" s="174"/>
      <c r="J45" s="170"/>
      <c r="K45" s="170"/>
    </row>
    <row r="46" spans="1:11" s="5" customFormat="1" ht="16" x14ac:dyDescent="0.2">
      <c r="A46" s="195"/>
      <c r="B46" s="36" t="s">
        <v>66</v>
      </c>
      <c r="C46" s="196"/>
      <c r="D46" s="156"/>
      <c r="E46" s="159"/>
      <c r="F46" s="162"/>
      <c r="G46" s="165"/>
      <c r="H46" s="168"/>
      <c r="I46" s="175"/>
      <c r="J46" s="171"/>
      <c r="K46" s="171"/>
    </row>
    <row r="47" spans="1:11" s="5" customFormat="1" ht="16" x14ac:dyDescent="0.2">
      <c r="A47" s="195"/>
      <c r="B47" s="36" t="s">
        <v>67</v>
      </c>
      <c r="C47" s="196"/>
      <c r="D47" s="156"/>
      <c r="E47" s="159"/>
      <c r="F47" s="162"/>
      <c r="G47" s="165"/>
      <c r="H47" s="168"/>
      <c r="I47" s="175"/>
      <c r="J47" s="171"/>
      <c r="K47" s="171"/>
    </row>
    <row r="48" spans="1:11" s="5" customFormat="1" ht="16" x14ac:dyDescent="0.2">
      <c r="A48" s="195"/>
      <c r="B48" s="36" t="s">
        <v>68</v>
      </c>
      <c r="C48" s="196"/>
      <c r="D48" s="156"/>
      <c r="E48" s="159"/>
      <c r="F48" s="162"/>
      <c r="G48" s="165"/>
      <c r="H48" s="168"/>
      <c r="I48" s="175"/>
      <c r="J48" s="171"/>
      <c r="K48" s="171"/>
    </row>
    <row r="49" spans="1:11" s="5" customFormat="1" ht="16" x14ac:dyDescent="0.2">
      <c r="A49" s="195"/>
      <c r="B49" s="36" t="s">
        <v>69</v>
      </c>
      <c r="C49" s="196"/>
      <c r="D49" s="156"/>
      <c r="E49" s="159"/>
      <c r="F49" s="162"/>
      <c r="G49" s="165"/>
      <c r="H49" s="168"/>
      <c r="I49" s="175"/>
      <c r="J49" s="171"/>
      <c r="K49" s="171"/>
    </row>
    <row r="50" spans="1:11" s="5" customFormat="1" ht="16" x14ac:dyDescent="0.2">
      <c r="A50" s="195"/>
      <c r="B50" s="36" t="s">
        <v>70</v>
      </c>
      <c r="C50" s="196"/>
      <c r="D50" s="156"/>
      <c r="E50" s="159"/>
      <c r="F50" s="162"/>
      <c r="G50" s="165"/>
      <c r="H50" s="168"/>
      <c r="I50" s="175"/>
      <c r="J50" s="171"/>
      <c r="K50" s="171"/>
    </row>
    <row r="51" spans="1:11" s="5" customFormat="1" ht="16" x14ac:dyDescent="0.2">
      <c r="A51" s="195"/>
      <c r="B51" s="36" t="s">
        <v>71</v>
      </c>
      <c r="C51" s="196"/>
      <c r="D51" s="156"/>
      <c r="E51" s="159"/>
      <c r="F51" s="162"/>
      <c r="G51" s="165"/>
      <c r="H51" s="168"/>
      <c r="I51" s="175"/>
      <c r="J51" s="171"/>
      <c r="K51" s="171"/>
    </row>
    <row r="52" spans="1:11" s="5" customFormat="1" ht="16" x14ac:dyDescent="0.2">
      <c r="A52" s="195"/>
      <c r="B52" s="36" t="s">
        <v>72</v>
      </c>
      <c r="C52" s="196"/>
      <c r="D52" s="156"/>
      <c r="E52" s="159"/>
      <c r="F52" s="162"/>
      <c r="G52" s="165"/>
      <c r="H52" s="168"/>
      <c r="I52" s="175"/>
      <c r="J52" s="171"/>
      <c r="K52" s="171"/>
    </row>
    <row r="53" spans="1:11" s="5" customFormat="1" ht="16" x14ac:dyDescent="0.2">
      <c r="A53" s="195"/>
      <c r="B53" s="36" t="s">
        <v>73</v>
      </c>
      <c r="C53" s="196"/>
      <c r="D53" s="157"/>
      <c r="E53" s="160"/>
      <c r="F53" s="163"/>
      <c r="G53" s="166"/>
      <c r="H53" s="169"/>
      <c r="I53" s="176"/>
      <c r="J53" s="172"/>
      <c r="K53" s="172"/>
    </row>
    <row r="54" spans="1:11" s="5" customFormat="1" ht="32" x14ac:dyDescent="0.2">
      <c r="A54" s="102" t="s">
        <v>362</v>
      </c>
      <c r="B54" s="102" t="s">
        <v>106</v>
      </c>
      <c r="C54" s="103">
        <v>1</v>
      </c>
      <c r="D54" s="16"/>
      <c r="E54" s="17">
        <v>1</v>
      </c>
      <c r="F54" s="10"/>
      <c r="G54" s="115">
        <f>E54*F54</f>
        <v>0</v>
      </c>
      <c r="H54" s="116">
        <f>G54</f>
        <v>0</v>
      </c>
      <c r="I54" s="117"/>
      <c r="J54" s="6"/>
      <c r="K54" s="6"/>
    </row>
    <row r="55" spans="1:11" s="5" customFormat="1" ht="48" x14ac:dyDescent="0.2">
      <c r="A55" s="102" t="s">
        <v>363</v>
      </c>
      <c r="B55" s="102" t="s">
        <v>165</v>
      </c>
      <c r="C55" s="103">
        <v>1</v>
      </c>
      <c r="D55" s="16"/>
      <c r="E55" s="17">
        <v>1</v>
      </c>
      <c r="F55" s="10"/>
      <c r="G55" s="115">
        <f>E55*F55</f>
        <v>0</v>
      </c>
      <c r="H55" s="116">
        <f t="shared" ref="H55:H57" si="0">G55</f>
        <v>0</v>
      </c>
      <c r="I55" s="117"/>
      <c r="J55" s="6"/>
      <c r="K55" s="6"/>
    </row>
    <row r="56" spans="1:11" s="5" customFormat="1" ht="32" x14ac:dyDescent="0.2">
      <c r="A56" s="102" t="s">
        <v>364</v>
      </c>
      <c r="B56" s="102" t="s">
        <v>207</v>
      </c>
      <c r="C56" s="103">
        <v>1</v>
      </c>
      <c r="D56" s="16"/>
      <c r="E56" s="17">
        <v>1</v>
      </c>
      <c r="F56" s="10"/>
      <c r="G56" s="115">
        <f>E56*F56</f>
        <v>0</v>
      </c>
      <c r="H56" s="116">
        <f t="shared" si="0"/>
        <v>0</v>
      </c>
      <c r="I56" s="117"/>
      <c r="J56" s="6"/>
      <c r="K56" s="6"/>
    </row>
    <row r="57" spans="1:11" s="5" customFormat="1" ht="48" x14ac:dyDescent="0.2">
      <c r="A57" s="102" t="s">
        <v>365</v>
      </c>
      <c r="B57" s="102" t="s">
        <v>101</v>
      </c>
      <c r="C57" s="103">
        <v>1</v>
      </c>
      <c r="D57" s="16"/>
      <c r="E57" s="17">
        <v>1</v>
      </c>
      <c r="F57" s="10"/>
      <c r="G57" s="115">
        <f>E57*F57</f>
        <v>0</v>
      </c>
      <c r="H57" s="116">
        <f t="shared" si="0"/>
        <v>0</v>
      </c>
      <c r="I57" s="117"/>
      <c r="J57" s="6"/>
      <c r="K57" s="6"/>
    </row>
    <row r="58" spans="1:11" s="5" customFormat="1" ht="48" x14ac:dyDescent="0.2">
      <c r="A58" s="195" t="s">
        <v>366</v>
      </c>
      <c r="B58" s="102" t="s">
        <v>209</v>
      </c>
      <c r="C58" s="196">
        <v>1</v>
      </c>
      <c r="D58" s="155"/>
      <c r="E58" s="158">
        <v>1</v>
      </c>
      <c r="F58" s="161"/>
      <c r="G58" s="164">
        <f>E58*F58</f>
        <v>0</v>
      </c>
      <c r="H58" s="167">
        <f>G58</f>
        <v>0</v>
      </c>
      <c r="I58" s="174"/>
      <c r="J58" s="170"/>
      <c r="K58" s="170"/>
    </row>
    <row r="59" spans="1:11" s="5" customFormat="1" ht="32" x14ac:dyDescent="0.2">
      <c r="A59" s="195"/>
      <c r="B59" s="102" t="s">
        <v>208</v>
      </c>
      <c r="C59" s="196"/>
      <c r="D59" s="157"/>
      <c r="E59" s="160"/>
      <c r="F59" s="163"/>
      <c r="G59" s="166"/>
      <c r="H59" s="169"/>
      <c r="I59" s="176"/>
      <c r="J59" s="172"/>
      <c r="K59" s="172"/>
    </row>
    <row r="60" spans="1:11" s="5" customFormat="1" ht="48" x14ac:dyDescent="0.2">
      <c r="A60" s="102" t="s">
        <v>367</v>
      </c>
      <c r="B60" s="102" t="s">
        <v>124</v>
      </c>
      <c r="C60" s="103">
        <v>1</v>
      </c>
      <c r="D60" s="16"/>
      <c r="E60" s="17">
        <v>1</v>
      </c>
      <c r="F60" s="10"/>
      <c r="G60" s="115">
        <f>E60*F60</f>
        <v>0</v>
      </c>
      <c r="H60" s="116">
        <f>G60</f>
        <v>0</v>
      </c>
      <c r="I60" s="117"/>
      <c r="J60" s="6"/>
      <c r="K60" s="6"/>
    </row>
    <row r="61" spans="1:11" x14ac:dyDescent="0.2">
      <c r="A61" s="112"/>
      <c r="B61" s="133" t="s">
        <v>25</v>
      </c>
      <c r="C61" s="113"/>
      <c r="D61" s="16"/>
      <c r="E61" s="17"/>
      <c r="F61" s="10"/>
      <c r="G61" s="115"/>
      <c r="H61" s="116"/>
      <c r="I61" s="117"/>
      <c r="J61" s="6"/>
      <c r="K61" s="6"/>
    </row>
    <row r="62" spans="1:11" x14ac:dyDescent="0.2">
      <c r="A62" s="112"/>
      <c r="B62" s="133"/>
      <c r="C62" s="113"/>
      <c r="D62" s="16"/>
      <c r="E62" s="17"/>
      <c r="F62" s="10"/>
      <c r="G62" s="115"/>
      <c r="H62" s="116"/>
      <c r="I62" s="117"/>
      <c r="J62" s="6"/>
      <c r="K62" s="6"/>
    </row>
    <row r="63" spans="1:11" x14ac:dyDescent="0.2">
      <c r="A63" s="112"/>
      <c r="B63" s="133"/>
      <c r="C63" s="113"/>
      <c r="D63" s="16"/>
      <c r="E63" s="17"/>
      <c r="F63" s="10"/>
      <c r="G63" s="115"/>
      <c r="H63" s="116"/>
      <c r="I63" s="117"/>
      <c r="J63" s="6"/>
      <c r="K63" s="6"/>
    </row>
    <row r="64" spans="1:11" x14ac:dyDescent="0.2">
      <c r="A64" s="112"/>
      <c r="B64" s="133"/>
      <c r="C64" s="113"/>
      <c r="D64" s="119"/>
      <c r="E64" s="120"/>
      <c r="F64" s="121"/>
      <c r="G64" s="122"/>
      <c r="H64" s="123"/>
      <c r="I64" s="124"/>
      <c r="J64" s="41"/>
      <c r="K64" s="41"/>
    </row>
    <row r="65" spans="1:11" ht="16" x14ac:dyDescent="0.2">
      <c r="A65" s="37" t="s">
        <v>18</v>
      </c>
      <c r="B65" s="29"/>
      <c r="C65" s="113"/>
      <c r="D65" s="119"/>
      <c r="E65" s="120"/>
      <c r="F65" s="121"/>
      <c r="G65" s="122"/>
      <c r="H65" s="123">
        <f>H21+H24+H26+H32+H37+H43+H44+H45+H54+H55+H56+H57+H58+H60</f>
        <v>0</v>
      </c>
      <c r="I65" s="124"/>
      <c r="J65" s="41"/>
      <c r="K65" s="41"/>
    </row>
  </sheetData>
  <protectedRanges>
    <protectedRange sqref="J20:K60" name="Range6"/>
    <protectedRange sqref="A20:F25 A37:C60 C36 A32:B36 C28:C34 D26:F60 C26 A26 B26:B31 A28:A31" name="Range3"/>
    <protectedRange sqref="C14:E16" name="Range2"/>
    <protectedRange sqref="B3:B5" name="Range1"/>
    <protectedRange sqref="J61:K65" name="Range6_2_1"/>
    <protectedRange sqref="B65:F65 A61:A64 C61:F64" name="Range3_2_1"/>
  </protectedRanges>
  <mergeCells count="79">
    <mergeCell ref="H58:H59"/>
    <mergeCell ref="I58:I59"/>
    <mergeCell ref="J58:J59"/>
    <mergeCell ref="K58:K59"/>
    <mergeCell ref="C13:D13"/>
    <mergeCell ref="C14:D14"/>
    <mergeCell ref="F14:F16"/>
    <mergeCell ref="C15:D15"/>
    <mergeCell ref="C16:D16"/>
    <mergeCell ref="H45:H53"/>
    <mergeCell ref="I45:I53"/>
    <mergeCell ref="J45:J53"/>
    <mergeCell ref="K45:K53"/>
    <mergeCell ref="G58:G59"/>
    <mergeCell ref="H37:H42"/>
    <mergeCell ref="I37:I42"/>
    <mergeCell ref="A58:A59"/>
    <mergeCell ref="C58:C59"/>
    <mergeCell ref="D58:D59"/>
    <mergeCell ref="E58:E59"/>
    <mergeCell ref="F58:F59"/>
    <mergeCell ref="F45:F53"/>
    <mergeCell ref="G45:G53"/>
    <mergeCell ref="A37:A42"/>
    <mergeCell ref="C37:C42"/>
    <mergeCell ref="D37:D42"/>
    <mergeCell ref="E37:E42"/>
    <mergeCell ref="F37:F42"/>
    <mergeCell ref="I32:I36"/>
    <mergeCell ref="J32:J36"/>
    <mergeCell ref="K32:K36"/>
    <mergeCell ref="G37:G42"/>
    <mergeCell ref="J37:J42"/>
    <mergeCell ref="K37:K42"/>
    <mergeCell ref="I24:I25"/>
    <mergeCell ref="J24:J25"/>
    <mergeCell ref="K24:K25"/>
    <mergeCell ref="A26:A31"/>
    <mergeCell ref="C26:C31"/>
    <mergeCell ref="D26:D31"/>
    <mergeCell ref="E26:E31"/>
    <mergeCell ref="F26:F31"/>
    <mergeCell ref="G26:G31"/>
    <mergeCell ref="H26:H31"/>
    <mergeCell ref="I26:I31"/>
    <mergeCell ref="J26:J31"/>
    <mergeCell ref="K26:K31"/>
    <mergeCell ref="D24:D25"/>
    <mergeCell ref="E24:E25"/>
    <mergeCell ref="F24:F25"/>
    <mergeCell ref="I18:K18"/>
    <mergeCell ref="A20:C20"/>
    <mergeCell ref="A21:A23"/>
    <mergeCell ref="C21:C23"/>
    <mergeCell ref="D21:D23"/>
    <mergeCell ref="E21:E23"/>
    <mergeCell ref="F21:F23"/>
    <mergeCell ref="G21:G23"/>
    <mergeCell ref="F18:G18"/>
    <mergeCell ref="H21:H23"/>
    <mergeCell ref="I21:I23"/>
    <mergeCell ref="J21:J23"/>
    <mergeCell ref="K21:K23"/>
    <mergeCell ref="A24:A25"/>
    <mergeCell ref="C24:C25"/>
    <mergeCell ref="G24:G25"/>
    <mergeCell ref="H24:H25"/>
    <mergeCell ref="B61:B64"/>
    <mergeCell ref="A32:A36"/>
    <mergeCell ref="C32:C36"/>
    <mergeCell ref="D32:D36"/>
    <mergeCell ref="E32:E36"/>
    <mergeCell ref="F32:F36"/>
    <mergeCell ref="G32:G36"/>
    <mergeCell ref="H32:H36"/>
    <mergeCell ref="A45:A53"/>
    <mergeCell ref="C45:C53"/>
    <mergeCell ref="D45:D53"/>
    <mergeCell ref="E45:E53"/>
  </mergeCells>
  <dataValidations count="2">
    <dataValidation type="decimal" operator="greaterThanOrEqual" allowBlank="1" showInputMessage="1" showErrorMessage="1" sqref="F20:F21 F24 F26 F32 F37 F43:F45 F54:F58 C14:D16 F60:F65" xr:uid="{6FA5FD80-29E5-44B7-85B5-FD9FCF4D7891}">
      <formula1>0</formula1>
    </dataValidation>
    <dataValidation type="list" allowBlank="1" showInputMessage="1" showErrorMessage="1" sqref="E14:E16" xr:uid="{886DC93F-407C-434A-A802-A40FB5133247}">
      <formula1>" ,X"</formula1>
    </dataValidation>
  </dataValidations>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0FD79-3445-4E5A-BA08-AB1A37036596}">
  <dimension ref="A1:AK40"/>
  <sheetViews>
    <sheetView workbookViewId="0">
      <selection activeCell="H41" sqref="H41"/>
    </sheetView>
  </sheetViews>
  <sheetFormatPr baseColWidth="10" defaultColWidth="8.83203125" defaultRowHeight="15" x14ac:dyDescent="0.2"/>
  <cols>
    <col min="1" max="1" width="49" bestFit="1" customWidth="1"/>
    <col min="2" max="2" width="52.5" bestFit="1" customWidth="1"/>
    <col min="3" max="3" width="15.8320312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98" t="s">
        <v>214</v>
      </c>
      <c r="B20" s="198"/>
      <c r="C20" s="198"/>
      <c r="D20" s="16"/>
      <c r="E20" s="17"/>
      <c r="F20" s="10"/>
      <c r="G20" s="115"/>
      <c r="H20" s="116"/>
      <c r="I20" s="117"/>
      <c r="J20" s="6"/>
      <c r="K20" s="6"/>
    </row>
    <row r="21" spans="1:29" s="5" customFormat="1" ht="16" x14ac:dyDescent="0.2">
      <c r="A21" s="195" t="s">
        <v>370</v>
      </c>
      <c r="B21" s="102" t="s">
        <v>215</v>
      </c>
      <c r="C21" s="196" t="s">
        <v>219</v>
      </c>
      <c r="D21" s="155"/>
      <c r="E21" s="158">
        <v>1</v>
      </c>
      <c r="F21" s="161"/>
      <c r="G21" s="164">
        <f>E21*F21</f>
        <v>0</v>
      </c>
      <c r="H21" s="167">
        <f>G21</f>
        <v>0</v>
      </c>
      <c r="I21" s="174"/>
      <c r="J21" s="170"/>
      <c r="K21" s="170"/>
    </row>
    <row r="22" spans="1:29" s="5" customFormat="1" ht="16" x14ac:dyDescent="0.2">
      <c r="A22" s="195"/>
      <c r="B22" s="102" t="s">
        <v>216</v>
      </c>
      <c r="C22" s="196"/>
      <c r="D22" s="156"/>
      <c r="E22" s="159"/>
      <c r="F22" s="162"/>
      <c r="G22" s="165"/>
      <c r="H22" s="168"/>
      <c r="I22" s="175"/>
      <c r="J22" s="171"/>
      <c r="K22" s="171"/>
    </row>
    <row r="23" spans="1:29" s="5" customFormat="1" ht="16" x14ac:dyDescent="0.2">
      <c r="A23" s="195"/>
      <c r="B23" s="102" t="s">
        <v>217</v>
      </c>
      <c r="C23" s="196"/>
      <c r="D23" s="156"/>
      <c r="E23" s="159"/>
      <c r="F23" s="162"/>
      <c r="G23" s="165"/>
      <c r="H23" s="168"/>
      <c r="I23" s="175"/>
      <c r="J23" s="171"/>
      <c r="K23" s="171"/>
    </row>
    <row r="24" spans="1:29" s="5" customFormat="1" ht="32" x14ac:dyDescent="0.2">
      <c r="A24" s="195"/>
      <c r="B24" s="102" t="s">
        <v>218</v>
      </c>
      <c r="C24" s="196"/>
      <c r="D24" s="157"/>
      <c r="E24" s="160"/>
      <c r="F24" s="163"/>
      <c r="G24" s="166"/>
      <c r="H24" s="169"/>
      <c r="I24" s="176"/>
      <c r="J24" s="172"/>
      <c r="K24" s="172"/>
    </row>
    <row r="25" spans="1:29" s="5" customFormat="1" ht="16" x14ac:dyDescent="0.2">
      <c r="A25" s="195" t="s">
        <v>371</v>
      </c>
      <c r="B25" s="102" t="s">
        <v>220</v>
      </c>
      <c r="C25" s="196" t="s">
        <v>219</v>
      </c>
      <c r="D25" s="155"/>
      <c r="E25" s="158">
        <v>1</v>
      </c>
      <c r="F25" s="161"/>
      <c r="G25" s="164">
        <f>E25*F25</f>
        <v>0</v>
      </c>
      <c r="H25" s="167">
        <f>G25</f>
        <v>0</v>
      </c>
      <c r="I25" s="174"/>
      <c r="J25" s="170"/>
      <c r="K25" s="170"/>
    </row>
    <row r="26" spans="1:29" s="5" customFormat="1" ht="16" x14ac:dyDescent="0.2">
      <c r="A26" s="195"/>
      <c r="B26" s="102" t="s">
        <v>221</v>
      </c>
      <c r="C26" s="196"/>
      <c r="D26" s="157"/>
      <c r="E26" s="160"/>
      <c r="F26" s="163"/>
      <c r="G26" s="166"/>
      <c r="H26" s="169"/>
      <c r="I26" s="176"/>
      <c r="J26" s="172"/>
      <c r="K26" s="172"/>
    </row>
    <row r="27" spans="1:29" s="5" customFormat="1" ht="48" x14ac:dyDescent="0.2">
      <c r="A27" s="102" t="s">
        <v>372</v>
      </c>
      <c r="B27" s="102" t="s">
        <v>222</v>
      </c>
      <c r="C27" s="103" t="s">
        <v>219</v>
      </c>
      <c r="D27" s="16"/>
      <c r="E27" s="17">
        <v>1</v>
      </c>
      <c r="F27" s="10"/>
      <c r="G27" s="115">
        <f>E27*F27</f>
        <v>0</v>
      </c>
      <c r="H27" s="116">
        <f>G27</f>
        <v>0</v>
      </c>
      <c r="I27" s="117"/>
      <c r="J27" s="6"/>
      <c r="K27" s="6"/>
    </row>
    <row r="28" spans="1:29" s="5" customFormat="1" ht="16" x14ac:dyDescent="0.2">
      <c r="A28" s="195" t="s">
        <v>373</v>
      </c>
      <c r="B28" s="102" t="s">
        <v>223</v>
      </c>
      <c r="C28" s="196" t="s">
        <v>219</v>
      </c>
      <c r="D28" s="155"/>
      <c r="E28" s="158">
        <v>1</v>
      </c>
      <c r="F28" s="161"/>
      <c r="G28" s="164">
        <f>E28*F28</f>
        <v>0</v>
      </c>
      <c r="H28" s="167">
        <f>G28</f>
        <v>0</v>
      </c>
      <c r="I28" s="174"/>
      <c r="J28" s="170"/>
      <c r="K28" s="170"/>
    </row>
    <row r="29" spans="1:29" s="5" customFormat="1" ht="16" x14ac:dyDescent="0.2">
      <c r="A29" s="195"/>
      <c r="B29" s="102" t="s">
        <v>224</v>
      </c>
      <c r="C29" s="196"/>
      <c r="D29" s="156"/>
      <c r="E29" s="159"/>
      <c r="F29" s="162"/>
      <c r="G29" s="165"/>
      <c r="H29" s="168"/>
      <c r="I29" s="175"/>
      <c r="J29" s="171"/>
      <c r="K29" s="171"/>
    </row>
    <row r="30" spans="1:29" s="5" customFormat="1" ht="16" x14ac:dyDescent="0.2">
      <c r="A30" s="195"/>
      <c r="B30" s="102" t="s">
        <v>225</v>
      </c>
      <c r="C30" s="196"/>
      <c r="D30" s="156"/>
      <c r="E30" s="159"/>
      <c r="F30" s="162"/>
      <c r="G30" s="165"/>
      <c r="H30" s="168"/>
      <c r="I30" s="175"/>
      <c r="J30" s="171"/>
      <c r="K30" s="171"/>
    </row>
    <row r="31" spans="1:29" s="5" customFormat="1" ht="16" x14ac:dyDescent="0.2">
      <c r="A31" s="195"/>
      <c r="B31" s="102" t="s">
        <v>226</v>
      </c>
      <c r="C31" s="196"/>
      <c r="D31" s="156"/>
      <c r="E31" s="159"/>
      <c r="F31" s="162"/>
      <c r="G31" s="165"/>
      <c r="H31" s="168"/>
      <c r="I31" s="175"/>
      <c r="J31" s="171"/>
      <c r="K31" s="171"/>
    </row>
    <row r="32" spans="1:29" s="5" customFormat="1" ht="16" x14ac:dyDescent="0.2">
      <c r="A32" s="195"/>
      <c r="B32" s="102" t="s">
        <v>227</v>
      </c>
      <c r="C32" s="196"/>
      <c r="D32" s="156"/>
      <c r="E32" s="159"/>
      <c r="F32" s="162"/>
      <c r="G32" s="165"/>
      <c r="H32" s="168"/>
      <c r="I32" s="175"/>
      <c r="J32" s="171"/>
      <c r="K32" s="171"/>
    </row>
    <row r="33" spans="1:11" s="5" customFormat="1" ht="32" x14ac:dyDescent="0.2">
      <c r="A33" s="195"/>
      <c r="B33" s="102" t="s">
        <v>228</v>
      </c>
      <c r="C33" s="196"/>
      <c r="D33" s="156"/>
      <c r="E33" s="159"/>
      <c r="F33" s="162"/>
      <c r="G33" s="165"/>
      <c r="H33" s="168"/>
      <c r="I33" s="175"/>
      <c r="J33" s="171"/>
      <c r="K33" s="171"/>
    </row>
    <row r="34" spans="1:11" s="5" customFormat="1" ht="16" x14ac:dyDescent="0.2">
      <c r="A34" s="195"/>
      <c r="B34" s="102" t="s">
        <v>229</v>
      </c>
      <c r="C34" s="196"/>
      <c r="D34" s="157"/>
      <c r="E34" s="160"/>
      <c r="F34" s="163"/>
      <c r="G34" s="166"/>
      <c r="H34" s="169"/>
      <c r="I34" s="176"/>
      <c r="J34" s="172"/>
      <c r="K34" s="172"/>
    </row>
    <row r="35" spans="1:11" s="5" customFormat="1" ht="80" x14ac:dyDescent="0.2">
      <c r="A35" s="102" t="s">
        <v>374</v>
      </c>
      <c r="B35" s="102" t="s">
        <v>230</v>
      </c>
      <c r="C35" s="103" t="s">
        <v>219</v>
      </c>
      <c r="D35" s="16"/>
      <c r="E35" s="17">
        <v>1</v>
      </c>
      <c r="F35" s="10"/>
      <c r="G35" s="115">
        <f>E35*F35</f>
        <v>0</v>
      </c>
      <c r="H35" s="116">
        <f>G35</f>
        <v>0</v>
      </c>
      <c r="I35" s="117"/>
      <c r="J35" s="6"/>
      <c r="K35" s="6"/>
    </row>
    <row r="36" spans="1:11" x14ac:dyDescent="0.2">
      <c r="A36" s="112"/>
      <c r="B36" s="133" t="s">
        <v>25</v>
      </c>
      <c r="C36" s="113"/>
      <c r="D36" s="16"/>
      <c r="E36" s="17"/>
      <c r="F36" s="10"/>
      <c r="G36" s="115"/>
      <c r="H36" s="116"/>
      <c r="I36" s="117"/>
      <c r="J36" s="6"/>
      <c r="K36" s="6"/>
    </row>
    <row r="37" spans="1:11" x14ac:dyDescent="0.2">
      <c r="A37" s="112"/>
      <c r="B37" s="133"/>
      <c r="C37" s="113"/>
      <c r="D37" s="16"/>
      <c r="E37" s="17"/>
      <c r="F37" s="10"/>
      <c r="G37" s="115"/>
      <c r="H37" s="116"/>
      <c r="I37" s="117"/>
      <c r="J37" s="6"/>
      <c r="K37" s="6"/>
    </row>
    <row r="38" spans="1:11" x14ac:dyDescent="0.2">
      <c r="A38" s="112"/>
      <c r="B38" s="133"/>
      <c r="C38" s="113"/>
      <c r="D38" s="16"/>
      <c r="E38" s="17"/>
      <c r="F38" s="10"/>
      <c r="G38" s="115"/>
      <c r="H38" s="116"/>
      <c r="I38" s="117"/>
      <c r="J38" s="6"/>
      <c r="K38" s="6"/>
    </row>
    <row r="39" spans="1:11" x14ac:dyDescent="0.2">
      <c r="A39" s="112"/>
      <c r="B39" s="133"/>
      <c r="C39" s="113"/>
      <c r="D39" s="119"/>
      <c r="E39" s="120"/>
      <c r="F39" s="121"/>
      <c r="G39" s="122"/>
      <c r="H39" s="123"/>
      <c r="I39" s="124"/>
      <c r="J39" s="41"/>
      <c r="K39" s="41"/>
    </row>
    <row r="40" spans="1:11" ht="16" x14ac:dyDescent="0.2">
      <c r="A40" s="37" t="s">
        <v>18</v>
      </c>
      <c r="B40" s="29"/>
      <c r="C40" s="113"/>
      <c r="D40" s="119"/>
      <c r="E40" s="120"/>
      <c r="F40" s="121"/>
      <c r="G40" s="122"/>
      <c r="H40" s="123">
        <f>H21+H25+H27+H28+H35</f>
        <v>0</v>
      </c>
      <c r="I40" s="124"/>
      <c r="J40" s="41"/>
      <c r="K40" s="41"/>
    </row>
  </sheetData>
  <protectedRanges>
    <protectedRange sqref="J20:K35" name="Range6"/>
    <protectedRange sqref="A20:F35" name="Range3"/>
    <protectedRange sqref="C14:E16" name="Range2"/>
    <protectedRange sqref="B3:B5" name="Range1"/>
    <protectedRange sqref="J36:K40" name="Range6_2_1"/>
    <protectedRange sqref="B40:F40 A36:A39 C36:F39" name="Range3_2_1"/>
  </protectedRanges>
  <mergeCells count="39">
    <mergeCell ref="H28:H34"/>
    <mergeCell ref="I28:I34"/>
    <mergeCell ref="J28:J34"/>
    <mergeCell ref="K28:K34"/>
    <mergeCell ref="C13:D13"/>
    <mergeCell ref="C14:D14"/>
    <mergeCell ref="F14:F16"/>
    <mergeCell ref="C15:D15"/>
    <mergeCell ref="C16:D16"/>
    <mergeCell ref="H25:H26"/>
    <mergeCell ref="I25:I26"/>
    <mergeCell ref="J25:J26"/>
    <mergeCell ref="K25:K26"/>
    <mergeCell ref="G28:G34"/>
    <mergeCell ref="H21:H24"/>
    <mergeCell ref="I21:I24"/>
    <mergeCell ref="F25:F26"/>
    <mergeCell ref="G25:G26"/>
    <mergeCell ref="A28:A34"/>
    <mergeCell ref="C28:C34"/>
    <mergeCell ref="D28:D34"/>
    <mergeCell ref="E28:E34"/>
    <mergeCell ref="F28:F34"/>
    <mergeCell ref="B36:B39"/>
    <mergeCell ref="I18:K18"/>
    <mergeCell ref="A20:C20"/>
    <mergeCell ref="A21:A24"/>
    <mergeCell ref="C21:C24"/>
    <mergeCell ref="D21:D24"/>
    <mergeCell ref="E21:E24"/>
    <mergeCell ref="F21:F24"/>
    <mergeCell ref="G21:G24"/>
    <mergeCell ref="F18:G18"/>
    <mergeCell ref="J21:J24"/>
    <mergeCell ref="K21:K24"/>
    <mergeCell ref="A25:A26"/>
    <mergeCell ref="C25:C26"/>
    <mergeCell ref="D25:D26"/>
    <mergeCell ref="E25:E26"/>
  </mergeCells>
  <dataValidations count="2">
    <dataValidation type="decimal" operator="greaterThanOrEqual" allowBlank="1" showInputMessage="1" showErrorMessage="1" sqref="F20:F21 F25 F27:F28 C14:D16 F35:F40" xr:uid="{30912E64-8CB5-409F-BEE6-88AB3E505E14}">
      <formula1>0</formula1>
    </dataValidation>
    <dataValidation type="list" allowBlank="1" showInputMessage="1" showErrorMessage="1" sqref="E14:E16" xr:uid="{C0CFA5B4-1E8A-40B3-ABBD-D0E9E52CFA17}">
      <formula1>" ,X"</formula1>
    </dataValidation>
  </dataValidations>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398DC-FD3D-43FB-BA95-7ED4FF7FA883}">
  <dimension ref="A1:AK34"/>
  <sheetViews>
    <sheetView topLeftCell="A7" workbookViewId="0">
      <selection activeCell="H34" sqref="H34"/>
    </sheetView>
  </sheetViews>
  <sheetFormatPr baseColWidth="10" defaultColWidth="8.83203125" defaultRowHeight="15" x14ac:dyDescent="0.2"/>
  <cols>
    <col min="1" max="1" width="22.6640625" bestFit="1" customWidth="1"/>
    <col min="2" max="2" width="46.83203125" bestFit="1" customWidth="1"/>
    <col min="3" max="3" width="8.5" bestFit="1" customWidth="1"/>
    <col min="4" max="4" width="9" bestFit="1" customWidth="1"/>
    <col min="5" max="5" width="4.83203125" bestFit="1" customWidth="1"/>
    <col min="6" max="6" width="10.6640625" bestFit="1" customWidth="1"/>
    <col min="8" max="8" width="11.33203125" bestFit="1" customWidth="1"/>
    <col min="9" max="10" width="8.6640625" bestFit="1" customWidth="1"/>
    <col min="11" max="11" width="12.5" bestFit="1" customWidth="1"/>
  </cols>
  <sheetData>
    <row r="1" spans="1:37" s="2" customFormat="1" ht="31" x14ac:dyDescent="0.35">
      <c r="A1" s="76"/>
      <c r="B1" s="68" t="s">
        <v>15</v>
      </c>
      <c r="C1" s="77"/>
      <c r="D1" s="77"/>
      <c r="E1" s="78"/>
      <c r="F1" s="78"/>
      <c r="G1" s="78"/>
      <c r="H1" s="78"/>
      <c r="I1" s="78"/>
      <c r="J1" s="78"/>
      <c r="K1" s="78"/>
      <c r="L1" s="78"/>
      <c r="M1" s="78"/>
      <c r="N1" s="78"/>
      <c r="O1" s="78"/>
      <c r="P1" s="78"/>
      <c r="Q1" s="78"/>
      <c r="R1" s="78"/>
      <c r="S1" s="78"/>
      <c r="T1" s="78"/>
      <c r="U1" s="78"/>
      <c r="V1" s="78"/>
      <c r="W1" s="78"/>
      <c r="X1" s="78"/>
      <c r="Y1" s="78"/>
      <c r="Z1" s="78"/>
      <c r="AA1" s="78"/>
      <c r="AB1" s="78"/>
      <c r="AC1" s="62"/>
      <c r="AD1" s="1"/>
      <c r="AE1" s="1"/>
      <c r="AF1" s="1"/>
    </row>
    <row r="2" spans="1:37" s="2" customFormat="1" ht="25" x14ac:dyDescent="0.2">
      <c r="A2" s="79"/>
      <c r="B2" s="69" t="s">
        <v>29</v>
      </c>
      <c r="C2" s="80"/>
      <c r="D2" s="80"/>
      <c r="E2" s="81"/>
      <c r="F2" s="81"/>
      <c r="G2" s="81"/>
      <c r="H2" s="81"/>
      <c r="I2" s="81"/>
      <c r="J2" s="81"/>
      <c r="K2" s="81"/>
      <c r="L2" s="81"/>
      <c r="M2" s="81"/>
      <c r="N2" s="81"/>
      <c r="O2" s="81"/>
      <c r="P2" s="81"/>
      <c r="Q2" s="81"/>
      <c r="R2" s="81"/>
      <c r="S2" s="81"/>
      <c r="T2" s="81"/>
      <c r="U2" s="81"/>
      <c r="V2" s="81"/>
      <c r="W2" s="81"/>
      <c r="X2" s="81"/>
      <c r="Y2" s="81"/>
      <c r="Z2" s="81"/>
      <c r="AA2" s="81"/>
      <c r="AB2" s="81"/>
      <c r="AC2" s="62"/>
      <c r="AD2" s="1"/>
      <c r="AE2" s="1"/>
      <c r="AF2" s="1"/>
    </row>
    <row r="3" spans="1:37" s="4" customFormat="1" ht="17" x14ac:dyDescent="0.2">
      <c r="A3" s="82" t="s">
        <v>379</v>
      </c>
      <c r="B3" s="86" t="s">
        <v>378</v>
      </c>
      <c r="C3" s="8"/>
      <c r="D3" s="8"/>
      <c r="E3" s="8"/>
      <c r="F3" s="8"/>
      <c r="G3" s="52"/>
      <c r="H3" s="52"/>
      <c r="I3" s="52"/>
      <c r="J3" s="52"/>
      <c r="K3" s="52"/>
      <c r="L3" s="52"/>
      <c r="M3" s="52"/>
      <c r="N3" s="52"/>
      <c r="O3" s="52"/>
      <c r="P3" s="52"/>
      <c r="Q3" s="52"/>
      <c r="R3" s="52"/>
      <c r="S3" s="52"/>
      <c r="T3" s="52"/>
      <c r="U3" s="52"/>
      <c r="V3" s="52"/>
      <c r="W3" s="52"/>
      <c r="X3" s="52"/>
      <c r="Y3" s="52"/>
      <c r="Z3" s="52"/>
      <c r="AA3" s="52"/>
      <c r="AB3" s="52"/>
      <c r="AC3" s="63"/>
      <c r="AD3" s="3"/>
      <c r="AE3" s="3"/>
      <c r="AF3" s="3"/>
      <c r="AG3" s="3"/>
      <c r="AH3" s="3"/>
      <c r="AI3" s="3"/>
      <c r="AJ3" s="3"/>
      <c r="AK3" s="3"/>
    </row>
    <row r="4" spans="1:37" s="4" customFormat="1" ht="51" x14ac:dyDescent="0.2">
      <c r="A4" s="83" t="s">
        <v>32</v>
      </c>
      <c r="B4" s="87" t="s">
        <v>380</v>
      </c>
      <c r="C4" s="8"/>
      <c r="D4" s="8"/>
      <c r="E4" s="8"/>
      <c r="F4" s="8"/>
      <c r="G4" s="53"/>
      <c r="H4" s="53"/>
      <c r="I4" s="53"/>
      <c r="J4" s="53"/>
      <c r="K4" s="53"/>
      <c r="L4" s="53"/>
      <c r="M4" s="53"/>
      <c r="N4" s="53"/>
      <c r="O4" s="53"/>
      <c r="P4" s="53"/>
      <c r="Q4" s="53"/>
      <c r="R4" s="53"/>
      <c r="S4" s="53"/>
      <c r="T4" s="53"/>
      <c r="U4" s="53"/>
      <c r="V4" s="53"/>
      <c r="W4" s="53"/>
      <c r="X4" s="53"/>
      <c r="Y4" s="53"/>
      <c r="Z4" s="53"/>
      <c r="AA4" s="53"/>
      <c r="AB4" s="53"/>
      <c r="AC4" s="63"/>
      <c r="AD4" s="3"/>
      <c r="AE4" s="3"/>
      <c r="AF4" s="3"/>
      <c r="AG4" s="3"/>
      <c r="AH4" s="3"/>
      <c r="AI4" s="3"/>
      <c r="AJ4" s="3"/>
      <c r="AK4" s="3"/>
    </row>
    <row r="5" spans="1:37" s="4" customFormat="1" ht="17" x14ac:dyDescent="0.2">
      <c r="A5" s="84" t="s">
        <v>16</v>
      </c>
      <c r="B5" s="85"/>
      <c r="C5" s="8"/>
      <c r="D5" s="8"/>
      <c r="E5" s="8"/>
      <c r="F5" s="8"/>
      <c r="G5" s="54"/>
      <c r="H5" s="54"/>
      <c r="I5" s="54"/>
      <c r="J5" s="54"/>
      <c r="K5" s="54"/>
      <c r="L5" s="54"/>
      <c r="M5" s="54"/>
      <c r="N5" s="54"/>
      <c r="O5" s="54"/>
      <c r="P5" s="54"/>
      <c r="Q5" s="54"/>
      <c r="R5" s="54"/>
      <c r="S5" s="54"/>
      <c r="T5" s="54"/>
      <c r="U5" s="54"/>
      <c r="V5" s="54"/>
      <c r="W5" s="54"/>
      <c r="X5" s="54"/>
      <c r="Y5" s="54"/>
      <c r="Z5" s="54"/>
      <c r="AA5" s="54"/>
      <c r="AB5" s="54"/>
      <c r="AC5" s="63"/>
      <c r="AD5" s="3"/>
      <c r="AE5" s="3"/>
      <c r="AF5" s="3"/>
      <c r="AG5" s="3"/>
      <c r="AH5" s="3"/>
      <c r="AI5" s="3"/>
      <c r="AJ5" s="3"/>
      <c r="AK5" s="3"/>
    </row>
    <row r="6" spans="1:37" s="2" customFormat="1" x14ac:dyDescent="0.2">
      <c r="A6" s="8"/>
      <c r="B6" s="8"/>
      <c r="C6" s="8"/>
      <c r="D6" s="8"/>
      <c r="E6" s="8"/>
      <c r="F6" s="8"/>
      <c r="G6" s="54"/>
      <c r="H6" s="54"/>
      <c r="I6" s="54"/>
      <c r="J6" s="54"/>
      <c r="K6" s="54"/>
      <c r="L6" s="54"/>
      <c r="M6" s="54"/>
      <c r="N6" s="54"/>
      <c r="O6" s="54"/>
      <c r="P6" s="54"/>
      <c r="Q6" s="54"/>
      <c r="R6" s="54"/>
      <c r="S6" s="54"/>
      <c r="T6" s="54"/>
      <c r="U6" s="54"/>
      <c r="V6" s="54"/>
      <c r="W6" s="54"/>
      <c r="X6" s="54"/>
      <c r="Y6" s="54"/>
      <c r="Z6" s="54"/>
      <c r="AA6" s="54"/>
      <c r="AB6" s="54"/>
      <c r="AC6" s="63"/>
      <c r="AD6" s="3"/>
      <c r="AE6" s="3"/>
      <c r="AF6" s="3"/>
      <c r="AG6" s="3"/>
      <c r="AH6" s="3"/>
      <c r="AI6" s="3"/>
      <c r="AJ6" s="3"/>
      <c r="AK6" s="3"/>
    </row>
    <row r="7" spans="1:37" s="3" customFormat="1" ht="16" x14ac:dyDescent="0.2">
      <c r="A7" s="70" t="s">
        <v>7</v>
      </c>
      <c r="B7" s="25"/>
      <c r="C7" s="8"/>
      <c r="D7" s="8"/>
      <c r="E7" s="8"/>
      <c r="F7" s="8"/>
      <c r="G7" s="54"/>
      <c r="H7" s="54"/>
      <c r="I7" s="54"/>
      <c r="J7" s="54"/>
      <c r="K7" s="54"/>
      <c r="L7" s="54"/>
      <c r="M7" s="54"/>
      <c r="N7" s="54"/>
      <c r="O7" s="54"/>
      <c r="P7" s="54"/>
      <c r="Q7" s="54"/>
      <c r="R7" s="54"/>
      <c r="S7" s="54"/>
      <c r="T7" s="54"/>
      <c r="U7" s="54"/>
      <c r="V7" s="54"/>
      <c r="W7" s="54"/>
      <c r="X7" s="54"/>
      <c r="Y7" s="54"/>
      <c r="Z7" s="54"/>
      <c r="AA7" s="54"/>
      <c r="AB7" s="54"/>
      <c r="AC7" s="63"/>
    </row>
    <row r="8" spans="1:37" s="3" customFormat="1" ht="16" x14ac:dyDescent="0.2">
      <c r="A8" s="71"/>
      <c r="B8" s="71"/>
      <c r="C8" s="8"/>
      <c r="D8" s="8"/>
      <c r="E8" s="8"/>
      <c r="F8" s="8"/>
      <c r="G8" s="54"/>
      <c r="H8" s="54"/>
      <c r="I8" s="54"/>
      <c r="J8" s="54"/>
      <c r="K8" s="54"/>
      <c r="L8" s="54"/>
      <c r="M8" s="54"/>
      <c r="N8" s="54"/>
      <c r="O8" s="54"/>
      <c r="P8" s="54"/>
      <c r="Q8" s="54"/>
      <c r="R8" s="54"/>
      <c r="S8" s="54"/>
      <c r="T8" s="54"/>
      <c r="U8" s="54"/>
      <c r="V8" s="54"/>
      <c r="W8" s="54"/>
      <c r="X8" s="54"/>
      <c r="Y8" s="54"/>
      <c r="Z8" s="54"/>
      <c r="AA8" s="54"/>
      <c r="AB8" s="54"/>
      <c r="AC8" s="63"/>
    </row>
    <row r="9" spans="1:37" s="3" customFormat="1" ht="16" x14ac:dyDescent="0.2">
      <c r="A9" s="72" t="s">
        <v>237</v>
      </c>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63"/>
    </row>
    <row r="10" spans="1:37" s="3" customFormat="1" ht="16" x14ac:dyDescent="0.2">
      <c r="A10" s="73" t="s">
        <v>30</v>
      </c>
      <c r="B10" s="73"/>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63"/>
    </row>
    <row r="11" spans="1:37" s="3" customFormat="1" ht="16" x14ac:dyDescent="0.2">
      <c r="A11" s="73" t="s">
        <v>31</v>
      </c>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63"/>
    </row>
    <row r="12" spans="1:37" s="2" customFormat="1" ht="16" x14ac:dyDescent="0.2">
      <c r="A12" s="88" t="s">
        <v>238</v>
      </c>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27"/>
    </row>
    <row r="13" spans="1:37" s="3" customFormat="1" ht="16" x14ac:dyDescent="0.2">
      <c r="A13" s="27"/>
      <c r="B13" s="28" t="s">
        <v>3</v>
      </c>
      <c r="C13" s="142" t="s">
        <v>4</v>
      </c>
      <c r="D13" s="142"/>
      <c r="E13" s="75"/>
      <c r="F13" s="8"/>
      <c r="G13" s="54"/>
      <c r="H13" s="54"/>
      <c r="I13" s="54"/>
      <c r="J13" s="54"/>
      <c r="K13" s="54"/>
      <c r="L13" s="54"/>
      <c r="M13" s="54"/>
      <c r="N13" s="54"/>
      <c r="O13" s="54"/>
      <c r="P13" s="54"/>
      <c r="Q13" s="54"/>
      <c r="R13" s="54"/>
      <c r="S13" s="54"/>
      <c r="T13" s="54"/>
      <c r="U13" s="54"/>
      <c r="V13" s="54"/>
      <c r="W13" s="54"/>
      <c r="X13" s="54"/>
      <c r="Y13" s="54"/>
      <c r="Z13" s="54"/>
      <c r="AA13" s="54"/>
      <c r="AB13" s="54"/>
      <c r="AC13" s="63"/>
    </row>
    <row r="14" spans="1:37" s="3" customFormat="1" ht="16" x14ac:dyDescent="0.2">
      <c r="A14" s="27"/>
      <c r="B14" s="29" t="s">
        <v>5</v>
      </c>
      <c r="C14" s="143">
        <v>16.510000000000002</v>
      </c>
      <c r="D14" s="144"/>
      <c r="E14" s="74"/>
      <c r="F14" s="145" t="s">
        <v>23</v>
      </c>
      <c r="G14" s="54"/>
      <c r="H14" s="54"/>
      <c r="I14" s="54"/>
      <c r="J14" s="54"/>
      <c r="K14" s="54"/>
      <c r="L14" s="54"/>
      <c r="M14" s="54"/>
      <c r="N14" s="54"/>
      <c r="O14" s="54"/>
      <c r="P14" s="54"/>
      <c r="Q14" s="54"/>
      <c r="R14" s="54"/>
      <c r="S14" s="54"/>
      <c r="T14" s="54"/>
      <c r="U14" s="54"/>
      <c r="V14" s="54"/>
      <c r="W14" s="54"/>
      <c r="X14" s="54"/>
      <c r="Y14" s="54"/>
      <c r="Z14" s="54"/>
      <c r="AA14" s="54"/>
      <c r="AB14" s="54"/>
      <c r="AC14" s="63"/>
    </row>
    <row r="15" spans="1:37" s="3" customFormat="1" ht="16" x14ac:dyDescent="0.2">
      <c r="A15" s="27"/>
      <c r="B15" s="29" t="s">
        <v>6</v>
      </c>
      <c r="C15" s="146">
        <v>16.84</v>
      </c>
      <c r="D15" s="147"/>
      <c r="E15" s="74"/>
      <c r="F15" s="145"/>
      <c r="G15" s="54"/>
      <c r="H15" s="54"/>
      <c r="I15" s="54"/>
      <c r="J15" s="54"/>
      <c r="K15" s="54"/>
      <c r="L15" s="54"/>
      <c r="M15" s="54"/>
      <c r="N15" s="54"/>
      <c r="O15" s="54"/>
      <c r="P15" s="54"/>
      <c r="Q15" s="54"/>
      <c r="R15" s="54"/>
      <c r="S15" s="54"/>
      <c r="T15" s="54"/>
      <c r="U15" s="54"/>
      <c r="V15" s="54"/>
      <c r="W15" s="54"/>
      <c r="X15" s="54"/>
      <c r="Y15" s="54"/>
      <c r="Z15" s="54"/>
      <c r="AA15" s="54"/>
      <c r="AB15" s="54"/>
      <c r="AC15" s="63"/>
    </row>
    <row r="16" spans="1:37" s="3" customFormat="1" ht="16" x14ac:dyDescent="0.2">
      <c r="A16" s="27"/>
      <c r="B16" s="30" t="s">
        <v>8</v>
      </c>
      <c r="C16" s="146">
        <v>20.079999999999998</v>
      </c>
      <c r="D16" s="147"/>
      <c r="E16" s="74"/>
      <c r="F16" s="145"/>
      <c r="G16" s="54"/>
      <c r="H16" s="54"/>
      <c r="I16" s="54"/>
      <c r="J16" s="54"/>
      <c r="K16" s="54"/>
      <c r="L16" s="54"/>
      <c r="M16" s="54"/>
      <c r="N16" s="54"/>
      <c r="O16" s="54"/>
      <c r="P16" s="54"/>
      <c r="Q16" s="54"/>
      <c r="R16" s="54"/>
      <c r="S16" s="54"/>
      <c r="T16" s="54"/>
      <c r="U16" s="54"/>
      <c r="V16" s="54"/>
      <c r="W16" s="54"/>
      <c r="X16" s="54"/>
      <c r="Y16" s="54"/>
      <c r="Z16" s="54"/>
      <c r="AA16" s="54"/>
      <c r="AB16" s="54"/>
      <c r="AC16" s="63"/>
    </row>
    <row r="17" spans="1:29" s="3" customFormat="1" x14ac:dyDescent="0.2">
      <c r="A17" s="23"/>
      <c r="B17" s="24"/>
      <c r="C17" s="22"/>
      <c r="D17" s="13"/>
      <c r="E17" s="14"/>
      <c r="F17" s="8"/>
      <c r="G17" s="54"/>
      <c r="H17" s="54"/>
      <c r="I17" s="54"/>
      <c r="J17" s="54"/>
      <c r="K17" s="54"/>
      <c r="L17" s="54"/>
      <c r="M17" s="54"/>
      <c r="N17" s="54"/>
      <c r="O17" s="54"/>
      <c r="P17" s="54"/>
      <c r="Q17" s="54"/>
      <c r="R17" s="54"/>
      <c r="S17" s="54"/>
      <c r="T17" s="54"/>
      <c r="U17" s="54"/>
      <c r="V17" s="54"/>
      <c r="W17" s="54"/>
      <c r="X17" s="54"/>
      <c r="Y17" s="54"/>
      <c r="Z17" s="54"/>
      <c r="AA17" s="54"/>
      <c r="AB17" s="54"/>
      <c r="AC17" s="63"/>
    </row>
    <row r="18" spans="1:29" s="4" customFormat="1" ht="16" x14ac:dyDescent="0.2">
      <c r="A18" s="41"/>
      <c r="B18" s="42"/>
      <c r="C18" s="42"/>
      <c r="D18" s="15"/>
      <c r="E18" s="15"/>
      <c r="F18" s="148" t="s">
        <v>382</v>
      </c>
      <c r="G18" s="150"/>
      <c r="H18" s="64" t="s">
        <v>10</v>
      </c>
      <c r="I18" s="151"/>
      <c r="J18" s="151"/>
      <c r="K18" s="151"/>
    </row>
    <row r="19" spans="1:29" s="5" customFormat="1" ht="48" x14ac:dyDescent="0.2">
      <c r="A19" s="41" t="s">
        <v>0</v>
      </c>
      <c r="B19" s="42" t="s">
        <v>17</v>
      </c>
      <c r="C19" s="108" t="s">
        <v>1</v>
      </c>
      <c r="D19" s="15" t="s">
        <v>13</v>
      </c>
      <c r="E19" s="15" t="s">
        <v>9</v>
      </c>
      <c r="F19" s="9" t="s">
        <v>11</v>
      </c>
      <c r="G19" s="9" t="s">
        <v>24</v>
      </c>
      <c r="H19" s="43" t="s">
        <v>12</v>
      </c>
      <c r="I19" s="9" t="s">
        <v>14</v>
      </c>
      <c r="J19" s="43" t="s">
        <v>26</v>
      </c>
      <c r="K19" s="43" t="s">
        <v>27</v>
      </c>
    </row>
    <row r="20" spans="1:29" s="5" customFormat="1" x14ac:dyDescent="0.2">
      <c r="A20" s="198" t="s">
        <v>231</v>
      </c>
      <c r="B20" s="198"/>
      <c r="C20" s="198"/>
      <c r="D20" s="16"/>
      <c r="E20" s="17"/>
      <c r="F20" s="10"/>
      <c r="G20" s="115"/>
      <c r="H20" s="116"/>
      <c r="I20" s="12"/>
      <c r="J20" s="6"/>
      <c r="K20" s="6"/>
    </row>
    <row r="21" spans="1:29" s="5" customFormat="1" ht="16" x14ac:dyDescent="0.2">
      <c r="A21" s="195" t="s">
        <v>375</v>
      </c>
      <c r="B21" s="102" t="s">
        <v>232</v>
      </c>
      <c r="C21" s="196">
        <v>2</v>
      </c>
      <c r="D21" s="155"/>
      <c r="E21" s="158">
        <v>2</v>
      </c>
      <c r="F21" s="161"/>
      <c r="G21" s="164">
        <f>E21*F21</f>
        <v>0</v>
      </c>
      <c r="H21" s="167">
        <f>G21</f>
        <v>0</v>
      </c>
      <c r="I21" s="186"/>
      <c r="J21" s="170"/>
      <c r="K21" s="170"/>
    </row>
    <row r="22" spans="1:29" s="5" customFormat="1" ht="16" x14ac:dyDescent="0.2">
      <c r="A22" s="195"/>
      <c r="B22" s="102" t="s">
        <v>233</v>
      </c>
      <c r="C22" s="196"/>
      <c r="D22" s="156"/>
      <c r="E22" s="159"/>
      <c r="F22" s="162"/>
      <c r="G22" s="165"/>
      <c r="H22" s="168"/>
      <c r="I22" s="187"/>
      <c r="J22" s="171"/>
      <c r="K22" s="171"/>
    </row>
    <row r="23" spans="1:29" s="5" customFormat="1" ht="16" x14ac:dyDescent="0.2">
      <c r="A23" s="195"/>
      <c r="B23" s="102" t="s">
        <v>234</v>
      </c>
      <c r="C23" s="196"/>
      <c r="D23" s="157"/>
      <c r="E23" s="160"/>
      <c r="F23" s="163"/>
      <c r="G23" s="166"/>
      <c r="H23" s="169"/>
      <c r="I23" s="188"/>
      <c r="J23" s="172"/>
      <c r="K23" s="172"/>
    </row>
    <row r="24" spans="1:29" s="5" customFormat="1" ht="32" x14ac:dyDescent="0.2">
      <c r="A24" s="195" t="s">
        <v>376</v>
      </c>
      <c r="B24" s="102" t="s">
        <v>235</v>
      </c>
      <c r="C24" s="196">
        <v>5</v>
      </c>
      <c r="D24" s="155"/>
      <c r="E24" s="158">
        <v>5</v>
      </c>
      <c r="F24" s="161"/>
      <c r="G24" s="164">
        <f>E24*F24</f>
        <v>0</v>
      </c>
      <c r="H24" s="167">
        <f>G24</f>
        <v>0</v>
      </c>
      <c r="I24" s="186"/>
      <c r="J24" s="170"/>
      <c r="K24" s="170"/>
    </row>
    <row r="25" spans="1:29" s="5" customFormat="1" ht="16" x14ac:dyDescent="0.2">
      <c r="A25" s="195"/>
      <c r="B25" s="102" t="s">
        <v>233</v>
      </c>
      <c r="C25" s="196"/>
      <c r="D25" s="156"/>
      <c r="E25" s="159"/>
      <c r="F25" s="162"/>
      <c r="G25" s="165"/>
      <c r="H25" s="168"/>
      <c r="I25" s="187"/>
      <c r="J25" s="171"/>
      <c r="K25" s="171"/>
    </row>
    <row r="26" spans="1:29" s="5" customFormat="1" ht="16" x14ac:dyDescent="0.2">
      <c r="A26" s="195"/>
      <c r="B26" s="102" t="s">
        <v>234</v>
      </c>
      <c r="C26" s="196"/>
      <c r="D26" s="157"/>
      <c r="E26" s="160"/>
      <c r="F26" s="163"/>
      <c r="G26" s="166"/>
      <c r="H26" s="169"/>
      <c r="I26" s="188"/>
      <c r="J26" s="172"/>
      <c r="K26" s="172"/>
    </row>
    <row r="27" spans="1:29" s="5" customFormat="1" ht="32" x14ac:dyDescent="0.2">
      <c r="A27" s="195" t="s">
        <v>377</v>
      </c>
      <c r="B27" s="44" t="s">
        <v>236</v>
      </c>
      <c r="C27" s="196">
        <v>1</v>
      </c>
      <c r="D27" s="155"/>
      <c r="E27" s="158">
        <v>1</v>
      </c>
      <c r="F27" s="161"/>
      <c r="G27" s="164">
        <f>E27*F27</f>
        <v>0</v>
      </c>
      <c r="H27" s="167">
        <f>G27</f>
        <v>0</v>
      </c>
      <c r="I27" s="186"/>
      <c r="J27" s="170"/>
      <c r="K27" s="170"/>
    </row>
    <row r="28" spans="1:29" s="5" customFormat="1" ht="16" x14ac:dyDescent="0.2">
      <c r="A28" s="195"/>
      <c r="B28" s="44" t="s">
        <v>233</v>
      </c>
      <c r="C28" s="196"/>
      <c r="D28" s="156"/>
      <c r="E28" s="159"/>
      <c r="F28" s="162"/>
      <c r="G28" s="165"/>
      <c r="H28" s="168"/>
      <c r="I28" s="187"/>
      <c r="J28" s="171"/>
      <c r="K28" s="171"/>
    </row>
    <row r="29" spans="1:29" s="5" customFormat="1" ht="16" x14ac:dyDescent="0.2">
      <c r="A29" s="195"/>
      <c r="B29" s="44" t="s">
        <v>234</v>
      </c>
      <c r="C29" s="196"/>
      <c r="D29" s="157"/>
      <c r="E29" s="160"/>
      <c r="F29" s="163"/>
      <c r="G29" s="166"/>
      <c r="H29" s="169"/>
      <c r="I29" s="188"/>
      <c r="J29" s="172"/>
      <c r="K29" s="172"/>
    </row>
    <row r="30" spans="1:29" x14ac:dyDescent="0.2">
      <c r="A30" s="112"/>
      <c r="B30" s="133" t="s">
        <v>25</v>
      </c>
      <c r="C30" s="113"/>
      <c r="D30" s="16"/>
      <c r="E30" s="17"/>
      <c r="F30" s="10"/>
      <c r="G30" s="115"/>
      <c r="H30" s="116"/>
      <c r="I30" s="117"/>
      <c r="J30" s="6"/>
      <c r="K30" s="6"/>
    </row>
    <row r="31" spans="1:29" x14ac:dyDescent="0.2">
      <c r="A31" s="112"/>
      <c r="B31" s="133"/>
      <c r="C31" s="113"/>
      <c r="D31" s="16"/>
      <c r="E31" s="17"/>
      <c r="F31" s="10"/>
      <c r="G31" s="115"/>
      <c r="H31" s="116"/>
      <c r="I31" s="117"/>
      <c r="J31" s="6"/>
      <c r="K31" s="6"/>
    </row>
    <row r="32" spans="1:29" x14ac:dyDescent="0.2">
      <c r="A32" s="112"/>
      <c r="B32" s="133"/>
      <c r="C32" s="113"/>
      <c r="D32" s="16"/>
      <c r="E32" s="17"/>
      <c r="F32" s="10"/>
      <c r="G32" s="115"/>
      <c r="H32" s="116"/>
      <c r="I32" s="117"/>
      <c r="J32" s="6"/>
      <c r="K32" s="6"/>
    </row>
    <row r="33" spans="1:11" x14ac:dyDescent="0.2">
      <c r="A33" s="112"/>
      <c r="B33" s="133"/>
      <c r="C33" s="113"/>
      <c r="D33" s="119"/>
      <c r="E33" s="120"/>
      <c r="F33" s="121"/>
      <c r="G33" s="122"/>
      <c r="H33" s="123"/>
      <c r="I33" s="124"/>
      <c r="J33" s="41"/>
      <c r="K33" s="41"/>
    </row>
    <row r="34" spans="1:11" ht="16" x14ac:dyDescent="0.2">
      <c r="A34" s="37" t="s">
        <v>18</v>
      </c>
      <c r="B34" s="29"/>
      <c r="C34" s="113"/>
      <c r="D34" s="119"/>
      <c r="E34" s="120"/>
      <c r="F34" s="121"/>
      <c r="G34" s="122"/>
      <c r="H34" s="123">
        <f>H21+H24+H27</f>
        <v>0</v>
      </c>
      <c r="I34" s="124"/>
      <c r="J34" s="41"/>
      <c r="K34" s="41"/>
    </row>
  </sheetData>
  <protectedRanges>
    <protectedRange sqref="J20:K29" name="Range6"/>
    <protectedRange sqref="A20:F29" name="Range3"/>
    <protectedRange sqref="C14:E16" name="Range2"/>
    <protectedRange sqref="B3:B5" name="Range1"/>
    <protectedRange sqref="J30:K34" name="Range6_2_1_1"/>
    <protectedRange sqref="B34:F34 A30:A33 C30:F33" name="Range3_2_1_1"/>
  </protectedRanges>
  <mergeCells count="39">
    <mergeCell ref="C14:D14"/>
    <mergeCell ref="F14:F16"/>
    <mergeCell ref="C15:D15"/>
    <mergeCell ref="C16:D16"/>
    <mergeCell ref="C13:D13"/>
    <mergeCell ref="H27:H29"/>
    <mergeCell ref="I27:I29"/>
    <mergeCell ref="J27:J29"/>
    <mergeCell ref="K27:K29"/>
    <mergeCell ref="H24:H26"/>
    <mergeCell ref="I24:I26"/>
    <mergeCell ref="J24:J26"/>
    <mergeCell ref="K24:K26"/>
    <mergeCell ref="A27:A29"/>
    <mergeCell ref="C27:C29"/>
    <mergeCell ref="D27:D29"/>
    <mergeCell ref="E27:E29"/>
    <mergeCell ref="F27:F29"/>
    <mergeCell ref="H21:H23"/>
    <mergeCell ref="I21:I23"/>
    <mergeCell ref="J21:J23"/>
    <mergeCell ref="K21:K23"/>
    <mergeCell ref="G24:G26"/>
    <mergeCell ref="B30:B33"/>
    <mergeCell ref="I18:K18"/>
    <mergeCell ref="A20:C20"/>
    <mergeCell ref="A21:A23"/>
    <mergeCell ref="C21:C23"/>
    <mergeCell ref="D21:D23"/>
    <mergeCell ref="E21:E23"/>
    <mergeCell ref="F21:F23"/>
    <mergeCell ref="G21:G23"/>
    <mergeCell ref="F18:G18"/>
    <mergeCell ref="A24:A26"/>
    <mergeCell ref="C24:C26"/>
    <mergeCell ref="D24:D26"/>
    <mergeCell ref="E24:E26"/>
    <mergeCell ref="F24:F26"/>
    <mergeCell ref="G27:G29"/>
  </mergeCells>
  <dataValidations count="2">
    <dataValidation type="decimal" operator="greaterThanOrEqual" allowBlank="1" showInputMessage="1" showErrorMessage="1" sqref="F20:F21 F24 F27 C14:D16 F30:F34" xr:uid="{6DA0E053-40BD-40BD-848B-14ADBBAAC0C3}">
      <formula1>0</formula1>
    </dataValidation>
    <dataValidation type="list" allowBlank="1" showInputMessage="1" showErrorMessage="1" sqref="E14:E16" xr:uid="{09E4DFB8-8D9F-46B7-A1FF-B2F4286770FC}">
      <formula1>" ,X"</formula1>
    </dataValidation>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37</vt:i4>
      </vt:variant>
      <vt:variant>
        <vt:lpstr>Named Ranges</vt:lpstr>
      </vt:variant>
      <vt:variant>
        <vt:i4>4</vt:i4>
      </vt:variant>
    </vt:vector>
  </HeadingPairs>
  <TitlesOfParts>
    <vt:vector size="41" baseType="lpstr">
      <vt:lpstr>Bid Price Summary</vt:lpstr>
      <vt:lpstr>Maintenance and Support</vt:lpstr>
      <vt:lpstr>Warranty</vt:lpstr>
      <vt:lpstr>SAPS Network Control Centre</vt:lpstr>
      <vt:lpstr>SAPS Provincial Ops Room </vt:lpstr>
      <vt:lpstr>Base Station Site 1 – Maitland </vt:lpstr>
      <vt:lpstr>Base Station Site 2 – Koeberg H</vt:lpstr>
      <vt:lpstr>Base Station Site 3 – Tygerberg</vt:lpstr>
      <vt:lpstr>Base Station Site 4 – Kanonkop </vt:lpstr>
      <vt:lpstr>Base Station Site 5 – Simonsber</vt:lpstr>
      <vt:lpstr>Base Station Site 6 – Paarl-Ber</vt:lpstr>
      <vt:lpstr>Base Station Site 7 – Blockhous</vt:lpstr>
      <vt:lpstr>Base Station Site 8 – Mitchell’</vt:lpstr>
      <vt:lpstr>Base Station Site 9 – Helderber</vt:lpstr>
      <vt:lpstr>Base Station Site 10 – Verkyker</vt:lpstr>
      <vt:lpstr>Base Station Site 11 – 120 Plei</vt:lpstr>
      <vt:lpstr>Base Station Site 12 – Constant</vt:lpstr>
      <vt:lpstr>Base Station Site 13 – Houtbay </vt:lpstr>
      <vt:lpstr>Base Station Site 14 – Elsies P</vt:lpstr>
      <vt:lpstr>Base Station Site 15 – T - Berg</vt:lpstr>
      <vt:lpstr>Base Station Site 16 – Mutual P</vt:lpstr>
      <vt:lpstr>Base Station Site 17 – Camps Ba</vt:lpstr>
      <vt:lpstr>Base Station Site 18 – Klapmuts</vt:lpstr>
      <vt:lpstr>Base Station Site 19 – Somerset</vt:lpstr>
      <vt:lpstr>Base Station Site 20 – Dassenbe</vt:lpstr>
      <vt:lpstr>Base Station Site 21 – Durbanvi</vt:lpstr>
      <vt:lpstr>Base Station Site 22 – Cape Tow</vt:lpstr>
      <vt:lpstr>Base Station Site 23 – Khayalit</vt:lpstr>
      <vt:lpstr>Base Station Site 24 – Delft SA</vt:lpstr>
      <vt:lpstr>Base Station Site 25 – Bishop L</vt:lpstr>
      <vt:lpstr>Base Station Site 26 – Phillipp</vt:lpstr>
      <vt:lpstr>Base Station Site 27 – Simonsto</vt:lpstr>
      <vt:lpstr>Base Station Site 28 – Atlantis</vt:lpstr>
      <vt:lpstr>Base Station Site 29 – Cape Tow</vt:lpstr>
      <vt:lpstr>Base Station Site 30 – Muizenbe</vt:lpstr>
      <vt:lpstr>Professional Services</vt:lpstr>
      <vt:lpstr>TETRA Radio Terminals</vt:lpstr>
      <vt:lpstr>'Bid Price Summary'!Print_Area</vt:lpstr>
      <vt:lpstr>'Maintenance and Support'!Print_Area</vt:lpstr>
      <vt:lpstr>'Bid Price Summary'!Print_Titles</vt:lpstr>
      <vt:lpstr>'Maintenance and Support'!Print_Titles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Willie Needham</dc:creator>
  <cp:lastModifiedBy>Microsoft Office User</cp:lastModifiedBy>
  <cp:lastPrinted>2020-07-02T18:44:36Z</cp:lastPrinted>
  <dcterms:created xsi:type="dcterms:W3CDTF">2017-06-15T23:28:53Z</dcterms:created>
  <dcterms:modified xsi:type="dcterms:W3CDTF">2022-09-10T18:14:56Z</dcterms:modified>
</cp:coreProperties>
</file>