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DOH 15-2023-2024\"/>
    </mc:Choice>
  </mc:AlternateContent>
  <bookViews>
    <workbookView xWindow="0" yWindow="0" windowWidth="19200" windowHeight="889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  <c r="G74" i="1"/>
  <c r="F74" i="1"/>
  <c r="E74" i="1"/>
  <c r="G70" i="1"/>
  <c r="F70" i="1"/>
  <c r="E70" i="1"/>
  <c r="H69" i="1"/>
  <c r="H68" i="1"/>
  <c r="H67" i="1"/>
  <c r="H66" i="1"/>
  <c r="H65" i="1"/>
  <c r="H64" i="1"/>
  <c r="H63" i="1"/>
  <c r="H62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70" i="1" l="1"/>
</calcChain>
</file>

<file path=xl/sharedStrings.xml><?xml version="1.0" encoding="utf-8"?>
<sst xmlns="http://schemas.openxmlformats.org/spreadsheetml/2006/main" count="144" uniqueCount="88">
  <si>
    <t>ANNEXURE A</t>
  </si>
  <si>
    <t>Description</t>
  </si>
  <si>
    <t>To be quoted in Unit</t>
  </si>
  <si>
    <t>Estimated quantity per year</t>
  </si>
  <si>
    <t>Unit price Year 1 (VAT inclusive)</t>
  </si>
  <si>
    <t>Unit price Year 2 (VAT inclusive)</t>
  </si>
  <si>
    <t>Unit price Year 3 (VAT inclusive)</t>
  </si>
  <si>
    <t>Total Price over 3 years (VAT Inclusive)</t>
  </si>
  <si>
    <t>5=(2+3+4) x1</t>
  </si>
  <si>
    <t xml:space="preserve">Warehouse items </t>
  </si>
  <si>
    <t>Box</t>
  </si>
  <si>
    <t>Stapler Plier - Silver</t>
  </si>
  <si>
    <t>Each</t>
  </si>
  <si>
    <t>Heavy duty stample remover</t>
  </si>
  <si>
    <t>Book hardcover 96 pages A4</t>
  </si>
  <si>
    <t>Book Counter 3Quire 288 Pages</t>
  </si>
  <si>
    <t>Binder loose Arch Lever File PVC</t>
  </si>
  <si>
    <t>Tape self-adhesive; clear; 18mm W X 50m LG</t>
  </si>
  <si>
    <t>Sharpener, Pencil Sharpener, one hole, angled blade for safe sharpening</t>
  </si>
  <si>
    <t>File divider A4 assorted colours (Packet of 10)</t>
  </si>
  <si>
    <t>Pack of 10</t>
  </si>
  <si>
    <t>Cardboard 160gm tokai green A4 (Packet of 100)</t>
  </si>
  <si>
    <t>Pack of 100</t>
  </si>
  <si>
    <t>Cardboard 160gm, A4 pink (Packet of 100)</t>
  </si>
  <si>
    <t>Cardboard A4 160gm yellow (Packet of 100)</t>
  </si>
  <si>
    <t>Clip folder 32mm</t>
  </si>
  <si>
    <t>Clip Folder 50mm</t>
  </si>
  <si>
    <t>Eraser; pencil; rect; 63X 23X 12.5mm</t>
  </si>
  <si>
    <t>Pad, writing A4 80 sheets (Lined pages)</t>
  </si>
  <si>
    <t>File cover A4 duraplus 2579 green with pocket</t>
  </si>
  <si>
    <t>File cover A4 duraplus 2579 white with pocket</t>
  </si>
  <si>
    <t>File cover A4 duraplus 2579 yellow with pocket</t>
  </si>
  <si>
    <t>File cover A4 duraplus 2579, blue with pocket</t>
  </si>
  <si>
    <t>File cover A4, duraplus 2579, red with pocket</t>
  </si>
  <si>
    <t>Fluorescent, highlighter, blue</t>
  </si>
  <si>
    <t>Fluorescent, highlighter, orange</t>
  </si>
  <si>
    <t>Fluorescent, highlighter, pink</t>
  </si>
  <si>
    <t>Fluorescent, highlighter, yellow</t>
  </si>
  <si>
    <t>Lever Arch file 76mm, black</t>
  </si>
  <si>
    <t>File Lever Arch: A4 Polypropylene insert show file; 2 ring; 40mm</t>
  </si>
  <si>
    <t>Ring binder file 25mm two rings</t>
  </si>
  <si>
    <t>Lever Arch file 76mm, Sky blue</t>
  </si>
  <si>
    <t>Marker felt tip fine water resistant (black)</t>
  </si>
  <si>
    <t>Marker, permanent Black 2mm bullet tip</t>
  </si>
  <si>
    <t>Paper clips 33mm</t>
  </si>
  <si>
    <t>Pen ball-point; fine; black</t>
  </si>
  <si>
    <t>Pen ball-point; medium; black</t>
  </si>
  <si>
    <t>Pen ball-point; medium; blue</t>
  </si>
  <si>
    <t>Pen ball-point; medium; red</t>
  </si>
  <si>
    <t>Pen Gel Type Black</t>
  </si>
  <si>
    <t>Pencil black; HB</t>
  </si>
  <si>
    <t>Post it flag tape; 43,6mm LG x 25,4 mm W, assorted colours</t>
  </si>
  <si>
    <t>Packet</t>
  </si>
  <si>
    <t>Post it pad notes; 75mm x 105mm; large</t>
  </si>
  <si>
    <t>Post it pad post it note pads 75mm x 70mm</t>
  </si>
  <si>
    <t>Remover, staple office type; plastic &amp; steel</t>
  </si>
  <si>
    <t>Ruler plastic</t>
  </si>
  <si>
    <t>Scissors 165mm</t>
  </si>
  <si>
    <t>Buff Tape Clear 50mm</t>
  </si>
  <si>
    <t>Pocket Filing A4 Plastic</t>
  </si>
  <si>
    <t>Fold back clips 25mm</t>
  </si>
  <si>
    <t>Cleaning material</t>
  </si>
  <si>
    <t>Reagent Pinegel 5 liter</t>
  </si>
  <si>
    <t>Compund cleaning, solvent-detergent, liquid soap all purpose</t>
  </si>
  <si>
    <t>Solution Probe, cleaning toilet bowl cleaner 5 liter</t>
  </si>
  <si>
    <t>Air freshner spray 180 ml</t>
  </si>
  <si>
    <t>Pack of 20</t>
  </si>
  <si>
    <t>Total cost VAT Inclusive</t>
  </si>
  <si>
    <t>Is your company VAT registered (Yes or No)</t>
  </si>
  <si>
    <t>Please use dropdown list</t>
  </si>
  <si>
    <t>Total estimated price VAT Exclusive over 3 year period</t>
  </si>
  <si>
    <t>Column1</t>
  </si>
  <si>
    <t>Yes</t>
  </si>
  <si>
    <t>No</t>
  </si>
  <si>
    <t>Brand name of product</t>
  </si>
  <si>
    <r>
      <t>Paper, Photocopy, A3 (80g/m</t>
    </r>
    <r>
      <rPr>
        <vertAlign val="superscript"/>
        <sz val="10"/>
        <rFont val="Calibri"/>
        <charset val="134"/>
        <scheme val="minor"/>
      </rPr>
      <t>2</t>
    </r>
    <r>
      <rPr>
        <sz val="10"/>
        <rFont val="Calibri"/>
        <charset val="134"/>
        <scheme val="minor"/>
      </rPr>
      <t>) - 5 riems per box</t>
    </r>
  </si>
  <si>
    <r>
      <t>Paper, Photocopy, A4 (80g/m</t>
    </r>
    <r>
      <rPr>
        <vertAlign val="superscript"/>
        <sz val="10"/>
        <rFont val="Calibri"/>
        <charset val="134"/>
        <scheme val="minor"/>
      </rPr>
      <t>2</t>
    </r>
    <r>
      <rPr>
        <sz val="10"/>
        <rFont val="Calibri"/>
        <charset val="134"/>
        <scheme val="minor"/>
      </rPr>
      <t>) 5 riems per box</t>
    </r>
  </si>
  <si>
    <t>Adhesive (glue) 100g; re-useable</t>
  </si>
  <si>
    <t>Adhesive (glue) stick; 20g stick</t>
  </si>
  <si>
    <t xml:space="preserve">Stapler, rapid 17 </t>
  </si>
  <si>
    <t>Staples; chisel point; 26/6mm</t>
  </si>
  <si>
    <t>Tape self-adhesive; buff, 50mm</t>
  </si>
  <si>
    <t>Clip Paper 50mm</t>
  </si>
  <si>
    <t>Furniture Polish 275ml</t>
  </si>
  <si>
    <t>Soap Diswashing liquid 5 liters</t>
  </si>
  <si>
    <t>Black refuse bags 950mm X 750 (packet of 20) at least 30 microns</t>
  </si>
  <si>
    <t>Compund cleaning, 5 liter (like handy andy)</t>
  </si>
  <si>
    <t>NDOH 15/2023-2024 BID SPECIFICATIONS AND COSTING MODEL (ALL ITEMS MUST BE PRICED, INCLUSIVE OF ALL COST E.G. TRANSPORTATION)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</si>
</sst>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X_D_R_-;\-* #,##0.00\ _X_D_R_-;_-* &quot;-&quot;??\ _X_D_R_-;_-@_-"/>
    <numFmt numFmtId="165" formatCode="[$R-1C09]#,##0.00"/>
  </numFmts>
  <fonts count="9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vertAlign val="superscript"/>
      <sz val="10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1" applyFont="1"/>
    <xf numFmtId="164" fontId="1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12" fontId="2" fillId="3" borderId="1" xfId="1" applyNumberFormat="1" applyFont="1" applyFill="1" applyBorder="1" applyAlignment="1">
      <alignment horizontal="center" vertical="center" wrapText="1"/>
    </xf>
    <xf numFmtId="37" fontId="2" fillId="3" borderId="4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right" vertical="center"/>
      <protection locked="0"/>
    </xf>
    <xf numFmtId="165" fontId="5" fillId="4" borderId="2" xfId="1" applyNumberFormat="1" applyFont="1" applyFill="1" applyBorder="1" applyAlignment="1" applyProtection="1">
      <alignment horizontal="right" vertical="center"/>
      <protection locked="0"/>
    </xf>
    <xf numFmtId="165" fontId="2" fillId="3" borderId="5" xfId="1" applyNumberFormat="1" applyFont="1" applyFill="1" applyBorder="1" applyAlignment="1">
      <alignment horizontal="right" vertical="center"/>
    </xf>
    <xf numFmtId="165" fontId="5" fillId="4" borderId="1" xfId="1" applyNumberFormat="1" applyFont="1" applyFill="1" applyBorder="1" applyAlignment="1" applyProtection="1">
      <alignment horizontal="right"/>
      <protection locked="0"/>
    </xf>
    <xf numFmtId="165" fontId="5" fillId="4" borderId="2" xfId="1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4" borderId="6" xfId="1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>
      <alignment horizontal="left"/>
    </xf>
    <xf numFmtId="165" fontId="3" fillId="2" borderId="6" xfId="1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0" xfId="0" applyFont="1" applyFill="1" applyAlignment="1">
      <alignment horizontal="left"/>
    </xf>
    <xf numFmtId="164" fontId="3" fillId="5" borderId="0" xfId="1" applyFont="1" applyFill="1" applyBorder="1"/>
    <xf numFmtId="0" fontId="2" fillId="2" borderId="6" xfId="0" applyFont="1" applyFill="1" applyBorder="1" applyAlignment="1">
      <alignment horizontal="lef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>
      <alignment horizontal="left"/>
    </xf>
    <xf numFmtId="164" fontId="3" fillId="5" borderId="8" xfId="1" applyFont="1" applyFill="1" applyBorder="1"/>
    <xf numFmtId="165" fontId="2" fillId="2" borderId="1" xfId="1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A3" totalsRowShown="0">
  <autoFilter ref="A1:A3"/>
  <tableColumns count="1">
    <tableColumn id="1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B1" workbookViewId="0">
      <selection activeCell="G15" sqref="G15"/>
    </sheetView>
  </sheetViews>
  <sheetFormatPr defaultColWidth="9" defaultRowHeight="14.5"/>
  <cols>
    <col min="1" max="1" width="59.54296875" customWidth="1"/>
    <col min="2" max="2" width="33.1796875" customWidth="1"/>
    <col min="3" max="3" width="21.453125" customWidth="1"/>
    <col min="4" max="4" width="12.81640625" customWidth="1"/>
    <col min="5" max="5" width="17.54296875" customWidth="1"/>
    <col min="6" max="6" width="15.81640625" customWidth="1"/>
    <col min="7" max="7" width="15.453125" customWidth="1"/>
    <col min="8" max="8" width="24.81640625" customWidth="1"/>
    <col min="9" max="12" width="37.54296875" customWidth="1"/>
  </cols>
  <sheetData>
    <row r="1" spans="1:8" ht="15.5">
      <c r="E1" s="1"/>
      <c r="F1" s="1"/>
      <c r="G1" s="1"/>
      <c r="H1" s="2" t="s">
        <v>0</v>
      </c>
    </row>
    <row r="2" spans="1:8" ht="15.75" customHeight="1">
      <c r="A2" s="35" t="s">
        <v>87</v>
      </c>
      <c r="B2" s="35"/>
      <c r="C2" s="35"/>
      <c r="D2" s="35"/>
      <c r="E2" s="35"/>
      <c r="F2" s="35"/>
      <c r="G2" s="35"/>
      <c r="H2" s="35"/>
    </row>
    <row r="3" spans="1:8">
      <c r="E3" s="1"/>
      <c r="F3" s="1"/>
      <c r="G3" s="1"/>
      <c r="H3" s="1"/>
    </row>
    <row r="4" spans="1:8" ht="50.5" customHeight="1">
      <c r="A4" s="3" t="s">
        <v>1</v>
      </c>
      <c r="B4" s="3" t="s">
        <v>74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8">
      <c r="A5" s="6"/>
      <c r="B5" s="32"/>
      <c r="C5" s="7"/>
      <c r="D5" s="8">
        <v>1</v>
      </c>
      <c r="E5" s="8">
        <v>2</v>
      </c>
      <c r="F5" s="8">
        <v>3</v>
      </c>
      <c r="G5" s="8">
        <v>4</v>
      </c>
      <c r="H5" s="9" t="s">
        <v>8</v>
      </c>
    </row>
    <row r="6" spans="1:8">
      <c r="A6" s="36" t="s">
        <v>9</v>
      </c>
      <c r="B6" s="36"/>
      <c r="C6" s="36"/>
      <c r="D6" s="36"/>
      <c r="E6" s="36"/>
      <c r="F6" s="36"/>
      <c r="G6" s="36"/>
      <c r="H6" s="36"/>
    </row>
    <row r="7" spans="1:8">
      <c r="A7" s="10" t="s">
        <v>75</v>
      </c>
      <c r="B7" s="33"/>
      <c r="C7" s="11" t="s">
        <v>10</v>
      </c>
      <c r="D7" s="12">
        <v>100</v>
      </c>
      <c r="E7" s="13"/>
      <c r="F7" s="13"/>
      <c r="G7" s="14"/>
      <c r="H7" s="15">
        <f>SUM(E7:G7)*D7</f>
        <v>0</v>
      </c>
    </row>
    <row r="8" spans="1:8">
      <c r="A8" s="10" t="s">
        <v>76</v>
      </c>
      <c r="B8" s="33"/>
      <c r="C8" s="11" t="s">
        <v>10</v>
      </c>
      <c r="D8" s="12">
        <v>7648</v>
      </c>
      <c r="E8" s="16"/>
      <c r="F8" s="16"/>
      <c r="G8" s="17"/>
      <c r="H8" s="15">
        <f t="shared" ref="H8:H60" si="0">SUM(E8:G8)*D8</f>
        <v>0</v>
      </c>
    </row>
    <row r="9" spans="1:8">
      <c r="A9" s="10" t="s">
        <v>11</v>
      </c>
      <c r="B9" s="33"/>
      <c r="C9" s="18" t="s">
        <v>12</v>
      </c>
      <c r="D9" s="19">
        <v>550</v>
      </c>
      <c r="E9" s="20"/>
      <c r="F9" s="20"/>
      <c r="G9" s="17"/>
      <c r="H9" s="15">
        <f t="shared" si="0"/>
        <v>0</v>
      </c>
    </row>
    <row r="10" spans="1:8">
      <c r="A10" s="10" t="s">
        <v>13</v>
      </c>
      <c r="B10" s="33"/>
      <c r="C10" s="18" t="s">
        <v>12</v>
      </c>
      <c r="D10" s="19">
        <v>2500</v>
      </c>
      <c r="E10" s="20"/>
      <c r="F10" s="20"/>
      <c r="G10" s="17"/>
      <c r="H10" s="15">
        <f t="shared" si="0"/>
        <v>0</v>
      </c>
    </row>
    <row r="11" spans="1:8">
      <c r="A11" s="10" t="s">
        <v>77</v>
      </c>
      <c r="B11" s="33"/>
      <c r="C11" s="18" t="s">
        <v>12</v>
      </c>
      <c r="D11" s="19">
        <v>403</v>
      </c>
      <c r="E11" s="20"/>
      <c r="F11" s="20"/>
      <c r="G11" s="17"/>
      <c r="H11" s="15">
        <f t="shared" si="0"/>
        <v>0</v>
      </c>
    </row>
    <row r="12" spans="1:8">
      <c r="A12" s="10" t="s">
        <v>78</v>
      </c>
      <c r="B12" s="33"/>
      <c r="C12" s="11" t="s">
        <v>12</v>
      </c>
      <c r="D12" s="19">
        <v>595</v>
      </c>
      <c r="E12" s="16"/>
      <c r="F12" s="16"/>
      <c r="G12" s="17"/>
      <c r="H12" s="15">
        <f t="shared" si="0"/>
        <v>0</v>
      </c>
    </row>
    <row r="13" spans="1:8">
      <c r="A13" s="10" t="s">
        <v>14</v>
      </c>
      <c r="B13" s="33"/>
      <c r="C13" s="11" t="s">
        <v>12</v>
      </c>
      <c r="D13" s="19">
        <v>427</v>
      </c>
      <c r="E13" s="16"/>
      <c r="F13" s="16"/>
      <c r="G13" s="17"/>
      <c r="H13" s="15">
        <f t="shared" si="0"/>
        <v>0</v>
      </c>
    </row>
    <row r="14" spans="1:8">
      <c r="A14" s="10" t="s">
        <v>15</v>
      </c>
      <c r="B14" s="33"/>
      <c r="C14" s="11" t="s">
        <v>12</v>
      </c>
      <c r="D14" s="19">
        <v>107</v>
      </c>
      <c r="E14" s="16"/>
      <c r="F14" s="16"/>
      <c r="G14" s="17"/>
      <c r="H14" s="15">
        <f t="shared" si="0"/>
        <v>0</v>
      </c>
    </row>
    <row r="15" spans="1:8">
      <c r="A15" s="10" t="s">
        <v>16</v>
      </c>
      <c r="B15" s="33"/>
      <c r="C15" s="11" t="s">
        <v>12</v>
      </c>
      <c r="D15" s="19">
        <v>553</v>
      </c>
      <c r="E15" s="16"/>
      <c r="F15" s="16"/>
      <c r="G15" s="17"/>
      <c r="H15" s="15">
        <f t="shared" si="0"/>
        <v>0</v>
      </c>
    </row>
    <row r="16" spans="1:8">
      <c r="A16" s="10" t="s">
        <v>17</v>
      </c>
      <c r="B16" s="33"/>
      <c r="C16" s="11" t="s">
        <v>12</v>
      </c>
      <c r="D16" s="19">
        <v>307</v>
      </c>
      <c r="E16" s="16"/>
      <c r="F16" s="16"/>
      <c r="G16" s="17"/>
      <c r="H16" s="15">
        <f t="shared" si="0"/>
        <v>0</v>
      </c>
    </row>
    <row r="17" spans="1:8">
      <c r="A17" s="10" t="s">
        <v>79</v>
      </c>
      <c r="B17" s="33"/>
      <c r="C17" s="11" t="s">
        <v>12</v>
      </c>
      <c r="D17" s="19">
        <v>537</v>
      </c>
      <c r="E17" s="16"/>
      <c r="F17" s="16"/>
      <c r="G17" s="17"/>
      <c r="H17" s="15">
        <f t="shared" si="0"/>
        <v>0</v>
      </c>
    </row>
    <row r="18" spans="1:8">
      <c r="A18" s="10" t="s">
        <v>18</v>
      </c>
      <c r="B18" s="33"/>
      <c r="C18" s="11" t="s">
        <v>12</v>
      </c>
      <c r="D18" s="19">
        <v>331</v>
      </c>
      <c r="E18" s="16"/>
      <c r="F18" s="16"/>
      <c r="G18" s="17"/>
      <c r="H18" s="15">
        <f t="shared" si="0"/>
        <v>0</v>
      </c>
    </row>
    <row r="19" spans="1:8">
      <c r="A19" s="10" t="s">
        <v>19</v>
      </c>
      <c r="B19" s="33"/>
      <c r="C19" s="11" t="s">
        <v>20</v>
      </c>
      <c r="D19" s="19">
        <v>1928</v>
      </c>
      <c r="E19" s="16"/>
      <c r="F19" s="16"/>
      <c r="G19" s="17"/>
      <c r="H19" s="15">
        <f t="shared" si="0"/>
        <v>0</v>
      </c>
    </row>
    <row r="20" spans="1:8">
      <c r="A20" s="10" t="s">
        <v>21</v>
      </c>
      <c r="B20" s="33"/>
      <c r="C20" s="11" t="s">
        <v>22</v>
      </c>
      <c r="D20" s="19">
        <v>5700</v>
      </c>
      <c r="E20" s="16"/>
      <c r="F20" s="16"/>
      <c r="G20" s="17"/>
      <c r="H20" s="15">
        <f t="shared" si="0"/>
        <v>0</v>
      </c>
    </row>
    <row r="21" spans="1:8">
      <c r="A21" s="10" t="s">
        <v>23</v>
      </c>
      <c r="B21" s="33"/>
      <c r="C21" s="11" t="s">
        <v>22</v>
      </c>
      <c r="D21" s="19">
        <v>91</v>
      </c>
      <c r="E21" s="16"/>
      <c r="F21" s="16"/>
      <c r="G21" s="17"/>
      <c r="H21" s="15">
        <f t="shared" si="0"/>
        <v>0</v>
      </c>
    </row>
    <row r="22" spans="1:8">
      <c r="A22" s="10" t="s">
        <v>24</v>
      </c>
      <c r="B22" s="33"/>
      <c r="C22" s="11" t="s">
        <v>22</v>
      </c>
      <c r="D22" s="19">
        <v>6600</v>
      </c>
      <c r="E22" s="16"/>
      <c r="F22" s="16"/>
      <c r="G22" s="17"/>
      <c r="H22" s="15">
        <f t="shared" si="0"/>
        <v>0</v>
      </c>
    </row>
    <row r="23" spans="1:8">
      <c r="A23" s="10" t="s">
        <v>25</v>
      </c>
      <c r="B23" s="33"/>
      <c r="C23" s="11" t="s">
        <v>12</v>
      </c>
      <c r="D23" s="19">
        <v>1085</v>
      </c>
      <c r="E23" s="16"/>
      <c r="F23" s="16"/>
      <c r="G23" s="17"/>
      <c r="H23" s="15">
        <f t="shared" si="0"/>
        <v>0</v>
      </c>
    </row>
    <row r="24" spans="1:8">
      <c r="A24" s="10" t="s">
        <v>26</v>
      </c>
      <c r="B24" s="33"/>
      <c r="C24" s="11" t="s">
        <v>12</v>
      </c>
      <c r="D24" s="19">
        <v>134</v>
      </c>
      <c r="E24" s="16"/>
      <c r="F24" s="16"/>
      <c r="G24" s="17"/>
      <c r="H24" s="15">
        <f t="shared" si="0"/>
        <v>0</v>
      </c>
    </row>
    <row r="25" spans="1:8">
      <c r="A25" s="21" t="s">
        <v>27</v>
      </c>
      <c r="B25" s="34"/>
      <c r="C25" s="11" t="s">
        <v>12</v>
      </c>
      <c r="D25" s="19">
        <v>479</v>
      </c>
      <c r="E25" s="16"/>
      <c r="F25" s="16"/>
      <c r="G25" s="17"/>
      <c r="H25" s="15">
        <f t="shared" si="0"/>
        <v>0</v>
      </c>
    </row>
    <row r="26" spans="1:8">
      <c r="A26" s="21" t="s">
        <v>28</v>
      </c>
      <c r="B26" s="34"/>
      <c r="C26" s="18" t="s">
        <v>12</v>
      </c>
      <c r="D26" s="19">
        <v>827</v>
      </c>
      <c r="E26" s="16"/>
      <c r="F26" s="16"/>
      <c r="G26" s="17"/>
      <c r="H26" s="15">
        <f t="shared" si="0"/>
        <v>0</v>
      </c>
    </row>
    <row r="27" spans="1:8">
      <c r="A27" s="21" t="s">
        <v>29</v>
      </c>
      <c r="B27" s="34"/>
      <c r="C27" s="18" t="s">
        <v>12</v>
      </c>
      <c r="D27" s="19">
        <v>3621</v>
      </c>
      <c r="E27" s="16"/>
      <c r="F27" s="16"/>
      <c r="G27" s="17"/>
      <c r="H27" s="15">
        <f t="shared" si="0"/>
        <v>0</v>
      </c>
    </row>
    <row r="28" spans="1:8">
      <c r="A28" s="10" t="s">
        <v>30</v>
      </c>
      <c r="B28" s="33"/>
      <c r="C28" s="11" t="s">
        <v>12</v>
      </c>
      <c r="D28" s="19">
        <v>1157</v>
      </c>
      <c r="E28" s="16"/>
      <c r="F28" s="16"/>
      <c r="G28" s="17"/>
      <c r="H28" s="15">
        <f t="shared" si="0"/>
        <v>0</v>
      </c>
    </row>
    <row r="29" spans="1:8">
      <c r="A29" s="10" t="s">
        <v>31</v>
      </c>
      <c r="B29" s="33"/>
      <c r="C29" s="11" t="s">
        <v>12</v>
      </c>
      <c r="D29" s="19">
        <v>1238</v>
      </c>
      <c r="E29" s="16"/>
      <c r="F29" s="16"/>
      <c r="G29" s="17"/>
      <c r="H29" s="15">
        <f t="shared" si="0"/>
        <v>0</v>
      </c>
    </row>
    <row r="30" spans="1:8">
      <c r="A30" s="10" t="s">
        <v>32</v>
      </c>
      <c r="B30" s="33"/>
      <c r="C30" s="11" t="s">
        <v>12</v>
      </c>
      <c r="D30" s="19">
        <v>713</v>
      </c>
      <c r="E30" s="16"/>
      <c r="F30" s="16"/>
      <c r="G30" s="17"/>
      <c r="H30" s="15">
        <f t="shared" si="0"/>
        <v>0</v>
      </c>
    </row>
    <row r="31" spans="1:8">
      <c r="A31" s="10" t="s">
        <v>33</v>
      </c>
      <c r="B31" s="33"/>
      <c r="C31" s="11" t="s">
        <v>12</v>
      </c>
      <c r="D31" s="19">
        <v>2197</v>
      </c>
      <c r="E31" s="16"/>
      <c r="F31" s="16"/>
      <c r="G31" s="17"/>
      <c r="H31" s="15">
        <f t="shared" si="0"/>
        <v>0</v>
      </c>
    </row>
    <row r="32" spans="1:8">
      <c r="A32" s="10" t="s">
        <v>34</v>
      </c>
      <c r="B32" s="33"/>
      <c r="C32" s="11" t="s">
        <v>12</v>
      </c>
      <c r="D32" s="19">
        <v>253</v>
      </c>
      <c r="E32" s="16"/>
      <c r="F32" s="16"/>
      <c r="G32" s="17"/>
      <c r="H32" s="15">
        <f t="shared" si="0"/>
        <v>0</v>
      </c>
    </row>
    <row r="33" spans="1:8">
      <c r="A33" s="10" t="s">
        <v>35</v>
      </c>
      <c r="B33" s="33"/>
      <c r="C33" s="11" t="s">
        <v>12</v>
      </c>
      <c r="D33" s="19">
        <v>283</v>
      </c>
      <c r="E33" s="16"/>
      <c r="F33" s="16"/>
      <c r="G33" s="17"/>
      <c r="H33" s="15">
        <f t="shared" si="0"/>
        <v>0</v>
      </c>
    </row>
    <row r="34" spans="1:8">
      <c r="A34" s="10" t="s">
        <v>36</v>
      </c>
      <c r="B34" s="33"/>
      <c r="C34" s="11" t="s">
        <v>12</v>
      </c>
      <c r="D34" s="19">
        <v>211</v>
      </c>
      <c r="E34" s="16"/>
      <c r="F34" s="16"/>
      <c r="G34" s="17"/>
      <c r="H34" s="15">
        <f t="shared" si="0"/>
        <v>0</v>
      </c>
    </row>
    <row r="35" spans="1:8">
      <c r="A35" s="10" t="s">
        <v>37</v>
      </c>
      <c r="B35" s="33"/>
      <c r="C35" s="11" t="s">
        <v>12</v>
      </c>
      <c r="D35" s="19">
        <v>491</v>
      </c>
      <c r="E35" s="16"/>
      <c r="F35" s="16"/>
      <c r="G35" s="17"/>
      <c r="H35" s="15">
        <f t="shared" si="0"/>
        <v>0</v>
      </c>
    </row>
    <row r="36" spans="1:8">
      <c r="A36" s="10" t="s">
        <v>38</v>
      </c>
      <c r="B36" s="33"/>
      <c r="C36" s="11" t="s">
        <v>12</v>
      </c>
      <c r="D36" s="19">
        <v>2947</v>
      </c>
      <c r="E36" s="16"/>
      <c r="F36" s="16"/>
      <c r="G36" s="17"/>
      <c r="H36" s="15">
        <f t="shared" si="0"/>
        <v>0</v>
      </c>
    </row>
    <row r="37" spans="1:8">
      <c r="A37" s="10" t="s">
        <v>39</v>
      </c>
      <c r="B37" s="33"/>
      <c r="C37" s="11" t="s">
        <v>12</v>
      </c>
      <c r="D37" s="19">
        <v>223</v>
      </c>
      <c r="E37" s="16"/>
      <c r="F37" s="16"/>
      <c r="G37" s="17"/>
      <c r="H37" s="15">
        <f t="shared" si="0"/>
        <v>0</v>
      </c>
    </row>
    <row r="38" spans="1:8">
      <c r="A38" s="10" t="s">
        <v>40</v>
      </c>
      <c r="B38" s="33"/>
      <c r="C38" s="11" t="s">
        <v>12</v>
      </c>
      <c r="D38" s="19">
        <v>657</v>
      </c>
      <c r="E38" s="16"/>
      <c r="F38" s="16"/>
      <c r="G38" s="17"/>
      <c r="H38" s="15">
        <f t="shared" si="0"/>
        <v>0</v>
      </c>
    </row>
    <row r="39" spans="1:8">
      <c r="A39" s="10" t="s">
        <v>41</v>
      </c>
      <c r="B39" s="33"/>
      <c r="C39" s="11" t="s">
        <v>12</v>
      </c>
      <c r="D39" s="19">
        <v>2500</v>
      </c>
      <c r="E39" s="16"/>
      <c r="F39" s="16"/>
      <c r="G39" s="17"/>
      <c r="H39" s="15">
        <f t="shared" si="0"/>
        <v>0</v>
      </c>
    </row>
    <row r="40" spans="1:8">
      <c r="A40" s="10" t="s">
        <v>42</v>
      </c>
      <c r="B40" s="33"/>
      <c r="C40" s="11" t="s">
        <v>12</v>
      </c>
      <c r="D40" s="19">
        <v>132</v>
      </c>
      <c r="E40" s="16"/>
      <c r="F40" s="16"/>
      <c r="G40" s="17"/>
      <c r="H40" s="15">
        <f t="shared" si="0"/>
        <v>0</v>
      </c>
    </row>
    <row r="41" spans="1:8">
      <c r="A41" s="10" t="s">
        <v>43</v>
      </c>
      <c r="B41" s="33"/>
      <c r="C41" s="11" t="s">
        <v>12</v>
      </c>
      <c r="D41" s="19">
        <v>606</v>
      </c>
      <c r="E41" s="16"/>
      <c r="F41" s="16"/>
      <c r="G41" s="17"/>
      <c r="H41" s="15">
        <f t="shared" si="0"/>
        <v>0</v>
      </c>
    </row>
    <row r="42" spans="1:8">
      <c r="A42" s="10" t="s">
        <v>44</v>
      </c>
      <c r="B42" s="33"/>
      <c r="C42" s="11" t="s">
        <v>10</v>
      </c>
      <c r="D42" s="19">
        <v>660</v>
      </c>
      <c r="E42" s="16"/>
      <c r="F42" s="16"/>
      <c r="G42" s="17"/>
      <c r="H42" s="15">
        <f t="shared" si="0"/>
        <v>0</v>
      </c>
    </row>
    <row r="43" spans="1:8">
      <c r="A43" s="10" t="s">
        <v>45</v>
      </c>
      <c r="B43" s="33"/>
      <c r="C43" s="11" t="s">
        <v>12</v>
      </c>
      <c r="D43" s="19">
        <v>2219</v>
      </c>
      <c r="E43" s="16"/>
      <c r="F43" s="16"/>
      <c r="G43" s="17"/>
      <c r="H43" s="15">
        <f t="shared" si="0"/>
        <v>0</v>
      </c>
    </row>
    <row r="44" spans="1:8">
      <c r="A44" s="10" t="s">
        <v>46</v>
      </c>
      <c r="B44" s="33"/>
      <c r="C44" s="11" t="s">
        <v>12</v>
      </c>
      <c r="D44" s="19">
        <v>2121</v>
      </c>
      <c r="E44" s="16"/>
      <c r="F44" s="16"/>
      <c r="G44" s="17"/>
      <c r="H44" s="15">
        <f t="shared" si="0"/>
        <v>0</v>
      </c>
    </row>
    <row r="45" spans="1:8">
      <c r="A45" s="10" t="s">
        <v>47</v>
      </c>
      <c r="B45" s="33"/>
      <c r="C45" s="11" t="s">
        <v>12</v>
      </c>
      <c r="D45" s="19">
        <v>912</v>
      </c>
      <c r="E45" s="16"/>
      <c r="F45" s="16"/>
      <c r="G45" s="17"/>
      <c r="H45" s="15">
        <f t="shared" si="0"/>
        <v>0</v>
      </c>
    </row>
    <row r="46" spans="1:8">
      <c r="A46" s="10" t="s">
        <v>48</v>
      </c>
      <c r="B46" s="33"/>
      <c r="C46" s="11" t="s">
        <v>12</v>
      </c>
      <c r="D46" s="19">
        <v>467</v>
      </c>
      <c r="E46" s="16"/>
      <c r="F46" s="16"/>
      <c r="G46" s="17"/>
      <c r="H46" s="15">
        <f t="shared" si="0"/>
        <v>0</v>
      </c>
    </row>
    <row r="47" spans="1:8">
      <c r="A47" s="10" t="s">
        <v>49</v>
      </c>
      <c r="B47" s="33"/>
      <c r="C47" s="11" t="s">
        <v>12</v>
      </c>
      <c r="D47" s="19">
        <v>2500</v>
      </c>
      <c r="E47" s="16"/>
      <c r="F47" s="16"/>
      <c r="G47" s="17"/>
      <c r="H47" s="15">
        <f t="shared" si="0"/>
        <v>0</v>
      </c>
    </row>
    <row r="48" spans="1:8">
      <c r="A48" s="10" t="s">
        <v>50</v>
      </c>
      <c r="B48" s="33"/>
      <c r="C48" s="11" t="s">
        <v>12</v>
      </c>
      <c r="D48" s="19">
        <v>1531</v>
      </c>
      <c r="E48" s="16"/>
      <c r="F48" s="16"/>
      <c r="G48" s="17"/>
      <c r="H48" s="15">
        <f t="shared" si="0"/>
        <v>0</v>
      </c>
    </row>
    <row r="49" spans="1:8">
      <c r="A49" s="10" t="s">
        <v>51</v>
      </c>
      <c r="B49" s="33"/>
      <c r="C49" s="11" t="s">
        <v>52</v>
      </c>
      <c r="D49" s="19">
        <v>657</v>
      </c>
      <c r="E49" s="16"/>
      <c r="F49" s="16"/>
      <c r="G49" s="17"/>
      <c r="H49" s="15">
        <f t="shared" si="0"/>
        <v>0</v>
      </c>
    </row>
    <row r="50" spans="1:8">
      <c r="A50" s="10" t="s">
        <v>53</v>
      </c>
      <c r="B50" s="33"/>
      <c r="C50" s="11" t="s">
        <v>12</v>
      </c>
      <c r="D50" s="19">
        <v>429</v>
      </c>
      <c r="E50" s="16"/>
      <c r="F50" s="16"/>
      <c r="G50" s="17"/>
      <c r="H50" s="15">
        <f t="shared" si="0"/>
        <v>0</v>
      </c>
    </row>
    <row r="51" spans="1:8">
      <c r="A51" s="10" t="s">
        <v>54</v>
      </c>
      <c r="B51" s="33"/>
      <c r="C51" s="11" t="s">
        <v>12</v>
      </c>
      <c r="D51" s="19">
        <v>257</v>
      </c>
      <c r="E51" s="16"/>
      <c r="F51" s="16"/>
      <c r="G51" s="17"/>
      <c r="H51" s="15">
        <f t="shared" si="0"/>
        <v>0</v>
      </c>
    </row>
    <row r="52" spans="1:8">
      <c r="A52" s="10" t="s">
        <v>55</v>
      </c>
      <c r="B52" s="33"/>
      <c r="C52" s="11" t="s">
        <v>12</v>
      </c>
      <c r="D52" s="19">
        <v>342</v>
      </c>
      <c r="E52" s="16"/>
      <c r="F52" s="16"/>
      <c r="G52" s="17"/>
      <c r="H52" s="15">
        <f t="shared" si="0"/>
        <v>0</v>
      </c>
    </row>
    <row r="53" spans="1:8">
      <c r="A53" s="10" t="s">
        <v>56</v>
      </c>
      <c r="B53" s="33"/>
      <c r="C53" s="11" t="s">
        <v>12</v>
      </c>
      <c r="D53" s="19">
        <v>390</v>
      </c>
      <c r="E53" s="16"/>
      <c r="F53" s="16"/>
      <c r="G53" s="17"/>
      <c r="H53" s="15">
        <f t="shared" si="0"/>
        <v>0</v>
      </c>
    </row>
    <row r="54" spans="1:8">
      <c r="A54" s="10" t="s">
        <v>57</v>
      </c>
      <c r="B54" s="33"/>
      <c r="C54" s="11" t="s">
        <v>12</v>
      </c>
      <c r="D54" s="19">
        <v>370</v>
      </c>
      <c r="E54" s="16"/>
      <c r="F54" s="16"/>
      <c r="G54" s="17"/>
      <c r="H54" s="15">
        <f t="shared" si="0"/>
        <v>0</v>
      </c>
    </row>
    <row r="55" spans="1:8">
      <c r="A55" s="10" t="s">
        <v>80</v>
      </c>
      <c r="B55" s="33"/>
      <c r="C55" s="11" t="s">
        <v>10</v>
      </c>
      <c r="D55" s="19">
        <v>431</v>
      </c>
      <c r="E55" s="16"/>
      <c r="F55" s="16"/>
      <c r="G55" s="17"/>
      <c r="H55" s="15">
        <f t="shared" si="0"/>
        <v>0</v>
      </c>
    </row>
    <row r="56" spans="1:8">
      <c r="A56" s="10" t="s">
        <v>81</v>
      </c>
      <c r="B56" s="33"/>
      <c r="C56" s="11" t="s">
        <v>12</v>
      </c>
      <c r="D56" s="19">
        <v>551</v>
      </c>
      <c r="E56" s="16"/>
      <c r="F56" s="16"/>
      <c r="G56" s="17"/>
      <c r="H56" s="15">
        <f t="shared" si="0"/>
        <v>0</v>
      </c>
    </row>
    <row r="57" spans="1:8">
      <c r="A57" s="10" t="s">
        <v>58</v>
      </c>
      <c r="B57" s="33"/>
      <c r="C57" s="11" t="s">
        <v>52</v>
      </c>
      <c r="D57" s="19">
        <v>2500</v>
      </c>
      <c r="E57" s="16"/>
      <c r="F57" s="16"/>
      <c r="G57" s="17"/>
      <c r="H57" s="15">
        <f t="shared" si="0"/>
        <v>0</v>
      </c>
    </row>
    <row r="58" spans="1:8">
      <c r="A58" s="10" t="s">
        <v>82</v>
      </c>
      <c r="B58" s="33"/>
      <c r="C58" s="11" t="s">
        <v>52</v>
      </c>
      <c r="D58" s="19">
        <v>104</v>
      </c>
      <c r="E58" s="16"/>
      <c r="F58" s="16"/>
      <c r="G58" s="17"/>
      <c r="H58" s="15">
        <f t="shared" si="0"/>
        <v>0</v>
      </c>
    </row>
    <row r="59" spans="1:8">
      <c r="A59" s="10" t="s">
        <v>59</v>
      </c>
      <c r="B59" s="33"/>
      <c r="C59" s="11" t="s">
        <v>52</v>
      </c>
      <c r="D59" s="19">
        <v>130</v>
      </c>
      <c r="E59" s="16"/>
      <c r="F59" s="16"/>
      <c r="G59" s="17"/>
      <c r="H59" s="15">
        <f t="shared" si="0"/>
        <v>0</v>
      </c>
    </row>
    <row r="60" spans="1:8">
      <c r="A60" s="10" t="s">
        <v>60</v>
      </c>
      <c r="B60" s="33"/>
      <c r="C60" s="11" t="s">
        <v>12</v>
      </c>
      <c r="D60" s="19">
        <v>1000</v>
      </c>
      <c r="E60" s="16"/>
      <c r="F60" s="16"/>
      <c r="G60" s="17"/>
      <c r="H60" s="15">
        <f t="shared" si="0"/>
        <v>0</v>
      </c>
    </row>
    <row r="61" spans="1:8">
      <c r="A61" s="36" t="s">
        <v>61</v>
      </c>
      <c r="B61" s="36"/>
      <c r="C61" s="36"/>
      <c r="D61" s="36"/>
      <c r="E61" s="36"/>
      <c r="F61" s="36"/>
      <c r="G61" s="36"/>
      <c r="H61" s="36"/>
    </row>
    <row r="62" spans="1:8">
      <c r="A62" s="10" t="s">
        <v>62</v>
      </c>
      <c r="B62" s="33"/>
      <c r="C62" s="11" t="s">
        <v>12</v>
      </c>
      <c r="D62" s="19">
        <v>100</v>
      </c>
      <c r="E62" s="13"/>
      <c r="F62" s="13"/>
      <c r="G62" s="14"/>
      <c r="H62" s="15">
        <f>SUM(E62:G62)*D62</f>
        <v>0</v>
      </c>
    </row>
    <row r="63" spans="1:8">
      <c r="A63" s="10" t="s">
        <v>83</v>
      </c>
      <c r="B63" s="33"/>
      <c r="C63" s="11" t="s">
        <v>12</v>
      </c>
      <c r="D63" s="19">
        <v>250</v>
      </c>
      <c r="E63" s="13"/>
      <c r="F63" s="13"/>
      <c r="G63" s="14"/>
      <c r="H63" s="15">
        <f t="shared" ref="H63:H69" si="1">SUM(E63:G63)*D63</f>
        <v>0</v>
      </c>
    </row>
    <row r="64" spans="1:8">
      <c r="A64" s="10" t="s">
        <v>63</v>
      </c>
      <c r="B64" s="33"/>
      <c r="C64" s="11" t="s">
        <v>12</v>
      </c>
      <c r="D64" s="19">
        <v>50</v>
      </c>
      <c r="E64" s="16"/>
      <c r="F64" s="16"/>
      <c r="G64" s="17"/>
      <c r="H64" s="15">
        <f t="shared" si="1"/>
        <v>0</v>
      </c>
    </row>
    <row r="65" spans="1:8">
      <c r="A65" s="10" t="s">
        <v>84</v>
      </c>
      <c r="B65" s="33"/>
      <c r="C65" s="11" t="s">
        <v>12</v>
      </c>
      <c r="D65" s="19">
        <v>150</v>
      </c>
      <c r="E65" s="20"/>
      <c r="F65" s="20"/>
      <c r="G65" s="17"/>
      <c r="H65" s="15">
        <f t="shared" si="1"/>
        <v>0</v>
      </c>
    </row>
    <row r="66" spans="1:8">
      <c r="A66" s="10" t="s">
        <v>86</v>
      </c>
      <c r="B66" s="33"/>
      <c r="C66" s="11" t="s">
        <v>12</v>
      </c>
      <c r="D66" s="19">
        <v>70</v>
      </c>
      <c r="E66" s="20"/>
      <c r="F66" s="20"/>
      <c r="G66" s="17"/>
      <c r="H66" s="15">
        <f t="shared" si="1"/>
        <v>0</v>
      </c>
    </row>
    <row r="67" spans="1:8">
      <c r="A67" s="10" t="s">
        <v>64</v>
      </c>
      <c r="B67" s="33"/>
      <c r="C67" s="11" t="s">
        <v>12</v>
      </c>
      <c r="D67" s="19">
        <v>50</v>
      </c>
      <c r="E67" s="20"/>
      <c r="F67" s="20"/>
      <c r="G67" s="17"/>
      <c r="H67" s="15">
        <f t="shared" si="1"/>
        <v>0</v>
      </c>
    </row>
    <row r="68" spans="1:8">
      <c r="A68" s="10" t="s">
        <v>65</v>
      </c>
      <c r="B68" s="33"/>
      <c r="C68" s="11" t="s">
        <v>12</v>
      </c>
      <c r="D68" s="19">
        <v>100</v>
      </c>
      <c r="E68" s="20"/>
      <c r="F68" s="20"/>
      <c r="G68" s="17"/>
      <c r="H68" s="15">
        <f t="shared" si="1"/>
        <v>0</v>
      </c>
    </row>
    <row r="69" spans="1:8">
      <c r="A69" s="10" t="s">
        <v>85</v>
      </c>
      <c r="B69" s="33"/>
      <c r="C69" s="11" t="s">
        <v>66</v>
      </c>
      <c r="D69" s="19">
        <v>2755</v>
      </c>
      <c r="E69" s="20"/>
      <c r="F69" s="20"/>
      <c r="G69" s="17"/>
      <c r="H69" s="15">
        <f t="shared" si="1"/>
        <v>0</v>
      </c>
    </row>
    <row r="70" spans="1:8">
      <c r="A70" s="37" t="s">
        <v>67</v>
      </c>
      <c r="B70" s="38"/>
      <c r="C70" s="38"/>
      <c r="D70" s="39"/>
      <c r="E70" s="22">
        <f t="shared" ref="E70:H70" si="2">SUM(E7:E60)+SUM(E62:E69)</f>
        <v>0</v>
      </c>
      <c r="F70" s="22">
        <f t="shared" si="2"/>
        <v>0</v>
      </c>
      <c r="G70" s="22">
        <f t="shared" si="2"/>
        <v>0</v>
      </c>
      <c r="H70" s="22">
        <f t="shared" si="2"/>
        <v>0</v>
      </c>
    </row>
    <row r="71" spans="1:8">
      <c r="A71" s="23"/>
      <c r="B71" s="24"/>
      <c r="C71" s="24"/>
      <c r="D71" s="25"/>
      <c r="E71" s="26"/>
      <c r="F71" s="26"/>
      <c r="G71" s="26"/>
      <c r="H71" s="26"/>
    </row>
    <row r="72" spans="1:8">
      <c r="A72" s="27" t="s">
        <v>68</v>
      </c>
      <c r="B72" s="27"/>
      <c r="C72" s="28"/>
      <c r="D72" s="40" t="s">
        <v>69</v>
      </c>
      <c r="E72" s="41"/>
      <c r="F72" s="26"/>
      <c r="G72" s="26"/>
      <c r="H72" s="26"/>
    </row>
    <row r="73" spans="1:8">
      <c r="A73" s="29"/>
      <c r="B73" s="25"/>
      <c r="C73" s="25"/>
      <c r="D73" s="25"/>
      <c r="E73" s="30"/>
      <c r="F73" s="30"/>
      <c r="G73" s="30"/>
      <c r="H73" s="30"/>
    </row>
    <row r="74" spans="1:8">
      <c r="A74" s="42" t="s">
        <v>70</v>
      </c>
      <c r="B74" s="42"/>
      <c r="C74" s="42"/>
      <c r="D74" s="42"/>
      <c r="E74" s="31">
        <f>IF($C$72="Yes",E70*100/115,0)</f>
        <v>0</v>
      </c>
      <c r="F74" s="31">
        <f t="shared" ref="F74:H74" si="3">IF($C$72="Yes",F70*100/115,0)</f>
        <v>0</v>
      </c>
      <c r="G74" s="31">
        <f t="shared" si="3"/>
        <v>0</v>
      </c>
      <c r="H74" s="31">
        <f t="shared" si="3"/>
        <v>0</v>
      </c>
    </row>
  </sheetData>
  <sheetProtection algorithmName="SHA-512" hashValue="u7s57NYOc25RX7UfleHak85t8bz6XQR85UyNXsLgns/Z3TdKQxD6LBNRs4MLhi7m4hO3G/3RxZLL4R/HRhss/w==" saltValue="YhafstBWCApY83znhc9cMA==" spinCount="100000" sheet="1" objects="1" scenarios="1"/>
  <mergeCells count="6">
    <mergeCell ref="A74:D74"/>
    <mergeCell ref="A2:H2"/>
    <mergeCell ref="A6:H6"/>
    <mergeCell ref="A61:H61"/>
    <mergeCell ref="A70:D70"/>
    <mergeCell ref="D72:E72"/>
  </mergeCells>
  <pageMargins left="0.7" right="0.7" top="0.75" bottom="0.75" header="0.3" footer="0.3"/>
  <pageSetup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Sheet2!$A$2:$A$3</xm:f>
          </x14:formula1>
          <xm:sqref>C72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F8" sqref="F8"/>
    </sheetView>
  </sheetViews>
  <sheetFormatPr defaultColWidth="9" defaultRowHeight="14.5"/>
  <cols>
    <col min="1" max="1" width="10.453125" customWidth="1"/>
  </cols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National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2022-11-15T08:23:05Z</cp:lastPrinted>
  <dcterms:created xsi:type="dcterms:W3CDTF">2022-10-26T13:07:00Z</dcterms:created>
  <dcterms:modified xsi:type="dcterms:W3CDTF">2023-08-02T12:37:15Z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B40D758545584FCB84989C73321A5756</vt:lpwstr>
  </property>
  <property fmtid="{D5CDD505-2E9C-101B-9397-08002B2CF9AE}" pid="3" name="KSOProductBuildVer">
    <vt:lpwstr>1033-11.2.0.11380</vt:lpwstr>
  </property>
</Properties>
</file>