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Y:\2023-2024\Tenders and Transversals\RFP 02 -2023 Consumables\GRC Stage 1 Review\3. Bid Specification\Price Templates\Unsigned Templates\"/>
    </mc:Choice>
  </mc:AlternateContent>
  <xr:revisionPtr revIDLastSave="0" documentId="13_ncr:1_{B377492F-09B9-4D56-8AAA-0BE7B96FCEE3}" xr6:coauthVersionLast="47" xr6:coauthVersionMax="47" xr10:uidLastSave="{00000000-0000-0000-0000-000000000000}"/>
  <bookViews>
    <workbookView xWindow="-120" yWindow="-120" windowWidth="20730" windowHeight="11160" firstSheet="1" activeTab="1" xr2:uid="{00000000-000D-0000-FFFF-FFFF00000000}"/>
  </bookViews>
  <sheets>
    <sheet name="CLUSTER 1- CONSUMABLES" sheetId="1" r:id="rId1"/>
    <sheet name="CLUSTER 1 - CHEMICALS" sheetId="3" r:id="rId2"/>
    <sheet name="CLUSTER 1 - EQUIPMENT" sheetId="8" r:id="rId3"/>
    <sheet name="CLUSTER 1 - TRAINING" sheetId="9" r:id="rId4"/>
  </sheets>
  <definedNames>
    <definedName name="_xlnm.Print_Area" localSheetId="1">'CLUSTER 1 - CHEMICALS'!$A$1:$I$85</definedName>
    <definedName name="_xlnm.Print_Area" localSheetId="2">'CLUSTER 1 - EQUIPMENT'!$A$1:$I$68</definedName>
    <definedName name="_xlnm.Print_Area" localSheetId="0">'CLUSTER 1- CONSUMABLES'!$A$1:$I$172</definedName>
    <definedName name="_xlnm.Print_Titles" localSheetId="1">'CLUSTER 1 - CHEMICALS'!$22:$22</definedName>
    <definedName name="_xlnm.Print_Titles" localSheetId="2">'CLUSTER 1 - EQUIPMENT'!$21:$21</definedName>
    <definedName name="_xlnm.Print_Titles" localSheetId="0">'CLUSTER 1- CONSUMABLES'!$21:$21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9" l="1"/>
  <c r="D33" i="9"/>
  <c r="D32" i="9"/>
  <c r="D31" i="9"/>
  <c r="D23" i="9"/>
  <c r="D15" i="9"/>
  <c r="D14" i="9"/>
  <c r="D13" i="9"/>
  <c r="I24" i="8" l="1"/>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23" i="8"/>
  <c r="G155" i="1"/>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37" i="3"/>
  <c r="H38" i="3"/>
  <c r="H39" i="3"/>
  <c r="H25" i="3"/>
  <c r="H26" i="3"/>
  <c r="H27" i="3"/>
  <c r="H28" i="3"/>
  <c r="H29" i="3"/>
  <c r="H30" i="3"/>
  <c r="H31" i="3"/>
  <c r="H32" i="3"/>
  <c r="H33" i="3"/>
  <c r="H34" i="3"/>
  <c r="H35" i="3"/>
  <c r="H36" i="3"/>
  <c r="H24" i="3"/>
  <c r="I58" i="8" l="1"/>
  <c r="E63" i="8" s="1"/>
  <c r="E64" i="8" s="1"/>
  <c r="E65" i="8" s="1"/>
  <c r="H77" i="3"/>
  <c r="E82" i="3" s="1"/>
  <c r="E83" i="3" s="1"/>
  <c r="E84" i="3" s="1"/>
  <c r="E85" i="3" s="1"/>
  <c r="E66" i="8" l="1"/>
  <c r="G163" i="1"/>
  <c r="G161" i="1"/>
  <c r="G159" i="1"/>
  <c r="G157" i="1"/>
  <c r="G153" i="1"/>
  <c r="G152" i="1"/>
  <c r="G150" i="1"/>
  <c r="G148" i="1"/>
  <c r="G146" i="1"/>
  <c r="G144" i="1"/>
  <c r="G142" i="1"/>
  <c r="G141" i="1"/>
  <c r="G139" i="1"/>
  <c r="G136" i="1"/>
  <c r="G131" i="1"/>
  <c r="G137" i="1"/>
  <c r="G134" i="1"/>
  <c r="G133" i="1"/>
  <c r="G128" i="1"/>
  <c r="G129" i="1"/>
  <c r="G127" i="1"/>
  <c r="G122" i="1"/>
  <c r="G123" i="1"/>
  <c r="G124" i="1"/>
  <c r="G125" i="1"/>
  <c r="G126" i="1"/>
  <c r="G121" i="1"/>
  <c r="G119" i="1"/>
  <c r="G113" i="1"/>
  <c r="G114" i="1"/>
  <c r="G115" i="1"/>
  <c r="G116" i="1"/>
  <c r="G117" i="1"/>
  <c r="G118" i="1"/>
  <c r="G112" i="1"/>
  <c r="G104" i="1"/>
  <c r="G105" i="1"/>
  <c r="G106" i="1"/>
  <c r="G107" i="1"/>
  <c r="G108" i="1"/>
  <c r="G109" i="1"/>
  <c r="G110" i="1"/>
  <c r="G103" i="1"/>
  <c r="G100" i="1"/>
  <c r="G101" i="1"/>
  <c r="G99" i="1"/>
  <c r="G96" i="1"/>
  <c r="G97" i="1"/>
  <c r="G95" i="1"/>
  <c r="G90" i="1"/>
  <c r="G91" i="1"/>
  <c r="G92" i="1"/>
  <c r="G93" i="1"/>
  <c r="G82" i="1"/>
  <c r="G83" i="1"/>
  <c r="G84" i="1"/>
  <c r="G85" i="1"/>
  <c r="G86" i="1"/>
  <c r="G87" i="1"/>
  <c r="G88" i="1"/>
  <c r="G89" i="1"/>
  <c r="G81" i="1"/>
  <c r="G78" i="1"/>
  <c r="G79" i="1"/>
  <c r="G71" i="1"/>
  <c r="G76" i="1"/>
  <c r="G72" i="1"/>
  <c r="G73" i="1"/>
  <c r="G74" i="1"/>
  <c r="G75" i="1"/>
  <c r="G70" i="1"/>
  <c r="G64" i="1"/>
  <c r="G65" i="1"/>
  <c r="G66" i="1"/>
  <c r="G67" i="1"/>
  <c r="G68" i="1"/>
  <c r="G60" i="1"/>
  <c r="G61" i="1"/>
  <c r="G62" i="1"/>
  <c r="G63" i="1"/>
  <c r="G58" i="1"/>
  <c r="G59" i="1"/>
  <c r="G57" i="1"/>
  <c r="G55" i="1"/>
  <c r="G54" i="1"/>
  <c r="G53" i="1"/>
  <c r="G52" i="1"/>
  <c r="G49" i="1"/>
  <c r="G47" i="1"/>
  <c r="G46" i="1"/>
  <c r="G42" i="1"/>
  <c r="G43" i="1"/>
  <c r="G44" i="1"/>
  <c r="G41" i="1"/>
  <c r="G40" i="1"/>
  <c r="G38" i="1"/>
  <c r="G35" i="1"/>
  <c r="G36" i="1"/>
  <c r="G34" i="1"/>
  <c r="G33" i="1"/>
  <c r="G24" i="1"/>
  <c r="G25" i="1"/>
  <c r="G26" i="1"/>
  <c r="G27" i="1"/>
  <c r="G28" i="1"/>
  <c r="G29" i="1"/>
  <c r="G30" i="1"/>
  <c r="G31" i="1"/>
  <c r="G23" i="1"/>
  <c r="D21" i="9"/>
  <c r="G164" i="1" l="1"/>
  <c r="E169" i="1" s="1"/>
  <c r="E170" i="1" l="1"/>
  <c r="E171" i="1" s="1"/>
  <c r="E172" i="1" l="1"/>
</calcChain>
</file>

<file path=xl/sharedStrings.xml><?xml version="1.0" encoding="utf-8"?>
<sst xmlns="http://schemas.openxmlformats.org/spreadsheetml/2006/main" count="544" uniqueCount="317">
  <si>
    <t>TENDER NUMBER</t>
  </si>
  <si>
    <t>TENDER NAME</t>
  </si>
  <si>
    <t>SPECIFICATIONS FOR THE PROVISION OF CLEANING CONSUMABLES, CHEMICALS AND INDUSTRIAL EQUIPMENT TO SARS OFFICES NATIONWIDE</t>
  </si>
  <si>
    <t>BIDDER NAME</t>
  </si>
  <si>
    <t>SARS CLEANING MATERIAL AND EQUIPMENT SCHEDULE</t>
  </si>
  <si>
    <t>PICTURE</t>
  </si>
  <si>
    <t>CODE</t>
  </si>
  <si>
    <t>DESCRIPTION - STANDARD JANITORIAL PRODUCTS</t>
  </si>
  <si>
    <t>UNIT PRICE</t>
  </si>
  <si>
    <t>EACH</t>
  </si>
  <si>
    <t>WOODEN HANDLE - UNCOATED 22mm x 1.2m SCREW FIT</t>
  </si>
  <si>
    <t>WOODEN HANDLE - VARNISHED 22mm x 1.2m SCREW FIT</t>
  </si>
  <si>
    <t>DOME MOP HANDLE</t>
  </si>
  <si>
    <t>POWDER COATED METAL HANDLE 25mm x 1.5m (BLUE)</t>
  </si>
  <si>
    <t>HANDLE GRIP 22mm (BLACK)</t>
  </si>
  <si>
    <t>FAN MOP HOLDER SPRING CLIP+ALUM. HANDLE</t>
  </si>
  <si>
    <t>FAN MOP HOLDER SPRING CLIP+ALUM OVERMOULDED PLASTIC HANDLE (BLACK)</t>
  </si>
  <si>
    <t>425MM - LUSTER LITE - Ultra High Speed Burn Pad</t>
  </si>
  <si>
    <t>425mm - BLACK - Stripping Pad</t>
  </si>
  <si>
    <t>425mm - RED - Buffing Pad</t>
  </si>
  <si>
    <t>425mm - WHITE - Super Polish Pad</t>
  </si>
  <si>
    <t>425mm  MICRO FIBRE PAD</t>
  </si>
  <si>
    <r>
      <t xml:space="preserve">THINLINE GREEN HAND PADS  (14cm X 21cm) </t>
    </r>
    <r>
      <rPr>
        <b/>
        <sz val="12"/>
        <color rgb="FF000000"/>
        <rFont val="Calibri"/>
        <family val="2"/>
        <scheme val="minor"/>
      </rPr>
      <t>- SOLD IN PACKS OF 10 ONLY</t>
    </r>
  </si>
  <si>
    <t xml:space="preserve">POT SCOURERS STANDARD  (pack of 36) </t>
  </si>
  <si>
    <t>PACK</t>
  </si>
  <si>
    <t>STEELWOOL 50g</t>
  </si>
  <si>
    <r>
      <t xml:space="preserve">SPONGE SCOURERS  SMALL - (75mm X  55mm) </t>
    </r>
    <r>
      <rPr>
        <b/>
        <sz val="12"/>
        <color rgb="FF000000"/>
        <rFont val="Calibri"/>
        <family val="2"/>
        <scheme val="minor"/>
      </rPr>
      <t>- SOLD IN PACKS OF 3</t>
    </r>
  </si>
  <si>
    <t>DOODLEBUG PADS - 25cm X 12cm (BLACK)</t>
  </si>
  <si>
    <t>DOODLEBUG PADS - 25cm X 12cm (BLUE)</t>
  </si>
  <si>
    <t>DOODLEBUG PADS - 25cm X 12cm (RED)</t>
  </si>
  <si>
    <t>DOODLEBUG PADS - 25cm X 12cm (WHITE)</t>
  </si>
  <si>
    <t>DOODLEBUG HOLDER</t>
  </si>
  <si>
    <t>Coreless Roll Liner - 20x22, 6 micron, Clear bags</t>
  </si>
  <si>
    <t>Pack of 100</t>
  </si>
  <si>
    <t>Coreless Roll Liner - 20x22, 9 micron, Clear bags</t>
  </si>
  <si>
    <t>Pack of 50's</t>
  </si>
  <si>
    <t>2PC ECONO WET FLOOR SIGN</t>
  </si>
  <si>
    <t>8L PLASTIC BUCKET (BLUE)</t>
  </si>
  <si>
    <t>8L PLASTIC BUCKET (GREEN)</t>
  </si>
  <si>
    <t>8L PLASTIC BUCKET (RED)</t>
  </si>
  <si>
    <t>8L PLASTIC BUCKET (YELLOW)</t>
  </si>
  <si>
    <t>25L SINGLE PLASTIC BUCKET (BLUE)</t>
  </si>
  <si>
    <t>25L SINGLE PLASTIC BUCKET (RED)</t>
  </si>
  <si>
    <t>1840mm FEATHER DUSTER (LONG)</t>
  </si>
  <si>
    <t>Synthetic / Magic Duster (SHORT)</t>
  </si>
  <si>
    <t>40cm DUSTMOP SWEEPER FRAME</t>
  </si>
  <si>
    <t>40cm DUSTMOP SWEEPER SLEEVE BLUE ACRYLIC</t>
  </si>
  <si>
    <t>60cm DUSTMOP SWEEPER FRAME</t>
  </si>
  <si>
    <t>60cm DUSTMOP SWEEPER SLEEVE BLUE ACRYLIC</t>
  </si>
  <si>
    <t>80cm DUSTMOP SWEEPER FRAME</t>
  </si>
  <si>
    <t>80cm DUSTMOP SWEEPER SLEEVE BLUE ACRYLIC</t>
  </si>
  <si>
    <t>100cm DUSTMOP SWEEPER FRAME</t>
  </si>
  <si>
    <t>100cm DUSTMOP SWEEPER SLEEVE BLUE ACRYLIC</t>
  </si>
  <si>
    <t>MICROFIBRE TOOL (Handle and sleeve not included)</t>
  </si>
  <si>
    <t xml:space="preserve">MICROFIBRE SLEEVE WITH VELCO BACKING (WITH COLOURED TAGS)
(FREE OF METAL EYELIDS - NO RUST)                                                               </t>
  </si>
  <si>
    <t xml:space="preserve">EACH </t>
  </si>
  <si>
    <t>SPRAY MOP COMPLETE (2 SLEEVES INCLUDED)</t>
  </si>
  <si>
    <t xml:space="preserve">SPRAY MOP REPLACEMENT SLEEVE ONLY </t>
  </si>
  <si>
    <t>SPRAY MOP REPLACEMENT BOTTLE ONLY</t>
  </si>
  <si>
    <t>1.1m WINDOW SQUEEGEE</t>
  </si>
  <si>
    <t>2.1m WINDOW SQUEEGEE</t>
  </si>
  <si>
    <t xml:space="preserve">ECONO WINDOW CLEANING KIT
(Includes: Sponge, 2 x 1.1m E-line telepole, 20cm window scraper with handle, 35cm window washer, 3 x channel and rubbers (24cm, 35cm, 45cm), crank joint, channel with 10 blades, 92cm rubber)                                                                                                                               </t>
  </si>
  <si>
    <t>280gsm WOVEN MICROFIBRE CLOTH - 38cm x 38cm (BLUE)</t>
  </si>
  <si>
    <t>280gsm WOVEN MICROFIBRE CLOTH - 38cm x 38cm (GREEN)</t>
  </si>
  <si>
    <t>280gsm WOVEN MICROFIBRE CLOTH - 38cm x 38cm (RED)</t>
  </si>
  <si>
    <t>280gsm WOVEN MICROFIBRE CLOTH - 38cm x 38cm (YELLOW)</t>
  </si>
  <si>
    <r>
      <t xml:space="preserve">220gsm WOVEN MICROFIBRE CLOTH - 40cm x 40cm, </t>
    </r>
    <r>
      <rPr>
        <b/>
        <u/>
        <sz val="12"/>
        <color rgb="FF000000"/>
        <rFont val="Calibri"/>
        <family val="2"/>
        <scheme val="minor"/>
      </rPr>
      <t>5pc/pack</t>
    </r>
    <r>
      <rPr>
        <sz val="12"/>
        <color rgb="FF000000"/>
        <rFont val="Calibri"/>
        <family val="2"/>
        <scheme val="minor"/>
      </rPr>
      <t xml:space="preserve">   (Arrow Type)</t>
    </r>
  </si>
  <si>
    <t>DISH SWAB (10/PACK)</t>
  </si>
  <si>
    <t>YELLOW HOUSEHOLD GLOVES  - SMALL</t>
  </si>
  <si>
    <t>PAIR</t>
  </si>
  <si>
    <t>YELLOW HOUSEHOLD GLOVES - MEDIUM</t>
  </si>
  <si>
    <t>YELLOW HOUSEHOLD GLOVES - LARGE</t>
  </si>
  <si>
    <t>GREEN NITRILE GLOVES - SIZE 8 / S</t>
  </si>
  <si>
    <t>GREEN NITRILE GLOVES - SIZE 9 / M</t>
  </si>
  <si>
    <t>GREEN NITRILE GLOVES - SIZE 10 / L</t>
  </si>
  <si>
    <t>CANDY STRIPE GLOVES</t>
  </si>
  <si>
    <t>DUST MASKS FFP1 (box of 20pc)</t>
  </si>
  <si>
    <t>SPRAY TRIGGER HEAD ONLY (BLUE)</t>
  </si>
  <si>
    <t>SPRAY TRIGGER HEAD ONLY (GREEN)</t>
  </si>
  <si>
    <t>SPRAY TRIGGER HEAD ONLY (RED)</t>
  </si>
  <si>
    <t>SPRAY TRIGGER HEAD ONLY (YELLOW)</t>
  </si>
  <si>
    <t>SPRAY TRIGGER HEAD ONLY (WHITE)</t>
  </si>
  <si>
    <t>REFUSE BAG CLEAR H/DUTY 30MIC (pack of 200)</t>
  </si>
  <si>
    <t>REFUSE BAG CLEAR L/DUTY 25MIC (pack of 200)</t>
  </si>
  <si>
    <t>Each</t>
  </si>
  <si>
    <t>25L Plastic Bucket (Black)</t>
  </si>
  <si>
    <t xml:space="preserve">450mm Metal Floor Squeegees </t>
  </si>
  <si>
    <t xml:space="preserve">600mm Metal Floor Squeegees </t>
  </si>
  <si>
    <t>HACCP COMPLIANT!</t>
  </si>
  <si>
    <t>MOULDED TOP &amp; PLASTIC BOTTOM THREAD HANDLE - 1.3 x 24mm (BLACK)</t>
  </si>
  <si>
    <t>175mm SCRUB - HARD BRISTLE (BLACK)</t>
  </si>
  <si>
    <t>175mm SCRUB - SOFT BRISTLE (BLACK)</t>
  </si>
  <si>
    <t>SLIMLINE SCRUB - HARD BRISTLE (BLACK)</t>
  </si>
  <si>
    <r>
      <t xml:space="preserve">Plastic Back Screw Fit Broom - Flagged (PROMOTION HOUSEHOLD/PUSH FIT) -  </t>
    </r>
    <r>
      <rPr>
        <b/>
        <sz val="12"/>
        <color rgb="FF000000"/>
        <rFont val="Calibri"/>
        <family val="2"/>
        <scheme val="minor"/>
      </rPr>
      <t>WOODEN</t>
    </r>
    <r>
      <rPr>
        <sz val="12"/>
        <color rgb="FF000000"/>
        <rFont val="Calibri"/>
        <family val="2"/>
        <scheme val="minor"/>
      </rPr>
      <t xml:space="preserve"> Handle</t>
    </r>
  </si>
  <si>
    <t>450mm (18") Platform Broom Brown PVC - Hard Fibre</t>
  </si>
  <si>
    <t>Snake Scrub</t>
  </si>
  <si>
    <t>Snakette Scrub</t>
  </si>
  <si>
    <t>Dust Pan SET - WHITE</t>
  </si>
  <si>
    <t>Toilet Brush Set - Square</t>
  </si>
  <si>
    <t>100mm</t>
  </si>
  <si>
    <t>50mm - Paint Scraper</t>
  </si>
  <si>
    <t>An applicator for applying polymer sealer to hard floors</t>
  </si>
  <si>
    <t>Description</t>
  </si>
  <si>
    <t>Year 2</t>
  </si>
  <si>
    <t>Comments</t>
  </si>
  <si>
    <t>Annual Escalation  (%)</t>
  </si>
  <si>
    <t>Notes:</t>
  </si>
  <si>
    <t xml:space="preserve">Bidders to provide codes for ordering purposes. Unit prices to be inclusive of VAT
SIMILAR OR EQUAL TO PRODUCT, BIDDER TO STATE NAME OF PRODUCT </t>
  </si>
  <si>
    <t>IMAGE</t>
  </si>
  <si>
    <t xml:space="preserve">5L                         </t>
  </si>
  <si>
    <t>25L</t>
  </si>
  <si>
    <t>250ML</t>
  </si>
  <si>
    <t xml:space="preserve">1L Bucket           </t>
  </si>
  <si>
    <t xml:space="preserve">Furn Glo
Furniture Polish - 250ml                                                                                                                                                                  </t>
  </si>
  <si>
    <t xml:space="preserve">Inox Glo
Stainless Steel Polish                                                                                                                                                                   </t>
  </si>
  <si>
    <t>750ML</t>
  </si>
  <si>
    <t xml:space="preserve">Maxidet®
Premium Detergent - SABS1828                                                                                                                                                               </t>
  </si>
  <si>
    <t xml:space="preserve">Multiguard® Bio-Citrus
Cleaner Disinfectant                                                                                                                                         </t>
  </si>
  <si>
    <t xml:space="preserve">5L  </t>
  </si>
  <si>
    <t xml:space="preserve">Perle®GRIT
Grit Hand  Cleaner                                                                                                                                                             </t>
  </si>
  <si>
    <t>5Kg</t>
  </si>
  <si>
    <t xml:space="preserve">Pineguard®
Cleaner Disinfectant                                                                                                                                                             </t>
  </si>
  <si>
    <t>500ml</t>
  </si>
  <si>
    <t>Handy Andy Ammonia All Purpose Cleaner Bottle 5l</t>
  </si>
  <si>
    <t>5L</t>
  </si>
  <si>
    <t>Jik Multipurpose Cleaner</t>
  </si>
  <si>
    <t>750ml</t>
  </si>
  <si>
    <t>JIK Bleach Regular</t>
  </si>
  <si>
    <t>1L</t>
  </si>
  <si>
    <t>Mr.Sheen Stain Guard</t>
  </si>
  <si>
    <t>Mr Min Multi Surface Cleaner Polish Lavender - Value Pack</t>
  </si>
  <si>
    <t>300ml</t>
  </si>
  <si>
    <t>Dettol All Purpose Cleaner - Jasmine</t>
  </si>
  <si>
    <t>6 Packx750 ml</t>
  </si>
  <si>
    <t xml:space="preserve">Pogo Strip
Non-Ammoniated Floor Stripper                                                                                                                                                             </t>
  </si>
  <si>
    <t>Envirocal Sanitary cleaner based on natural ingredients and acids for the decalcification of acid resistant surfaces</t>
  </si>
  <si>
    <t xml:space="preserve">5l                         </t>
  </si>
  <si>
    <t>650g</t>
  </si>
  <si>
    <t>Buddy jug 10l with Tap</t>
  </si>
  <si>
    <t>10l Unit</t>
  </si>
  <si>
    <t>Diner Bac 100ml (Pack of 10) Disinfectant cleaner based on quaternary ammonium compounds and detergent components</t>
  </si>
  <si>
    <t>100ml (pack of 10)</t>
  </si>
  <si>
    <t>750ml Unit</t>
  </si>
  <si>
    <t>Indubowl Indubowl 5L
Viscous acidic toilet bowl cleaner for the removal of lime scale and urinary stains</t>
  </si>
  <si>
    <t>Induclean bottle</t>
  </si>
  <si>
    <t>500ml Unit</t>
  </si>
  <si>
    <t>Indusan 
Neutral all-purpose sanitizer and cleaner with pine fragrance</t>
  </si>
  <si>
    <t>Induscrub Low foaming HD degreaser</t>
  </si>
  <si>
    <t>Indushine 
Highly effective all-purpose interior or exterior window and glass cleaner</t>
  </si>
  <si>
    <t>750ml spray bottle with label</t>
  </si>
  <si>
    <t>750ml spray bottle without label</t>
  </si>
  <si>
    <t>Floor finish for wooden floors</t>
  </si>
  <si>
    <t>Neutral all-purpose cleaner with light citrus fragrance</t>
  </si>
  <si>
    <t>A wear resistant polymer and wax based self-shining dispersion</t>
  </si>
  <si>
    <t>Progen is a high foaming all-purpose cleaner based on cleaning alcohol and surfactants</t>
  </si>
  <si>
    <t>Pure acrylic water-based emulsion sealer</t>
  </si>
  <si>
    <t>A concentrated tile cleaner designed for cleaning porcelain tiled areas and all washable surfaces</t>
  </si>
  <si>
    <t>Non-foaming, very efficient carpet extraction cleaning agent</t>
  </si>
  <si>
    <t>Combined disinfectant cleaner and deodoriser</t>
  </si>
  <si>
    <t>6g Sachet pack of 100</t>
  </si>
  <si>
    <t>5kg Buckets</t>
  </si>
  <si>
    <t xml:space="preserve">Sunlight Dishwashing Liquid </t>
  </si>
  <si>
    <t xml:space="preserve">Handy Andy Liquid </t>
  </si>
  <si>
    <t>Solution Tank for POGO SWS-1 and POGO SWS-2</t>
  </si>
  <si>
    <t xml:space="preserve">Push Sweeper BLUE </t>
  </si>
  <si>
    <t>Viper LSU 395Robust, economical with great suction power  agriculture, building and construction, contract cleaners, education, heavy Industry, warehouse and logistics</t>
  </si>
  <si>
    <t>Nilfisk-Amix 50-50-21PC Clean room  building and construction, contract cleaners, heavy Industry, pharmaceutical</t>
  </si>
  <si>
    <t>Robust and reliable wet extraction carpet cleaner. Carpet cleaning machines, Cleaning machines
for contract cleaners, education, heavy Industry, hospitality</t>
  </si>
  <si>
    <t>Industrial T2 Walk Behind and /or ride on Auto Scrubber</t>
  </si>
  <si>
    <t>Industrial Multispeed Burnishers</t>
  </si>
  <si>
    <t>Leaf Blower</t>
  </si>
  <si>
    <t>Carpet Clean Dry Blower</t>
  </si>
  <si>
    <t>High Pressure Washer</t>
  </si>
  <si>
    <t>9m 18 Pc Window Kit</t>
  </si>
  <si>
    <t>33LT SERVER MOPPING TROLLEY WITH WRINGER, CADDY AND ACCESSORY BUCKET</t>
  </si>
  <si>
    <t>50L DOUBLE SAUL BUCKET &amp; WRINGER (WITH CADDY)</t>
  </si>
  <si>
    <t>Road Runner</t>
  </si>
  <si>
    <t>Cordless Leaf Blower - 200 CFM 150 MPH Battery-Operated Blower for Blowing Leaves, Snow Debris and Dust, 20V Electric Leaf Blower with 4.0Ah Battery and Charger for Yard, Work Around The House</t>
  </si>
  <si>
    <t>Blower Electric BGE71 Stihl</t>
  </si>
  <si>
    <t>Manual Road Sweeper, Mini Cleaning Machine With 33L Rubbish Bin</t>
  </si>
  <si>
    <t>Karcher K3 High Pressure Cleaner</t>
  </si>
  <si>
    <t>Ryobi - Hand Hedge Trimmer and Grass Shear</t>
  </si>
  <si>
    <t>Hose Reel Wall Fixed Auto Gardena</t>
  </si>
  <si>
    <t>Garden Leaf Rake with plastic head and wooden Handle</t>
  </si>
  <si>
    <t>DESCRIPTION - STANDARD JANITORIAL PRODUCTS (PROVIDE SIMILAR OR EQUAL PRODUCT)</t>
  </si>
  <si>
    <r>
      <t xml:space="preserve">E-LINE WINDOW CLEANING EQUIPMENT                                                                                                                      </t>
    </r>
    <r>
      <rPr>
        <b/>
        <sz val="12"/>
        <color rgb="FFFF0000"/>
        <rFont val="Calibri"/>
        <family val="2"/>
        <scheme val="minor"/>
      </rPr>
      <t xml:space="preserve"> (UNIT PRICE VAT INCLUSIVE)</t>
    </r>
  </si>
  <si>
    <t>1.5L</t>
  </si>
  <si>
    <t>DOODLEBUG HOLDER: Ecno</t>
  </si>
  <si>
    <t>TOTAL COST (VAT INCL) YEAR 1</t>
  </si>
  <si>
    <t xml:space="preserve">TOTAL COST (VAT INCL) </t>
  </si>
  <si>
    <t xml:space="preserve">Carpet NHL 15 hi-lo water extraction vacuum with 2400 suction power and 1060w motor </t>
  </si>
  <si>
    <t xml:space="preserve">Pogo Brite
Polymer Floor Dressing (22% Solids)                                                                                                                                                             </t>
  </si>
  <si>
    <t>Slightly alkaline, heavily foaming cleaning agent</t>
  </si>
  <si>
    <t>280gsm WOVEN MICROFIBRE CLOTH - 38cm x 38cm (WHITE)</t>
  </si>
  <si>
    <r>
      <t xml:space="preserve">GLOVES &amp; MOP CAPS                                                                                                                        </t>
    </r>
    <r>
      <rPr>
        <b/>
        <sz val="12"/>
        <color rgb="FFFF0000"/>
        <rFont val="Calibri"/>
        <family val="2"/>
        <scheme val="minor"/>
      </rPr>
      <t>(UNIT PRICE VAT INCLUSIVE)</t>
    </r>
  </si>
  <si>
    <r>
      <t xml:space="preserve">FLOOR SQUEEGEES                                                                                                                </t>
    </r>
    <r>
      <rPr>
        <b/>
        <sz val="12"/>
        <color rgb="FFFF0000"/>
        <rFont val="Calibri"/>
        <family val="2"/>
        <scheme val="minor"/>
      </rPr>
      <t>(UNIT PRICE VAT INCLUSIVE)</t>
    </r>
  </si>
  <si>
    <r>
      <t xml:space="preserve">HEAVY DUTY ROTO MOULDED BUCKETS                                                                               </t>
    </r>
    <r>
      <rPr>
        <b/>
        <sz val="12"/>
        <color rgb="FFFF0000"/>
        <rFont val="Calibri"/>
        <family val="2"/>
        <scheme val="minor"/>
      </rPr>
      <t>(UNIT PRICE VAT INCLUSIVE)</t>
    </r>
  </si>
  <si>
    <r>
      <t xml:space="preserve">MATERIAL: MOP COMPLETE                                                                                                                        </t>
    </r>
    <r>
      <rPr>
        <b/>
        <sz val="12"/>
        <color rgb="FFFF0000"/>
        <rFont val="Calibri"/>
        <family val="2"/>
        <scheme val="minor"/>
      </rPr>
      <t>(UNIT PRICE VAT INCLUSIVE)</t>
    </r>
  </si>
  <si>
    <r>
      <t xml:space="preserve">MATERIAL: MOP  HEADS                                                                                                                                  </t>
    </r>
    <r>
      <rPr>
        <b/>
        <sz val="12"/>
        <color rgb="FFFF0000"/>
        <rFont val="Calibri"/>
        <family val="2"/>
        <scheme val="minor"/>
      </rPr>
      <t>(UNIT PRICE VAT INCLUSIVE)</t>
    </r>
  </si>
  <si>
    <r>
      <t xml:space="preserve">MATERIALS: MOPS  COMPLETE                                                                                                                </t>
    </r>
    <r>
      <rPr>
        <b/>
        <sz val="12"/>
        <color rgb="FFFF0000"/>
        <rFont val="Calibri"/>
        <family val="2"/>
        <scheme val="minor"/>
      </rPr>
      <t>(UNIT PRICE VAT INCLUSIVE)</t>
    </r>
  </si>
  <si>
    <r>
      <t xml:space="preserve">MATERIALS: HANDLES AND SOCKETS                                                                                                      </t>
    </r>
    <r>
      <rPr>
        <b/>
        <sz val="12"/>
        <color rgb="FFFF0000"/>
        <rFont val="Calibri"/>
        <family val="2"/>
        <scheme val="minor"/>
      </rPr>
      <t>(UNIT PRICE VAT INCLUSIVE)</t>
    </r>
  </si>
  <si>
    <r>
      <t xml:space="preserve">MATERIALS: HANDLES AND SOCKETS                                                                                                    </t>
    </r>
    <r>
      <rPr>
        <b/>
        <sz val="12"/>
        <color rgb="FFFF0000"/>
        <rFont val="Calibri"/>
        <family val="2"/>
        <scheme val="minor"/>
      </rPr>
      <t>(UNIT PRICE VAT INCLUSIVE)</t>
    </r>
  </si>
  <si>
    <r>
      <t xml:space="preserve">E-LINEFLOOR PAD RANGE &amp; SCOURERS                                                                                               </t>
    </r>
    <r>
      <rPr>
        <b/>
        <sz val="12"/>
        <color rgb="FFFF0000"/>
        <rFont val="Calibri"/>
        <family val="2"/>
        <scheme val="minor"/>
      </rPr>
      <t>(UNIT PRICE VAT INCLUSIVE)</t>
    </r>
  </si>
  <si>
    <r>
      <t xml:space="preserve">JANITORIAL EQUIPMENT RANGE                                                                                                              </t>
    </r>
    <r>
      <rPr>
        <b/>
        <sz val="12"/>
        <color rgb="FFFF0000"/>
        <rFont val="Calibri"/>
        <family val="2"/>
        <scheme val="minor"/>
      </rPr>
      <t>(UNIT PRICE VAT INCLUSIVE)</t>
    </r>
  </si>
  <si>
    <r>
      <t xml:space="preserve">DUSTERS                                                                                                                                                  </t>
    </r>
    <r>
      <rPr>
        <b/>
        <sz val="12"/>
        <color rgb="FFFF0000"/>
        <rFont val="Calibri"/>
        <family val="2"/>
        <scheme val="minor"/>
      </rPr>
      <t xml:space="preserve"> (UNIT PRICE VAT INCLUSIVE)</t>
    </r>
  </si>
  <si>
    <r>
      <t xml:space="preserve">E-LINE - FLOOR TOOLS - SWEEPING &amp; MOPPING                                                                                </t>
    </r>
    <r>
      <rPr>
        <b/>
        <sz val="12"/>
        <color rgb="FFFF0000"/>
        <rFont val="Calibri"/>
        <family val="2"/>
        <scheme val="minor"/>
      </rPr>
      <t>(UNIT PRICE VAT INCLUSIVE)</t>
    </r>
  </si>
  <si>
    <r>
      <t xml:space="preserve">COLOUR CODED HEADS &amp; HANDLES                                                                                                       </t>
    </r>
    <r>
      <rPr>
        <b/>
        <sz val="12"/>
        <color rgb="FFFF0000"/>
        <rFont val="Calibri"/>
        <family val="2"/>
        <scheme val="minor"/>
      </rPr>
      <t>(UNIT PRICE VAT INCLUSIVE)</t>
    </r>
  </si>
  <si>
    <r>
      <t xml:space="preserve">CLEANING CLOTHS                                                                                                                                             </t>
    </r>
    <r>
      <rPr>
        <b/>
        <sz val="12"/>
        <color rgb="FFFF0000"/>
        <rFont val="Calibri"/>
        <family val="2"/>
        <scheme val="minor"/>
      </rPr>
      <t>(UNIT PRICE VAT INCLUSIVE)</t>
    </r>
  </si>
  <si>
    <r>
      <t xml:space="preserve">EXTRAS                                                                                                                                                               </t>
    </r>
    <r>
      <rPr>
        <b/>
        <sz val="12"/>
        <color rgb="FFFF0000"/>
        <rFont val="Calibri"/>
        <family val="2"/>
        <scheme val="minor"/>
      </rPr>
      <t>(UNIT PRICE VAT INCLUSIVE)</t>
    </r>
  </si>
  <si>
    <r>
      <t xml:space="preserve">HYGIENE HEADS                                                                                                               </t>
    </r>
    <r>
      <rPr>
        <b/>
        <sz val="12"/>
        <color rgb="FFFF0000"/>
        <rFont val="Calibri"/>
        <family val="2"/>
        <scheme val="minor"/>
      </rPr>
      <t>(UNIT PRICE VAT INCLUSIVE)</t>
    </r>
  </si>
  <si>
    <r>
      <t xml:space="preserve">MOULDED HANDLES                                                                                                        </t>
    </r>
    <r>
      <rPr>
        <b/>
        <sz val="12"/>
        <color rgb="FFFF0000"/>
        <rFont val="Calibri"/>
        <family val="2"/>
        <scheme val="minor"/>
      </rPr>
      <t>(UNIT PRICE VAT INCLUSIVE)</t>
    </r>
  </si>
  <si>
    <r>
      <t xml:space="preserve">SCRUBS                                                                                                                       </t>
    </r>
    <r>
      <rPr>
        <b/>
        <sz val="12"/>
        <color rgb="FFFF0000"/>
        <rFont val="Calibri"/>
        <family val="2"/>
        <scheme val="minor"/>
      </rPr>
      <t>(UNIT PRICE VAT INCLUSIVE)</t>
    </r>
  </si>
  <si>
    <r>
      <t xml:space="preserve">SCRUBBERS                                                                                                                       </t>
    </r>
    <r>
      <rPr>
        <b/>
        <sz val="12"/>
        <color rgb="FFFF0000"/>
        <rFont val="Calibri"/>
        <family val="2"/>
        <scheme val="minor"/>
      </rPr>
      <t>(UNIT PRICE VAT INCLUSIVE)</t>
    </r>
  </si>
  <si>
    <r>
      <t xml:space="preserve">HOUSEHOLD BROOMS                                                                                                                                    </t>
    </r>
    <r>
      <rPr>
        <b/>
        <sz val="12"/>
        <color rgb="FFFF0000"/>
        <rFont val="Calibri"/>
        <family val="2"/>
        <scheme val="minor"/>
      </rPr>
      <t>(UNIT PRICE VAT INCLUSIVE)</t>
    </r>
  </si>
  <si>
    <r>
      <t xml:space="preserve">HOUSEHOLD BROOMS                                                                                                                               </t>
    </r>
    <r>
      <rPr>
        <b/>
        <sz val="12"/>
        <color rgb="FFFF0000"/>
        <rFont val="Calibri"/>
        <family val="2"/>
        <scheme val="minor"/>
      </rPr>
      <t>(UNIT PRICE VAT INCLUSIVE)</t>
    </r>
  </si>
  <si>
    <r>
      <t xml:space="preserve">WOODEN HANDLES                                                                                                                                        </t>
    </r>
    <r>
      <rPr>
        <b/>
        <sz val="12"/>
        <color rgb="FFFF0000"/>
        <rFont val="Calibri"/>
        <family val="2"/>
        <scheme val="minor"/>
      </rPr>
      <t xml:space="preserve"> (UNIT PRICE VAT INCLUSIVE)</t>
    </r>
  </si>
  <si>
    <r>
      <t xml:space="preserve">SCRUBS &amp; BRUSHES                                                                                                                                      </t>
    </r>
    <r>
      <rPr>
        <b/>
        <sz val="12"/>
        <color rgb="FFFF0000"/>
        <rFont val="Calibri"/>
        <family val="2"/>
        <scheme val="minor"/>
      </rPr>
      <t>(UNIT PRICE VAT INCLUSIVE)</t>
    </r>
  </si>
  <si>
    <r>
      <t xml:space="preserve">DUST PANS                                                                                                                                                       </t>
    </r>
    <r>
      <rPr>
        <b/>
        <sz val="12"/>
        <color rgb="FFFF0000"/>
        <rFont val="Calibri"/>
        <family val="2"/>
        <scheme val="minor"/>
      </rPr>
      <t>(UNIT PRICE VAT INCLUSIVE)</t>
    </r>
  </si>
  <si>
    <r>
      <t xml:space="preserve">TOILET BRUSHES                                                                                                                                           </t>
    </r>
    <r>
      <rPr>
        <b/>
        <sz val="12"/>
        <color rgb="FFFF0000"/>
        <rFont val="Calibri"/>
        <family val="2"/>
        <scheme val="minor"/>
      </rPr>
      <t>(UNIT PRICE VAT INCLUSIVE)</t>
    </r>
  </si>
  <si>
    <r>
      <t xml:space="preserve">PLUNGERS                                                                                                                                                         </t>
    </r>
    <r>
      <rPr>
        <b/>
        <sz val="12"/>
        <color rgb="FFFF0000"/>
        <rFont val="Calibri"/>
        <family val="2"/>
        <scheme val="minor"/>
      </rPr>
      <t>(UNIT PRICE VAT INCLUSIVE)</t>
    </r>
  </si>
  <si>
    <r>
      <t xml:space="preserve">CHEMICALS                                                                                                                                      </t>
    </r>
    <r>
      <rPr>
        <b/>
        <sz val="12"/>
        <color rgb="FFFF0000"/>
        <rFont val="Calibri"/>
        <family val="2"/>
        <scheme val="minor"/>
      </rPr>
      <t>(UNIT PRICE VAT INCLUSIVE)</t>
    </r>
  </si>
  <si>
    <t>DISH CLOTH DELUXE - DC50 (10/PACK)</t>
  </si>
  <si>
    <r>
      <t xml:space="preserve"> PAINT SCRAPERS                                                                                                              </t>
    </r>
    <r>
      <rPr>
        <b/>
        <sz val="12"/>
        <color rgb="FFFF0000"/>
        <rFont val="Calibri"/>
        <family val="2"/>
        <scheme val="minor"/>
      </rPr>
      <t xml:space="preserve"> (UNIT PRICE VAT INCLUSIVE)</t>
    </r>
  </si>
  <si>
    <t xml:space="preserve">Brass Glo Metal Polish                                                                                                                                                                </t>
  </si>
  <si>
    <t xml:space="preserve">Black Fluid Phenolic Cleaner                                                                                                                                                              </t>
  </si>
  <si>
    <t xml:space="preserve">Bowl Glo Toilet Bowl Cleaner                                                                                                                                                           </t>
  </si>
  <si>
    <t xml:space="preserve">Fresh Cubes Deodoriser Cubes                                                                                                                                                           </t>
  </si>
  <si>
    <t xml:space="preserve">Chlorguard® Sanitiser Bleach - SABS1853                                                                                                                                                           </t>
  </si>
  <si>
    <t xml:space="preserve">Ammodet® Ammoniated Scouring Cream                                                                                                                                                              </t>
  </si>
  <si>
    <t>250ml</t>
  </si>
  <si>
    <t xml:space="preserve">Tusk, Hychem, Prime Auto
Scrub &amp; Carpet Cleaner                                                                                                                                                               </t>
  </si>
  <si>
    <t xml:space="preserve">Tusk, Hychem, Prime, Brite
Premium  Floor Polish                                                                                                                                                               </t>
  </si>
  <si>
    <t xml:space="preserve">Tusk, Hychem, Prime Strip
Non-Ammoniated Floor Stripper                                                                                                                                                            </t>
  </si>
  <si>
    <t xml:space="preserve">Tusk, Hychem, Prime Renew
Mop &amp; Buff Polymer Maintainer                                                                                                                                                            </t>
  </si>
  <si>
    <t>350g FAN MOP HEAD (with handle)</t>
  </si>
  <si>
    <t>400g FAN MOP HEAD (with handle)</t>
  </si>
  <si>
    <t>500g FAN MOP HEAD (with handle)</t>
  </si>
  <si>
    <t>300g FAN MOP HEAD MINI - 38MM WEBBING (MAROON STRIPE) (with handle)</t>
  </si>
  <si>
    <t>300g FAN MOP HEAD MINI - 38MM WEBBING (RED) (with handle)</t>
  </si>
  <si>
    <t>400g COLOUR CODED FAN MOP HEAD - 38MM WEBBING (BLACK) (with handle)</t>
  </si>
  <si>
    <t>400g COLOUR CODED FAN MOP HEAD - 90MM WEBBING (BLACK) (with handle)</t>
  </si>
  <si>
    <t>500g COLOUR CODED FAN MOP HEAD - 38MM WEBBING (BLACK) (with handle)</t>
  </si>
  <si>
    <t>400g COLOUR CODED FAN MOP HEAD - 38MM WEBBING, LOOPED WITH STITCHED ENDS (BLUE) (with handle)</t>
  </si>
  <si>
    <t>MICROFIBRE FAN MOP HEAD - BLUE (With colour coded tags) (incl. handle)</t>
  </si>
  <si>
    <t>HYGIENE (SPUNLACE) ROUND MOP HEAD  (BLUE) (incl. handle)</t>
  </si>
  <si>
    <t>200g STANDARD MOP PLASTIC SOCKET HEAD ONLY (incl. handle)</t>
  </si>
  <si>
    <t>200g STANDARD ROUND MOP PLASTIC SOCKET (incl Varnished handle)</t>
  </si>
  <si>
    <t>450mm HYGIENE BROOM HEAD  - SOFT (BLACK) (incl. handle)</t>
  </si>
  <si>
    <t>450mm HYGIENE BROOM HEAD  - HARD (BLACK) (incl handle)</t>
  </si>
  <si>
    <t>HD HYGIENE HANDLE PLASTIC MOULDED THREAD - 25mm (BLACK) (incl. handle)</t>
  </si>
  <si>
    <t>450mm TINTA HYGIENE BROOM HEAD incl handle - HARD (BLACK)</t>
  </si>
  <si>
    <t>450mm TINTA HYGIENE BROOM HEAD incl handle - SOFT (BLACK)</t>
  </si>
  <si>
    <t xml:space="preserve">Plastic Back Screw Fit Broom - Flagged (PROMO COLOUR CODED HOUSEHOLD) *GREY Bristle with GREY Powder / Epoxy Coated Metal Handle to be included </t>
  </si>
  <si>
    <t>RFP 02/2023</t>
  </si>
  <si>
    <t>CLUSTER</t>
  </si>
  <si>
    <t>1. The Bidder must only complete "ALL GREEN" cells in full for the Clusters they are bidding for. All highlighted cells must be populated and if no cost is inserted it will be regarded as zero.</t>
  </si>
  <si>
    <t xml:space="preserve">3.Bidders are required to submit pricing only for the Clusters that they are bidding for. </t>
  </si>
  <si>
    <t>4. All prices provided must INCLUDE VAT. The prices must be given in South African Rand and must be all inclusive as no additional costs will be allowed.</t>
  </si>
  <si>
    <t>5. The price will be escalated on an annual basis, in line with CPI.</t>
  </si>
  <si>
    <t>6. Bidders are required to submit a signed hardcopy and excel version of the pricing on a soft copy.</t>
  </si>
  <si>
    <t>7. The Bidders pricing is to remain firm for 180 days from the closing date of this tender; SARS reserves the right to negotiate with the recommended bidder prior to signing of the contract.</t>
  </si>
  <si>
    <r>
      <t xml:space="preserve">8. Bidders must take note that the tender is sub-divided into </t>
    </r>
    <r>
      <rPr>
        <b/>
        <sz val="11"/>
        <rFont val="Caibri"/>
      </rPr>
      <t>Four (4) submissions (Consumables , Chemicals, Equipment , Training and Printing)</t>
    </r>
    <r>
      <rPr>
        <sz val="11"/>
        <rFont val="Caibri"/>
      </rPr>
      <t>, Bidders are required to complete pricing for ALL Sheets provided within the pricing template</t>
    </r>
    <r>
      <rPr>
        <b/>
        <sz val="11"/>
        <rFont val="Caibri"/>
      </rPr>
      <t xml:space="preserve"> Per CLUSTER </t>
    </r>
  </si>
  <si>
    <t>9. Bidders to read the pricing template in conjunction with the specification and the Main RFP document</t>
  </si>
  <si>
    <r>
      <t xml:space="preserve">10. Bidders to ensure that all the items listed on the pricing template </t>
    </r>
    <r>
      <rPr>
        <b/>
        <sz val="11"/>
        <color theme="1"/>
        <rFont val="Caibri"/>
      </rPr>
      <t xml:space="preserve"> Per CLUSTER</t>
    </r>
    <r>
      <rPr>
        <sz val="11"/>
        <color theme="1"/>
        <rFont val="Caibri"/>
      </rPr>
      <t xml:space="preserve">   are priced for . An incomplete pricing response  will be disqualified  </t>
    </r>
  </si>
  <si>
    <t>Year 3</t>
  </si>
  <si>
    <t xml:space="preserve">Numatic (Equivalent/Similar) WV 370-2 wet and dry vacuum cleaner </t>
  </si>
  <si>
    <t xml:space="preserve">VACUUM BAG - NUMATIC HEPA-FLO NVM-2BH (Equivalent/Similar)                                                                            </t>
  </si>
  <si>
    <t>SARS CLEANING MATERIAL AND EQUIPMENT TRAINING PRICING SCHEDULE</t>
  </si>
  <si>
    <t>Bidders must complete the pricing schedule using information from Clusters provided. All prices must include VAT.</t>
  </si>
  <si>
    <t>TABLE 1:  ANNUAL TRAINING:</t>
  </si>
  <si>
    <t>ITEMS</t>
  </si>
  <si>
    <t>NO OF SARS CLEANERS PER Cluster</t>
  </si>
  <si>
    <t>Cost of advanced technical training per Cluster - Full duration</t>
  </si>
  <si>
    <t>Cost of printed copy: Training manuals</t>
  </si>
  <si>
    <t>TOTAL VALUE VAT INCLUSIVE</t>
  </si>
  <si>
    <t>TABLE 2:  LEVER ARCH FILES</t>
  </si>
  <si>
    <t>NO OF LEVER ARCH FILE</t>
  </si>
  <si>
    <t>UNIT PRICE VAT INCL</t>
  </si>
  <si>
    <t>UNIT MEASURE</t>
  </si>
  <si>
    <t xml:space="preserve">TOTAL ANNUAL COSTS </t>
  </si>
  <si>
    <t>MAKE</t>
  </si>
  <si>
    <t>MODEL</t>
  </si>
  <si>
    <t>WARANTEE AND QUARANTEE PERIOD</t>
  </si>
  <si>
    <t>ESTIMATE QUANTITIES</t>
  </si>
  <si>
    <r>
      <t xml:space="preserve">                                                                   OTHERS                                                                                                     </t>
    </r>
    <r>
      <rPr>
        <b/>
        <sz val="12"/>
        <color rgb="FFFF0000"/>
        <rFont val="Calibri"/>
        <family val="2"/>
        <scheme val="minor"/>
      </rPr>
      <t xml:space="preserve"> (UNIT PRICE VAT INCLUSIVE)</t>
    </r>
  </si>
  <si>
    <t>Carpet Blower</t>
  </si>
  <si>
    <t>Litter  Picker</t>
  </si>
  <si>
    <t>HEAD OFFICE ; GAUTENG NORTH ; GAUTENG CENTRAL AND SOUTH</t>
  </si>
  <si>
    <t xml:space="preserve">Number of Lever Arch Files of Manuals required per Cluster. </t>
  </si>
  <si>
    <t>H/O ; GN ; GC AND GS</t>
  </si>
  <si>
    <t>TOTAL COSTS (VAT INCL) YEAR 1</t>
  </si>
  <si>
    <t>TOTAL COSTS (VAT INCL) YEAR 2</t>
  </si>
  <si>
    <t>TOTAL COSTS (VAT INCL) YEAR 3</t>
  </si>
  <si>
    <t>ESTIMATED TOTAL COSTS FOR 3 YEARS (VAT INCL)</t>
  </si>
  <si>
    <t xml:space="preserve">NAME OF PRODUCT </t>
  </si>
  <si>
    <t>ESTIMATED QUANTITIES</t>
  </si>
  <si>
    <t>TOTAL ANNUAL COSTS VAT INCL</t>
  </si>
  <si>
    <t>12. Supply equipment factory warranty of 12 (twelve) months and maintenance for a period of 24 (twenty-four) months from date of delivery.</t>
  </si>
  <si>
    <t>HYGIENE (SPUNLACE) FAN MOP HEAD  (BLACK/BLUE) (incl. handle)</t>
  </si>
  <si>
    <t>2. Bidders are not allowed to change the pricing template .  Any changes by the bidders may result in their bid being non-responsive. Bidders may submit supporting documents to clarify.</t>
  </si>
  <si>
    <t>11. Quantities provided are based on annual estimates and may change. SARS reserves the right to increase or decrease SARS Sites  and quantities within a cluster due to operational requirements, at anytime during the execution of the MSA</t>
  </si>
  <si>
    <t>Bidders to provide codes for ordering purposes, make, model, guarantees of the equipment being bid on 
individual items in each region to be quoted inclusive VAT.</t>
  </si>
  <si>
    <t>800mm aluminium step ladder</t>
  </si>
  <si>
    <t xml:space="preserve">Germ guard®
Cleaner Disinfectant - SABS 1853                                                                                                                                                           </t>
  </si>
  <si>
    <t>Indushine Spray Bottle 750ml spray bottle with label</t>
  </si>
  <si>
    <t>Thick Bleach effectively kills bacteria. Use on toilets,floors,tiles,kitchens etc to sanitise and remove odors in dustbins and drains. Effective against bacteria such as salmonella,E-coli and shigella dysenteria.</t>
  </si>
  <si>
    <t>Pine gel one of the most versatile anti bacterial products ever. Use pine gel, to clean and sanitize floors, tiles, refuse bins even overalls.</t>
  </si>
  <si>
    <t>3M Stainless steel cleaner and polish</t>
  </si>
  <si>
    <r>
      <t xml:space="preserve">POGO VKP15 (Equivalent/Similar) - </t>
    </r>
    <r>
      <rPr>
        <sz val="11"/>
        <color rgb="FF000000"/>
        <rFont val="Calibri"/>
        <family val="2"/>
        <scheme val="minor"/>
      </rPr>
      <t>15L DRY VACUUM CLEANER (PLASTIC TANK)</t>
    </r>
  </si>
  <si>
    <r>
      <t xml:space="preserve">POGO VKS15 (Equivalent/Similar) </t>
    </r>
    <r>
      <rPr>
        <sz val="11"/>
        <color rgb="FF000000"/>
        <rFont val="Calibri"/>
        <family val="2"/>
        <scheme val="minor"/>
      </rPr>
      <t>- 15L WET/DRY VACUUM CLEANER (STAINLESS STEEL TANK)</t>
    </r>
  </si>
  <si>
    <r>
      <t xml:space="preserve">POGO VKP60 (Equivalent/Similar) </t>
    </r>
    <r>
      <rPr>
        <sz val="11"/>
        <color rgb="FF000000"/>
        <rFont val="Calibri"/>
        <family val="2"/>
        <scheme val="minor"/>
      </rPr>
      <t xml:space="preserve">- 60L WET/DRY VACUUM CLEANER (PLASTIC TANK)
2 MOTORS                                    </t>
    </r>
  </si>
  <si>
    <r>
      <t>POGO SWS-1</t>
    </r>
    <r>
      <rPr>
        <sz val="11"/>
        <color rgb="FF000000"/>
        <rFont val="Calibri"/>
        <family val="2"/>
        <scheme val="minor"/>
      </rPr>
      <t xml:space="preserve"> (Equivalent/Similar) -  SINGLE DISC POLISHER 150 RPM  INCLUDES - 425MM PAD DRIVE, HARD
SCRUBBING BRUSH &amp; SOFT CLEANING BRUSH</t>
    </r>
  </si>
  <si>
    <r>
      <t xml:space="preserve">PLASTIC LONG HANDLE SCOOP </t>
    </r>
    <r>
      <rPr>
        <b/>
        <u/>
        <sz val="11"/>
        <color rgb="FF000000"/>
        <rFont val="Calibri"/>
        <family val="2"/>
        <scheme val="minor"/>
      </rPr>
      <t>(includes Whiska broom)</t>
    </r>
  </si>
  <si>
    <t>12 M extension Cord</t>
  </si>
  <si>
    <t>RYOBI (Equivalent/Similar) XBV-230 Plus Cordless Blower Mulching Vacuum, 2 x 18V ( Including batteries and charger)</t>
  </si>
  <si>
    <t>TOTAL VALUE YEAR 1 (VAT INCLUSIVE)</t>
  </si>
  <si>
    <t>ANNUAL UNIT PRICE VAT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</si>
</sst>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38">
    <font>
      <sz val="11"/>
      <color theme="1"/>
      <name val="Calibri"/>
      <family val="2"/>
      <scheme val="minor"/>
    </font>
    <font>
      <sz val="11"/>
      <color theme="1"/>
      <name val="Calibri"/>
      <family val="2"/>
      <scheme val="minor"/>
    </font>
    <font>
      <sz val="12"/>
      <color theme="1"/>
      <name val="Calibri"/>
      <family val="2"/>
      <scheme val="minor"/>
    </font>
    <font>
      <b/>
      <sz val="12"/>
      <color rgb="FF000000"/>
      <name val="Arial Narrow"/>
      <family val="2"/>
    </font>
    <font>
      <b/>
      <sz val="12"/>
      <color theme="1"/>
      <name val="Calibri"/>
      <family val="2"/>
      <scheme val="minor"/>
    </font>
    <font>
      <b/>
      <sz val="12"/>
      <color rgb="FF000000"/>
      <name val="Calibri"/>
      <family val="2"/>
      <scheme val="minor"/>
    </font>
    <font>
      <b/>
      <sz val="12"/>
      <color rgb="FFFFFFFF"/>
      <name val="Calibri"/>
      <family val="2"/>
      <scheme val="minor"/>
    </font>
    <font>
      <b/>
      <sz val="12"/>
      <color theme="0"/>
      <name val="Calibri"/>
      <family val="2"/>
      <scheme val="minor"/>
    </font>
    <font>
      <b/>
      <sz val="12"/>
      <name val="Calibri"/>
      <family val="2"/>
      <scheme val="minor"/>
    </font>
    <font>
      <sz val="12"/>
      <color rgb="FF000000"/>
      <name val="Calibri"/>
      <family val="2"/>
      <scheme val="minor"/>
    </font>
    <font>
      <b/>
      <u/>
      <sz val="12"/>
      <color rgb="FF000000"/>
      <name val="Calibri"/>
      <family val="2"/>
      <scheme val="minor"/>
    </font>
    <font>
      <sz val="12"/>
      <color rgb="FF000000"/>
      <name val="Times New Roman"/>
      <family val="1"/>
    </font>
    <font>
      <sz val="12"/>
      <name val="Calibri"/>
      <family val="2"/>
      <scheme val="minor"/>
    </font>
    <font>
      <sz val="12"/>
      <color rgb="FF4D4D4F"/>
      <name val="Calibri"/>
      <family val="2"/>
      <scheme val="minor"/>
    </font>
    <font>
      <b/>
      <sz val="12"/>
      <color rgb="FFFF0000"/>
      <name val="Calibri"/>
      <family val="2"/>
      <scheme val="minor"/>
    </font>
    <font>
      <sz val="11"/>
      <color theme="1"/>
      <name val="Caibri"/>
    </font>
    <font>
      <b/>
      <sz val="11"/>
      <color theme="1"/>
      <name val="Caibri"/>
    </font>
    <font>
      <b/>
      <sz val="11"/>
      <name val="Caibri"/>
    </font>
    <font>
      <b/>
      <u/>
      <sz val="11"/>
      <color theme="1"/>
      <name val="Caibri"/>
    </font>
    <font>
      <sz val="11"/>
      <name val="Caibri"/>
    </font>
    <font>
      <sz val="8"/>
      <name val="Calibri"/>
      <family val="2"/>
      <scheme val="minor"/>
    </font>
    <font>
      <b/>
      <sz val="11"/>
      <color rgb="FFFFFFFF"/>
      <name val="Calibri"/>
      <family val="2"/>
      <scheme val="minor"/>
    </font>
    <font>
      <sz val="12"/>
      <color theme="1"/>
      <name val="Caibri"/>
    </font>
    <font>
      <b/>
      <sz val="11"/>
      <color theme="0"/>
      <name val="Calibri"/>
      <family val="2"/>
      <scheme val="minor"/>
    </font>
    <font>
      <b/>
      <sz val="11"/>
      <color theme="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sz val="11"/>
      <color rgb="FF222222"/>
      <name val="Calibri"/>
      <family val="2"/>
      <scheme val="minor"/>
    </font>
    <font>
      <sz val="11"/>
      <color rgb="FF393939"/>
      <name val="Calibri"/>
      <family val="2"/>
      <scheme val="minor"/>
    </font>
    <font>
      <sz val="11"/>
      <name val="Calibri"/>
      <family val="2"/>
      <scheme val="minor"/>
    </font>
    <font>
      <sz val="11"/>
      <color rgb="FF1D2024"/>
      <name val="Calibri"/>
      <family val="2"/>
      <scheme val="minor"/>
    </font>
    <font>
      <sz val="11"/>
      <color rgb="FF4D4D4F"/>
      <name val="Calibri"/>
      <family val="2"/>
      <scheme val="minor"/>
    </font>
    <font>
      <sz val="11"/>
      <color rgb="FF1C1D1E"/>
      <name val="Calibri"/>
      <family val="2"/>
      <scheme val="minor"/>
    </font>
    <font>
      <b/>
      <u/>
      <sz val="11"/>
      <color rgb="FF000000"/>
      <name val="Calibri"/>
      <family val="2"/>
      <scheme val="minor"/>
    </font>
    <font>
      <b/>
      <sz val="11"/>
      <name val="Calibri"/>
      <family val="2"/>
      <scheme val="minor"/>
    </font>
    <font>
      <b/>
      <u/>
      <sz val="12"/>
      <color theme="1"/>
      <name val="Calibri"/>
      <family val="2"/>
      <scheme val="minor"/>
    </font>
    <font>
      <sz val="12"/>
      <color rgb="FF222222"/>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499984740745262"/>
        <bgColor indexed="64"/>
      </patternFill>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41">
    <xf numFmtId="0" fontId="0" fillId="0" borderId="0" xfId="0"/>
    <xf numFmtId="0" fontId="2" fillId="0" borderId="0" xfId="0" applyFont="1"/>
    <xf numFmtId="0" fontId="4" fillId="0" borderId="0" xfId="0" applyFont="1" applyAlignment="1">
      <alignment wrapText="1"/>
    </xf>
    <xf numFmtId="0" fontId="6" fillId="3" borderId="4" xfId="0" applyFont="1" applyFill="1" applyBorder="1" applyAlignment="1">
      <alignment horizontal="center" vertical="center" wrapText="1"/>
    </xf>
    <xf numFmtId="0" fontId="6" fillId="3" borderId="4" xfId="0" applyFont="1" applyFill="1" applyBorder="1" applyAlignment="1">
      <alignment vertical="center" wrapText="1"/>
    </xf>
    <xf numFmtId="0" fontId="9" fillId="0" borderId="0" xfId="0" applyFont="1" applyAlignment="1">
      <alignment horizontal="justify" vertical="center"/>
    </xf>
    <xf numFmtId="0" fontId="2" fillId="0" borderId="4" xfId="0" applyFont="1" applyBorder="1"/>
    <xf numFmtId="0" fontId="2" fillId="0" borderId="0" xfId="0" applyFont="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64" fontId="2" fillId="0" borderId="4" xfId="0" applyNumberFormat="1" applyFont="1" applyBorder="1"/>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12" fillId="0" borderId="4" xfId="0" applyFont="1" applyBorder="1" applyAlignment="1">
      <alignment vertical="center" wrapText="1"/>
    </xf>
    <xf numFmtId="0" fontId="9" fillId="0" borderId="4" xfId="0" applyFont="1" applyBorder="1" applyAlignment="1">
      <alignment vertical="center" wrapText="1"/>
    </xf>
    <xf numFmtId="0" fontId="2" fillId="0" borderId="4" xfId="0" applyFont="1" applyBorder="1" applyAlignment="1">
      <alignment vertical="center" wrapText="1"/>
    </xf>
    <xf numFmtId="0" fontId="7" fillId="3"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justify" vertical="center" wrapText="1"/>
    </xf>
    <xf numFmtId="0" fontId="9" fillId="5" borderId="4" xfId="0" applyFont="1" applyFill="1" applyBorder="1" applyAlignment="1">
      <alignment vertical="top" wrapText="1"/>
    </xf>
    <xf numFmtId="0" fontId="9" fillId="0" borderId="4" xfId="0" applyFont="1" applyBorder="1" applyAlignment="1">
      <alignment horizontal="justify" vertical="center"/>
    </xf>
    <xf numFmtId="0" fontId="9" fillId="0" borderId="4" xfId="0" applyFont="1" applyBorder="1" applyAlignment="1">
      <alignment vertical="top" wrapText="1"/>
    </xf>
    <xf numFmtId="0" fontId="9" fillId="0" borderId="4" xfId="0" applyFont="1" applyBorder="1" applyAlignment="1">
      <alignment vertical="center"/>
    </xf>
    <xf numFmtId="0" fontId="2" fillId="0" borderId="0" xfId="0" applyFont="1" applyAlignment="1">
      <alignment horizontal="center"/>
    </xf>
    <xf numFmtId="0" fontId="9"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9" fillId="5" borderId="4" xfId="0" applyFont="1" applyFill="1" applyBorder="1" applyAlignment="1">
      <alignment horizontal="center" vertical="center" wrapText="1"/>
    </xf>
    <xf numFmtId="0" fontId="9" fillId="5" borderId="4" xfId="0" applyFont="1" applyFill="1" applyBorder="1" applyAlignment="1">
      <alignment vertical="center" wrapText="1"/>
    </xf>
    <xf numFmtId="0" fontId="2" fillId="0" borderId="4" xfId="0" applyFont="1" applyBorder="1" applyAlignment="1">
      <alignment horizontal="center"/>
    </xf>
    <xf numFmtId="0" fontId="2" fillId="0" borderId="4" xfId="0" applyFont="1" applyBorder="1" applyAlignment="1">
      <alignment horizontal="center" vertical="center"/>
    </xf>
    <xf numFmtId="0" fontId="5" fillId="4" borderId="4" xfId="0" applyFont="1" applyFill="1" applyBorder="1" applyAlignment="1">
      <alignment horizontal="center" vertical="center" wrapText="1"/>
    </xf>
    <xf numFmtId="164" fontId="2" fillId="2" borderId="4" xfId="0" applyNumberFormat="1" applyFont="1" applyFill="1" applyBorder="1" applyAlignment="1">
      <alignment horizontal="center" vertical="center"/>
    </xf>
    <xf numFmtId="0" fontId="2" fillId="0" borderId="4" xfId="0" applyFont="1" applyBorder="1" applyAlignment="1">
      <alignment horizontal="left"/>
    </xf>
    <xf numFmtId="0" fontId="15" fillId="0" borderId="0" xfId="0" applyFont="1"/>
    <xf numFmtId="0" fontId="16" fillId="0" borderId="4" xfId="0" applyFont="1" applyBorder="1"/>
    <xf numFmtId="0" fontId="18" fillId="6" borderId="13" xfId="0" applyFont="1" applyFill="1" applyBorder="1"/>
    <xf numFmtId="0" fontId="18" fillId="6" borderId="20" xfId="0" applyFont="1" applyFill="1" applyBorder="1"/>
    <xf numFmtId="164" fontId="18" fillId="6" borderId="20" xfId="0" applyNumberFormat="1" applyFont="1" applyFill="1" applyBorder="1"/>
    <xf numFmtId="164" fontId="18" fillId="6" borderId="19" xfId="0" applyNumberFormat="1" applyFont="1" applyFill="1" applyBorder="1" applyAlignment="1">
      <alignment horizontal="right"/>
    </xf>
    <xf numFmtId="0" fontId="5" fillId="2" borderId="4" xfId="0" applyFont="1" applyFill="1" applyBorder="1" applyAlignment="1">
      <alignment horizontal="center" vertical="center" wrapText="1"/>
    </xf>
    <xf numFmtId="0" fontId="2" fillId="2" borderId="4" xfId="0" applyFont="1" applyFill="1" applyBorder="1" applyAlignment="1">
      <alignment horizontal="center"/>
    </xf>
    <xf numFmtId="0" fontId="2" fillId="2" borderId="4" xfId="0" applyFont="1" applyFill="1" applyBorder="1"/>
    <xf numFmtId="0" fontId="11" fillId="2" borderId="4" xfId="0" applyFont="1" applyFill="1" applyBorder="1" applyAlignment="1">
      <alignment horizontal="justify" vertical="center" wrapText="1"/>
    </xf>
    <xf numFmtId="0" fontId="2" fillId="2" borderId="4" xfId="0" applyFont="1" applyFill="1" applyBorder="1" applyAlignment="1">
      <alignment vertical="center" wrapText="1"/>
    </xf>
    <xf numFmtId="9" fontId="2" fillId="2" borderId="4" xfId="1" applyFont="1" applyFill="1" applyBorder="1" applyAlignment="1">
      <alignment horizontal="center" vertical="center"/>
    </xf>
    <xf numFmtId="0" fontId="2"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 fillId="6" borderId="4" xfId="0" applyFont="1" applyFill="1" applyBorder="1" applyAlignment="1">
      <alignment horizontal="center" vertical="center"/>
    </xf>
    <xf numFmtId="0" fontId="9" fillId="6" borderId="4" xfId="0" applyFont="1" applyFill="1" applyBorder="1" applyAlignment="1">
      <alignment horizontal="center" vertical="center" wrapText="1"/>
    </xf>
    <xf numFmtId="0" fontId="7" fillId="7" borderId="4" xfId="0" applyFont="1" applyFill="1" applyBorder="1" applyAlignment="1">
      <alignment horizontal="center"/>
    </xf>
    <xf numFmtId="164" fontId="2" fillId="6" borderId="4"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2"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21" fillId="3" borderId="4" xfId="0" applyFont="1" applyFill="1" applyBorder="1" applyAlignment="1">
      <alignment vertical="center" wrapText="1"/>
    </xf>
    <xf numFmtId="164" fontId="21" fillId="3" borderId="4" xfId="0" applyNumberFormat="1" applyFont="1" applyFill="1" applyBorder="1" applyAlignment="1">
      <alignment vertical="center" wrapText="1"/>
    </xf>
    <xf numFmtId="164" fontId="22" fillId="6" borderId="0" xfId="0" applyNumberFormat="1" applyFont="1" applyFill="1" applyAlignment="1">
      <alignment horizontal="left" wrapText="1"/>
    </xf>
    <xf numFmtId="0" fontId="22" fillId="6" borderId="11" xfId="0" applyFont="1" applyFill="1" applyBorder="1" applyAlignment="1">
      <alignment horizontal="left" wrapText="1"/>
    </xf>
    <xf numFmtId="0" fontId="22" fillId="6" borderId="12" xfId="0" applyFont="1" applyFill="1" applyBorder="1" applyAlignment="1">
      <alignment horizontal="left" wrapText="1"/>
    </xf>
    <xf numFmtId="0" fontId="22" fillId="6" borderId="0" xfId="0" applyFont="1" applyFill="1" applyAlignment="1">
      <alignment horizontal="left" wrapText="1"/>
    </xf>
    <xf numFmtId="0" fontId="2" fillId="0" borderId="1" xfId="0" applyFont="1" applyBorder="1"/>
    <xf numFmtId="0" fontId="2" fillId="0" borderId="1" xfId="0" applyFont="1" applyBorder="1" applyAlignment="1">
      <alignment vertical="center" wrapText="1"/>
    </xf>
    <xf numFmtId="0" fontId="2" fillId="0" borderId="5" xfId="0" applyFont="1" applyBorder="1"/>
    <xf numFmtId="0" fontId="24" fillId="0" borderId="0" xfId="0" applyFont="1" applyAlignment="1">
      <alignment horizontal="center" vertical="center" wrapText="1"/>
    </xf>
    <xf numFmtId="0" fontId="24"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0" fontId="21" fillId="3" borderId="4"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6" fillId="5" borderId="4" xfId="0" applyFont="1" applyFill="1" applyBorder="1" applyAlignment="1">
      <alignment vertical="top" wrapText="1"/>
    </xf>
    <xf numFmtId="0" fontId="27" fillId="2" borderId="4" xfId="0" applyFont="1" applyFill="1" applyBorder="1" applyAlignment="1">
      <alignment horizontal="center" vertical="center" wrapText="1"/>
    </xf>
    <xf numFmtId="0" fontId="26" fillId="0" borderId="4" xfId="0" applyFont="1" applyBorder="1" applyAlignment="1">
      <alignment vertical="center" wrapText="1"/>
    </xf>
    <xf numFmtId="0" fontId="26" fillId="2" borderId="4" xfId="0" applyFont="1" applyFill="1" applyBorder="1" applyAlignment="1">
      <alignment vertical="center" wrapText="1"/>
    </xf>
    <xf numFmtId="164" fontId="0" fillId="2" borderId="0" xfId="0" applyNumberFormat="1" applyFill="1" applyAlignment="1">
      <alignment horizontal="center" vertical="center"/>
    </xf>
    <xf numFmtId="0" fontId="26" fillId="0" borderId="4" xfId="0" applyFont="1" applyBorder="1" applyAlignment="1">
      <alignment horizontal="center" vertical="center" wrapText="1"/>
    </xf>
    <xf numFmtId="164" fontId="0" fillId="0" borderId="4" xfId="0" applyNumberFormat="1" applyBorder="1" applyAlignment="1">
      <alignment horizontal="center" vertical="center" wrapText="1"/>
    </xf>
    <xf numFmtId="0" fontId="28" fillId="2" borderId="4" xfId="0" applyFont="1" applyFill="1" applyBorder="1" applyAlignment="1">
      <alignment vertical="center" wrapText="1"/>
    </xf>
    <xf numFmtId="164" fontId="26" fillId="2" borderId="4" xfId="0" applyNumberFormat="1" applyFont="1" applyFill="1" applyBorder="1" applyAlignment="1">
      <alignment horizontal="center" vertical="center" wrapText="1"/>
    </xf>
    <xf numFmtId="0" fontId="29" fillId="0" borderId="4" xfId="0" applyFont="1" applyBorder="1" applyAlignment="1">
      <alignment vertical="center" wrapText="1"/>
    </xf>
    <xf numFmtId="0" fontId="29" fillId="2" borderId="4" xfId="0" applyFont="1" applyFill="1" applyBorder="1" applyAlignment="1">
      <alignment vertical="center" wrapText="1"/>
    </xf>
    <xf numFmtId="164" fontId="29" fillId="2" borderId="4" xfId="0" applyNumberFormat="1" applyFont="1" applyFill="1" applyBorder="1" applyAlignment="1">
      <alignment horizontal="center" vertical="center" wrapText="1"/>
    </xf>
    <xf numFmtId="0" fontId="30" fillId="0" borderId="4" xfId="0" applyFont="1" applyBorder="1" applyAlignment="1">
      <alignment vertical="center" wrapText="1"/>
    </xf>
    <xf numFmtId="0" fontId="30" fillId="2" borderId="4" xfId="0" applyFont="1" applyFill="1" applyBorder="1" applyAlignment="1">
      <alignment vertical="center" wrapText="1"/>
    </xf>
    <xf numFmtId="164" fontId="30" fillId="2" borderId="4" xfId="0" applyNumberFormat="1" applyFont="1" applyFill="1" applyBorder="1" applyAlignment="1">
      <alignment horizontal="center" vertical="center" wrapText="1"/>
    </xf>
    <xf numFmtId="0" fontId="26" fillId="0" borderId="4" xfId="0" applyFont="1" applyBorder="1" applyAlignment="1">
      <alignment vertical="top" wrapText="1"/>
    </xf>
    <xf numFmtId="0" fontId="0" fillId="8" borderId="0" xfId="0" applyFill="1"/>
    <xf numFmtId="0" fontId="27" fillId="0" borderId="4" xfId="0" applyFont="1" applyBorder="1" applyAlignment="1">
      <alignment vertical="center" wrapText="1"/>
    </xf>
    <xf numFmtId="0" fontId="27" fillId="2" borderId="4" xfId="0" applyFont="1" applyFill="1" applyBorder="1" applyAlignment="1">
      <alignment vertical="center" wrapText="1"/>
    </xf>
    <xf numFmtId="164" fontId="27" fillId="2" borderId="4" xfId="0" applyNumberFormat="1" applyFont="1" applyFill="1" applyBorder="1" applyAlignment="1">
      <alignment horizontal="center" vertical="center" wrapText="1"/>
    </xf>
    <xf numFmtId="0" fontId="27" fillId="0" borderId="4" xfId="0" applyFont="1" applyBorder="1" applyAlignment="1">
      <alignment horizontal="justify" vertical="center" wrapText="1"/>
    </xf>
    <xf numFmtId="0" fontId="27" fillId="2" borderId="4" xfId="0" applyFont="1" applyFill="1" applyBorder="1" applyAlignment="1">
      <alignment horizontal="justify" vertical="center" wrapText="1"/>
    </xf>
    <xf numFmtId="0" fontId="0" fillId="0" borderId="4" xfId="0" applyBorder="1"/>
    <xf numFmtId="0" fontId="0" fillId="2" borderId="4" xfId="0" applyFill="1" applyBorder="1"/>
    <xf numFmtId="0" fontId="26" fillId="0" borderId="4" xfId="0" applyFont="1" applyBorder="1" applyAlignment="1">
      <alignment horizontal="left" vertical="center" wrapText="1"/>
    </xf>
    <xf numFmtId="0" fontId="26" fillId="2" borderId="4" xfId="0" applyFont="1" applyFill="1" applyBorder="1" applyAlignment="1">
      <alignment horizontal="left" vertical="center" wrapText="1"/>
    </xf>
    <xf numFmtId="0" fontId="31" fillId="0" borderId="4" xfId="0" applyFont="1" applyBorder="1" applyAlignment="1">
      <alignment horizontal="left" vertical="center" wrapText="1"/>
    </xf>
    <xf numFmtId="0" fontId="31" fillId="2" borderId="4" xfId="0" applyFont="1" applyFill="1" applyBorder="1" applyAlignment="1">
      <alignment horizontal="left" vertical="center" wrapText="1"/>
    </xf>
    <xf numFmtId="164" fontId="31" fillId="2" borderId="4" xfId="0" applyNumberFormat="1" applyFont="1" applyFill="1" applyBorder="1" applyAlignment="1">
      <alignment horizontal="center" vertical="center" wrapText="1"/>
    </xf>
    <xf numFmtId="0" fontId="30" fillId="6" borderId="4"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0" borderId="4" xfId="0" applyFont="1" applyBorder="1" applyAlignment="1">
      <alignment horizontal="center" vertical="center" wrapText="1"/>
    </xf>
    <xf numFmtId="0" fontId="26" fillId="0" borderId="4" xfId="0" applyFont="1" applyBorder="1" applyAlignment="1">
      <alignment horizontal="justify" vertical="center"/>
    </xf>
    <xf numFmtId="0" fontId="0" fillId="0" borderId="4" xfId="0" applyBorder="1" applyAlignment="1">
      <alignment horizontal="center" vertical="center"/>
    </xf>
    <xf numFmtId="0" fontId="30" fillId="0" borderId="4" xfId="0" applyFont="1" applyBorder="1" applyAlignment="1">
      <alignment horizontal="left" vertical="center" wrapText="1"/>
    </xf>
    <xf numFmtId="0" fontId="30" fillId="6" borderId="4" xfId="0" applyFont="1" applyFill="1" applyBorder="1" applyAlignment="1">
      <alignment horizontal="center" vertical="center" wrapText="1"/>
    </xf>
    <xf numFmtId="0" fontId="32" fillId="0" borderId="4" xfId="0" applyFont="1" applyBorder="1" applyAlignment="1">
      <alignment vertical="center" wrapText="1"/>
    </xf>
    <xf numFmtId="0" fontId="32" fillId="2" borderId="4" xfId="0" applyFont="1" applyFill="1" applyBorder="1" applyAlignment="1">
      <alignment vertical="center" wrapText="1"/>
    </xf>
    <xf numFmtId="164" fontId="32" fillId="2" borderId="4" xfId="0" applyNumberFormat="1" applyFont="1" applyFill="1" applyBorder="1" applyAlignment="1">
      <alignment horizontal="center" vertical="center" wrapText="1"/>
    </xf>
    <xf numFmtId="0" fontId="33" fillId="0" borderId="4" xfId="0" applyFont="1" applyBorder="1" applyAlignment="1">
      <alignment vertical="center" wrapText="1"/>
    </xf>
    <xf numFmtId="0" fontId="33" fillId="2" borderId="4" xfId="0" applyFont="1" applyFill="1" applyBorder="1" applyAlignment="1">
      <alignment vertical="center" wrapText="1"/>
    </xf>
    <xf numFmtId="0" fontId="26" fillId="0" borderId="2" xfId="0" applyFont="1" applyBorder="1" applyAlignment="1">
      <alignment vertical="top" wrapText="1"/>
    </xf>
    <xf numFmtId="0" fontId="26" fillId="0" borderId="10" xfId="0" applyFont="1" applyBorder="1" applyAlignment="1">
      <alignment vertical="top" wrapText="1"/>
    </xf>
    <xf numFmtId="0" fontId="27" fillId="2" borderId="6" xfId="0" applyFont="1" applyFill="1" applyBorder="1" applyAlignment="1">
      <alignment horizontal="center" vertical="center" wrapText="1"/>
    </xf>
    <xf numFmtId="164" fontId="35" fillId="0" borderId="4" xfId="0" applyNumberFormat="1" applyFont="1" applyBorder="1" applyAlignment="1">
      <alignment vertical="center"/>
    </xf>
    <xf numFmtId="0" fontId="23" fillId="7" borderId="4" xfId="0" applyFont="1" applyFill="1" applyBorder="1" applyAlignment="1">
      <alignment horizontal="center"/>
    </xf>
    <xf numFmtId="0" fontId="0" fillId="0" borderId="4" xfId="0" applyBorder="1" applyAlignment="1">
      <alignment horizontal="left"/>
    </xf>
    <xf numFmtId="9" fontId="0" fillId="2" borderId="4" xfId="1" applyFont="1" applyFill="1" applyBorder="1" applyAlignment="1">
      <alignment horizontal="center" vertical="center"/>
    </xf>
    <xf numFmtId="164" fontId="0" fillId="0" borderId="0" xfId="0" applyNumberFormat="1"/>
    <xf numFmtId="164" fontId="0" fillId="0" borderId="0" xfId="0" applyNumberFormat="1" applyAlignment="1">
      <alignment horizontal="center" vertical="center"/>
    </xf>
    <xf numFmtId="164" fontId="0" fillId="0" borderId="4" xfId="0" applyNumberFormat="1" applyBorder="1"/>
    <xf numFmtId="0" fontId="24" fillId="0" borderId="4" xfId="0" applyFont="1" applyBorder="1"/>
    <xf numFmtId="0" fontId="24" fillId="0" borderId="4" xfId="0" applyFont="1" applyBorder="1" applyAlignment="1">
      <alignment horizontal="center" vertical="center"/>
    </xf>
    <xf numFmtId="0" fontId="24" fillId="0" borderId="0" xfId="0" applyFont="1" applyAlignment="1">
      <alignment vertical="center"/>
    </xf>
    <xf numFmtId="0" fontId="35" fillId="0" borderId="0" xfId="0" applyFont="1" applyAlignment="1">
      <alignment vertical="center" wrapText="1"/>
    </xf>
    <xf numFmtId="0" fontId="27" fillId="0" borderId="0" xfId="0" applyFont="1" applyAlignment="1" applyProtection="1">
      <alignment wrapText="1"/>
      <protection locked="0"/>
    </xf>
    <xf numFmtId="0" fontId="24" fillId="0" borderId="15" xfId="0" applyFont="1" applyBorder="1" applyAlignment="1">
      <alignment wrapText="1"/>
    </xf>
    <xf numFmtId="0" fontId="0" fillId="0" borderId="0" xfId="0" applyAlignment="1">
      <alignment wrapText="1"/>
    </xf>
    <xf numFmtId="0" fontId="24" fillId="0" borderId="0" xfId="0" applyFont="1" applyAlignment="1">
      <alignment horizontal="left" wrapText="1"/>
    </xf>
    <xf numFmtId="0" fontId="25" fillId="0" borderId="12" xfId="0" applyFont="1" applyBorder="1" applyAlignment="1">
      <alignment vertical="center" wrapText="1"/>
    </xf>
    <xf numFmtId="0" fontId="25" fillId="0" borderId="0" xfId="0" applyFont="1" applyAlignment="1">
      <alignment vertical="center" wrapText="1"/>
    </xf>
    <xf numFmtId="0" fontId="23" fillId="3" borderId="4" xfId="0" applyFont="1" applyFill="1" applyBorder="1" applyAlignment="1">
      <alignment horizontal="center" vertical="center"/>
    </xf>
    <xf numFmtId="0" fontId="23" fillId="3" borderId="4" xfId="0" applyFont="1" applyFill="1" applyBorder="1" applyAlignment="1">
      <alignment horizontal="center" vertical="center" wrapText="1"/>
    </xf>
    <xf numFmtId="164" fontId="0" fillId="2" borderId="4" xfId="0" applyNumberFormat="1" applyFill="1" applyBorder="1" applyAlignment="1">
      <alignment horizontal="center" vertical="center"/>
    </xf>
    <xf numFmtId="164" fontId="24" fillId="0" borderId="4" xfId="0" applyNumberFormat="1" applyFont="1" applyBorder="1" applyAlignment="1">
      <alignment horizontal="center" vertical="center"/>
    </xf>
    <xf numFmtId="0" fontId="30" fillId="6" borderId="4" xfId="0" applyFont="1" applyFill="1" applyBorder="1" applyAlignment="1">
      <alignment vertical="center" wrapText="1"/>
    </xf>
    <xf numFmtId="0" fontId="36" fillId="6" borderId="20" xfId="0" applyFont="1" applyFill="1" applyBorder="1"/>
    <xf numFmtId="0" fontId="37" fillId="0" borderId="4" xfId="0" applyFont="1" applyBorder="1" applyAlignment="1">
      <alignment vertical="center" wrapText="1"/>
    </xf>
    <xf numFmtId="164" fontId="4" fillId="0" borderId="4" xfId="0" applyNumberFormat="1" applyFont="1" applyBorder="1" applyAlignment="1">
      <alignment vertical="center"/>
    </xf>
    <xf numFmtId="164" fontId="7" fillId="7" borderId="2" xfId="0" applyNumberFormat="1" applyFont="1" applyFill="1" applyBorder="1" applyAlignment="1">
      <alignment horizontal="center"/>
    </xf>
    <xf numFmtId="164" fontId="7" fillId="7" borderId="3" xfId="0" applyNumberFormat="1" applyFont="1" applyFill="1" applyBorder="1" applyAlignment="1">
      <alignment horizontal="center"/>
    </xf>
    <xf numFmtId="164" fontId="2" fillId="2" borderId="2" xfId="1" applyNumberFormat="1" applyFont="1" applyFill="1" applyBorder="1" applyAlignment="1">
      <alignment horizontal="center" vertical="center"/>
    </xf>
    <xf numFmtId="164" fontId="2" fillId="2" borderId="3" xfId="1" applyNumberFormat="1"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6" fillId="0" borderId="4" xfId="0" applyFont="1" applyBorder="1" applyAlignment="1">
      <alignment horizontal="center" vertical="center"/>
    </xf>
    <xf numFmtId="0" fontId="17" fillId="0" borderId="4" xfId="0" applyFont="1" applyBorder="1" applyAlignment="1">
      <alignment horizontal="center" vertical="center" wrapText="1"/>
    </xf>
    <xf numFmtId="0" fontId="17" fillId="2" borderId="4" xfId="0" applyFont="1" applyFill="1" applyBorder="1" applyAlignment="1">
      <alignment horizontal="center"/>
    </xf>
    <xf numFmtId="0" fontId="16" fillId="0" borderId="4" xfId="0" applyFont="1" applyBorder="1" applyAlignment="1">
      <alignment horizontal="center" wrapText="1"/>
    </xf>
    <xf numFmtId="0" fontId="15" fillId="6" borderId="21" xfId="0" applyFont="1" applyFill="1" applyBorder="1" applyAlignment="1">
      <alignment horizontal="left" wrapText="1"/>
    </xf>
    <xf numFmtId="0" fontId="15" fillId="6" borderId="14" xfId="0" applyFont="1" applyFill="1" applyBorder="1" applyAlignment="1">
      <alignment horizontal="left" wrapText="1"/>
    </xf>
    <xf numFmtId="0" fontId="15" fillId="6" borderId="22" xfId="0" applyFont="1" applyFill="1" applyBorder="1" applyAlignment="1">
      <alignment horizontal="left" wrapText="1"/>
    </xf>
    <xf numFmtId="0" fontId="15" fillId="6" borderId="21" xfId="0" applyFont="1" applyFill="1" applyBorder="1" applyAlignment="1">
      <alignment horizontal="left"/>
    </xf>
    <xf numFmtId="0" fontId="15" fillId="6" borderId="14" xfId="0" applyFont="1" applyFill="1" applyBorder="1" applyAlignment="1">
      <alignment horizontal="left"/>
    </xf>
    <xf numFmtId="0" fontId="15" fillId="6" borderId="22" xfId="0" applyFont="1" applyFill="1" applyBorder="1" applyAlignment="1">
      <alignment horizontal="left"/>
    </xf>
    <xf numFmtId="0" fontId="19" fillId="0" borderId="21" xfId="0" applyFont="1" applyBorder="1" applyAlignment="1">
      <alignment horizontal="left" wrapText="1"/>
    </xf>
    <xf numFmtId="0" fontId="19" fillId="0" borderId="14" xfId="0" applyFont="1" applyBorder="1" applyAlignment="1">
      <alignment horizontal="left" wrapText="1"/>
    </xf>
    <xf numFmtId="0" fontId="19" fillId="0" borderId="22" xfId="0" applyFont="1" applyBorder="1" applyAlignment="1">
      <alignment horizontal="left" wrapText="1"/>
    </xf>
    <xf numFmtId="164" fontId="8" fillId="0" borderId="2" xfId="0" applyNumberFormat="1" applyFont="1" applyBorder="1" applyAlignment="1">
      <alignment horizontal="center" vertical="center"/>
    </xf>
    <xf numFmtId="164" fontId="8" fillId="0" borderId="3" xfId="0" applyNumberFormat="1" applyFont="1" applyBorder="1" applyAlignment="1">
      <alignment horizontal="center" vertical="center"/>
    </xf>
    <xf numFmtId="164" fontId="8" fillId="0" borderId="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5" borderId="4" xfId="0" applyFont="1" applyFill="1" applyBorder="1" applyAlignment="1">
      <alignment vertical="top" wrapText="1"/>
    </xf>
    <xf numFmtId="0" fontId="15" fillId="6" borderId="21" xfId="0" applyFont="1" applyFill="1" applyBorder="1" applyAlignment="1">
      <alignment horizontal="left" vertical="center" wrapText="1"/>
    </xf>
    <xf numFmtId="0" fontId="15" fillId="6" borderId="14" xfId="0" applyFont="1" applyFill="1" applyBorder="1" applyAlignment="1">
      <alignment horizontal="left" vertical="center" wrapText="1"/>
    </xf>
    <xf numFmtId="0" fontId="15" fillId="6" borderId="22" xfId="0" applyFont="1" applyFill="1" applyBorder="1" applyAlignment="1">
      <alignment horizontal="left" vertical="center" wrapText="1"/>
    </xf>
    <xf numFmtId="0" fontId="15" fillId="6" borderId="23" xfId="0" applyFont="1" applyFill="1" applyBorder="1" applyAlignment="1">
      <alignment horizontal="left" wrapText="1"/>
    </xf>
    <xf numFmtId="0" fontId="15" fillId="6" borderId="24" xfId="0" applyFont="1" applyFill="1" applyBorder="1" applyAlignment="1">
      <alignment horizontal="left" wrapText="1"/>
    </xf>
    <xf numFmtId="0" fontId="15" fillId="6" borderId="25" xfId="0" applyFont="1" applyFill="1" applyBorder="1" applyAlignment="1">
      <alignment horizontal="left" wrapText="1"/>
    </xf>
    <xf numFmtId="0" fontId="9" fillId="0" borderId="4" xfId="0" applyFont="1" applyBorder="1" applyAlignment="1">
      <alignment vertical="top" wrapText="1"/>
    </xf>
    <xf numFmtId="0" fontId="9" fillId="5" borderId="4"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4" fontId="12" fillId="0" borderId="4" xfId="0" applyNumberFormat="1" applyFont="1" applyBorder="1" applyAlignment="1">
      <alignment horizontal="center" vertical="center"/>
    </xf>
    <xf numFmtId="0" fontId="2" fillId="0" borderId="4" xfId="0" applyFont="1" applyBorder="1" applyAlignment="1">
      <alignment horizontal="center"/>
    </xf>
    <xf numFmtId="0" fontId="2" fillId="0" borderId="4" xfId="0" applyFont="1" applyBorder="1" applyAlignment="1">
      <alignment vertical="top" wrapText="1"/>
    </xf>
    <xf numFmtId="0" fontId="9" fillId="5" borderId="4" xfId="0" applyFont="1" applyFill="1" applyBorder="1" applyAlignment="1">
      <alignment vertical="center" wrapText="1"/>
    </xf>
    <xf numFmtId="0" fontId="2" fillId="2" borderId="4" xfId="0" applyFont="1" applyFill="1" applyBorder="1" applyAlignment="1">
      <alignment horizontal="center"/>
    </xf>
    <xf numFmtId="0" fontId="3" fillId="0" borderId="13" xfId="0" applyFont="1" applyBorder="1" applyAlignment="1">
      <alignment horizontal="left" vertical="center" wrapText="1"/>
    </xf>
    <xf numFmtId="0" fontId="3" fillId="0" borderId="20" xfId="0" applyFont="1" applyBorder="1" applyAlignment="1">
      <alignment horizontal="left" vertical="center" wrapText="1"/>
    </xf>
    <xf numFmtId="0" fontId="3" fillId="0" borderId="19" xfId="0" applyFont="1" applyBorder="1" applyAlignment="1">
      <alignment horizontal="left" vertical="center" wrapText="1"/>
    </xf>
    <xf numFmtId="0" fontId="4" fillId="0" borderId="2"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0" fontId="9" fillId="5" borderId="4" xfId="0" applyFont="1" applyFill="1" applyBorder="1" applyAlignment="1">
      <alignment horizontal="center" vertical="top" wrapText="1"/>
    </xf>
    <xf numFmtId="0" fontId="4" fillId="0" borderId="15" xfId="0" applyFont="1" applyBorder="1" applyAlignment="1">
      <alignment horizontal="center" wrapText="1"/>
    </xf>
    <xf numFmtId="0" fontId="4" fillId="0" borderId="0" xfId="0" applyFont="1" applyAlignment="1">
      <alignment horizontal="center" wrapText="1"/>
    </xf>
    <xf numFmtId="0" fontId="2" fillId="0" borderId="4" xfId="0" applyFont="1" applyBorder="1"/>
    <xf numFmtId="0" fontId="2" fillId="0" borderId="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164" fontId="8" fillId="0" borderId="6" xfId="0" applyNumberFormat="1" applyFont="1" applyBorder="1" applyAlignment="1">
      <alignment horizontal="center" vertical="center"/>
    </xf>
    <xf numFmtId="164" fontId="35" fillId="0" borderId="2" xfId="0" applyNumberFormat="1" applyFont="1" applyBorder="1" applyAlignment="1">
      <alignment horizontal="center" vertical="center" wrapText="1"/>
    </xf>
    <xf numFmtId="164" fontId="35" fillId="0" borderId="3" xfId="0" applyNumberFormat="1" applyFont="1" applyBorder="1" applyAlignment="1">
      <alignment horizontal="center" vertical="center" wrapText="1"/>
    </xf>
    <xf numFmtId="0" fontId="25" fillId="4" borderId="2"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4" fillId="0" borderId="15" xfId="0" applyFont="1" applyBorder="1" applyAlignment="1">
      <alignment horizontal="center" wrapText="1"/>
    </xf>
    <xf numFmtId="0" fontId="24" fillId="0" borderId="0" xfId="0" applyFont="1" applyAlignment="1">
      <alignment horizont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164" fontId="23" fillId="7" borderId="2" xfId="0" applyNumberFormat="1" applyFont="1" applyFill="1" applyBorder="1" applyAlignment="1">
      <alignment horizontal="center"/>
    </xf>
    <xf numFmtId="164" fontId="23" fillId="7" borderId="3" xfId="0" applyNumberFormat="1" applyFont="1" applyFill="1" applyBorder="1" applyAlignment="1">
      <alignment horizontal="center"/>
    </xf>
    <xf numFmtId="164" fontId="0" fillId="2" borderId="2" xfId="1" applyNumberFormat="1" applyFont="1" applyFill="1" applyBorder="1" applyAlignment="1">
      <alignment horizontal="center" vertical="center"/>
    </xf>
    <xf numFmtId="164" fontId="0" fillId="2" borderId="3" xfId="1" applyNumberFormat="1" applyFont="1" applyFill="1" applyBorder="1" applyAlignment="1">
      <alignment horizontal="center" vertical="center"/>
    </xf>
    <xf numFmtId="164" fontId="35" fillId="0" borderId="2" xfId="0" applyNumberFormat="1" applyFont="1" applyBorder="1" applyAlignment="1">
      <alignment horizontal="center" vertical="center"/>
    </xf>
    <xf numFmtId="164" fontId="35" fillId="0" borderId="3" xfId="0" applyNumberFormat="1" applyFont="1" applyBorder="1" applyAlignment="1">
      <alignment horizontal="center" vertical="center"/>
    </xf>
    <xf numFmtId="164" fontId="35" fillId="0" borderId="6" xfId="0" applyNumberFormat="1" applyFont="1" applyBorder="1" applyAlignment="1">
      <alignment horizontal="center" vertical="center"/>
    </xf>
    <xf numFmtId="0" fontId="35" fillId="6" borderId="4"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24" fillId="0" borderId="4" xfId="0" applyFont="1" applyBorder="1" applyAlignment="1">
      <alignment horizontal="center" vertical="center"/>
    </xf>
    <xf numFmtId="0" fontId="35" fillId="0" borderId="4" xfId="0" applyFont="1" applyBorder="1" applyAlignment="1">
      <alignment horizontal="center" vertical="center" wrapText="1"/>
    </xf>
    <xf numFmtId="0" fontId="35" fillId="2" borderId="4" xfId="0" applyFont="1" applyFill="1" applyBorder="1" applyAlignment="1">
      <alignment horizontal="center"/>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4" fillId="0" borderId="15" xfId="0" applyFont="1" applyBorder="1" applyAlignment="1">
      <alignment horizontal="left" vertical="center" wrapText="1"/>
    </xf>
    <xf numFmtId="0" fontId="24" fillId="0" borderId="0" xfId="0" applyFont="1" applyAlignment="1">
      <alignment horizontal="left" vertical="center" wrapText="1"/>
    </xf>
    <xf numFmtId="0" fontId="23" fillId="3" borderId="4" xfId="0" applyFont="1" applyFill="1" applyBorder="1" applyAlignment="1">
      <alignment horizontal="center" vertical="center"/>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8" fillId="6" borderId="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2" fillId="2" borderId="2" xfId="1" applyNumberFormat="1" applyFont="1" applyFill="1" applyBorder="1" applyAlignment="1">
      <alignment horizontal="center" vertical="center"/>
    </xf>
    <xf numFmtId="0" fontId="2" fillId="2" borderId="3" xfId="1" applyNumberFormat="1"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emf"/><Relationship Id="rId16" Type="http://schemas.openxmlformats.org/officeDocument/2006/relationships/image" Target="../media/image1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png"/><Relationship Id="rId74" Type="http://schemas.openxmlformats.org/officeDocument/2006/relationships/image" Target="../media/image74.emf"/><Relationship Id="rId5" Type="http://schemas.openxmlformats.org/officeDocument/2006/relationships/image" Target="../media/image5.jpeg"/><Relationship Id="rId61" Type="http://schemas.openxmlformats.org/officeDocument/2006/relationships/image" Target="../media/image61.jpeg"/><Relationship Id="rId19" Type="http://schemas.openxmlformats.org/officeDocument/2006/relationships/image" Target="../media/image19.jp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emf"/><Relationship Id="rId77" Type="http://schemas.openxmlformats.org/officeDocument/2006/relationships/image" Target="../media/image77.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emf"/><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emf"/><Relationship Id="rId20" Type="http://schemas.openxmlformats.org/officeDocument/2006/relationships/image" Target="../media/image20.jp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emf"/><Relationship Id="rId75" Type="http://schemas.openxmlformats.org/officeDocument/2006/relationships/image" Target="../media/image75.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png"/><Relationship Id="rId73" Type="http://schemas.openxmlformats.org/officeDocument/2006/relationships/image" Target="../media/image73.jpeg"/><Relationship Id="rId78" Type="http://schemas.openxmlformats.org/officeDocument/2006/relationships/image" Target="../media/image78.jp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png"/><Relationship Id="rId7" Type="http://schemas.openxmlformats.org/officeDocument/2006/relationships/image" Target="../media/image7.jpeg"/><Relationship Id="rId71" Type="http://schemas.openxmlformats.org/officeDocument/2006/relationships/image" Target="../media/image71.emf"/><Relationship Id="rId2" Type="http://schemas.openxmlformats.org/officeDocument/2006/relationships/image" Target="../media/image2.jpeg"/><Relationship Id="rId29" Type="http://schemas.openxmlformats.org/officeDocument/2006/relationships/image" Target="../media/image29.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91.png"/><Relationship Id="rId18" Type="http://schemas.openxmlformats.org/officeDocument/2006/relationships/image" Target="../media/image96.jpeg"/><Relationship Id="rId26" Type="http://schemas.openxmlformats.org/officeDocument/2006/relationships/image" Target="../media/image104.png"/><Relationship Id="rId39" Type="http://schemas.openxmlformats.org/officeDocument/2006/relationships/image" Target="../media/image117.png"/><Relationship Id="rId21" Type="http://schemas.openxmlformats.org/officeDocument/2006/relationships/image" Target="../media/image99.png"/><Relationship Id="rId34" Type="http://schemas.openxmlformats.org/officeDocument/2006/relationships/image" Target="../media/image112.png"/><Relationship Id="rId42" Type="http://schemas.openxmlformats.org/officeDocument/2006/relationships/image" Target="../media/image120.png"/><Relationship Id="rId47" Type="http://schemas.openxmlformats.org/officeDocument/2006/relationships/image" Target="../media/image125.png"/><Relationship Id="rId50" Type="http://schemas.openxmlformats.org/officeDocument/2006/relationships/image" Target="../media/image128.png"/><Relationship Id="rId55" Type="http://schemas.openxmlformats.org/officeDocument/2006/relationships/image" Target="../media/image133.png"/><Relationship Id="rId7" Type="http://schemas.openxmlformats.org/officeDocument/2006/relationships/image" Target="../media/image85.png"/><Relationship Id="rId2" Type="http://schemas.openxmlformats.org/officeDocument/2006/relationships/image" Target="../media/image80.png"/><Relationship Id="rId16" Type="http://schemas.openxmlformats.org/officeDocument/2006/relationships/image" Target="../media/image94.png"/><Relationship Id="rId29" Type="http://schemas.openxmlformats.org/officeDocument/2006/relationships/image" Target="../media/image107.png"/><Relationship Id="rId11" Type="http://schemas.openxmlformats.org/officeDocument/2006/relationships/image" Target="../media/image89.jpeg"/><Relationship Id="rId24" Type="http://schemas.openxmlformats.org/officeDocument/2006/relationships/image" Target="../media/image102.png"/><Relationship Id="rId32" Type="http://schemas.openxmlformats.org/officeDocument/2006/relationships/image" Target="../media/image110.png"/><Relationship Id="rId37" Type="http://schemas.openxmlformats.org/officeDocument/2006/relationships/image" Target="../media/image115.png"/><Relationship Id="rId40" Type="http://schemas.openxmlformats.org/officeDocument/2006/relationships/image" Target="../media/image118.png"/><Relationship Id="rId45" Type="http://schemas.openxmlformats.org/officeDocument/2006/relationships/image" Target="../media/image123.png"/><Relationship Id="rId53" Type="http://schemas.openxmlformats.org/officeDocument/2006/relationships/image" Target="../media/image131.jpeg"/><Relationship Id="rId58" Type="http://schemas.openxmlformats.org/officeDocument/2006/relationships/image" Target="../media/image136.emf"/><Relationship Id="rId5" Type="http://schemas.openxmlformats.org/officeDocument/2006/relationships/image" Target="../media/image83.png"/><Relationship Id="rId19" Type="http://schemas.openxmlformats.org/officeDocument/2006/relationships/image" Target="../media/image97.png"/><Relationship Id="rId4" Type="http://schemas.openxmlformats.org/officeDocument/2006/relationships/image" Target="../media/image82.png"/><Relationship Id="rId9" Type="http://schemas.openxmlformats.org/officeDocument/2006/relationships/image" Target="../media/image87.png"/><Relationship Id="rId14" Type="http://schemas.openxmlformats.org/officeDocument/2006/relationships/image" Target="../media/image92.png"/><Relationship Id="rId22" Type="http://schemas.openxmlformats.org/officeDocument/2006/relationships/image" Target="../media/image100.png"/><Relationship Id="rId27" Type="http://schemas.openxmlformats.org/officeDocument/2006/relationships/image" Target="../media/image105.png"/><Relationship Id="rId30" Type="http://schemas.openxmlformats.org/officeDocument/2006/relationships/image" Target="../media/image108.png"/><Relationship Id="rId35" Type="http://schemas.openxmlformats.org/officeDocument/2006/relationships/image" Target="../media/image113.png"/><Relationship Id="rId43" Type="http://schemas.openxmlformats.org/officeDocument/2006/relationships/image" Target="../media/image121.png"/><Relationship Id="rId48" Type="http://schemas.openxmlformats.org/officeDocument/2006/relationships/image" Target="../media/image126.png"/><Relationship Id="rId56" Type="http://schemas.openxmlformats.org/officeDocument/2006/relationships/image" Target="../media/image134.jpeg"/><Relationship Id="rId8" Type="http://schemas.openxmlformats.org/officeDocument/2006/relationships/image" Target="../media/image86.png"/><Relationship Id="rId51" Type="http://schemas.openxmlformats.org/officeDocument/2006/relationships/image" Target="../media/image129.png"/><Relationship Id="rId3" Type="http://schemas.openxmlformats.org/officeDocument/2006/relationships/image" Target="../media/image81.png"/><Relationship Id="rId12" Type="http://schemas.openxmlformats.org/officeDocument/2006/relationships/image" Target="../media/image90.png"/><Relationship Id="rId17" Type="http://schemas.openxmlformats.org/officeDocument/2006/relationships/image" Target="../media/image95.png"/><Relationship Id="rId25" Type="http://schemas.openxmlformats.org/officeDocument/2006/relationships/image" Target="../media/image103.png"/><Relationship Id="rId33" Type="http://schemas.openxmlformats.org/officeDocument/2006/relationships/image" Target="../media/image111.png"/><Relationship Id="rId38" Type="http://schemas.openxmlformats.org/officeDocument/2006/relationships/image" Target="../media/image116.png"/><Relationship Id="rId46" Type="http://schemas.openxmlformats.org/officeDocument/2006/relationships/image" Target="../media/image124.png"/><Relationship Id="rId59" Type="http://schemas.openxmlformats.org/officeDocument/2006/relationships/image" Target="../media/image137.emf"/><Relationship Id="rId20" Type="http://schemas.openxmlformats.org/officeDocument/2006/relationships/image" Target="../media/image98.png"/><Relationship Id="rId41" Type="http://schemas.openxmlformats.org/officeDocument/2006/relationships/image" Target="../media/image119.png"/><Relationship Id="rId54" Type="http://schemas.openxmlformats.org/officeDocument/2006/relationships/image" Target="../media/image132.png"/><Relationship Id="rId1" Type="http://schemas.openxmlformats.org/officeDocument/2006/relationships/image" Target="../media/image79.png"/><Relationship Id="rId6" Type="http://schemas.openxmlformats.org/officeDocument/2006/relationships/image" Target="../media/image84.png"/><Relationship Id="rId15" Type="http://schemas.openxmlformats.org/officeDocument/2006/relationships/image" Target="../media/image93.png"/><Relationship Id="rId23" Type="http://schemas.openxmlformats.org/officeDocument/2006/relationships/image" Target="../media/image101.png"/><Relationship Id="rId28" Type="http://schemas.openxmlformats.org/officeDocument/2006/relationships/image" Target="../media/image106.png"/><Relationship Id="rId36" Type="http://schemas.openxmlformats.org/officeDocument/2006/relationships/image" Target="../media/image114.png"/><Relationship Id="rId49" Type="http://schemas.openxmlformats.org/officeDocument/2006/relationships/image" Target="../media/image127.png"/><Relationship Id="rId57" Type="http://schemas.openxmlformats.org/officeDocument/2006/relationships/image" Target="../media/image135.png"/><Relationship Id="rId10" Type="http://schemas.openxmlformats.org/officeDocument/2006/relationships/image" Target="../media/image88.png"/><Relationship Id="rId31" Type="http://schemas.openxmlformats.org/officeDocument/2006/relationships/image" Target="../media/image109.png"/><Relationship Id="rId44" Type="http://schemas.openxmlformats.org/officeDocument/2006/relationships/image" Target="../media/image122.png"/><Relationship Id="rId52" Type="http://schemas.openxmlformats.org/officeDocument/2006/relationships/image" Target="../media/image130.gif"/><Relationship Id="rId60" Type="http://schemas.openxmlformats.org/officeDocument/2006/relationships/image" Target="../media/image78.jpg"/></Relationships>
</file>

<file path=xl/drawings/_rels/drawing3.xml.rels><?xml version="1.0" encoding="UTF-8" standalone="yes"?>
<Relationships xmlns="http://schemas.openxmlformats.org/package/2006/relationships"><Relationship Id="rId13" Type="http://schemas.openxmlformats.org/officeDocument/2006/relationships/image" Target="../media/image150.jpg"/><Relationship Id="rId18" Type="http://schemas.openxmlformats.org/officeDocument/2006/relationships/image" Target="../media/image155.png"/><Relationship Id="rId26" Type="http://schemas.openxmlformats.org/officeDocument/2006/relationships/image" Target="../media/image163.png"/><Relationship Id="rId39" Type="http://schemas.openxmlformats.org/officeDocument/2006/relationships/image" Target="../media/image176.png"/><Relationship Id="rId21" Type="http://schemas.openxmlformats.org/officeDocument/2006/relationships/image" Target="../media/image158.png"/><Relationship Id="rId34" Type="http://schemas.openxmlformats.org/officeDocument/2006/relationships/image" Target="../media/image171.jpeg"/><Relationship Id="rId42" Type="http://schemas.openxmlformats.org/officeDocument/2006/relationships/image" Target="../media/image179.png"/><Relationship Id="rId7" Type="http://schemas.openxmlformats.org/officeDocument/2006/relationships/image" Target="../media/image144.jpeg"/><Relationship Id="rId2" Type="http://schemas.openxmlformats.org/officeDocument/2006/relationships/image" Target="../media/image139.jpeg"/><Relationship Id="rId16" Type="http://schemas.openxmlformats.org/officeDocument/2006/relationships/image" Target="../media/image153.jpeg"/><Relationship Id="rId20" Type="http://schemas.openxmlformats.org/officeDocument/2006/relationships/image" Target="../media/image157.png"/><Relationship Id="rId29" Type="http://schemas.openxmlformats.org/officeDocument/2006/relationships/image" Target="../media/image166.png"/><Relationship Id="rId41" Type="http://schemas.openxmlformats.org/officeDocument/2006/relationships/image" Target="../media/image178.jpeg"/><Relationship Id="rId1" Type="http://schemas.openxmlformats.org/officeDocument/2006/relationships/image" Target="../media/image138.jpeg"/><Relationship Id="rId6" Type="http://schemas.openxmlformats.org/officeDocument/2006/relationships/image" Target="../media/image143.jpeg"/><Relationship Id="rId11" Type="http://schemas.openxmlformats.org/officeDocument/2006/relationships/image" Target="../media/image148.jpeg"/><Relationship Id="rId24" Type="http://schemas.openxmlformats.org/officeDocument/2006/relationships/image" Target="../media/image161.png"/><Relationship Id="rId32" Type="http://schemas.openxmlformats.org/officeDocument/2006/relationships/image" Target="../media/image169.jpeg"/><Relationship Id="rId37" Type="http://schemas.openxmlformats.org/officeDocument/2006/relationships/image" Target="../media/image174.png"/><Relationship Id="rId40" Type="http://schemas.openxmlformats.org/officeDocument/2006/relationships/image" Target="../media/image177.png"/><Relationship Id="rId5" Type="http://schemas.openxmlformats.org/officeDocument/2006/relationships/image" Target="../media/image142.jpeg"/><Relationship Id="rId15" Type="http://schemas.openxmlformats.org/officeDocument/2006/relationships/image" Target="../media/image152.jpeg"/><Relationship Id="rId23" Type="http://schemas.openxmlformats.org/officeDocument/2006/relationships/image" Target="../media/image160.png"/><Relationship Id="rId28" Type="http://schemas.openxmlformats.org/officeDocument/2006/relationships/image" Target="../media/image165.png"/><Relationship Id="rId36" Type="http://schemas.openxmlformats.org/officeDocument/2006/relationships/image" Target="../media/image173.jpeg"/><Relationship Id="rId10" Type="http://schemas.openxmlformats.org/officeDocument/2006/relationships/image" Target="../media/image147.jpeg"/><Relationship Id="rId19" Type="http://schemas.openxmlformats.org/officeDocument/2006/relationships/image" Target="../media/image156.png"/><Relationship Id="rId31" Type="http://schemas.openxmlformats.org/officeDocument/2006/relationships/image" Target="../media/image168.png"/><Relationship Id="rId44" Type="http://schemas.openxmlformats.org/officeDocument/2006/relationships/image" Target="../media/image78.jpg"/><Relationship Id="rId4" Type="http://schemas.openxmlformats.org/officeDocument/2006/relationships/image" Target="../media/image141.jpeg"/><Relationship Id="rId9" Type="http://schemas.openxmlformats.org/officeDocument/2006/relationships/image" Target="../media/image146.jpeg"/><Relationship Id="rId14" Type="http://schemas.openxmlformats.org/officeDocument/2006/relationships/image" Target="../media/image151.jpg"/><Relationship Id="rId22" Type="http://schemas.openxmlformats.org/officeDocument/2006/relationships/image" Target="../media/image159.png"/><Relationship Id="rId27" Type="http://schemas.openxmlformats.org/officeDocument/2006/relationships/image" Target="../media/image164.png"/><Relationship Id="rId30" Type="http://schemas.openxmlformats.org/officeDocument/2006/relationships/image" Target="../media/image167.png"/><Relationship Id="rId35" Type="http://schemas.openxmlformats.org/officeDocument/2006/relationships/image" Target="../media/image172.jpeg"/><Relationship Id="rId43" Type="http://schemas.openxmlformats.org/officeDocument/2006/relationships/image" Target="../media/image180.jpeg"/><Relationship Id="rId8" Type="http://schemas.openxmlformats.org/officeDocument/2006/relationships/image" Target="../media/image145.jpeg"/><Relationship Id="rId3" Type="http://schemas.openxmlformats.org/officeDocument/2006/relationships/image" Target="../media/image140.jpeg"/><Relationship Id="rId12" Type="http://schemas.openxmlformats.org/officeDocument/2006/relationships/image" Target="../media/image149.jpeg"/><Relationship Id="rId17" Type="http://schemas.openxmlformats.org/officeDocument/2006/relationships/image" Target="../media/image154.png"/><Relationship Id="rId25" Type="http://schemas.openxmlformats.org/officeDocument/2006/relationships/image" Target="../media/image162.png"/><Relationship Id="rId33" Type="http://schemas.openxmlformats.org/officeDocument/2006/relationships/image" Target="../media/image170.jpeg"/><Relationship Id="rId38" Type="http://schemas.openxmlformats.org/officeDocument/2006/relationships/image" Target="../media/image17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8.jpg"/></Relationships>
</file>

<file path=xl/drawings/drawing1.xml><?xml version="1.0" encoding="utf-8"?>
<xdr:wsDr xmlns:xdr="http://schemas.openxmlformats.org/drawingml/2006/spreadsheetDrawing" xmlns:a="http://schemas.openxmlformats.org/drawingml/2006/main">
  <xdr:twoCellAnchor>
    <xdr:from>
      <xdr:col>0</xdr:col>
      <xdr:colOff>213360</xdr:colOff>
      <xdr:row>22</xdr:row>
      <xdr:rowOff>45720</xdr:rowOff>
    </xdr:from>
    <xdr:to>
      <xdr:col>0</xdr:col>
      <xdr:colOff>937260</xdr:colOff>
      <xdr:row>24</xdr:row>
      <xdr:rowOff>160020</xdr:rowOff>
    </xdr:to>
    <xdr:pic>
      <xdr:nvPicPr>
        <xdr:cNvPr id="2" name="Picture 30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2834640"/>
          <a:ext cx="7239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121054</xdr:colOff>
      <xdr:row>25</xdr:row>
      <xdr:rowOff>194831</xdr:rowOff>
    </xdr:from>
    <xdr:to>
      <xdr:col>0</xdr:col>
      <xdr:colOff>1019541</xdr:colOff>
      <xdr:row>26</xdr:row>
      <xdr:rowOff>173182</xdr:rowOff>
    </xdr:to>
    <xdr:pic>
      <xdr:nvPicPr>
        <xdr:cNvPr id="3" name="Picture 307">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054" y="2905126"/>
          <a:ext cx="898487" cy="376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101657</xdr:colOff>
      <xdr:row>27</xdr:row>
      <xdr:rowOff>865</xdr:rowOff>
    </xdr:from>
    <xdr:to>
      <xdr:col>0</xdr:col>
      <xdr:colOff>1136072</xdr:colOff>
      <xdr:row>28</xdr:row>
      <xdr:rowOff>0</xdr:rowOff>
    </xdr:to>
    <xdr:pic>
      <xdr:nvPicPr>
        <xdr:cNvPr id="4" name="Picture 31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657" y="5308888"/>
          <a:ext cx="1034415" cy="798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151534</xdr:colOff>
      <xdr:row>28</xdr:row>
      <xdr:rowOff>47624</xdr:rowOff>
    </xdr:from>
    <xdr:to>
      <xdr:col>0</xdr:col>
      <xdr:colOff>1052599</xdr:colOff>
      <xdr:row>29</xdr:row>
      <xdr:rowOff>0</xdr:rowOff>
    </xdr:to>
    <xdr:pic>
      <xdr:nvPicPr>
        <xdr:cNvPr id="5" name="Picture 31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1534" y="4368510"/>
          <a:ext cx="901065" cy="663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75334</xdr:colOff>
      <xdr:row>29</xdr:row>
      <xdr:rowOff>63384</xdr:rowOff>
    </xdr:from>
    <xdr:to>
      <xdr:col>0</xdr:col>
      <xdr:colOff>1067839</xdr:colOff>
      <xdr:row>30</xdr:row>
      <xdr:rowOff>0</xdr:rowOff>
    </xdr:to>
    <xdr:pic>
      <xdr:nvPicPr>
        <xdr:cNvPr id="6" name="Picture 309">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5334" y="5189566"/>
          <a:ext cx="992505" cy="815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38274</xdr:colOff>
      <xdr:row>30</xdr:row>
      <xdr:rowOff>45199</xdr:rowOff>
    </xdr:from>
    <xdr:to>
      <xdr:col>0</xdr:col>
      <xdr:colOff>1025642</xdr:colOff>
      <xdr:row>30</xdr:row>
      <xdr:rowOff>545522</xdr:rowOff>
    </xdr:to>
    <xdr:pic>
      <xdr:nvPicPr>
        <xdr:cNvPr id="7" name="Picture 315">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74" y="5578358"/>
          <a:ext cx="987368" cy="500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32</xdr:row>
      <xdr:rowOff>62864</xdr:rowOff>
    </xdr:from>
    <xdr:to>
      <xdr:col>0</xdr:col>
      <xdr:colOff>998220</xdr:colOff>
      <xdr:row>32</xdr:row>
      <xdr:rowOff>761999</xdr:rowOff>
    </xdr:to>
    <xdr:pic>
      <xdr:nvPicPr>
        <xdr:cNvPr id="284" name="Picture 71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5260" y="13336904"/>
          <a:ext cx="822960" cy="699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101657</xdr:colOff>
      <xdr:row>33</xdr:row>
      <xdr:rowOff>76983</xdr:rowOff>
    </xdr:from>
    <xdr:to>
      <xdr:col>0</xdr:col>
      <xdr:colOff>1011675</xdr:colOff>
      <xdr:row>33</xdr:row>
      <xdr:rowOff>629478</xdr:rowOff>
    </xdr:to>
    <xdr:pic>
      <xdr:nvPicPr>
        <xdr:cNvPr id="11" name="Picture 719">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1657" y="10571048"/>
          <a:ext cx="910018" cy="552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36</xdr:row>
      <xdr:rowOff>0</xdr:rowOff>
    </xdr:from>
    <xdr:to>
      <xdr:col>0</xdr:col>
      <xdr:colOff>1046572</xdr:colOff>
      <xdr:row>36</xdr:row>
      <xdr:rowOff>0</xdr:rowOff>
    </xdr:to>
    <xdr:pic>
      <xdr:nvPicPr>
        <xdr:cNvPr id="14" name="Picture 7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2096751"/>
          <a:ext cx="1046572" cy="544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69416</xdr:colOff>
      <xdr:row>37</xdr:row>
      <xdr:rowOff>24848</xdr:rowOff>
    </xdr:from>
    <xdr:to>
      <xdr:col>0</xdr:col>
      <xdr:colOff>1092401</xdr:colOff>
      <xdr:row>37</xdr:row>
      <xdr:rowOff>538369</xdr:rowOff>
    </xdr:to>
    <xdr:pic>
      <xdr:nvPicPr>
        <xdr:cNvPr id="16" name="Picture 721">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9416" y="12838044"/>
          <a:ext cx="1022985" cy="513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103909</xdr:colOff>
      <xdr:row>38</xdr:row>
      <xdr:rowOff>0</xdr:rowOff>
    </xdr:from>
    <xdr:to>
      <xdr:col>0</xdr:col>
      <xdr:colOff>1153565</xdr:colOff>
      <xdr:row>38</xdr:row>
      <xdr:rowOff>0</xdr:rowOff>
    </xdr:to>
    <xdr:pic>
      <xdr:nvPicPr>
        <xdr:cNvPr id="17" name="Picture 723">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3909" y="16166524"/>
          <a:ext cx="1049656" cy="105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25977</xdr:colOff>
      <xdr:row>43</xdr:row>
      <xdr:rowOff>31694</xdr:rowOff>
    </xdr:from>
    <xdr:to>
      <xdr:col>0</xdr:col>
      <xdr:colOff>1146117</xdr:colOff>
      <xdr:row>43</xdr:row>
      <xdr:rowOff>744683</xdr:rowOff>
    </xdr:to>
    <xdr:pic>
      <xdr:nvPicPr>
        <xdr:cNvPr id="26" name="Picture 1176">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5977" y="33282603"/>
          <a:ext cx="1120140" cy="712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53340</xdr:colOff>
      <xdr:row>45</xdr:row>
      <xdr:rowOff>59056</xdr:rowOff>
    </xdr:from>
    <xdr:to>
      <xdr:col>0</xdr:col>
      <xdr:colOff>1143002</xdr:colOff>
      <xdr:row>45</xdr:row>
      <xdr:rowOff>784860</xdr:rowOff>
    </xdr:to>
    <xdr:pic>
      <xdr:nvPicPr>
        <xdr:cNvPr id="30" name="Picture 1370">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5399999">
          <a:off x="235269" y="39584947"/>
          <a:ext cx="725804" cy="1089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xdr:colOff>
      <xdr:row>46</xdr:row>
      <xdr:rowOff>64080</xdr:rowOff>
    </xdr:from>
    <xdr:to>
      <xdr:col>0</xdr:col>
      <xdr:colOff>1135381</xdr:colOff>
      <xdr:row>47</xdr:row>
      <xdr:rowOff>0</xdr:rowOff>
    </xdr:to>
    <xdr:pic>
      <xdr:nvPicPr>
        <xdr:cNvPr id="31" name="Picture 1376">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rot="5399999">
          <a:off x="-109275" y="37823085"/>
          <a:ext cx="1353933" cy="1135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180455</xdr:colOff>
      <xdr:row>56</xdr:row>
      <xdr:rowOff>109105</xdr:rowOff>
    </xdr:from>
    <xdr:to>
      <xdr:col>0</xdr:col>
      <xdr:colOff>1117157</xdr:colOff>
      <xdr:row>56</xdr:row>
      <xdr:rowOff>458932</xdr:rowOff>
    </xdr:to>
    <xdr:pic>
      <xdr:nvPicPr>
        <xdr:cNvPr id="45" name="Picture 2356">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0455" y="34477037"/>
          <a:ext cx="936702" cy="349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148590</xdr:colOff>
      <xdr:row>57</xdr:row>
      <xdr:rowOff>34982</xdr:rowOff>
    </xdr:from>
    <xdr:to>
      <xdr:col>0</xdr:col>
      <xdr:colOff>1200149</xdr:colOff>
      <xdr:row>57</xdr:row>
      <xdr:rowOff>476249</xdr:rowOff>
    </xdr:to>
    <xdr:pic>
      <xdr:nvPicPr>
        <xdr:cNvPr id="46" name="Picture 2370">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8590" y="34905141"/>
          <a:ext cx="1051559" cy="441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74813</xdr:colOff>
      <xdr:row>58</xdr:row>
      <xdr:rowOff>25978</xdr:rowOff>
    </xdr:from>
    <xdr:to>
      <xdr:col>0</xdr:col>
      <xdr:colOff>1217813</xdr:colOff>
      <xdr:row>59</xdr:row>
      <xdr:rowOff>0</xdr:rowOff>
    </xdr:to>
    <xdr:pic>
      <xdr:nvPicPr>
        <xdr:cNvPr id="47" name="Picture 2366">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4813" y="35398364"/>
          <a:ext cx="1143000" cy="545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225137</xdr:colOff>
      <xdr:row>59</xdr:row>
      <xdr:rowOff>17319</xdr:rowOff>
    </xdr:from>
    <xdr:to>
      <xdr:col>0</xdr:col>
      <xdr:colOff>1052579</xdr:colOff>
      <xdr:row>60</xdr:row>
      <xdr:rowOff>0</xdr:rowOff>
    </xdr:to>
    <xdr:pic>
      <xdr:nvPicPr>
        <xdr:cNvPr id="48" name="Picture 2358">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25137" y="76407819"/>
          <a:ext cx="827442" cy="951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45721</xdr:colOff>
      <xdr:row>64</xdr:row>
      <xdr:rowOff>83820</xdr:rowOff>
    </xdr:from>
    <xdr:to>
      <xdr:col>0</xdr:col>
      <xdr:colOff>1158240</xdr:colOff>
      <xdr:row>65</xdr:row>
      <xdr:rowOff>381000</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45721" y="24491633"/>
          <a:ext cx="1112519" cy="803195"/>
          <a:chOff x="0" y="0"/>
          <a:chExt cx="837832" cy="357556"/>
        </a:xfrm>
      </xdr:grpSpPr>
      <xdr:pic>
        <xdr:nvPicPr>
          <xdr:cNvPr id="51" name="Picture 50">
            <a:extLst>
              <a:ext uri="{FF2B5EF4-FFF2-40B4-BE49-F238E27FC236}">
                <a16:creationId xmlns:a16="http://schemas.microsoft.com/office/drawing/2014/main" id="{00000000-0008-0000-0100-000033000000}"/>
              </a:ext>
            </a:extLst>
          </xdr:cNvPr>
          <xdr:cNvPicPr/>
        </xdr:nvPicPr>
        <xdr:blipFill>
          <a:blip xmlns:r="http://schemas.openxmlformats.org/officeDocument/2006/relationships" r:embed="rId19"/>
          <a:stretch>
            <a:fillRect/>
          </a:stretch>
        </xdr:blipFill>
        <xdr:spPr>
          <a:xfrm>
            <a:off x="0" y="0"/>
            <a:ext cx="384353" cy="261747"/>
          </a:xfrm>
          <a:prstGeom prst="rect">
            <a:avLst/>
          </a:prstGeom>
        </xdr:spPr>
      </xdr:pic>
      <xdr:pic>
        <xdr:nvPicPr>
          <xdr:cNvPr id="52" name="Picture 51">
            <a:extLst>
              <a:ext uri="{FF2B5EF4-FFF2-40B4-BE49-F238E27FC236}">
                <a16:creationId xmlns:a16="http://schemas.microsoft.com/office/drawing/2014/main" id="{00000000-0008-0000-0100-000034000000}"/>
              </a:ext>
            </a:extLst>
          </xdr:cNvPr>
          <xdr:cNvPicPr/>
        </xdr:nvPicPr>
        <xdr:blipFill>
          <a:blip xmlns:r="http://schemas.openxmlformats.org/officeDocument/2006/relationships" r:embed="rId20"/>
          <a:stretch>
            <a:fillRect/>
          </a:stretch>
        </xdr:blipFill>
        <xdr:spPr>
          <a:xfrm>
            <a:off x="428879" y="100609"/>
            <a:ext cx="408953" cy="256946"/>
          </a:xfrm>
          <a:prstGeom prst="rect">
            <a:avLst/>
          </a:prstGeom>
        </xdr:spPr>
      </xdr:pic>
    </xdr:grpSp>
    <xdr:clientData/>
  </xdr:twoCellAnchor>
  <xdr:twoCellAnchor>
    <xdr:from>
      <xdr:col>0</xdr:col>
      <xdr:colOff>335280</xdr:colOff>
      <xdr:row>69</xdr:row>
      <xdr:rowOff>45721</xdr:rowOff>
    </xdr:from>
    <xdr:to>
      <xdr:col>0</xdr:col>
      <xdr:colOff>929640</xdr:colOff>
      <xdr:row>69</xdr:row>
      <xdr:rowOff>698477</xdr:rowOff>
    </xdr:to>
    <xdr:pic>
      <xdr:nvPicPr>
        <xdr:cNvPr id="54" name="Picture 2706">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35280" y="82570321"/>
          <a:ext cx="594360" cy="652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71698</xdr:colOff>
      <xdr:row>70</xdr:row>
      <xdr:rowOff>157249</xdr:rowOff>
    </xdr:from>
    <xdr:to>
      <xdr:col>0</xdr:col>
      <xdr:colOff>1130878</xdr:colOff>
      <xdr:row>73</xdr:row>
      <xdr:rowOff>195349</xdr:rowOff>
    </xdr:to>
    <xdr:pic>
      <xdr:nvPicPr>
        <xdr:cNvPr id="59" name="Picture 2718">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1698" y="83907976"/>
          <a:ext cx="1059180" cy="63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74</xdr:row>
      <xdr:rowOff>341168</xdr:rowOff>
    </xdr:from>
    <xdr:to>
      <xdr:col>0</xdr:col>
      <xdr:colOff>1089660</xdr:colOff>
      <xdr:row>75</xdr:row>
      <xdr:rowOff>257348</xdr:rowOff>
    </xdr:to>
    <xdr:pic>
      <xdr:nvPicPr>
        <xdr:cNvPr id="62" name="Picture 2716">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0" y="59508736"/>
          <a:ext cx="108966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73425</xdr:colOff>
      <xdr:row>76</xdr:row>
      <xdr:rowOff>207065</xdr:rowOff>
    </xdr:from>
    <xdr:to>
      <xdr:col>0</xdr:col>
      <xdr:colOff>1201291</xdr:colOff>
      <xdr:row>77</xdr:row>
      <xdr:rowOff>414129</xdr:rowOff>
    </xdr:to>
    <xdr:pic>
      <xdr:nvPicPr>
        <xdr:cNvPr id="68" name="Picture 3364">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rot="-5400001">
          <a:off x="430293" y="29328001"/>
          <a:ext cx="414130" cy="1127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106680</xdr:colOff>
      <xdr:row>78</xdr:row>
      <xdr:rowOff>45720</xdr:rowOff>
    </xdr:from>
    <xdr:to>
      <xdr:col>0</xdr:col>
      <xdr:colOff>1043940</xdr:colOff>
      <xdr:row>78</xdr:row>
      <xdr:rowOff>487680</xdr:rowOff>
    </xdr:to>
    <xdr:pic>
      <xdr:nvPicPr>
        <xdr:cNvPr id="70" name="Picture 3374">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06680" y="104927400"/>
          <a:ext cx="93726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xdr:colOff>
      <xdr:row>85</xdr:row>
      <xdr:rowOff>28576</xdr:rowOff>
    </xdr:from>
    <xdr:to>
      <xdr:col>0</xdr:col>
      <xdr:colOff>1209262</xdr:colOff>
      <xdr:row>87</xdr:row>
      <xdr:rowOff>140806</xdr:rowOff>
    </xdr:to>
    <xdr:pic>
      <xdr:nvPicPr>
        <xdr:cNvPr id="74" name="Picture 3362">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rot="5399999">
          <a:off x="188223" y="32680897"/>
          <a:ext cx="832817" cy="1209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162339</xdr:colOff>
      <xdr:row>80</xdr:row>
      <xdr:rowOff>167836</xdr:rowOff>
    </xdr:from>
    <xdr:to>
      <xdr:col>0</xdr:col>
      <xdr:colOff>1221518</xdr:colOff>
      <xdr:row>82</xdr:row>
      <xdr:rowOff>312857</xdr:rowOff>
    </xdr:to>
    <xdr:grpSp>
      <xdr:nvGrpSpPr>
        <xdr:cNvPr id="76" name="Group 75">
          <a:extLst>
            <a:ext uri="{FF2B5EF4-FFF2-40B4-BE49-F238E27FC236}">
              <a16:creationId xmlns:a16="http://schemas.microsoft.com/office/drawing/2014/main" id="{00000000-0008-0000-0100-00004C000000}"/>
            </a:ext>
          </a:extLst>
        </xdr:cNvPr>
        <xdr:cNvGrpSpPr/>
      </xdr:nvGrpSpPr>
      <xdr:grpSpPr>
        <a:xfrm>
          <a:off x="162339" y="31124086"/>
          <a:ext cx="1059179" cy="968537"/>
          <a:chOff x="0" y="0"/>
          <a:chExt cx="897433" cy="1204023"/>
        </a:xfrm>
      </xdr:grpSpPr>
      <xdr:pic>
        <xdr:nvPicPr>
          <xdr:cNvPr id="77" name="Picture 76">
            <a:extLst>
              <a:ext uri="{FF2B5EF4-FFF2-40B4-BE49-F238E27FC236}">
                <a16:creationId xmlns:a16="http://schemas.microsoft.com/office/drawing/2014/main" id="{00000000-0008-0000-0100-00004D000000}"/>
              </a:ext>
            </a:extLst>
          </xdr:cNvPr>
          <xdr:cNvPicPr/>
        </xdr:nvPicPr>
        <xdr:blipFill>
          <a:blip xmlns:r="http://schemas.openxmlformats.org/officeDocument/2006/relationships" r:embed="rId27"/>
          <a:stretch>
            <a:fillRect/>
          </a:stretch>
        </xdr:blipFill>
        <xdr:spPr>
          <a:xfrm>
            <a:off x="26099" y="0"/>
            <a:ext cx="871334" cy="331026"/>
          </a:xfrm>
          <a:prstGeom prst="rect">
            <a:avLst/>
          </a:prstGeom>
        </xdr:spPr>
      </xdr:pic>
      <xdr:pic>
        <xdr:nvPicPr>
          <xdr:cNvPr id="78" name="Picture 77">
            <a:extLst>
              <a:ext uri="{FF2B5EF4-FFF2-40B4-BE49-F238E27FC236}">
                <a16:creationId xmlns:a16="http://schemas.microsoft.com/office/drawing/2014/main" id="{00000000-0008-0000-0100-00004E000000}"/>
              </a:ext>
            </a:extLst>
          </xdr:cNvPr>
          <xdr:cNvPicPr/>
        </xdr:nvPicPr>
        <xdr:blipFill>
          <a:blip xmlns:r="http://schemas.openxmlformats.org/officeDocument/2006/relationships" r:embed="rId28"/>
          <a:stretch>
            <a:fillRect/>
          </a:stretch>
        </xdr:blipFill>
        <xdr:spPr>
          <a:xfrm>
            <a:off x="0" y="375932"/>
            <a:ext cx="860831" cy="828091"/>
          </a:xfrm>
          <a:prstGeom prst="rect">
            <a:avLst/>
          </a:prstGeom>
        </xdr:spPr>
      </xdr:pic>
    </xdr:grpSp>
    <xdr:clientData/>
  </xdr:twoCellAnchor>
  <xdr:twoCellAnchor>
    <xdr:from>
      <xdr:col>0</xdr:col>
      <xdr:colOff>60960</xdr:colOff>
      <xdr:row>88</xdr:row>
      <xdr:rowOff>38100</xdr:rowOff>
    </xdr:from>
    <xdr:to>
      <xdr:col>0</xdr:col>
      <xdr:colOff>1089660</xdr:colOff>
      <xdr:row>88</xdr:row>
      <xdr:rowOff>601980</xdr:rowOff>
    </xdr:to>
    <xdr:pic>
      <xdr:nvPicPr>
        <xdr:cNvPr id="79" name="Picture 3356">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960" y="111838740"/>
          <a:ext cx="1028700" cy="563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106680</xdr:colOff>
      <xdr:row>89</xdr:row>
      <xdr:rowOff>53340</xdr:rowOff>
    </xdr:from>
    <xdr:to>
      <xdr:col>0</xdr:col>
      <xdr:colOff>1071657</xdr:colOff>
      <xdr:row>89</xdr:row>
      <xdr:rowOff>594360</xdr:rowOff>
    </xdr:to>
    <xdr:pic>
      <xdr:nvPicPr>
        <xdr:cNvPr id="80" name="Picture 3358">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06680" y="112486440"/>
          <a:ext cx="964977"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90</xdr:row>
      <xdr:rowOff>149629</xdr:rowOff>
    </xdr:from>
    <xdr:to>
      <xdr:col>0</xdr:col>
      <xdr:colOff>1087236</xdr:colOff>
      <xdr:row>90</xdr:row>
      <xdr:rowOff>644929</xdr:rowOff>
    </xdr:to>
    <xdr:pic>
      <xdr:nvPicPr>
        <xdr:cNvPr id="81" name="Picture 3380">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3296" y="54442129"/>
          <a:ext cx="104394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xdr:colOff>
      <xdr:row>91</xdr:row>
      <xdr:rowOff>91440</xdr:rowOff>
    </xdr:from>
    <xdr:to>
      <xdr:col>0</xdr:col>
      <xdr:colOff>1038398</xdr:colOff>
      <xdr:row>91</xdr:row>
      <xdr:rowOff>548640</xdr:rowOff>
    </xdr:to>
    <xdr:pic>
      <xdr:nvPicPr>
        <xdr:cNvPr id="82" name="Picture 3382">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7620" y="113797080"/>
          <a:ext cx="1030778"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92</xdr:row>
      <xdr:rowOff>68580</xdr:rowOff>
    </xdr:from>
    <xdr:to>
      <xdr:col>0</xdr:col>
      <xdr:colOff>784860</xdr:colOff>
      <xdr:row>92</xdr:row>
      <xdr:rowOff>596900</xdr:rowOff>
    </xdr:to>
    <xdr:pic>
      <xdr:nvPicPr>
        <xdr:cNvPr id="83" name="Picture 3384">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20040" y="114406680"/>
          <a:ext cx="464820" cy="528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125730</xdr:colOff>
      <xdr:row>94</xdr:row>
      <xdr:rowOff>70660</xdr:rowOff>
    </xdr:from>
    <xdr:to>
      <xdr:col>0</xdr:col>
      <xdr:colOff>1223010</xdr:colOff>
      <xdr:row>95</xdr:row>
      <xdr:rowOff>223060</xdr:rowOff>
    </xdr:to>
    <xdr:pic>
      <xdr:nvPicPr>
        <xdr:cNvPr id="101" name="Picture 3700">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25730" y="58744660"/>
          <a:ext cx="109728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96</xdr:row>
      <xdr:rowOff>247996</xdr:rowOff>
    </xdr:from>
    <xdr:to>
      <xdr:col>0</xdr:col>
      <xdr:colOff>1186295</xdr:colOff>
      <xdr:row>96</xdr:row>
      <xdr:rowOff>857596</xdr:rowOff>
    </xdr:to>
    <xdr:pic>
      <xdr:nvPicPr>
        <xdr:cNvPr id="102" name="Picture 3694">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3296" y="59493496"/>
          <a:ext cx="1142999"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84858</xdr:colOff>
      <xdr:row>98</xdr:row>
      <xdr:rowOff>17315</xdr:rowOff>
    </xdr:from>
    <xdr:to>
      <xdr:col>0</xdr:col>
      <xdr:colOff>1159278</xdr:colOff>
      <xdr:row>98</xdr:row>
      <xdr:rowOff>432953</xdr:rowOff>
    </xdr:to>
    <xdr:pic>
      <xdr:nvPicPr>
        <xdr:cNvPr id="103" name="Picture 3954">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84858" y="63029520"/>
          <a:ext cx="1074420" cy="415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99</xdr:row>
      <xdr:rowOff>11431</xdr:rowOff>
    </xdr:from>
    <xdr:to>
      <xdr:col>1</xdr:col>
      <xdr:colOff>3118</xdr:colOff>
      <xdr:row>101</xdr:row>
      <xdr:rowOff>0</xdr:rowOff>
    </xdr:to>
    <xdr:pic>
      <xdr:nvPicPr>
        <xdr:cNvPr id="104" name="Picture 3952">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rot="5399999">
          <a:off x="93432" y="63475727"/>
          <a:ext cx="1106459" cy="1206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25978</xdr:colOff>
      <xdr:row>103</xdr:row>
      <xdr:rowOff>409401</xdr:rowOff>
    </xdr:from>
    <xdr:to>
      <xdr:col>0</xdr:col>
      <xdr:colOff>1146118</xdr:colOff>
      <xdr:row>104</xdr:row>
      <xdr:rowOff>372340</xdr:rowOff>
    </xdr:to>
    <xdr:pic>
      <xdr:nvPicPr>
        <xdr:cNvPr id="112" name="Picture 4316">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flipV="1">
          <a:off x="25978" y="107331856"/>
          <a:ext cx="1120140" cy="560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106681</xdr:colOff>
      <xdr:row>107</xdr:row>
      <xdr:rowOff>60960</xdr:rowOff>
    </xdr:from>
    <xdr:to>
      <xdr:col>0</xdr:col>
      <xdr:colOff>1013461</xdr:colOff>
      <xdr:row>107</xdr:row>
      <xdr:rowOff>601980</xdr:rowOff>
    </xdr:to>
    <xdr:pic>
      <xdr:nvPicPr>
        <xdr:cNvPr id="113" name="Picture 4338">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06681" y="147393660"/>
          <a:ext cx="90678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45721</xdr:colOff>
      <xdr:row>108</xdr:row>
      <xdr:rowOff>43295</xdr:rowOff>
    </xdr:from>
    <xdr:to>
      <xdr:col>0</xdr:col>
      <xdr:colOff>1089661</xdr:colOff>
      <xdr:row>109</xdr:row>
      <xdr:rowOff>0</xdr:rowOff>
    </xdr:to>
    <xdr:pic>
      <xdr:nvPicPr>
        <xdr:cNvPr id="120" name="Picture 4330">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5721" y="110005090"/>
          <a:ext cx="1043940" cy="895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109</xdr:row>
      <xdr:rowOff>53340</xdr:rowOff>
    </xdr:from>
    <xdr:to>
      <xdr:col>0</xdr:col>
      <xdr:colOff>830580</xdr:colOff>
      <xdr:row>110</xdr:row>
      <xdr:rowOff>0</xdr:rowOff>
    </xdr:to>
    <xdr:pic>
      <xdr:nvPicPr>
        <xdr:cNvPr id="121" name="Picture 4328">
          <a:extLst>
            <a:ext uri="{FF2B5EF4-FFF2-40B4-BE49-F238E27FC236}">
              <a16:creationId xmlns:a16="http://schemas.microsoft.com/office/drawing/2014/main" id="{00000000-0008-0000-0100-000079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20040" y="151828500"/>
          <a:ext cx="510540" cy="47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100100</xdr:colOff>
      <xdr:row>111</xdr:row>
      <xdr:rowOff>10044</xdr:rowOff>
    </xdr:from>
    <xdr:to>
      <xdr:col>0</xdr:col>
      <xdr:colOff>1113560</xdr:colOff>
      <xdr:row>113</xdr:row>
      <xdr:rowOff>268431</xdr:rowOff>
    </xdr:to>
    <xdr:pic>
      <xdr:nvPicPr>
        <xdr:cNvPr id="123" name="Picture 4677">
          <a:extLst>
            <a:ext uri="{FF2B5EF4-FFF2-40B4-BE49-F238E27FC236}">
              <a16:creationId xmlns:a16="http://schemas.microsoft.com/office/drawing/2014/main" id="{00000000-0008-0000-0100-00007B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00100" y="112846658"/>
          <a:ext cx="1013460" cy="881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197427</xdr:colOff>
      <xdr:row>114</xdr:row>
      <xdr:rowOff>25976</xdr:rowOff>
    </xdr:from>
    <xdr:to>
      <xdr:col>0</xdr:col>
      <xdr:colOff>1230890</xdr:colOff>
      <xdr:row>116</xdr:row>
      <xdr:rowOff>200543</xdr:rowOff>
    </xdr:to>
    <xdr:pic>
      <xdr:nvPicPr>
        <xdr:cNvPr id="125" name="Picture 4667">
          <a:extLst>
            <a:ext uri="{FF2B5EF4-FFF2-40B4-BE49-F238E27FC236}">
              <a16:creationId xmlns:a16="http://schemas.microsoft.com/office/drawing/2014/main" id="{00000000-0008-0000-0100-00007D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97427" y="76563681"/>
          <a:ext cx="1033463" cy="79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212667</xdr:colOff>
      <xdr:row>117</xdr:row>
      <xdr:rowOff>0</xdr:rowOff>
    </xdr:from>
    <xdr:to>
      <xdr:col>0</xdr:col>
      <xdr:colOff>1107848</xdr:colOff>
      <xdr:row>117</xdr:row>
      <xdr:rowOff>0</xdr:rowOff>
    </xdr:to>
    <xdr:pic>
      <xdr:nvPicPr>
        <xdr:cNvPr id="126" name="Picture 4665">
          <a:extLst>
            <a:ext uri="{FF2B5EF4-FFF2-40B4-BE49-F238E27FC236}">
              <a16:creationId xmlns:a16="http://schemas.microsoft.com/office/drawing/2014/main" id="{00000000-0008-0000-0100-00007E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12667" y="77552204"/>
          <a:ext cx="895181" cy="605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274320</xdr:colOff>
      <xdr:row>117</xdr:row>
      <xdr:rowOff>68580</xdr:rowOff>
    </xdr:from>
    <xdr:to>
      <xdr:col>0</xdr:col>
      <xdr:colOff>937260</xdr:colOff>
      <xdr:row>117</xdr:row>
      <xdr:rowOff>609600</xdr:rowOff>
    </xdr:to>
    <xdr:pic>
      <xdr:nvPicPr>
        <xdr:cNvPr id="130" name="Picture 4661">
          <a:extLst>
            <a:ext uri="{FF2B5EF4-FFF2-40B4-BE49-F238E27FC236}">
              <a16:creationId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274320" y="160103820"/>
          <a:ext cx="66294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100100</xdr:colOff>
      <xdr:row>118</xdr:row>
      <xdr:rowOff>57842</xdr:rowOff>
    </xdr:from>
    <xdr:to>
      <xdr:col>0</xdr:col>
      <xdr:colOff>1087236</xdr:colOff>
      <xdr:row>118</xdr:row>
      <xdr:rowOff>476249</xdr:rowOff>
    </xdr:to>
    <xdr:pic>
      <xdr:nvPicPr>
        <xdr:cNvPr id="132" name="Picture 4659">
          <a:extLst>
            <a:ext uri="{FF2B5EF4-FFF2-40B4-BE49-F238E27FC236}">
              <a16:creationId xmlns:a16="http://schemas.microsoft.com/office/drawing/2014/main" id="{00000000-0008-0000-0100-000084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00100" y="93324910"/>
          <a:ext cx="987136" cy="41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236220</xdr:colOff>
      <xdr:row>119</xdr:row>
      <xdr:rowOff>0</xdr:rowOff>
    </xdr:from>
    <xdr:to>
      <xdr:col>0</xdr:col>
      <xdr:colOff>861060</xdr:colOff>
      <xdr:row>119</xdr:row>
      <xdr:rowOff>0</xdr:rowOff>
    </xdr:to>
    <xdr:pic>
      <xdr:nvPicPr>
        <xdr:cNvPr id="134" name="Picture 4675">
          <a:extLst>
            <a:ext uri="{FF2B5EF4-FFF2-40B4-BE49-F238E27FC236}">
              <a16:creationId xmlns:a16="http://schemas.microsoft.com/office/drawing/2014/main" id="{00000000-0008-0000-0100-000086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36220" y="164843460"/>
          <a:ext cx="624840" cy="54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43296</xdr:colOff>
      <xdr:row>119</xdr:row>
      <xdr:rowOff>391046</xdr:rowOff>
    </xdr:from>
    <xdr:to>
      <xdr:col>0</xdr:col>
      <xdr:colOff>1178676</xdr:colOff>
      <xdr:row>123</xdr:row>
      <xdr:rowOff>31867</xdr:rowOff>
    </xdr:to>
    <xdr:pic>
      <xdr:nvPicPr>
        <xdr:cNvPr id="135" name="Picture 4936">
          <a:extLst>
            <a:ext uri="{FF2B5EF4-FFF2-40B4-BE49-F238E27FC236}">
              <a16:creationId xmlns:a16="http://schemas.microsoft.com/office/drawing/2014/main" id="{00000000-0008-0000-0100-00008700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3296" y="83284523"/>
          <a:ext cx="1135380" cy="974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xdr:colOff>
      <xdr:row>127</xdr:row>
      <xdr:rowOff>274320</xdr:rowOff>
    </xdr:from>
    <xdr:to>
      <xdr:col>0</xdr:col>
      <xdr:colOff>1127760</xdr:colOff>
      <xdr:row>129</xdr:row>
      <xdr:rowOff>0</xdr:rowOff>
    </xdr:to>
    <xdr:pic>
      <xdr:nvPicPr>
        <xdr:cNvPr id="137" name="Picture 4944">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2860" y="169064940"/>
          <a:ext cx="1104900" cy="39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130</xdr:row>
      <xdr:rowOff>0</xdr:rowOff>
    </xdr:from>
    <xdr:to>
      <xdr:col>0</xdr:col>
      <xdr:colOff>1035326</xdr:colOff>
      <xdr:row>130</xdr:row>
      <xdr:rowOff>562841</xdr:rowOff>
    </xdr:to>
    <xdr:pic>
      <xdr:nvPicPr>
        <xdr:cNvPr id="143" name="Picture 5350">
          <a:extLst>
            <a:ext uri="{FF2B5EF4-FFF2-40B4-BE49-F238E27FC236}">
              <a16:creationId xmlns:a16="http://schemas.microsoft.com/office/drawing/2014/main" id="{00000000-0008-0000-0100-00008F00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95250" y="52280812"/>
          <a:ext cx="940076" cy="1017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38447</xdr:colOff>
      <xdr:row>132</xdr:row>
      <xdr:rowOff>388501</xdr:rowOff>
    </xdr:from>
    <xdr:to>
      <xdr:col>0</xdr:col>
      <xdr:colOff>990947</xdr:colOff>
      <xdr:row>133</xdr:row>
      <xdr:rowOff>277091</xdr:rowOff>
    </xdr:to>
    <xdr:pic>
      <xdr:nvPicPr>
        <xdr:cNvPr id="147" name="Picture 5551">
          <a:extLst>
            <a:ext uri="{FF2B5EF4-FFF2-40B4-BE49-F238E27FC236}">
              <a16:creationId xmlns:a16="http://schemas.microsoft.com/office/drawing/2014/main" id="{00000000-0008-0000-0100-00009300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38447" y="94114501"/>
          <a:ext cx="952500" cy="520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1387</xdr:colOff>
      <xdr:row>135</xdr:row>
      <xdr:rowOff>179764</xdr:rowOff>
    </xdr:from>
    <xdr:to>
      <xdr:col>0</xdr:col>
      <xdr:colOff>1106286</xdr:colOff>
      <xdr:row>136</xdr:row>
      <xdr:rowOff>147205</xdr:rowOff>
    </xdr:to>
    <xdr:pic>
      <xdr:nvPicPr>
        <xdr:cNvPr id="150" name="Picture 5828">
          <a:extLst>
            <a:ext uri="{FF2B5EF4-FFF2-40B4-BE49-F238E27FC236}">
              <a16:creationId xmlns:a16="http://schemas.microsoft.com/office/drawing/2014/main" id="{00000000-0008-0000-0100-00009600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387" y="134031991"/>
          <a:ext cx="1104899" cy="365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23901</xdr:colOff>
      <xdr:row>138</xdr:row>
      <xdr:rowOff>52299</xdr:rowOff>
    </xdr:from>
    <xdr:to>
      <xdr:col>0</xdr:col>
      <xdr:colOff>1113560</xdr:colOff>
      <xdr:row>138</xdr:row>
      <xdr:rowOff>900545</xdr:rowOff>
    </xdr:to>
    <xdr:pic>
      <xdr:nvPicPr>
        <xdr:cNvPr id="152" name="Picture 5836">
          <a:extLst>
            <a:ext uri="{FF2B5EF4-FFF2-40B4-BE49-F238E27FC236}">
              <a16:creationId xmlns:a16="http://schemas.microsoft.com/office/drawing/2014/main" id="{00000000-0008-0000-0100-00009800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23901" y="111927754"/>
          <a:ext cx="1089659" cy="848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121226</xdr:colOff>
      <xdr:row>140</xdr:row>
      <xdr:rowOff>7964</xdr:rowOff>
    </xdr:from>
    <xdr:to>
      <xdr:col>0</xdr:col>
      <xdr:colOff>1241366</xdr:colOff>
      <xdr:row>142</xdr:row>
      <xdr:rowOff>0</xdr:rowOff>
    </xdr:to>
    <xdr:pic>
      <xdr:nvPicPr>
        <xdr:cNvPr id="158" name="Picture 6157">
          <a:extLst>
            <a:ext uri="{FF2B5EF4-FFF2-40B4-BE49-F238E27FC236}">
              <a16:creationId xmlns:a16="http://schemas.microsoft.com/office/drawing/2014/main" id="{00000000-0008-0000-0100-00009E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1226" y="101994737"/>
          <a:ext cx="1120140" cy="1481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25977</xdr:colOff>
      <xdr:row>143</xdr:row>
      <xdr:rowOff>92653</xdr:rowOff>
    </xdr:from>
    <xdr:to>
      <xdr:col>0</xdr:col>
      <xdr:colOff>1138496</xdr:colOff>
      <xdr:row>143</xdr:row>
      <xdr:rowOff>770660</xdr:rowOff>
    </xdr:to>
    <xdr:pic>
      <xdr:nvPicPr>
        <xdr:cNvPr id="162" name="Picture 6343">
          <a:extLst>
            <a:ext uri="{FF2B5EF4-FFF2-40B4-BE49-F238E27FC236}">
              <a16:creationId xmlns:a16="http://schemas.microsoft.com/office/drawing/2014/main" id="{00000000-0008-0000-0100-0000A200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25977" y="118523039"/>
          <a:ext cx="1112519" cy="678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136120</xdr:colOff>
      <xdr:row>145</xdr:row>
      <xdr:rowOff>164523</xdr:rowOff>
    </xdr:from>
    <xdr:to>
      <xdr:col>0</xdr:col>
      <xdr:colOff>980737</xdr:colOff>
      <xdr:row>146</xdr:row>
      <xdr:rowOff>0</xdr:rowOff>
    </xdr:to>
    <xdr:pic>
      <xdr:nvPicPr>
        <xdr:cNvPr id="173" name="Picture 7376">
          <a:extLst>
            <a:ext uri="{FF2B5EF4-FFF2-40B4-BE49-F238E27FC236}">
              <a16:creationId xmlns:a16="http://schemas.microsoft.com/office/drawing/2014/main" id="{00000000-0008-0000-0100-0000AD00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36120" y="145749818"/>
          <a:ext cx="844617" cy="891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58537</xdr:colOff>
      <xdr:row>147</xdr:row>
      <xdr:rowOff>110490</xdr:rowOff>
    </xdr:from>
    <xdr:to>
      <xdr:col>0</xdr:col>
      <xdr:colOff>1132957</xdr:colOff>
      <xdr:row>148</xdr:row>
      <xdr:rowOff>0</xdr:rowOff>
    </xdr:to>
    <xdr:pic>
      <xdr:nvPicPr>
        <xdr:cNvPr id="174" name="Picture 7540">
          <a:extLst>
            <a:ext uri="{FF2B5EF4-FFF2-40B4-BE49-F238E27FC236}">
              <a16:creationId xmlns:a16="http://schemas.microsoft.com/office/drawing/2014/main" id="{00000000-0008-0000-0100-0000AE00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58537" y="125243013"/>
          <a:ext cx="1074420" cy="1303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xdr:colOff>
      <xdr:row>149</xdr:row>
      <xdr:rowOff>0</xdr:rowOff>
    </xdr:from>
    <xdr:to>
      <xdr:col>0</xdr:col>
      <xdr:colOff>1135379</xdr:colOff>
      <xdr:row>150</xdr:row>
      <xdr:rowOff>0</xdr:rowOff>
    </xdr:to>
    <xdr:pic>
      <xdr:nvPicPr>
        <xdr:cNvPr id="189" name="Picture 7762">
          <a:extLst>
            <a:ext uri="{FF2B5EF4-FFF2-40B4-BE49-F238E27FC236}">
              <a16:creationId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22860" y="247870980"/>
          <a:ext cx="1112519"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87976</xdr:colOff>
      <xdr:row>151</xdr:row>
      <xdr:rowOff>43642</xdr:rowOff>
    </xdr:from>
    <xdr:to>
      <xdr:col>0</xdr:col>
      <xdr:colOff>1177635</xdr:colOff>
      <xdr:row>151</xdr:row>
      <xdr:rowOff>546562</xdr:rowOff>
    </xdr:to>
    <xdr:pic>
      <xdr:nvPicPr>
        <xdr:cNvPr id="212" name="Picture 8176">
          <a:extLst>
            <a:ext uri="{FF2B5EF4-FFF2-40B4-BE49-F238E27FC236}">
              <a16:creationId xmlns:a16="http://schemas.microsoft.com/office/drawing/2014/main" id="{00000000-0008-0000-0100-0000D4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87976" y="119279324"/>
          <a:ext cx="1089659" cy="50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236220</xdr:colOff>
      <xdr:row>152</xdr:row>
      <xdr:rowOff>106680</xdr:rowOff>
    </xdr:from>
    <xdr:to>
      <xdr:col>0</xdr:col>
      <xdr:colOff>973258</xdr:colOff>
      <xdr:row>152</xdr:row>
      <xdr:rowOff>495300</xdr:rowOff>
    </xdr:to>
    <xdr:pic>
      <xdr:nvPicPr>
        <xdr:cNvPr id="213" name="Picture 8178">
          <a:extLst>
            <a:ext uri="{FF2B5EF4-FFF2-40B4-BE49-F238E27FC236}">
              <a16:creationId xmlns:a16="http://schemas.microsoft.com/office/drawing/2014/main" id="{00000000-0008-0000-0100-0000D5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236220" y="268437360"/>
          <a:ext cx="737038"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133349</xdr:colOff>
      <xdr:row>154</xdr:row>
      <xdr:rowOff>24591</xdr:rowOff>
    </xdr:from>
    <xdr:to>
      <xdr:col>0</xdr:col>
      <xdr:colOff>1238249</xdr:colOff>
      <xdr:row>154</xdr:row>
      <xdr:rowOff>649432</xdr:rowOff>
    </xdr:to>
    <xdr:pic>
      <xdr:nvPicPr>
        <xdr:cNvPr id="222" name="Picture 8372">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33349" y="122879773"/>
          <a:ext cx="1104900" cy="624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388620</xdr:colOff>
      <xdr:row>156</xdr:row>
      <xdr:rowOff>38100</xdr:rowOff>
    </xdr:from>
    <xdr:to>
      <xdr:col>0</xdr:col>
      <xdr:colOff>899160</xdr:colOff>
      <xdr:row>156</xdr:row>
      <xdr:rowOff>588645</xdr:rowOff>
    </xdr:to>
    <xdr:pic>
      <xdr:nvPicPr>
        <xdr:cNvPr id="224" name="Picture 8376">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88620" y="278716740"/>
          <a:ext cx="510540" cy="55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396240</xdr:colOff>
      <xdr:row>158</xdr:row>
      <xdr:rowOff>15240</xdr:rowOff>
    </xdr:from>
    <xdr:to>
      <xdr:col>0</xdr:col>
      <xdr:colOff>800100</xdr:colOff>
      <xdr:row>159</xdr:row>
      <xdr:rowOff>0</xdr:rowOff>
    </xdr:to>
    <xdr:pic>
      <xdr:nvPicPr>
        <xdr:cNvPr id="228" name="Picture 8384">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396240" y="281429460"/>
          <a:ext cx="403860" cy="65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111877</xdr:colOff>
      <xdr:row>160</xdr:row>
      <xdr:rowOff>51955</xdr:rowOff>
    </xdr:from>
    <xdr:to>
      <xdr:col>0</xdr:col>
      <xdr:colOff>1117717</xdr:colOff>
      <xdr:row>160</xdr:row>
      <xdr:rowOff>580160</xdr:rowOff>
    </xdr:to>
    <xdr:pic>
      <xdr:nvPicPr>
        <xdr:cNvPr id="277" name="Picture 9079">
          <a:extLst>
            <a:ext uri="{FF2B5EF4-FFF2-40B4-BE49-F238E27FC236}">
              <a16:creationId xmlns:a16="http://schemas.microsoft.com/office/drawing/2014/main" id="{00000000-0008-0000-0100-00001501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11877" y="140563023"/>
          <a:ext cx="1005840" cy="52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67311</xdr:colOff>
      <xdr:row>162</xdr:row>
      <xdr:rowOff>48261</xdr:rowOff>
    </xdr:from>
    <xdr:to>
      <xdr:col>0</xdr:col>
      <xdr:colOff>1061134</xdr:colOff>
      <xdr:row>162</xdr:row>
      <xdr:rowOff>624840</xdr:rowOff>
    </xdr:to>
    <xdr:pic>
      <xdr:nvPicPr>
        <xdr:cNvPr id="288" name="Picture 287">
          <a:extLst>
            <a:ext uri="{FF2B5EF4-FFF2-40B4-BE49-F238E27FC236}">
              <a16:creationId xmlns:a16="http://schemas.microsoft.com/office/drawing/2014/main" id="{00000000-0008-0000-0100-000020010000}"/>
            </a:ext>
          </a:extLst>
        </xdr:cNvPr>
        <xdr:cNvPicPr>
          <a:picLocks noChangeAspect="1"/>
        </xdr:cNvPicPr>
      </xdr:nvPicPr>
      <xdr:blipFill>
        <a:blip xmlns:r="http://schemas.openxmlformats.org/officeDocument/2006/relationships" r:embed="rId65"/>
        <a:stretch>
          <a:fillRect/>
        </a:stretch>
      </xdr:blipFill>
      <xdr:spPr>
        <a:xfrm>
          <a:off x="67311" y="317367921"/>
          <a:ext cx="993823" cy="576579"/>
        </a:xfrm>
        <a:prstGeom prst="rect">
          <a:avLst/>
        </a:prstGeom>
      </xdr:spPr>
    </xdr:pic>
    <xdr:clientData/>
  </xdr:twoCellAnchor>
  <xdr:twoCellAnchor editAs="oneCell">
    <xdr:from>
      <xdr:col>0</xdr:col>
      <xdr:colOff>264392</xdr:colOff>
      <xdr:row>66</xdr:row>
      <xdr:rowOff>244764</xdr:rowOff>
    </xdr:from>
    <xdr:to>
      <xdr:col>0</xdr:col>
      <xdr:colOff>924791</xdr:colOff>
      <xdr:row>67</xdr:row>
      <xdr:rowOff>264668</xdr:rowOff>
    </xdr:to>
    <xdr:pic>
      <xdr:nvPicPr>
        <xdr:cNvPr id="305" name="Picture 304">
          <a:extLst>
            <a:ext uri="{FF2B5EF4-FFF2-40B4-BE49-F238E27FC236}">
              <a16:creationId xmlns:a16="http://schemas.microsoft.com/office/drawing/2014/main" id="{00000000-0008-0000-0100-000031010000}"/>
            </a:ext>
          </a:extLst>
        </xdr:cNvPr>
        <xdr:cNvPicPr>
          <a:picLocks noChangeAspect="1"/>
        </xdr:cNvPicPr>
      </xdr:nvPicPr>
      <xdr:blipFill>
        <a:blip xmlns:r="http://schemas.openxmlformats.org/officeDocument/2006/relationships" r:embed="rId66"/>
        <a:stretch>
          <a:fillRect/>
        </a:stretch>
      </xdr:blipFill>
      <xdr:spPr>
        <a:xfrm>
          <a:off x="264392" y="80124878"/>
          <a:ext cx="660399" cy="418222"/>
        </a:xfrm>
        <a:prstGeom prst="rect">
          <a:avLst/>
        </a:prstGeom>
      </xdr:spPr>
    </xdr:pic>
    <xdr:clientData/>
  </xdr:twoCellAnchor>
  <xdr:twoCellAnchor editAs="oneCell">
    <xdr:from>
      <xdr:col>0</xdr:col>
      <xdr:colOff>51955</xdr:colOff>
      <xdr:row>61</xdr:row>
      <xdr:rowOff>86592</xdr:rowOff>
    </xdr:from>
    <xdr:to>
      <xdr:col>0</xdr:col>
      <xdr:colOff>1214005</xdr:colOff>
      <xdr:row>62</xdr:row>
      <xdr:rowOff>268433</xdr:rowOff>
    </xdr:to>
    <xdr:pic>
      <xdr:nvPicPr>
        <xdr:cNvPr id="9" name="Picture 8">
          <a:extLst>
            <a:ext uri="{FF2B5EF4-FFF2-40B4-BE49-F238E27FC236}">
              <a16:creationId xmlns:a16="http://schemas.microsoft.com/office/drawing/2014/main" id="{ED9F6C3F-902F-8FE9-AFD9-65DE4FDADC63}"/>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51955" y="37069569"/>
          <a:ext cx="1162050" cy="580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77932</xdr:colOff>
      <xdr:row>42</xdr:row>
      <xdr:rowOff>121227</xdr:rowOff>
    </xdr:from>
    <xdr:to>
      <xdr:col>0</xdr:col>
      <xdr:colOff>1162050</xdr:colOff>
      <xdr:row>42</xdr:row>
      <xdr:rowOff>340302</xdr:rowOff>
    </xdr:to>
    <xdr:pic>
      <xdr:nvPicPr>
        <xdr:cNvPr id="10" name="Picture 9">
          <a:extLst>
            <a:ext uri="{FF2B5EF4-FFF2-40B4-BE49-F238E27FC236}">
              <a16:creationId xmlns:a16="http://schemas.microsoft.com/office/drawing/2014/main" id="{F8529212-A482-A516-96AC-459B4BC268F1}"/>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77932" y="29371636"/>
          <a:ext cx="1084118"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43296</xdr:colOff>
      <xdr:row>40</xdr:row>
      <xdr:rowOff>74544</xdr:rowOff>
    </xdr:from>
    <xdr:to>
      <xdr:col>0</xdr:col>
      <xdr:colOff>1186296</xdr:colOff>
      <xdr:row>41</xdr:row>
      <xdr:rowOff>942</xdr:rowOff>
    </xdr:to>
    <xdr:pic>
      <xdr:nvPicPr>
        <xdr:cNvPr id="15" name="Picture 14">
          <a:extLst>
            <a:ext uri="{FF2B5EF4-FFF2-40B4-BE49-F238E27FC236}">
              <a16:creationId xmlns:a16="http://schemas.microsoft.com/office/drawing/2014/main" id="{788F0686-3B8C-404D-8FEC-6FC63B44ECA6}"/>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43296" y="14718196"/>
          <a:ext cx="1143000" cy="332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59484</xdr:colOff>
      <xdr:row>38</xdr:row>
      <xdr:rowOff>196149</xdr:rowOff>
    </xdr:from>
    <xdr:to>
      <xdr:col>0</xdr:col>
      <xdr:colOff>1210277</xdr:colOff>
      <xdr:row>40</xdr:row>
      <xdr:rowOff>74809</xdr:rowOff>
    </xdr:to>
    <xdr:pic>
      <xdr:nvPicPr>
        <xdr:cNvPr id="24" name="Picture 23">
          <a:extLst>
            <a:ext uri="{FF2B5EF4-FFF2-40B4-BE49-F238E27FC236}">
              <a16:creationId xmlns:a16="http://schemas.microsoft.com/office/drawing/2014/main" id="{FF704347-B540-CD9F-E06B-9E38D70AEFFE}"/>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59484" y="13821040"/>
          <a:ext cx="1150793" cy="491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34</xdr:row>
      <xdr:rowOff>121227</xdr:rowOff>
    </xdr:from>
    <xdr:to>
      <xdr:col>0</xdr:col>
      <xdr:colOff>1047750</xdr:colOff>
      <xdr:row>34</xdr:row>
      <xdr:rowOff>664152</xdr:rowOff>
    </xdr:to>
    <xdr:pic>
      <xdr:nvPicPr>
        <xdr:cNvPr id="25" name="Picture 24">
          <a:extLst>
            <a:ext uri="{FF2B5EF4-FFF2-40B4-BE49-F238E27FC236}">
              <a16:creationId xmlns:a16="http://schemas.microsoft.com/office/drawing/2014/main" id="{F3D0EEE8-D315-2571-4E9D-F1F55114C61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95250" y="10105159"/>
          <a:ext cx="9525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207818</xdr:colOff>
      <xdr:row>35</xdr:row>
      <xdr:rowOff>95250</xdr:rowOff>
    </xdr:from>
    <xdr:to>
      <xdr:col>0</xdr:col>
      <xdr:colOff>1130012</xdr:colOff>
      <xdr:row>35</xdr:row>
      <xdr:rowOff>560243</xdr:rowOff>
    </xdr:to>
    <xdr:pic>
      <xdr:nvPicPr>
        <xdr:cNvPr id="27" name="Picture 26">
          <a:extLst>
            <a:ext uri="{FF2B5EF4-FFF2-40B4-BE49-F238E27FC236}">
              <a16:creationId xmlns:a16="http://schemas.microsoft.com/office/drawing/2014/main" id="{1D58771D-7652-6076-430C-046A220BADA5}"/>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07818" y="10841182"/>
          <a:ext cx="922194" cy="464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17318</xdr:colOff>
      <xdr:row>47</xdr:row>
      <xdr:rowOff>355022</xdr:rowOff>
    </xdr:from>
    <xdr:to>
      <xdr:col>0</xdr:col>
      <xdr:colOff>1194955</xdr:colOff>
      <xdr:row>50</xdr:row>
      <xdr:rowOff>190499</xdr:rowOff>
    </xdr:to>
    <xdr:pic>
      <xdr:nvPicPr>
        <xdr:cNvPr id="12" name="Picture 1904">
          <a:extLst>
            <a:ext uri="{FF2B5EF4-FFF2-40B4-BE49-F238E27FC236}">
              <a16:creationId xmlns:a16="http://schemas.microsoft.com/office/drawing/2014/main" id="{EA738D9C-60A5-4F6A-AC12-628DF5CFFBFD}"/>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7318" y="27856295"/>
          <a:ext cx="1177637" cy="597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87346</xdr:colOff>
      <xdr:row>51</xdr:row>
      <xdr:rowOff>5865</xdr:rowOff>
    </xdr:from>
    <xdr:to>
      <xdr:col>0</xdr:col>
      <xdr:colOff>1134718</xdr:colOff>
      <xdr:row>53</xdr:row>
      <xdr:rowOff>269182</xdr:rowOff>
    </xdr:to>
    <xdr:pic>
      <xdr:nvPicPr>
        <xdr:cNvPr id="13" name="Picture 12">
          <a:extLst>
            <a:ext uri="{FF2B5EF4-FFF2-40B4-BE49-F238E27FC236}">
              <a16:creationId xmlns:a16="http://schemas.microsoft.com/office/drawing/2014/main" id="{C7CCC3D9-032F-4980-8A39-A023B559A631}"/>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87346" y="18848800"/>
          <a:ext cx="1047372" cy="992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278595</xdr:colOff>
      <xdr:row>54</xdr:row>
      <xdr:rowOff>54214</xdr:rowOff>
    </xdr:from>
    <xdr:to>
      <xdr:col>0</xdr:col>
      <xdr:colOff>1015771</xdr:colOff>
      <xdr:row>54</xdr:row>
      <xdr:rowOff>455543</xdr:rowOff>
    </xdr:to>
    <xdr:pic>
      <xdr:nvPicPr>
        <xdr:cNvPr id="18" name="Picture 1823">
          <a:extLst>
            <a:ext uri="{FF2B5EF4-FFF2-40B4-BE49-F238E27FC236}">
              <a16:creationId xmlns:a16="http://schemas.microsoft.com/office/drawing/2014/main" id="{399BAB55-83A0-421B-827D-F72DA13ABACA}"/>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278595" y="19990453"/>
          <a:ext cx="737176" cy="40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320386</xdr:colOff>
      <xdr:row>122</xdr:row>
      <xdr:rowOff>285750</xdr:rowOff>
    </xdr:from>
    <xdr:to>
      <xdr:col>0</xdr:col>
      <xdr:colOff>1008712</xdr:colOff>
      <xdr:row>125</xdr:row>
      <xdr:rowOff>3348</xdr:rowOff>
    </xdr:to>
    <xdr:pic>
      <xdr:nvPicPr>
        <xdr:cNvPr id="20" name="Picture 19">
          <a:extLst>
            <a:ext uri="{FF2B5EF4-FFF2-40B4-BE49-F238E27FC236}">
              <a16:creationId xmlns:a16="http://schemas.microsoft.com/office/drawing/2014/main" id="{BC617CAD-AF91-4182-89B4-3BA1EF752DDA}"/>
            </a:ext>
          </a:extLst>
        </xdr:cNvPr>
        <xdr:cNvPicPr>
          <a:picLocks noChangeAspect="1"/>
        </xdr:cNvPicPr>
      </xdr:nvPicPr>
      <xdr:blipFill>
        <a:blip xmlns:r="http://schemas.openxmlformats.org/officeDocument/2006/relationships" r:embed="rId76"/>
        <a:stretch>
          <a:fillRect/>
        </a:stretch>
      </xdr:blipFill>
      <xdr:spPr>
        <a:xfrm>
          <a:off x="320386" y="84201000"/>
          <a:ext cx="688326" cy="652780"/>
        </a:xfrm>
        <a:prstGeom prst="rect">
          <a:avLst/>
        </a:prstGeom>
      </xdr:spPr>
    </xdr:pic>
    <xdr:clientData/>
  </xdr:twoCellAnchor>
  <xdr:twoCellAnchor editAs="oneCell">
    <xdr:from>
      <xdr:col>0</xdr:col>
      <xdr:colOff>303068</xdr:colOff>
      <xdr:row>124</xdr:row>
      <xdr:rowOff>277091</xdr:rowOff>
    </xdr:from>
    <xdr:to>
      <xdr:col>0</xdr:col>
      <xdr:colOff>986327</xdr:colOff>
      <xdr:row>126</xdr:row>
      <xdr:rowOff>306731</xdr:rowOff>
    </xdr:to>
    <xdr:pic>
      <xdr:nvPicPr>
        <xdr:cNvPr id="22" name="Picture 21">
          <a:extLst>
            <a:ext uri="{FF2B5EF4-FFF2-40B4-BE49-F238E27FC236}">
              <a16:creationId xmlns:a16="http://schemas.microsoft.com/office/drawing/2014/main" id="{E02A21DE-EF4E-498B-B93F-54732E1A3D19}"/>
            </a:ext>
          </a:extLst>
        </xdr:cNvPr>
        <xdr:cNvPicPr>
          <a:picLocks noChangeAspect="1"/>
        </xdr:cNvPicPr>
      </xdr:nvPicPr>
      <xdr:blipFill>
        <a:blip xmlns:r="http://schemas.openxmlformats.org/officeDocument/2006/relationships" r:embed="rId77"/>
        <a:stretch>
          <a:fillRect/>
        </a:stretch>
      </xdr:blipFill>
      <xdr:spPr>
        <a:xfrm>
          <a:off x="303068" y="84815796"/>
          <a:ext cx="683259" cy="653095"/>
        </a:xfrm>
        <a:prstGeom prst="rect">
          <a:avLst/>
        </a:prstGeom>
      </xdr:spPr>
    </xdr:pic>
    <xdr:clientData/>
  </xdr:twoCellAnchor>
  <xdr:twoCellAnchor editAs="oneCell">
    <xdr:from>
      <xdr:col>4</xdr:col>
      <xdr:colOff>1134716</xdr:colOff>
      <xdr:row>19</xdr:row>
      <xdr:rowOff>0</xdr:rowOff>
    </xdr:from>
    <xdr:to>
      <xdr:col>6</xdr:col>
      <xdr:colOff>1255568</xdr:colOff>
      <xdr:row>19</xdr:row>
      <xdr:rowOff>347870</xdr:rowOff>
    </xdr:to>
    <xdr:pic>
      <xdr:nvPicPr>
        <xdr:cNvPr id="8" name="Picture 7" descr="cid:image002.jpg@01D23917.BF17BA40">
          <a:extLst>
            <a:ext uri="{FF2B5EF4-FFF2-40B4-BE49-F238E27FC236}">
              <a16:creationId xmlns:a16="http://schemas.microsoft.com/office/drawing/2014/main" id="{AED53A9A-1126-410E-95B4-958AE0AD3BBA}"/>
            </a:ext>
          </a:extLst>
        </xdr:cNvPr>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7338390" y="6452152"/>
          <a:ext cx="2887243" cy="3478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23</xdr:row>
      <xdr:rowOff>89536</xdr:rowOff>
    </xdr:from>
    <xdr:to>
      <xdr:col>0</xdr:col>
      <xdr:colOff>1099185</xdr:colOff>
      <xdr:row>24</xdr:row>
      <xdr:rowOff>0</xdr:rowOff>
    </xdr:to>
    <xdr:pic>
      <xdr:nvPicPr>
        <xdr:cNvPr id="2" name="Picture 92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457450"/>
          <a:ext cx="1089660" cy="590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xdr:colOff>
      <xdr:row>24</xdr:row>
      <xdr:rowOff>129540</xdr:rowOff>
    </xdr:from>
    <xdr:to>
      <xdr:col>0</xdr:col>
      <xdr:colOff>1107245</xdr:colOff>
      <xdr:row>25</xdr:row>
      <xdr:rowOff>0</xdr:rowOff>
    </xdr:to>
    <xdr:pic>
      <xdr:nvPicPr>
        <xdr:cNvPr id="4" name="Picture 920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3086100"/>
          <a:ext cx="109200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83821</xdr:colOff>
      <xdr:row>25</xdr:row>
      <xdr:rowOff>91440</xdr:rowOff>
    </xdr:from>
    <xdr:to>
      <xdr:col>0</xdr:col>
      <xdr:colOff>1028701</xdr:colOff>
      <xdr:row>26</xdr:row>
      <xdr:rowOff>0</xdr:rowOff>
    </xdr:to>
    <xdr:pic>
      <xdr:nvPicPr>
        <xdr:cNvPr id="5" name="Picture 9207">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821" y="5501640"/>
          <a:ext cx="944880" cy="67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320040</xdr:colOff>
      <xdr:row>26</xdr:row>
      <xdr:rowOff>38100</xdr:rowOff>
    </xdr:from>
    <xdr:to>
      <xdr:col>0</xdr:col>
      <xdr:colOff>777240</xdr:colOff>
      <xdr:row>27</xdr:row>
      <xdr:rowOff>0</xdr:rowOff>
    </xdr:to>
    <xdr:pic>
      <xdr:nvPicPr>
        <xdr:cNvPr id="6" name="Picture 9209">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0040" y="5010150"/>
          <a:ext cx="4572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85726</xdr:colOff>
      <xdr:row>27</xdr:row>
      <xdr:rowOff>104775</xdr:rowOff>
    </xdr:from>
    <xdr:to>
      <xdr:col>0</xdr:col>
      <xdr:colOff>931546</xdr:colOff>
      <xdr:row>28</xdr:row>
      <xdr:rowOff>0</xdr:rowOff>
    </xdr:to>
    <xdr:pic>
      <xdr:nvPicPr>
        <xdr:cNvPr id="7" name="Picture 9211">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6" y="5895975"/>
          <a:ext cx="845820" cy="796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220980</xdr:colOff>
      <xdr:row>28</xdr:row>
      <xdr:rowOff>68581</xdr:rowOff>
    </xdr:from>
    <xdr:to>
      <xdr:col>0</xdr:col>
      <xdr:colOff>929640</xdr:colOff>
      <xdr:row>29</xdr:row>
      <xdr:rowOff>0</xdr:rowOff>
    </xdr:to>
    <xdr:pic>
      <xdr:nvPicPr>
        <xdr:cNvPr id="8" name="Picture 921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0980" y="7848601"/>
          <a:ext cx="708660" cy="51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152401</xdr:colOff>
      <xdr:row>29</xdr:row>
      <xdr:rowOff>0</xdr:rowOff>
    </xdr:from>
    <xdr:to>
      <xdr:col>0</xdr:col>
      <xdr:colOff>1021081</xdr:colOff>
      <xdr:row>29</xdr:row>
      <xdr:rowOff>320380</xdr:rowOff>
    </xdr:to>
    <xdr:pic>
      <xdr:nvPicPr>
        <xdr:cNvPr id="13" name="Picture 9378">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2401" y="13639800"/>
          <a:ext cx="868680" cy="48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60961</xdr:colOff>
      <xdr:row>30</xdr:row>
      <xdr:rowOff>99060</xdr:rowOff>
    </xdr:from>
    <xdr:to>
      <xdr:col>0</xdr:col>
      <xdr:colOff>1051561</xdr:colOff>
      <xdr:row>31</xdr:row>
      <xdr:rowOff>200555</xdr:rowOff>
    </xdr:to>
    <xdr:pic>
      <xdr:nvPicPr>
        <xdr:cNvPr id="14" name="Picture 938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961" y="14218920"/>
          <a:ext cx="990600" cy="97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31</xdr:row>
      <xdr:rowOff>22861</xdr:rowOff>
    </xdr:from>
    <xdr:to>
      <xdr:col>0</xdr:col>
      <xdr:colOff>792480</xdr:colOff>
      <xdr:row>33</xdr:row>
      <xdr:rowOff>0</xdr:rowOff>
    </xdr:to>
    <xdr:pic>
      <xdr:nvPicPr>
        <xdr:cNvPr id="15" name="Picture 9382">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19100" y="15011401"/>
          <a:ext cx="373380" cy="107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32</xdr:row>
      <xdr:rowOff>116206</xdr:rowOff>
    </xdr:from>
    <xdr:to>
      <xdr:col>0</xdr:col>
      <xdr:colOff>1024595</xdr:colOff>
      <xdr:row>33</xdr:row>
      <xdr:rowOff>0</xdr:rowOff>
    </xdr:to>
    <xdr:pic>
      <xdr:nvPicPr>
        <xdr:cNvPr id="16" name="Picture 9384">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2041506"/>
          <a:ext cx="1024595" cy="773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15241</xdr:colOff>
      <xdr:row>33</xdr:row>
      <xdr:rowOff>66675</xdr:rowOff>
    </xdr:from>
    <xdr:to>
      <xdr:col>0</xdr:col>
      <xdr:colOff>1123950</xdr:colOff>
      <xdr:row>33</xdr:row>
      <xdr:rowOff>733425</xdr:rowOff>
    </xdr:to>
    <xdr:pic>
      <xdr:nvPicPr>
        <xdr:cNvPr id="20" name="Picture 937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241" y="15621000"/>
          <a:ext cx="1108709"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34</xdr:row>
      <xdr:rowOff>64771</xdr:rowOff>
    </xdr:from>
    <xdr:to>
      <xdr:col>0</xdr:col>
      <xdr:colOff>1055370</xdr:colOff>
      <xdr:row>35</xdr:row>
      <xdr:rowOff>19050</xdr:rowOff>
    </xdr:to>
    <xdr:pic>
      <xdr:nvPicPr>
        <xdr:cNvPr id="27" name="Picture 9544">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23850" y="16057246"/>
          <a:ext cx="731520" cy="649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236219</xdr:colOff>
      <xdr:row>35</xdr:row>
      <xdr:rowOff>45720</xdr:rowOff>
    </xdr:from>
    <xdr:to>
      <xdr:col>0</xdr:col>
      <xdr:colOff>926028</xdr:colOff>
      <xdr:row>36</xdr:row>
      <xdr:rowOff>0</xdr:rowOff>
    </xdr:to>
    <xdr:pic>
      <xdr:nvPicPr>
        <xdr:cNvPr id="31" name="Picture 9552">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6219" y="29268420"/>
          <a:ext cx="68980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38101</xdr:colOff>
      <xdr:row>42</xdr:row>
      <xdr:rowOff>0</xdr:rowOff>
    </xdr:from>
    <xdr:to>
      <xdr:col>0</xdr:col>
      <xdr:colOff>899160</xdr:colOff>
      <xdr:row>43</xdr:row>
      <xdr:rowOff>220980</xdr:rowOff>
    </xdr:to>
    <xdr:pic>
      <xdr:nvPicPr>
        <xdr:cNvPr id="33" name="Picture 9691">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101" y="46779180"/>
          <a:ext cx="861059"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83820</xdr:colOff>
      <xdr:row>44</xdr:row>
      <xdr:rowOff>60960</xdr:rowOff>
    </xdr:from>
    <xdr:to>
      <xdr:col>0</xdr:col>
      <xdr:colOff>906780</xdr:colOff>
      <xdr:row>45</xdr:row>
      <xdr:rowOff>0</xdr:rowOff>
    </xdr:to>
    <xdr:pic>
      <xdr:nvPicPr>
        <xdr:cNvPr id="34" name="Picture 969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3820" y="47617380"/>
          <a:ext cx="822960"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300990</xdr:colOff>
      <xdr:row>45</xdr:row>
      <xdr:rowOff>57150</xdr:rowOff>
    </xdr:from>
    <xdr:to>
      <xdr:col>0</xdr:col>
      <xdr:colOff>1047750</xdr:colOff>
      <xdr:row>46</xdr:row>
      <xdr:rowOff>0</xdr:rowOff>
    </xdr:to>
    <xdr:pic>
      <xdr:nvPicPr>
        <xdr:cNvPr id="35" name="Picture 969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00990" y="27089100"/>
          <a:ext cx="746760" cy="807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15241</xdr:colOff>
      <xdr:row>46</xdr:row>
      <xdr:rowOff>175260</xdr:rowOff>
    </xdr:from>
    <xdr:to>
      <xdr:col>0</xdr:col>
      <xdr:colOff>922020</xdr:colOff>
      <xdr:row>47</xdr:row>
      <xdr:rowOff>0</xdr:rowOff>
    </xdr:to>
    <xdr:pic>
      <xdr:nvPicPr>
        <xdr:cNvPr id="36" name="Picture 9697">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241" y="49469040"/>
          <a:ext cx="906779" cy="596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48</xdr:row>
      <xdr:rowOff>22860</xdr:rowOff>
    </xdr:from>
    <xdr:to>
      <xdr:col>0</xdr:col>
      <xdr:colOff>975360</xdr:colOff>
      <xdr:row>48</xdr:row>
      <xdr:rowOff>601980</xdr:rowOff>
    </xdr:to>
    <xdr:pic>
      <xdr:nvPicPr>
        <xdr:cNvPr id="39" name="Picture 9701">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42900" y="51816000"/>
          <a:ext cx="632460" cy="579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304801</xdr:colOff>
      <xdr:row>49</xdr:row>
      <xdr:rowOff>107950</xdr:rowOff>
    </xdr:from>
    <xdr:to>
      <xdr:col>0</xdr:col>
      <xdr:colOff>1070831</xdr:colOff>
      <xdr:row>49</xdr:row>
      <xdr:rowOff>755650</xdr:rowOff>
    </xdr:to>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9"/>
        <a:stretch>
          <a:fillRect/>
        </a:stretch>
      </xdr:blipFill>
      <xdr:spPr>
        <a:xfrm>
          <a:off x="304801" y="53333650"/>
          <a:ext cx="766030" cy="647700"/>
        </a:xfrm>
        <a:prstGeom prst="rect">
          <a:avLst/>
        </a:prstGeom>
      </xdr:spPr>
    </xdr:pic>
    <xdr:clientData/>
  </xdr:twoCellAnchor>
  <xdr:twoCellAnchor editAs="oneCell">
    <xdr:from>
      <xdr:col>0</xdr:col>
      <xdr:colOff>335423</xdr:colOff>
      <xdr:row>50</xdr:row>
      <xdr:rowOff>19050</xdr:rowOff>
    </xdr:from>
    <xdr:to>
      <xdr:col>0</xdr:col>
      <xdr:colOff>1144413</xdr:colOff>
      <xdr:row>50</xdr:row>
      <xdr:rowOff>708660</xdr:rowOff>
    </xdr:to>
    <xdr:pic>
      <xdr:nvPicPr>
        <xdr:cNvPr id="47" name="Picture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20"/>
        <a:stretch>
          <a:fillRect/>
        </a:stretch>
      </xdr:blipFill>
      <xdr:spPr>
        <a:xfrm>
          <a:off x="335423" y="24399977"/>
          <a:ext cx="808990" cy="689610"/>
        </a:xfrm>
        <a:prstGeom prst="rect">
          <a:avLst/>
        </a:prstGeom>
      </xdr:spPr>
    </xdr:pic>
    <xdr:clientData/>
  </xdr:twoCellAnchor>
  <xdr:twoCellAnchor editAs="oneCell">
    <xdr:from>
      <xdr:col>0</xdr:col>
      <xdr:colOff>175260</xdr:colOff>
      <xdr:row>51</xdr:row>
      <xdr:rowOff>110920</xdr:rowOff>
    </xdr:from>
    <xdr:to>
      <xdr:col>0</xdr:col>
      <xdr:colOff>1043360</xdr:colOff>
      <xdr:row>51</xdr:row>
      <xdr:rowOff>739570</xdr:rowOff>
    </xdr:to>
    <xdr:pic>
      <xdr:nvPicPr>
        <xdr:cNvPr id="48" name="Picture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21"/>
        <a:stretch>
          <a:fillRect/>
        </a:stretch>
      </xdr:blipFill>
      <xdr:spPr>
        <a:xfrm>
          <a:off x="175260" y="25252311"/>
          <a:ext cx="868100" cy="628650"/>
        </a:xfrm>
        <a:prstGeom prst="rect">
          <a:avLst/>
        </a:prstGeom>
      </xdr:spPr>
    </xdr:pic>
    <xdr:clientData/>
  </xdr:twoCellAnchor>
  <xdr:twoCellAnchor editAs="oneCell">
    <xdr:from>
      <xdr:col>0</xdr:col>
      <xdr:colOff>285750</xdr:colOff>
      <xdr:row>52</xdr:row>
      <xdr:rowOff>39371</xdr:rowOff>
    </xdr:from>
    <xdr:to>
      <xdr:col>0</xdr:col>
      <xdr:colOff>976863</xdr:colOff>
      <xdr:row>52</xdr:row>
      <xdr:rowOff>685800</xdr:rowOff>
    </xdr:to>
    <xdr:pic>
      <xdr:nvPicPr>
        <xdr:cNvPr id="50" name="Picture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22"/>
        <a:stretch>
          <a:fillRect/>
        </a:stretch>
      </xdr:blipFill>
      <xdr:spPr>
        <a:xfrm>
          <a:off x="285750" y="57509411"/>
          <a:ext cx="691113" cy="646429"/>
        </a:xfrm>
        <a:prstGeom prst="rect">
          <a:avLst/>
        </a:prstGeom>
      </xdr:spPr>
    </xdr:pic>
    <xdr:clientData/>
  </xdr:twoCellAnchor>
  <xdr:twoCellAnchor editAs="oneCell">
    <xdr:from>
      <xdr:col>0</xdr:col>
      <xdr:colOff>148773</xdr:colOff>
      <xdr:row>53</xdr:row>
      <xdr:rowOff>50800</xdr:rowOff>
    </xdr:from>
    <xdr:to>
      <xdr:col>0</xdr:col>
      <xdr:colOff>1003034</xdr:colOff>
      <xdr:row>53</xdr:row>
      <xdr:rowOff>693420</xdr:rowOff>
    </xdr:to>
    <xdr:pic>
      <xdr:nvPicPr>
        <xdr:cNvPr id="51" name="Picture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23"/>
        <a:stretch>
          <a:fillRect/>
        </a:stretch>
      </xdr:blipFill>
      <xdr:spPr>
        <a:xfrm>
          <a:off x="148773" y="58282840"/>
          <a:ext cx="854261" cy="642620"/>
        </a:xfrm>
        <a:prstGeom prst="rect">
          <a:avLst/>
        </a:prstGeom>
      </xdr:spPr>
    </xdr:pic>
    <xdr:clientData/>
  </xdr:twoCellAnchor>
  <xdr:twoCellAnchor editAs="oneCell">
    <xdr:from>
      <xdr:col>0</xdr:col>
      <xdr:colOff>167640</xdr:colOff>
      <xdr:row>54</xdr:row>
      <xdr:rowOff>177801</xdr:rowOff>
    </xdr:from>
    <xdr:to>
      <xdr:col>0</xdr:col>
      <xdr:colOff>1040342</xdr:colOff>
      <xdr:row>54</xdr:row>
      <xdr:rowOff>925830</xdr:rowOff>
    </xdr:to>
    <xdr:pic>
      <xdr:nvPicPr>
        <xdr:cNvPr id="52" name="Picture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24"/>
        <a:stretch>
          <a:fillRect/>
        </a:stretch>
      </xdr:blipFill>
      <xdr:spPr>
        <a:xfrm>
          <a:off x="167640" y="39077901"/>
          <a:ext cx="872702" cy="748029"/>
        </a:xfrm>
        <a:prstGeom prst="rect">
          <a:avLst/>
        </a:prstGeom>
      </xdr:spPr>
    </xdr:pic>
    <xdr:clientData/>
  </xdr:twoCellAnchor>
  <xdr:twoCellAnchor editAs="oneCell">
    <xdr:from>
      <xdr:col>0</xdr:col>
      <xdr:colOff>190500</xdr:colOff>
      <xdr:row>55</xdr:row>
      <xdr:rowOff>26670</xdr:rowOff>
    </xdr:from>
    <xdr:to>
      <xdr:col>0</xdr:col>
      <xdr:colOff>1093987</xdr:colOff>
      <xdr:row>55</xdr:row>
      <xdr:rowOff>769619</xdr:rowOff>
    </xdr:to>
    <xdr:pic>
      <xdr:nvPicPr>
        <xdr:cNvPr id="54" name="Picture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5"/>
        <a:stretch>
          <a:fillRect/>
        </a:stretch>
      </xdr:blipFill>
      <xdr:spPr>
        <a:xfrm>
          <a:off x="190500" y="61809630"/>
          <a:ext cx="903487" cy="742949"/>
        </a:xfrm>
        <a:prstGeom prst="rect">
          <a:avLst/>
        </a:prstGeom>
      </xdr:spPr>
    </xdr:pic>
    <xdr:clientData/>
  </xdr:twoCellAnchor>
  <xdr:twoCellAnchor editAs="oneCell">
    <xdr:from>
      <xdr:col>0</xdr:col>
      <xdr:colOff>209550</xdr:colOff>
      <xdr:row>56</xdr:row>
      <xdr:rowOff>0</xdr:rowOff>
    </xdr:from>
    <xdr:to>
      <xdr:col>0</xdr:col>
      <xdr:colOff>868680</xdr:colOff>
      <xdr:row>56</xdr:row>
      <xdr:rowOff>753585</xdr:rowOff>
    </xdr:to>
    <xdr:pic>
      <xdr:nvPicPr>
        <xdr:cNvPr id="55" name="Picture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26"/>
        <a:stretch>
          <a:fillRect/>
        </a:stretch>
      </xdr:blipFill>
      <xdr:spPr>
        <a:xfrm>
          <a:off x="209550" y="62478241"/>
          <a:ext cx="659130" cy="753585"/>
        </a:xfrm>
        <a:prstGeom prst="rect">
          <a:avLst/>
        </a:prstGeom>
      </xdr:spPr>
    </xdr:pic>
    <xdr:clientData/>
  </xdr:twoCellAnchor>
  <xdr:twoCellAnchor editAs="oneCell">
    <xdr:from>
      <xdr:col>0</xdr:col>
      <xdr:colOff>285750</xdr:colOff>
      <xdr:row>56</xdr:row>
      <xdr:rowOff>22861</xdr:rowOff>
    </xdr:from>
    <xdr:to>
      <xdr:col>0</xdr:col>
      <xdr:colOff>914400</xdr:colOff>
      <xdr:row>56</xdr:row>
      <xdr:rowOff>779923</xdr:rowOff>
    </xdr:to>
    <xdr:pic>
      <xdr:nvPicPr>
        <xdr:cNvPr id="58" name="Picture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27"/>
        <a:stretch>
          <a:fillRect/>
        </a:stretch>
      </xdr:blipFill>
      <xdr:spPr>
        <a:xfrm>
          <a:off x="285750" y="65097661"/>
          <a:ext cx="628650" cy="757062"/>
        </a:xfrm>
        <a:prstGeom prst="rect">
          <a:avLst/>
        </a:prstGeom>
      </xdr:spPr>
    </xdr:pic>
    <xdr:clientData/>
  </xdr:twoCellAnchor>
  <xdr:twoCellAnchor editAs="oneCell">
    <xdr:from>
      <xdr:col>0</xdr:col>
      <xdr:colOff>295910</xdr:colOff>
      <xdr:row>57</xdr:row>
      <xdr:rowOff>0</xdr:rowOff>
    </xdr:from>
    <xdr:to>
      <xdr:col>0</xdr:col>
      <xdr:colOff>1018520</xdr:colOff>
      <xdr:row>57</xdr:row>
      <xdr:rowOff>701039</xdr:rowOff>
    </xdr:to>
    <xdr:pic>
      <xdr:nvPicPr>
        <xdr:cNvPr id="59" name="Picture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28"/>
        <a:stretch>
          <a:fillRect/>
        </a:stretch>
      </xdr:blipFill>
      <xdr:spPr>
        <a:xfrm>
          <a:off x="295910" y="65935860"/>
          <a:ext cx="722610" cy="701039"/>
        </a:xfrm>
        <a:prstGeom prst="rect">
          <a:avLst/>
        </a:prstGeom>
      </xdr:spPr>
    </xdr:pic>
    <xdr:clientData/>
  </xdr:twoCellAnchor>
  <xdr:twoCellAnchor editAs="oneCell">
    <xdr:from>
      <xdr:col>0</xdr:col>
      <xdr:colOff>262890</xdr:colOff>
      <xdr:row>57</xdr:row>
      <xdr:rowOff>40640</xdr:rowOff>
    </xdr:from>
    <xdr:to>
      <xdr:col>0</xdr:col>
      <xdr:colOff>967740</xdr:colOff>
      <xdr:row>57</xdr:row>
      <xdr:rowOff>776716</xdr:rowOff>
    </xdr:to>
    <xdr:pic>
      <xdr:nvPicPr>
        <xdr:cNvPr id="60" name="Picture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29"/>
        <a:stretch>
          <a:fillRect/>
        </a:stretch>
      </xdr:blipFill>
      <xdr:spPr>
        <a:xfrm>
          <a:off x="262890" y="66761360"/>
          <a:ext cx="704850" cy="736076"/>
        </a:xfrm>
        <a:prstGeom prst="rect">
          <a:avLst/>
        </a:prstGeom>
      </xdr:spPr>
    </xdr:pic>
    <xdr:clientData/>
  </xdr:twoCellAnchor>
  <xdr:twoCellAnchor editAs="oneCell">
    <xdr:from>
      <xdr:col>0</xdr:col>
      <xdr:colOff>226060</xdr:colOff>
      <xdr:row>58</xdr:row>
      <xdr:rowOff>26670</xdr:rowOff>
    </xdr:from>
    <xdr:to>
      <xdr:col>0</xdr:col>
      <xdr:colOff>929640</xdr:colOff>
      <xdr:row>58</xdr:row>
      <xdr:rowOff>756214</xdr:rowOff>
    </xdr:to>
    <xdr:pic>
      <xdr:nvPicPr>
        <xdr:cNvPr id="61" name="Picture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30"/>
        <a:stretch>
          <a:fillRect/>
        </a:stretch>
      </xdr:blipFill>
      <xdr:spPr>
        <a:xfrm>
          <a:off x="226060" y="67570350"/>
          <a:ext cx="703580" cy="729544"/>
        </a:xfrm>
        <a:prstGeom prst="rect">
          <a:avLst/>
        </a:prstGeom>
      </xdr:spPr>
    </xdr:pic>
    <xdr:clientData/>
  </xdr:twoCellAnchor>
  <xdr:twoCellAnchor editAs="oneCell">
    <xdr:from>
      <xdr:col>0</xdr:col>
      <xdr:colOff>292100</xdr:colOff>
      <xdr:row>59</xdr:row>
      <xdr:rowOff>71120</xdr:rowOff>
    </xdr:from>
    <xdr:to>
      <xdr:col>0</xdr:col>
      <xdr:colOff>1082040</xdr:colOff>
      <xdr:row>59</xdr:row>
      <xdr:rowOff>760065</xdr:rowOff>
    </xdr:to>
    <xdr:pic>
      <xdr:nvPicPr>
        <xdr:cNvPr id="62" name="Picture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31"/>
        <a:stretch>
          <a:fillRect/>
        </a:stretch>
      </xdr:blipFill>
      <xdr:spPr>
        <a:xfrm>
          <a:off x="292100" y="68437760"/>
          <a:ext cx="789940" cy="688945"/>
        </a:xfrm>
        <a:prstGeom prst="rect">
          <a:avLst/>
        </a:prstGeom>
      </xdr:spPr>
    </xdr:pic>
    <xdr:clientData/>
  </xdr:twoCellAnchor>
  <xdr:twoCellAnchor editAs="oneCell">
    <xdr:from>
      <xdr:col>0</xdr:col>
      <xdr:colOff>290194</xdr:colOff>
      <xdr:row>60</xdr:row>
      <xdr:rowOff>0</xdr:rowOff>
    </xdr:from>
    <xdr:to>
      <xdr:col>0</xdr:col>
      <xdr:colOff>854574</xdr:colOff>
      <xdr:row>60</xdr:row>
      <xdr:rowOff>697413</xdr:rowOff>
    </xdr:to>
    <xdr:pic>
      <xdr:nvPicPr>
        <xdr:cNvPr id="63" name="Picture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32"/>
        <a:stretch>
          <a:fillRect/>
        </a:stretch>
      </xdr:blipFill>
      <xdr:spPr>
        <a:xfrm>
          <a:off x="290194" y="40530596"/>
          <a:ext cx="564380" cy="697413"/>
        </a:xfrm>
        <a:prstGeom prst="rect">
          <a:avLst/>
        </a:prstGeom>
      </xdr:spPr>
    </xdr:pic>
    <xdr:clientData/>
  </xdr:twoCellAnchor>
  <xdr:twoCellAnchor editAs="oneCell">
    <xdr:from>
      <xdr:col>0</xdr:col>
      <xdr:colOff>295911</xdr:colOff>
      <xdr:row>61</xdr:row>
      <xdr:rowOff>0</xdr:rowOff>
    </xdr:from>
    <xdr:to>
      <xdr:col>0</xdr:col>
      <xdr:colOff>961605</xdr:colOff>
      <xdr:row>61</xdr:row>
      <xdr:rowOff>648968</xdr:rowOff>
    </xdr:to>
    <xdr:pic>
      <xdr:nvPicPr>
        <xdr:cNvPr id="72" name="Picture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33"/>
        <a:stretch>
          <a:fillRect/>
        </a:stretch>
      </xdr:blipFill>
      <xdr:spPr>
        <a:xfrm>
          <a:off x="295911" y="77936092"/>
          <a:ext cx="665694" cy="648968"/>
        </a:xfrm>
        <a:prstGeom prst="rect">
          <a:avLst/>
        </a:prstGeom>
      </xdr:spPr>
    </xdr:pic>
    <xdr:clientData/>
  </xdr:twoCellAnchor>
  <xdr:twoCellAnchor editAs="oneCell">
    <xdr:from>
      <xdr:col>0</xdr:col>
      <xdr:colOff>246381</xdr:colOff>
      <xdr:row>61</xdr:row>
      <xdr:rowOff>67310</xdr:rowOff>
    </xdr:from>
    <xdr:to>
      <xdr:col>0</xdr:col>
      <xdr:colOff>754380</xdr:colOff>
      <xdr:row>61</xdr:row>
      <xdr:rowOff>710533</xdr:rowOff>
    </xdr:to>
    <xdr:pic>
      <xdr:nvPicPr>
        <xdr:cNvPr id="75" name="Picture 74">
          <a:extLst>
            <a:ext uri="{FF2B5EF4-FFF2-40B4-BE49-F238E27FC236}">
              <a16:creationId xmlns:a16="http://schemas.microsoft.com/office/drawing/2014/main" id="{00000000-0008-0000-0200-00004B000000}"/>
            </a:ext>
          </a:extLst>
        </xdr:cNvPr>
        <xdr:cNvPicPr>
          <a:picLocks noChangeAspect="1"/>
        </xdr:cNvPicPr>
      </xdr:nvPicPr>
      <xdr:blipFill>
        <a:blip xmlns:r="http://schemas.openxmlformats.org/officeDocument/2006/relationships" r:embed="rId34"/>
        <a:stretch>
          <a:fillRect/>
        </a:stretch>
      </xdr:blipFill>
      <xdr:spPr>
        <a:xfrm>
          <a:off x="246381" y="80252570"/>
          <a:ext cx="507999" cy="643223"/>
        </a:xfrm>
        <a:prstGeom prst="rect">
          <a:avLst/>
        </a:prstGeom>
      </xdr:spPr>
    </xdr:pic>
    <xdr:clientData/>
  </xdr:twoCellAnchor>
  <xdr:twoCellAnchor editAs="oneCell">
    <xdr:from>
      <xdr:col>0</xdr:col>
      <xdr:colOff>341630</xdr:colOff>
      <xdr:row>62</xdr:row>
      <xdr:rowOff>0</xdr:rowOff>
    </xdr:from>
    <xdr:to>
      <xdr:col>0</xdr:col>
      <xdr:colOff>853439</xdr:colOff>
      <xdr:row>62</xdr:row>
      <xdr:rowOff>671756</xdr:rowOff>
    </xdr:to>
    <xdr:pic>
      <xdr:nvPicPr>
        <xdr:cNvPr id="78" name="Picture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35"/>
        <a:stretch>
          <a:fillRect/>
        </a:stretch>
      </xdr:blipFill>
      <xdr:spPr>
        <a:xfrm>
          <a:off x="341630" y="82642711"/>
          <a:ext cx="511809" cy="671756"/>
        </a:xfrm>
        <a:prstGeom prst="rect">
          <a:avLst/>
        </a:prstGeom>
      </xdr:spPr>
    </xdr:pic>
    <xdr:clientData/>
  </xdr:twoCellAnchor>
  <xdr:twoCellAnchor editAs="oneCell">
    <xdr:from>
      <xdr:col>0</xdr:col>
      <xdr:colOff>346710</xdr:colOff>
      <xdr:row>62</xdr:row>
      <xdr:rowOff>0</xdr:rowOff>
    </xdr:from>
    <xdr:to>
      <xdr:col>0</xdr:col>
      <xdr:colOff>952500</xdr:colOff>
      <xdr:row>62</xdr:row>
      <xdr:rowOff>660399</xdr:rowOff>
    </xdr:to>
    <xdr:pic>
      <xdr:nvPicPr>
        <xdr:cNvPr id="79" name="Picture 78">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36"/>
        <a:stretch>
          <a:fillRect/>
        </a:stretch>
      </xdr:blipFill>
      <xdr:spPr>
        <a:xfrm>
          <a:off x="346710" y="83376771"/>
          <a:ext cx="605790" cy="660399"/>
        </a:xfrm>
        <a:prstGeom prst="rect">
          <a:avLst/>
        </a:prstGeom>
      </xdr:spPr>
    </xdr:pic>
    <xdr:clientData/>
  </xdr:twoCellAnchor>
  <xdr:twoCellAnchor editAs="oneCell">
    <xdr:from>
      <xdr:col>0</xdr:col>
      <xdr:colOff>295910</xdr:colOff>
      <xdr:row>62</xdr:row>
      <xdr:rowOff>0</xdr:rowOff>
    </xdr:from>
    <xdr:to>
      <xdr:col>0</xdr:col>
      <xdr:colOff>851180</xdr:colOff>
      <xdr:row>62</xdr:row>
      <xdr:rowOff>599440</xdr:rowOff>
    </xdr:to>
    <xdr:pic>
      <xdr:nvPicPr>
        <xdr:cNvPr id="80" name="Picture 79">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37"/>
        <a:stretch>
          <a:fillRect/>
        </a:stretch>
      </xdr:blipFill>
      <xdr:spPr>
        <a:xfrm>
          <a:off x="295910" y="84173060"/>
          <a:ext cx="555270" cy="599440"/>
        </a:xfrm>
        <a:prstGeom prst="rect">
          <a:avLst/>
        </a:prstGeom>
      </xdr:spPr>
    </xdr:pic>
    <xdr:clientData/>
  </xdr:twoCellAnchor>
  <xdr:twoCellAnchor editAs="oneCell">
    <xdr:from>
      <xdr:col>0</xdr:col>
      <xdr:colOff>326390</xdr:colOff>
      <xdr:row>62</xdr:row>
      <xdr:rowOff>0</xdr:rowOff>
    </xdr:from>
    <xdr:to>
      <xdr:col>0</xdr:col>
      <xdr:colOff>885190</xdr:colOff>
      <xdr:row>62</xdr:row>
      <xdr:rowOff>688205</xdr:rowOff>
    </xdr:to>
    <xdr:pic>
      <xdr:nvPicPr>
        <xdr:cNvPr id="88" name="Picture 87">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38"/>
        <a:stretch>
          <a:fillRect/>
        </a:stretch>
      </xdr:blipFill>
      <xdr:spPr>
        <a:xfrm>
          <a:off x="326390" y="90210641"/>
          <a:ext cx="558800" cy="688205"/>
        </a:xfrm>
        <a:prstGeom prst="rect">
          <a:avLst/>
        </a:prstGeom>
      </xdr:spPr>
    </xdr:pic>
    <xdr:clientData/>
  </xdr:twoCellAnchor>
  <xdr:twoCellAnchor editAs="oneCell">
    <xdr:from>
      <xdr:col>0</xdr:col>
      <xdr:colOff>287020</xdr:colOff>
      <xdr:row>62</xdr:row>
      <xdr:rowOff>17780</xdr:rowOff>
    </xdr:from>
    <xdr:to>
      <xdr:col>0</xdr:col>
      <xdr:colOff>822960</xdr:colOff>
      <xdr:row>62</xdr:row>
      <xdr:rowOff>693269</xdr:rowOff>
    </xdr:to>
    <xdr:pic>
      <xdr:nvPicPr>
        <xdr:cNvPr id="91" name="Picture 90">
          <a:extLst>
            <a:ext uri="{FF2B5EF4-FFF2-40B4-BE49-F238E27FC236}">
              <a16:creationId xmlns:a16="http://schemas.microsoft.com/office/drawing/2014/main" id="{00000000-0008-0000-0200-00005B000000}"/>
            </a:ext>
          </a:extLst>
        </xdr:cNvPr>
        <xdr:cNvPicPr>
          <a:picLocks noChangeAspect="1"/>
        </xdr:cNvPicPr>
      </xdr:nvPicPr>
      <xdr:blipFill>
        <a:blip xmlns:r="http://schemas.openxmlformats.org/officeDocument/2006/relationships" r:embed="rId39"/>
        <a:stretch>
          <a:fillRect/>
        </a:stretch>
      </xdr:blipFill>
      <xdr:spPr>
        <a:xfrm>
          <a:off x="287020" y="92494100"/>
          <a:ext cx="535940" cy="675489"/>
        </a:xfrm>
        <a:prstGeom prst="rect">
          <a:avLst/>
        </a:prstGeom>
      </xdr:spPr>
    </xdr:pic>
    <xdr:clientData/>
  </xdr:twoCellAnchor>
  <xdr:twoCellAnchor editAs="oneCell">
    <xdr:from>
      <xdr:col>0</xdr:col>
      <xdr:colOff>199391</xdr:colOff>
      <xdr:row>63</xdr:row>
      <xdr:rowOff>35559</xdr:rowOff>
    </xdr:from>
    <xdr:to>
      <xdr:col>0</xdr:col>
      <xdr:colOff>769620</xdr:colOff>
      <xdr:row>63</xdr:row>
      <xdr:rowOff>684196</xdr:rowOff>
    </xdr:to>
    <xdr:pic>
      <xdr:nvPicPr>
        <xdr:cNvPr id="99" name="Picture 98">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40"/>
        <a:stretch>
          <a:fillRect/>
        </a:stretch>
      </xdr:blipFill>
      <xdr:spPr>
        <a:xfrm>
          <a:off x="199391" y="100192839"/>
          <a:ext cx="570229" cy="648637"/>
        </a:xfrm>
        <a:prstGeom prst="rect">
          <a:avLst/>
        </a:prstGeom>
      </xdr:spPr>
    </xdr:pic>
    <xdr:clientData/>
  </xdr:twoCellAnchor>
  <xdr:twoCellAnchor editAs="oneCell">
    <xdr:from>
      <xdr:col>0</xdr:col>
      <xdr:colOff>203200</xdr:colOff>
      <xdr:row>64</xdr:row>
      <xdr:rowOff>36830</xdr:rowOff>
    </xdr:from>
    <xdr:to>
      <xdr:col>0</xdr:col>
      <xdr:colOff>800100</xdr:colOff>
      <xdr:row>64</xdr:row>
      <xdr:rowOff>707449</xdr:rowOff>
    </xdr:to>
    <xdr:pic>
      <xdr:nvPicPr>
        <xdr:cNvPr id="101" name="Picture 100">
          <a:extLst>
            <a:ext uri="{FF2B5EF4-FFF2-40B4-BE49-F238E27FC236}">
              <a16:creationId xmlns:a16="http://schemas.microsoft.com/office/drawing/2014/main" id="{00000000-0008-0000-0200-000065000000}"/>
            </a:ext>
          </a:extLst>
        </xdr:cNvPr>
        <xdr:cNvPicPr>
          <a:picLocks noChangeAspect="1"/>
        </xdr:cNvPicPr>
      </xdr:nvPicPr>
      <xdr:blipFill>
        <a:blip xmlns:r="http://schemas.openxmlformats.org/officeDocument/2006/relationships" r:embed="rId41"/>
        <a:stretch>
          <a:fillRect/>
        </a:stretch>
      </xdr:blipFill>
      <xdr:spPr>
        <a:xfrm>
          <a:off x="203200" y="101718110"/>
          <a:ext cx="596900" cy="670619"/>
        </a:xfrm>
        <a:prstGeom prst="rect">
          <a:avLst/>
        </a:prstGeom>
      </xdr:spPr>
    </xdr:pic>
    <xdr:clientData/>
  </xdr:twoCellAnchor>
  <xdr:twoCellAnchor editAs="oneCell">
    <xdr:from>
      <xdr:col>0</xdr:col>
      <xdr:colOff>243840</xdr:colOff>
      <xdr:row>65</xdr:row>
      <xdr:rowOff>50801</xdr:rowOff>
    </xdr:from>
    <xdr:to>
      <xdr:col>0</xdr:col>
      <xdr:colOff>781108</xdr:colOff>
      <xdr:row>65</xdr:row>
      <xdr:rowOff>716280</xdr:rowOff>
    </xdr:to>
    <xdr:pic>
      <xdr:nvPicPr>
        <xdr:cNvPr id="102" name="Picture 101">
          <a:extLst>
            <a:ext uri="{FF2B5EF4-FFF2-40B4-BE49-F238E27FC236}">
              <a16:creationId xmlns:a16="http://schemas.microsoft.com/office/drawing/2014/main" id="{00000000-0008-0000-0200-000066000000}"/>
            </a:ext>
          </a:extLst>
        </xdr:cNvPr>
        <xdr:cNvPicPr>
          <a:picLocks noChangeAspect="1"/>
        </xdr:cNvPicPr>
      </xdr:nvPicPr>
      <xdr:blipFill>
        <a:blip xmlns:r="http://schemas.openxmlformats.org/officeDocument/2006/relationships" r:embed="rId42"/>
        <a:stretch>
          <a:fillRect/>
        </a:stretch>
      </xdr:blipFill>
      <xdr:spPr>
        <a:xfrm>
          <a:off x="243840" y="102494081"/>
          <a:ext cx="537268" cy="665479"/>
        </a:xfrm>
        <a:prstGeom prst="rect">
          <a:avLst/>
        </a:prstGeom>
      </xdr:spPr>
    </xdr:pic>
    <xdr:clientData/>
  </xdr:twoCellAnchor>
  <xdr:twoCellAnchor editAs="oneCell">
    <xdr:from>
      <xdr:col>0</xdr:col>
      <xdr:colOff>248921</xdr:colOff>
      <xdr:row>66</xdr:row>
      <xdr:rowOff>36830</xdr:rowOff>
    </xdr:from>
    <xdr:to>
      <xdr:col>0</xdr:col>
      <xdr:colOff>762000</xdr:colOff>
      <xdr:row>66</xdr:row>
      <xdr:rowOff>664766</xdr:rowOff>
    </xdr:to>
    <xdr:pic>
      <xdr:nvPicPr>
        <xdr:cNvPr id="104" name="Picture 103">
          <a:extLst>
            <a:ext uri="{FF2B5EF4-FFF2-40B4-BE49-F238E27FC236}">
              <a16:creationId xmlns:a16="http://schemas.microsoft.com/office/drawing/2014/main" id="{00000000-0008-0000-0200-000068000000}"/>
            </a:ext>
          </a:extLst>
        </xdr:cNvPr>
        <xdr:cNvPicPr>
          <a:picLocks noChangeAspect="1"/>
        </xdr:cNvPicPr>
      </xdr:nvPicPr>
      <xdr:blipFill>
        <a:blip xmlns:r="http://schemas.openxmlformats.org/officeDocument/2006/relationships" r:embed="rId43"/>
        <a:stretch>
          <a:fillRect/>
        </a:stretch>
      </xdr:blipFill>
      <xdr:spPr>
        <a:xfrm>
          <a:off x="248921" y="104004110"/>
          <a:ext cx="513079" cy="627936"/>
        </a:xfrm>
        <a:prstGeom prst="rect">
          <a:avLst/>
        </a:prstGeom>
      </xdr:spPr>
    </xdr:pic>
    <xdr:clientData/>
  </xdr:twoCellAnchor>
  <xdr:twoCellAnchor editAs="oneCell">
    <xdr:from>
      <xdr:col>0</xdr:col>
      <xdr:colOff>272620</xdr:colOff>
      <xdr:row>67</xdr:row>
      <xdr:rowOff>50800</xdr:rowOff>
    </xdr:from>
    <xdr:to>
      <xdr:col>0</xdr:col>
      <xdr:colOff>753950</xdr:colOff>
      <xdr:row>67</xdr:row>
      <xdr:rowOff>708660</xdr:rowOff>
    </xdr:to>
    <xdr:pic>
      <xdr:nvPicPr>
        <xdr:cNvPr id="109" name="Picture 108">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44"/>
        <a:stretch>
          <a:fillRect/>
        </a:stretch>
      </xdr:blipFill>
      <xdr:spPr>
        <a:xfrm>
          <a:off x="272620" y="38442695"/>
          <a:ext cx="481330" cy="657860"/>
        </a:xfrm>
        <a:prstGeom prst="rect">
          <a:avLst/>
        </a:prstGeom>
      </xdr:spPr>
    </xdr:pic>
    <xdr:clientData/>
  </xdr:twoCellAnchor>
  <xdr:twoCellAnchor editAs="oneCell">
    <xdr:from>
      <xdr:col>0</xdr:col>
      <xdr:colOff>229870</xdr:colOff>
      <xdr:row>68</xdr:row>
      <xdr:rowOff>55880</xdr:rowOff>
    </xdr:from>
    <xdr:to>
      <xdr:col>0</xdr:col>
      <xdr:colOff>777240</xdr:colOff>
      <xdr:row>68</xdr:row>
      <xdr:rowOff>712723</xdr:rowOff>
    </xdr:to>
    <xdr:pic>
      <xdr:nvPicPr>
        <xdr:cNvPr id="110" name="Picture 109">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45"/>
        <a:stretch>
          <a:fillRect/>
        </a:stretch>
      </xdr:blipFill>
      <xdr:spPr>
        <a:xfrm>
          <a:off x="229870" y="108595160"/>
          <a:ext cx="547370" cy="656843"/>
        </a:xfrm>
        <a:prstGeom prst="rect">
          <a:avLst/>
        </a:prstGeom>
      </xdr:spPr>
    </xdr:pic>
    <xdr:clientData/>
  </xdr:twoCellAnchor>
  <xdr:twoCellAnchor editAs="oneCell">
    <xdr:from>
      <xdr:col>0</xdr:col>
      <xdr:colOff>230710</xdr:colOff>
      <xdr:row>69</xdr:row>
      <xdr:rowOff>79170</xdr:rowOff>
    </xdr:from>
    <xdr:to>
      <xdr:col>0</xdr:col>
      <xdr:colOff>761569</xdr:colOff>
      <xdr:row>69</xdr:row>
      <xdr:rowOff>733127</xdr:rowOff>
    </xdr:to>
    <xdr:pic>
      <xdr:nvPicPr>
        <xdr:cNvPr id="115" name="Picture 114">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46"/>
        <a:stretch>
          <a:fillRect/>
        </a:stretch>
      </xdr:blipFill>
      <xdr:spPr>
        <a:xfrm>
          <a:off x="230710" y="40114896"/>
          <a:ext cx="530859" cy="653957"/>
        </a:xfrm>
        <a:prstGeom prst="rect">
          <a:avLst/>
        </a:prstGeom>
      </xdr:spPr>
    </xdr:pic>
    <xdr:clientData/>
  </xdr:twoCellAnchor>
  <xdr:twoCellAnchor editAs="oneCell">
    <xdr:from>
      <xdr:col>0</xdr:col>
      <xdr:colOff>158504</xdr:colOff>
      <xdr:row>70</xdr:row>
      <xdr:rowOff>48383</xdr:rowOff>
    </xdr:from>
    <xdr:to>
      <xdr:col>0</xdr:col>
      <xdr:colOff>891293</xdr:colOff>
      <xdr:row>70</xdr:row>
      <xdr:rowOff>714555</xdr:rowOff>
    </xdr:to>
    <xdr:pic>
      <xdr:nvPicPr>
        <xdr:cNvPr id="118" name="Picture 117">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47"/>
        <a:stretch>
          <a:fillRect/>
        </a:stretch>
      </xdr:blipFill>
      <xdr:spPr>
        <a:xfrm>
          <a:off x="158504" y="40844573"/>
          <a:ext cx="732789" cy="666172"/>
        </a:xfrm>
        <a:prstGeom prst="rect">
          <a:avLst/>
        </a:prstGeom>
      </xdr:spPr>
    </xdr:pic>
    <xdr:clientData/>
  </xdr:twoCellAnchor>
  <xdr:twoCellAnchor editAs="oneCell">
    <xdr:from>
      <xdr:col>0</xdr:col>
      <xdr:colOff>297180</xdr:colOff>
      <xdr:row>71</xdr:row>
      <xdr:rowOff>523240</xdr:rowOff>
    </xdr:from>
    <xdr:to>
      <xdr:col>0</xdr:col>
      <xdr:colOff>1085850</xdr:colOff>
      <xdr:row>71</xdr:row>
      <xdr:rowOff>1158326</xdr:rowOff>
    </xdr:to>
    <xdr:pic>
      <xdr:nvPicPr>
        <xdr:cNvPr id="128" name="Picture 127">
          <a:extLst>
            <a:ext uri="{FF2B5EF4-FFF2-40B4-BE49-F238E27FC236}">
              <a16:creationId xmlns:a16="http://schemas.microsoft.com/office/drawing/2014/main" id="{00000000-0008-0000-0200-000080000000}"/>
            </a:ext>
          </a:extLst>
        </xdr:cNvPr>
        <xdr:cNvPicPr>
          <a:picLocks noChangeAspect="1"/>
        </xdr:cNvPicPr>
      </xdr:nvPicPr>
      <xdr:blipFill>
        <a:blip xmlns:r="http://schemas.openxmlformats.org/officeDocument/2006/relationships" r:embed="rId48"/>
        <a:stretch>
          <a:fillRect/>
        </a:stretch>
      </xdr:blipFill>
      <xdr:spPr>
        <a:xfrm>
          <a:off x="297180" y="122354340"/>
          <a:ext cx="788670" cy="635086"/>
        </a:xfrm>
        <a:prstGeom prst="rect">
          <a:avLst/>
        </a:prstGeom>
      </xdr:spPr>
    </xdr:pic>
    <xdr:clientData/>
  </xdr:twoCellAnchor>
  <xdr:twoCellAnchor editAs="oneCell">
    <xdr:from>
      <xdr:col>0</xdr:col>
      <xdr:colOff>266065</xdr:colOff>
      <xdr:row>72</xdr:row>
      <xdr:rowOff>156846</xdr:rowOff>
    </xdr:from>
    <xdr:to>
      <xdr:col>0</xdr:col>
      <xdr:colOff>939164</xdr:colOff>
      <xdr:row>72</xdr:row>
      <xdr:rowOff>789902</xdr:rowOff>
    </xdr:to>
    <xdr:pic>
      <xdr:nvPicPr>
        <xdr:cNvPr id="129" name="Picture 128">
          <a:extLst>
            <a:ext uri="{FF2B5EF4-FFF2-40B4-BE49-F238E27FC236}">
              <a16:creationId xmlns:a16="http://schemas.microsoft.com/office/drawing/2014/main" id="{00000000-0008-0000-0200-000081000000}"/>
            </a:ext>
          </a:extLst>
        </xdr:cNvPr>
        <xdr:cNvPicPr>
          <a:picLocks noChangeAspect="1"/>
        </xdr:cNvPicPr>
      </xdr:nvPicPr>
      <xdr:blipFill>
        <a:blip xmlns:r="http://schemas.openxmlformats.org/officeDocument/2006/relationships" r:embed="rId49"/>
        <a:stretch>
          <a:fillRect/>
        </a:stretch>
      </xdr:blipFill>
      <xdr:spPr>
        <a:xfrm>
          <a:off x="266065" y="76023471"/>
          <a:ext cx="673099" cy="633056"/>
        </a:xfrm>
        <a:prstGeom prst="rect">
          <a:avLst/>
        </a:prstGeom>
      </xdr:spPr>
    </xdr:pic>
    <xdr:clientData/>
  </xdr:twoCellAnchor>
  <xdr:twoCellAnchor editAs="oneCell">
    <xdr:from>
      <xdr:col>0</xdr:col>
      <xdr:colOff>117988</xdr:colOff>
      <xdr:row>73</xdr:row>
      <xdr:rowOff>76814</xdr:rowOff>
    </xdr:from>
    <xdr:to>
      <xdr:col>0</xdr:col>
      <xdr:colOff>1059058</xdr:colOff>
      <xdr:row>74</xdr:row>
      <xdr:rowOff>225186</xdr:rowOff>
    </xdr:to>
    <xdr:pic>
      <xdr:nvPicPr>
        <xdr:cNvPr id="132" name="Picture 131">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50"/>
        <a:stretch>
          <a:fillRect/>
        </a:stretch>
      </xdr:blipFill>
      <xdr:spPr>
        <a:xfrm>
          <a:off x="117988" y="44306612"/>
          <a:ext cx="941070" cy="663030"/>
        </a:xfrm>
        <a:prstGeom prst="rect">
          <a:avLst/>
        </a:prstGeom>
      </xdr:spPr>
    </xdr:pic>
    <xdr:clientData/>
  </xdr:twoCellAnchor>
  <xdr:twoCellAnchor editAs="oneCell">
    <xdr:from>
      <xdr:col>0</xdr:col>
      <xdr:colOff>200107</xdr:colOff>
      <xdr:row>75</xdr:row>
      <xdr:rowOff>161310</xdr:rowOff>
    </xdr:from>
    <xdr:to>
      <xdr:col>0</xdr:col>
      <xdr:colOff>864317</xdr:colOff>
      <xdr:row>75</xdr:row>
      <xdr:rowOff>776167</xdr:rowOff>
    </xdr:to>
    <xdr:pic>
      <xdr:nvPicPr>
        <xdr:cNvPr id="133" name="Picture 132">
          <a:extLst>
            <a:ext uri="{FF2B5EF4-FFF2-40B4-BE49-F238E27FC236}">
              <a16:creationId xmlns:a16="http://schemas.microsoft.com/office/drawing/2014/main" id="{00000000-0008-0000-0200-000085000000}"/>
            </a:ext>
          </a:extLst>
        </xdr:cNvPr>
        <xdr:cNvPicPr>
          <a:picLocks noChangeAspect="1"/>
        </xdr:cNvPicPr>
      </xdr:nvPicPr>
      <xdr:blipFill>
        <a:blip xmlns:r="http://schemas.openxmlformats.org/officeDocument/2006/relationships" r:embed="rId51"/>
        <a:stretch>
          <a:fillRect/>
        </a:stretch>
      </xdr:blipFill>
      <xdr:spPr>
        <a:xfrm>
          <a:off x="200107" y="45343608"/>
          <a:ext cx="664210" cy="614857"/>
        </a:xfrm>
        <a:prstGeom prst="rect">
          <a:avLst/>
        </a:prstGeom>
      </xdr:spPr>
    </xdr:pic>
    <xdr:clientData/>
  </xdr:twoCellAnchor>
  <xdr:twoCellAnchor editAs="oneCell">
    <xdr:from>
      <xdr:col>0</xdr:col>
      <xdr:colOff>358140</xdr:colOff>
      <xdr:row>36</xdr:row>
      <xdr:rowOff>68580</xdr:rowOff>
    </xdr:from>
    <xdr:to>
      <xdr:col>0</xdr:col>
      <xdr:colOff>944880</xdr:colOff>
      <xdr:row>36</xdr:row>
      <xdr:rowOff>708660</xdr:rowOff>
    </xdr:to>
    <xdr:pic>
      <xdr:nvPicPr>
        <xdr:cNvPr id="138" name="Picture 137" descr="D:\Users\s1035084\Desktop\New folder\0003343_handy-andy-ammonia-all-purpose-cleaner-bottle-5l_360.gif">
          <a:extLst>
            <a:ext uri="{FF2B5EF4-FFF2-40B4-BE49-F238E27FC236}">
              <a16:creationId xmlns:a16="http://schemas.microsoft.com/office/drawing/2014/main" id="{00000000-0008-0000-0200-00008A000000}"/>
            </a:ext>
          </a:extLst>
        </xdr:cNvPr>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358140" y="33101280"/>
          <a:ext cx="586740" cy="640080"/>
        </a:xfrm>
        <a:prstGeom prst="rect">
          <a:avLst/>
        </a:prstGeom>
        <a:noFill/>
        <a:ln>
          <a:noFill/>
        </a:ln>
      </xdr:spPr>
    </xdr:pic>
    <xdr:clientData/>
  </xdr:twoCellAnchor>
  <xdr:twoCellAnchor editAs="oneCell">
    <xdr:from>
      <xdr:col>0</xdr:col>
      <xdr:colOff>381000</xdr:colOff>
      <xdr:row>40</xdr:row>
      <xdr:rowOff>38100</xdr:rowOff>
    </xdr:from>
    <xdr:to>
      <xdr:col>0</xdr:col>
      <xdr:colOff>822960</xdr:colOff>
      <xdr:row>40</xdr:row>
      <xdr:rowOff>662940</xdr:rowOff>
    </xdr:to>
    <xdr:pic>
      <xdr:nvPicPr>
        <xdr:cNvPr id="140" name="Picture 139" descr="D:\Users\s1035084\Desktop\New folder\54903566_10-zoom.jpg">
          <a:extLst>
            <a:ext uri="{FF2B5EF4-FFF2-40B4-BE49-F238E27FC236}">
              <a16:creationId xmlns:a16="http://schemas.microsoft.com/office/drawing/2014/main" id="{00000000-0008-0000-0200-00008C000000}"/>
            </a:ext>
          </a:extLst>
        </xdr:cNvPr>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381000" y="42976800"/>
          <a:ext cx="441960" cy="624840"/>
        </a:xfrm>
        <a:prstGeom prst="rect">
          <a:avLst/>
        </a:prstGeom>
        <a:noFill/>
        <a:ln>
          <a:noFill/>
        </a:ln>
      </xdr:spPr>
    </xdr:pic>
    <xdr:clientData/>
  </xdr:twoCellAnchor>
  <xdr:twoCellAnchor editAs="oneCell">
    <xdr:from>
      <xdr:col>0</xdr:col>
      <xdr:colOff>312420</xdr:colOff>
      <xdr:row>41</xdr:row>
      <xdr:rowOff>30481</xdr:rowOff>
    </xdr:from>
    <xdr:to>
      <xdr:col>0</xdr:col>
      <xdr:colOff>807720</xdr:colOff>
      <xdr:row>41</xdr:row>
      <xdr:rowOff>670560</xdr:rowOff>
    </xdr:to>
    <xdr:pic>
      <xdr:nvPicPr>
        <xdr:cNvPr id="143" name="Picture 142" descr="D:\Users\s1035084\Desktop\New folder\s-zoom.....png">
          <a:extLst>
            <a:ext uri="{FF2B5EF4-FFF2-40B4-BE49-F238E27FC236}">
              <a16:creationId xmlns:a16="http://schemas.microsoft.com/office/drawing/2014/main" id="{00000000-0008-0000-0200-00008F000000}"/>
            </a:ext>
          </a:extLst>
        </xdr:cNvPr>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312420" y="43731181"/>
          <a:ext cx="495300" cy="640079"/>
        </a:xfrm>
        <a:prstGeom prst="rect">
          <a:avLst/>
        </a:prstGeom>
        <a:noFill/>
        <a:ln>
          <a:noFill/>
        </a:ln>
      </xdr:spPr>
    </xdr:pic>
    <xdr:clientData/>
  </xdr:twoCellAnchor>
  <xdr:twoCellAnchor editAs="oneCell">
    <xdr:from>
      <xdr:col>0</xdr:col>
      <xdr:colOff>373380</xdr:colOff>
      <xdr:row>37</xdr:row>
      <xdr:rowOff>30480</xdr:rowOff>
    </xdr:from>
    <xdr:to>
      <xdr:col>0</xdr:col>
      <xdr:colOff>883920</xdr:colOff>
      <xdr:row>37</xdr:row>
      <xdr:rowOff>685800</xdr:rowOff>
    </xdr:to>
    <xdr:pic>
      <xdr:nvPicPr>
        <xdr:cNvPr id="149" name="Picture 148" descr="D:\Users\s1035084\Desktop\New folder\jik3.png">
          <a:extLst>
            <a:ext uri="{FF2B5EF4-FFF2-40B4-BE49-F238E27FC236}">
              <a16:creationId xmlns:a16="http://schemas.microsoft.com/office/drawing/2014/main" id="{00000000-0008-0000-0200-000095000000}"/>
            </a:ext>
          </a:extLst>
        </xdr:cNvPr>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373380" y="39921180"/>
          <a:ext cx="510540" cy="655320"/>
        </a:xfrm>
        <a:prstGeom prst="rect">
          <a:avLst/>
        </a:prstGeom>
        <a:noFill/>
        <a:ln>
          <a:noFill/>
        </a:ln>
      </xdr:spPr>
    </xdr:pic>
    <xdr:clientData/>
  </xdr:twoCellAnchor>
  <xdr:twoCellAnchor editAs="oneCell">
    <xdr:from>
      <xdr:col>0</xdr:col>
      <xdr:colOff>358140</xdr:colOff>
      <xdr:row>38</xdr:row>
      <xdr:rowOff>91440</xdr:rowOff>
    </xdr:from>
    <xdr:to>
      <xdr:col>0</xdr:col>
      <xdr:colOff>891540</xdr:colOff>
      <xdr:row>38</xdr:row>
      <xdr:rowOff>685800</xdr:rowOff>
    </xdr:to>
    <xdr:pic>
      <xdr:nvPicPr>
        <xdr:cNvPr id="150" name="Picture 149" descr="D:\Users\s1035084\Desktop\New folder\jik2.jpg">
          <a:extLst>
            <a:ext uri="{FF2B5EF4-FFF2-40B4-BE49-F238E27FC236}">
              <a16:creationId xmlns:a16="http://schemas.microsoft.com/office/drawing/2014/main" id="{00000000-0008-0000-0200-000096000000}"/>
            </a:ext>
          </a:extLst>
        </xdr:cNvPr>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58140" y="40744140"/>
          <a:ext cx="533400" cy="594360"/>
        </a:xfrm>
        <a:prstGeom prst="rect">
          <a:avLst/>
        </a:prstGeom>
        <a:noFill/>
        <a:ln>
          <a:noFill/>
        </a:ln>
      </xdr:spPr>
    </xdr:pic>
    <xdr:clientData/>
  </xdr:twoCellAnchor>
  <xdr:twoCellAnchor editAs="oneCell">
    <xdr:from>
      <xdr:col>0</xdr:col>
      <xdr:colOff>434340</xdr:colOff>
      <xdr:row>39</xdr:row>
      <xdr:rowOff>38100</xdr:rowOff>
    </xdr:from>
    <xdr:to>
      <xdr:col>0</xdr:col>
      <xdr:colOff>967740</xdr:colOff>
      <xdr:row>39</xdr:row>
      <xdr:rowOff>716280</xdr:rowOff>
    </xdr:to>
    <xdr:pic>
      <xdr:nvPicPr>
        <xdr:cNvPr id="152" name="Picture 151">
          <a:extLst>
            <a:ext uri="{FF2B5EF4-FFF2-40B4-BE49-F238E27FC236}">
              <a16:creationId xmlns:a16="http://schemas.microsoft.com/office/drawing/2014/main" id="{00000000-0008-0000-0200-000098000000}"/>
            </a:ext>
          </a:extLst>
        </xdr:cNvPr>
        <xdr:cNvPicPr/>
      </xdr:nvPicPr>
      <xdr:blipFill rotWithShape="1">
        <a:blip xmlns:r="http://schemas.openxmlformats.org/officeDocument/2006/relationships" r:embed="rId57"/>
        <a:srcRect l="34479" t="31136" r="51253" b="17498"/>
        <a:stretch/>
      </xdr:blipFill>
      <xdr:spPr bwMode="auto">
        <a:xfrm>
          <a:off x="434340" y="42214800"/>
          <a:ext cx="533400" cy="678180"/>
        </a:xfrm>
        <a:prstGeom prst="rect">
          <a:avLst/>
        </a:prstGeom>
        <a:ln>
          <a:noFill/>
        </a:ln>
        <a:extLst>
          <a:ext uri="{53640926-AAD7-44D8-BBD7-CCE9431645EC}">
            <a14:shadowObscured xmlns:a14="http://schemas.microsoft.com/office/drawing/2010/main"/>
          </a:ext>
        </a:extLst>
      </xdr:spPr>
    </xdr:pic>
    <xdr:clientData/>
  </xdr:twoCellAnchor>
  <xdr:oneCellAnchor>
    <xdr:from>
      <xdr:col>0</xdr:col>
      <xdr:colOff>290194</xdr:colOff>
      <xdr:row>60</xdr:row>
      <xdr:rowOff>0</xdr:rowOff>
    </xdr:from>
    <xdr:ext cx="564380" cy="697413"/>
    <xdr:pic>
      <xdr:nvPicPr>
        <xdr:cNvPr id="40" name="Picture 39">
          <a:extLst>
            <a:ext uri="{FF2B5EF4-FFF2-40B4-BE49-F238E27FC236}">
              <a16:creationId xmlns:a16="http://schemas.microsoft.com/office/drawing/2014/main" id="{0FB4CA1B-6979-40B7-AC05-431999AC0B73}"/>
            </a:ext>
          </a:extLst>
        </xdr:cNvPr>
        <xdr:cNvPicPr>
          <a:picLocks noChangeAspect="1"/>
        </xdr:cNvPicPr>
      </xdr:nvPicPr>
      <xdr:blipFill>
        <a:blip xmlns:r="http://schemas.openxmlformats.org/officeDocument/2006/relationships" r:embed="rId32"/>
        <a:stretch>
          <a:fillRect/>
        </a:stretch>
      </xdr:blipFill>
      <xdr:spPr>
        <a:xfrm>
          <a:off x="290194" y="41349746"/>
          <a:ext cx="564380" cy="697413"/>
        </a:xfrm>
        <a:prstGeom prst="rect">
          <a:avLst/>
        </a:prstGeom>
      </xdr:spPr>
    </xdr:pic>
    <xdr:clientData/>
  </xdr:oneCellAnchor>
  <xdr:twoCellAnchor editAs="oneCell">
    <xdr:from>
      <xdr:col>0</xdr:col>
      <xdr:colOff>337121</xdr:colOff>
      <xdr:row>47</xdr:row>
      <xdr:rowOff>117725</xdr:rowOff>
    </xdr:from>
    <xdr:to>
      <xdr:col>0</xdr:col>
      <xdr:colOff>1003871</xdr:colOff>
      <xdr:row>47</xdr:row>
      <xdr:rowOff>822575</xdr:rowOff>
    </xdr:to>
    <xdr:pic>
      <xdr:nvPicPr>
        <xdr:cNvPr id="3" name="Picture 2">
          <a:extLst>
            <a:ext uri="{FF2B5EF4-FFF2-40B4-BE49-F238E27FC236}">
              <a16:creationId xmlns:a16="http://schemas.microsoft.com/office/drawing/2014/main" id="{47708A4E-CA5F-FAAA-9681-AF8D243B9C6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337121" y="26225857"/>
          <a:ext cx="6667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251503</xdr:colOff>
      <xdr:row>60</xdr:row>
      <xdr:rowOff>85618</xdr:rowOff>
    </xdr:from>
    <xdr:to>
      <xdr:col>0</xdr:col>
      <xdr:colOff>775378</xdr:colOff>
      <xdr:row>60</xdr:row>
      <xdr:rowOff>695218</xdr:rowOff>
    </xdr:to>
    <xdr:pic>
      <xdr:nvPicPr>
        <xdr:cNvPr id="9" name="Picture 8">
          <a:extLst>
            <a:ext uri="{FF2B5EF4-FFF2-40B4-BE49-F238E27FC236}">
              <a16:creationId xmlns:a16="http://schemas.microsoft.com/office/drawing/2014/main" id="{7277205E-3036-0EBF-FFD2-C1816C45B1DC}"/>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251503" y="42964171"/>
          <a:ext cx="52387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1019176</xdr:colOff>
      <xdr:row>18</xdr:row>
      <xdr:rowOff>9525</xdr:rowOff>
    </xdr:from>
    <xdr:to>
      <xdr:col>8</xdr:col>
      <xdr:colOff>335108</xdr:colOff>
      <xdr:row>20</xdr:row>
      <xdr:rowOff>335108</xdr:rowOff>
    </xdr:to>
    <xdr:pic>
      <xdr:nvPicPr>
        <xdr:cNvPr id="10" name="Picture 9" descr="cid:image002.jpg@01D23917.BF17BA40">
          <a:extLst>
            <a:ext uri="{FF2B5EF4-FFF2-40B4-BE49-F238E27FC236}">
              <a16:creationId xmlns:a16="http://schemas.microsoft.com/office/drawing/2014/main" id="{2BAB387A-54D9-4191-AEE3-5090FDF50078}"/>
            </a:ext>
          </a:extLst>
        </xdr:cNvPr>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8201026" y="6686550"/>
          <a:ext cx="2964007" cy="63038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22</xdr:row>
      <xdr:rowOff>32385</xdr:rowOff>
    </xdr:from>
    <xdr:to>
      <xdr:col>0</xdr:col>
      <xdr:colOff>1074420</xdr:colOff>
      <xdr:row>22</xdr:row>
      <xdr:rowOff>960522</xdr:rowOff>
    </xdr:to>
    <xdr:pic>
      <xdr:nvPicPr>
        <xdr:cNvPr id="2" name="Picture 152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3209925"/>
          <a:ext cx="937260" cy="928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83820</xdr:colOff>
      <xdr:row>27</xdr:row>
      <xdr:rowOff>91441</xdr:rowOff>
    </xdr:from>
    <xdr:to>
      <xdr:col>0</xdr:col>
      <xdr:colOff>1153274</xdr:colOff>
      <xdr:row>27</xdr:row>
      <xdr:rowOff>861061</xdr:rowOff>
    </xdr:to>
    <xdr:pic>
      <xdr:nvPicPr>
        <xdr:cNvPr id="3" name="Picture 150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 y="8336281"/>
          <a:ext cx="1069454" cy="76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323850</xdr:rowOff>
    </xdr:to>
    <xdr:pic>
      <xdr:nvPicPr>
        <xdr:cNvPr id="4" name="Picture 1496">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75460" y="8244840"/>
          <a:ext cx="95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129541</xdr:colOff>
      <xdr:row>28</xdr:row>
      <xdr:rowOff>99060</xdr:rowOff>
    </xdr:from>
    <xdr:to>
      <xdr:col>0</xdr:col>
      <xdr:colOff>1243907</xdr:colOff>
      <xdr:row>28</xdr:row>
      <xdr:rowOff>815340</xdr:rowOff>
    </xdr:to>
    <xdr:pic>
      <xdr:nvPicPr>
        <xdr:cNvPr id="5" name="Picture 1506">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541" y="9357360"/>
          <a:ext cx="1091506"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333375</xdr:rowOff>
    </xdr:to>
    <xdr:pic>
      <xdr:nvPicPr>
        <xdr:cNvPr id="6" name="Picture 1498">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75460" y="9258300"/>
          <a:ext cx="95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152401</xdr:colOff>
      <xdr:row>29</xdr:row>
      <xdr:rowOff>266700</xdr:rowOff>
    </xdr:from>
    <xdr:to>
      <xdr:col>0</xdr:col>
      <xdr:colOff>1272541</xdr:colOff>
      <xdr:row>29</xdr:row>
      <xdr:rowOff>975360</xdr:rowOff>
    </xdr:to>
    <xdr:pic>
      <xdr:nvPicPr>
        <xdr:cNvPr id="9" name="Picture 1510">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2401" y="11551920"/>
          <a:ext cx="1066800" cy="7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29</xdr:row>
      <xdr:rowOff>0</xdr:rowOff>
    </xdr:from>
    <xdr:to>
      <xdr:col>2</xdr:col>
      <xdr:colOff>9525</xdr:colOff>
      <xdr:row>29</xdr:row>
      <xdr:rowOff>342900</xdr:rowOff>
    </xdr:to>
    <xdr:pic>
      <xdr:nvPicPr>
        <xdr:cNvPr id="10" name="Picture 1502">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75460" y="11285220"/>
          <a:ext cx="95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196215</xdr:colOff>
      <xdr:row>31</xdr:row>
      <xdr:rowOff>123825</xdr:rowOff>
    </xdr:from>
    <xdr:to>
      <xdr:col>0</xdr:col>
      <xdr:colOff>950595</xdr:colOff>
      <xdr:row>31</xdr:row>
      <xdr:rowOff>942975</xdr:rowOff>
    </xdr:to>
    <xdr:pic>
      <xdr:nvPicPr>
        <xdr:cNvPr id="13" name="Picture 151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6215" y="14925675"/>
          <a:ext cx="75438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426720</xdr:colOff>
      <xdr:row>32</xdr:row>
      <xdr:rowOff>83820</xdr:rowOff>
    </xdr:from>
    <xdr:to>
      <xdr:col>0</xdr:col>
      <xdr:colOff>967740</xdr:colOff>
      <xdr:row>32</xdr:row>
      <xdr:rowOff>886624</xdr:rowOff>
    </xdr:to>
    <xdr:pic>
      <xdr:nvPicPr>
        <xdr:cNvPr id="14" name="Picture 1516">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26720" y="17731740"/>
          <a:ext cx="541020" cy="80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167641</xdr:colOff>
      <xdr:row>33</xdr:row>
      <xdr:rowOff>68580</xdr:rowOff>
    </xdr:from>
    <xdr:to>
      <xdr:col>0</xdr:col>
      <xdr:colOff>1053229</xdr:colOff>
      <xdr:row>33</xdr:row>
      <xdr:rowOff>883920</xdr:rowOff>
    </xdr:to>
    <xdr:pic>
      <xdr:nvPicPr>
        <xdr:cNvPr id="15" name="Picture 1522">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7641" y="18729960"/>
          <a:ext cx="885588"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396239</xdr:colOff>
      <xdr:row>52</xdr:row>
      <xdr:rowOff>53340</xdr:rowOff>
    </xdr:from>
    <xdr:to>
      <xdr:col>0</xdr:col>
      <xdr:colOff>960636</xdr:colOff>
      <xdr:row>52</xdr:row>
      <xdr:rowOff>777240</xdr:rowOff>
    </xdr:to>
    <xdr:pic>
      <xdr:nvPicPr>
        <xdr:cNvPr id="20" name="Picture 2997">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96239" y="81099660"/>
          <a:ext cx="564397"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53</xdr:row>
      <xdr:rowOff>45720</xdr:rowOff>
    </xdr:from>
    <xdr:to>
      <xdr:col>0</xdr:col>
      <xdr:colOff>944880</xdr:colOff>
      <xdr:row>53</xdr:row>
      <xdr:rowOff>794750</xdr:rowOff>
    </xdr:to>
    <xdr:pic>
      <xdr:nvPicPr>
        <xdr:cNvPr id="21" name="Picture 3005">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8140" y="81915000"/>
          <a:ext cx="586740" cy="749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310517</xdr:colOff>
      <xdr:row>54</xdr:row>
      <xdr:rowOff>97156</xdr:rowOff>
    </xdr:from>
    <xdr:to>
      <xdr:col>0</xdr:col>
      <xdr:colOff>1009651</xdr:colOff>
      <xdr:row>55</xdr:row>
      <xdr:rowOff>0</xdr:rowOff>
    </xdr:to>
    <xdr:grpSp>
      <xdr:nvGrpSpPr>
        <xdr:cNvPr id="22" name="Group 21">
          <a:extLst>
            <a:ext uri="{FF2B5EF4-FFF2-40B4-BE49-F238E27FC236}">
              <a16:creationId xmlns:a16="http://schemas.microsoft.com/office/drawing/2014/main" id="{00000000-0008-0000-0300-000016000000}"/>
            </a:ext>
          </a:extLst>
        </xdr:cNvPr>
        <xdr:cNvGrpSpPr/>
      </xdr:nvGrpSpPr>
      <xdr:grpSpPr>
        <a:xfrm>
          <a:off x="310517" y="38253852"/>
          <a:ext cx="699134" cy="912041"/>
          <a:chOff x="0" y="0"/>
          <a:chExt cx="782015" cy="641629"/>
        </a:xfrm>
      </xdr:grpSpPr>
      <xdr:pic>
        <xdr:nvPicPr>
          <xdr:cNvPr id="23" name="Picture 22">
            <a:extLst>
              <a:ext uri="{FF2B5EF4-FFF2-40B4-BE49-F238E27FC236}">
                <a16:creationId xmlns:a16="http://schemas.microsoft.com/office/drawing/2014/main" id="{00000000-0008-0000-0300-000017000000}"/>
              </a:ext>
            </a:extLst>
          </xdr:cNvPr>
          <xdr:cNvPicPr/>
        </xdr:nvPicPr>
        <xdr:blipFill>
          <a:blip xmlns:r="http://schemas.openxmlformats.org/officeDocument/2006/relationships" r:embed="rId13"/>
          <a:stretch>
            <a:fillRect/>
          </a:stretch>
        </xdr:blipFill>
        <xdr:spPr>
          <a:xfrm>
            <a:off x="0" y="0"/>
            <a:ext cx="374917" cy="573303"/>
          </a:xfrm>
          <a:prstGeom prst="rect">
            <a:avLst/>
          </a:prstGeom>
        </xdr:spPr>
      </xdr:pic>
      <xdr:pic>
        <xdr:nvPicPr>
          <xdr:cNvPr id="24" name="Picture 23">
            <a:extLst>
              <a:ext uri="{FF2B5EF4-FFF2-40B4-BE49-F238E27FC236}">
                <a16:creationId xmlns:a16="http://schemas.microsoft.com/office/drawing/2014/main" id="{00000000-0008-0000-0300-000018000000}"/>
              </a:ext>
            </a:extLst>
          </xdr:cNvPr>
          <xdr:cNvPicPr/>
        </xdr:nvPicPr>
        <xdr:blipFill>
          <a:blip xmlns:r="http://schemas.openxmlformats.org/officeDocument/2006/relationships" r:embed="rId14"/>
          <a:stretch>
            <a:fillRect/>
          </a:stretch>
        </xdr:blipFill>
        <xdr:spPr>
          <a:xfrm>
            <a:off x="397548" y="61354"/>
            <a:ext cx="384467" cy="580276"/>
          </a:xfrm>
          <a:prstGeom prst="rect">
            <a:avLst/>
          </a:prstGeom>
        </xdr:spPr>
      </xdr:pic>
    </xdr:grpSp>
    <xdr:clientData/>
  </xdr:twoCellAnchor>
  <xdr:twoCellAnchor>
    <xdr:from>
      <xdr:col>0</xdr:col>
      <xdr:colOff>137160</xdr:colOff>
      <xdr:row>55</xdr:row>
      <xdr:rowOff>60961</xdr:rowOff>
    </xdr:from>
    <xdr:to>
      <xdr:col>0</xdr:col>
      <xdr:colOff>1087983</xdr:colOff>
      <xdr:row>55</xdr:row>
      <xdr:rowOff>670561</xdr:rowOff>
    </xdr:to>
    <xdr:pic>
      <xdr:nvPicPr>
        <xdr:cNvPr id="26" name="Picture 3009">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7160" y="84338161"/>
          <a:ext cx="950823"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236220</xdr:colOff>
      <xdr:row>56</xdr:row>
      <xdr:rowOff>45720</xdr:rowOff>
    </xdr:from>
    <xdr:to>
      <xdr:col>0</xdr:col>
      <xdr:colOff>979704</xdr:colOff>
      <xdr:row>56</xdr:row>
      <xdr:rowOff>731520</xdr:rowOff>
    </xdr:to>
    <xdr:pic>
      <xdr:nvPicPr>
        <xdr:cNvPr id="53" name="Picture 5192">
          <a:extLst>
            <a:ext uri="{FF2B5EF4-FFF2-40B4-BE49-F238E27FC236}">
              <a16:creationId xmlns:a16="http://schemas.microsoft.com/office/drawing/2014/main" id="{00000000-0008-0000-0300-000035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36220" y="107480100"/>
          <a:ext cx="743484"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311149</xdr:colOff>
      <xdr:row>34</xdr:row>
      <xdr:rowOff>50800</xdr:rowOff>
    </xdr:from>
    <xdr:ext cx="739791" cy="882649"/>
    <xdr:pic>
      <xdr:nvPicPr>
        <xdr:cNvPr id="55" name="Picture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17"/>
        <a:stretch>
          <a:fillRect/>
        </a:stretch>
      </xdr:blipFill>
      <xdr:spPr>
        <a:xfrm>
          <a:off x="311149" y="19725640"/>
          <a:ext cx="739791" cy="882649"/>
        </a:xfrm>
        <a:prstGeom prst="rect">
          <a:avLst/>
        </a:prstGeom>
      </xdr:spPr>
    </xdr:pic>
    <xdr:clientData/>
  </xdr:oneCellAnchor>
  <xdr:oneCellAnchor>
    <xdr:from>
      <xdr:col>0</xdr:col>
      <xdr:colOff>279400</xdr:colOff>
      <xdr:row>35</xdr:row>
      <xdr:rowOff>19051</xdr:rowOff>
    </xdr:from>
    <xdr:ext cx="930364" cy="904874"/>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18"/>
        <a:stretch>
          <a:fillRect/>
        </a:stretch>
      </xdr:blipFill>
      <xdr:spPr>
        <a:xfrm>
          <a:off x="279400" y="20707351"/>
          <a:ext cx="930364" cy="904874"/>
        </a:xfrm>
        <a:prstGeom prst="rect">
          <a:avLst/>
        </a:prstGeom>
      </xdr:spPr>
    </xdr:pic>
    <xdr:clientData/>
  </xdr:oneCellAnchor>
  <xdr:twoCellAnchor editAs="oneCell">
    <xdr:from>
      <xdr:col>0</xdr:col>
      <xdr:colOff>273050</xdr:colOff>
      <xdr:row>36</xdr:row>
      <xdr:rowOff>0</xdr:rowOff>
    </xdr:from>
    <xdr:to>
      <xdr:col>0</xdr:col>
      <xdr:colOff>1164420</xdr:colOff>
      <xdr:row>36</xdr:row>
      <xdr:rowOff>942975</xdr:rowOff>
    </xdr:to>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9"/>
        <a:stretch>
          <a:fillRect/>
        </a:stretch>
      </xdr:blipFill>
      <xdr:spPr>
        <a:xfrm>
          <a:off x="273050" y="21720810"/>
          <a:ext cx="891370" cy="942975"/>
        </a:xfrm>
        <a:prstGeom prst="rect">
          <a:avLst/>
        </a:prstGeom>
      </xdr:spPr>
    </xdr:pic>
    <xdr:clientData/>
  </xdr:twoCellAnchor>
  <xdr:twoCellAnchor editAs="oneCell">
    <xdr:from>
      <xdr:col>0</xdr:col>
      <xdr:colOff>234950</xdr:colOff>
      <xdr:row>36</xdr:row>
      <xdr:rowOff>0</xdr:rowOff>
    </xdr:from>
    <xdr:to>
      <xdr:col>0</xdr:col>
      <xdr:colOff>1214133</xdr:colOff>
      <xdr:row>36</xdr:row>
      <xdr:rowOff>946149</xdr:rowOff>
    </xdr:to>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20"/>
        <a:stretch>
          <a:fillRect/>
        </a:stretch>
      </xdr:blipFill>
      <xdr:spPr>
        <a:xfrm>
          <a:off x="234950" y="22740620"/>
          <a:ext cx="1007758" cy="946149"/>
        </a:xfrm>
        <a:prstGeom prst="rect">
          <a:avLst/>
        </a:prstGeom>
      </xdr:spPr>
    </xdr:pic>
    <xdr:clientData/>
  </xdr:twoCellAnchor>
  <xdr:twoCellAnchor editAs="oneCell">
    <xdr:from>
      <xdr:col>0</xdr:col>
      <xdr:colOff>269875</xdr:colOff>
      <xdr:row>36</xdr:row>
      <xdr:rowOff>0</xdr:rowOff>
    </xdr:from>
    <xdr:to>
      <xdr:col>0</xdr:col>
      <xdr:colOff>1133475</xdr:colOff>
      <xdr:row>36</xdr:row>
      <xdr:rowOff>922348</xdr:rowOff>
    </xdr:to>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21"/>
        <a:stretch>
          <a:fillRect/>
        </a:stretch>
      </xdr:blipFill>
      <xdr:spPr>
        <a:xfrm>
          <a:off x="269875" y="23752493"/>
          <a:ext cx="863600" cy="922348"/>
        </a:xfrm>
        <a:prstGeom prst="rect">
          <a:avLst/>
        </a:prstGeom>
      </xdr:spPr>
    </xdr:pic>
    <xdr:clientData/>
  </xdr:twoCellAnchor>
  <xdr:twoCellAnchor editAs="oneCell">
    <xdr:from>
      <xdr:col>0</xdr:col>
      <xdr:colOff>198437</xdr:colOff>
      <xdr:row>36</xdr:row>
      <xdr:rowOff>31750</xdr:rowOff>
    </xdr:from>
    <xdr:to>
      <xdr:col>0</xdr:col>
      <xdr:colOff>1019175</xdr:colOff>
      <xdr:row>36</xdr:row>
      <xdr:rowOff>917503</xdr:rowOff>
    </xdr:to>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22"/>
        <a:stretch>
          <a:fillRect/>
        </a:stretch>
      </xdr:blipFill>
      <xdr:spPr>
        <a:xfrm>
          <a:off x="198437" y="27814270"/>
          <a:ext cx="820738" cy="885753"/>
        </a:xfrm>
        <a:prstGeom prst="rect">
          <a:avLst/>
        </a:prstGeom>
      </xdr:spPr>
    </xdr:pic>
    <xdr:clientData/>
  </xdr:twoCellAnchor>
  <xdr:twoCellAnchor editAs="oneCell">
    <xdr:from>
      <xdr:col>0</xdr:col>
      <xdr:colOff>319088</xdr:colOff>
      <xdr:row>38</xdr:row>
      <xdr:rowOff>77785</xdr:rowOff>
    </xdr:from>
    <xdr:to>
      <xdr:col>0</xdr:col>
      <xdr:colOff>895350</xdr:colOff>
      <xdr:row>38</xdr:row>
      <xdr:rowOff>884180</xdr:rowOff>
    </xdr:to>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23"/>
        <a:stretch>
          <a:fillRect/>
        </a:stretch>
      </xdr:blipFill>
      <xdr:spPr>
        <a:xfrm>
          <a:off x="319088" y="32927605"/>
          <a:ext cx="576262" cy="806395"/>
        </a:xfrm>
        <a:prstGeom prst="rect">
          <a:avLst/>
        </a:prstGeom>
      </xdr:spPr>
    </xdr:pic>
    <xdr:clientData/>
  </xdr:twoCellAnchor>
  <xdr:twoCellAnchor editAs="oneCell">
    <xdr:from>
      <xdr:col>0</xdr:col>
      <xdr:colOff>349249</xdr:colOff>
      <xdr:row>40</xdr:row>
      <xdr:rowOff>115887</xdr:rowOff>
    </xdr:from>
    <xdr:to>
      <xdr:col>0</xdr:col>
      <xdr:colOff>981075</xdr:colOff>
      <xdr:row>40</xdr:row>
      <xdr:rowOff>905670</xdr:rowOff>
    </xdr:to>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24"/>
        <a:stretch>
          <a:fillRect/>
        </a:stretch>
      </xdr:blipFill>
      <xdr:spPr>
        <a:xfrm>
          <a:off x="349249" y="36006087"/>
          <a:ext cx="631826" cy="789783"/>
        </a:xfrm>
        <a:prstGeom prst="rect">
          <a:avLst/>
        </a:prstGeom>
      </xdr:spPr>
    </xdr:pic>
    <xdr:clientData/>
  </xdr:twoCellAnchor>
  <xdr:twoCellAnchor editAs="oneCell">
    <xdr:from>
      <xdr:col>0</xdr:col>
      <xdr:colOff>292101</xdr:colOff>
      <xdr:row>41</xdr:row>
      <xdr:rowOff>60323</xdr:rowOff>
    </xdr:from>
    <xdr:to>
      <xdr:col>0</xdr:col>
      <xdr:colOff>924278</xdr:colOff>
      <xdr:row>41</xdr:row>
      <xdr:rowOff>914400</xdr:rowOff>
    </xdr:to>
    <xdr:pic>
      <xdr:nvPicPr>
        <xdr:cNvPr id="65" name="Picture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25"/>
        <a:stretch>
          <a:fillRect/>
        </a:stretch>
      </xdr:blipFill>
      <xdr:spPr>
        <a:xfrm>
          <a:off x="292101" y="36963983"/>
          <a:ext cx="632177" cy="854077"/>
        </a:xfrm>
        <a:prstGeom prst="rect">
          <a:avLst/>
        </a:prstGeom>
      </xdr:spPr>
    </xdr:pic>
    <xdr:clientData/>
  </xdr:twoCellAnchor>
  <xdr:twoCellAnchor editAs="oneCell">
    <xdr:from>
      <xdr:col>0</xdr:col>
      <xdr:colOff>207963</xdr:colOff>
      <xdr:row>42</xdr:row>
      <xdr:rowOff>33338</xdr:rowOff>
    </xdr:from>
    <xdr:to>
      <xdr:col>0</xdr:col>
      <xdr:colOff>1162050</xdr:colOff>
      <xdr:row>42</xdr:row>
      <xdr:rowOff>951692</xdr:rowOff>
    </xdr:to>
    <xdr:pic>
      <xdr:nvPicPr>
        <xdr:cNvPr id="66" name="Picture 65">
          <a:extLst>
            <a:ext uri="{FF2B5EF4-FFF2-40B4-BE49-F238E27FC236}">
              <a16:creationId xmlns:a16="http://schemas.microsoft.com/office/drawing/2014/main" id="{00000000-0008-0000-0300-000042000000}"/>
            </a:ext>
          </a:extLst>
        </xdr:cNvPr>
        <xdr:cNvPicPr>
          <a:picLocks noChangeAspect="1"/>
        </xdr:cNvPicPr>
      </xdr:nvPicPr>
      <xdr:blipFill>
        <a:blip xmlns:r="http://schemas.openxmlformats.org/officeDocument/2006/relationships" r:embed="rId26"/>
        <a:stretch>
          <a:fillRect/>
        </a:stretch>
      </xdr:blipFill>
      <xdr:spPr>
        <a:xfrm>
          <a:off x="207963" y="37950458"/>
          <a:ext cx="954087" cy="918354"/>
        </a:xfrm>
        <a:prstGeom prst="rect">
          <a:avLst/>
        </a:prstGeom>
      </xdr:spPr>
    </xdr:pic>
    <xdr:clientData/>
  </xdr:twoCellAnchor>
  <xdr:twoCellAnchor editAs="oneCell">
    <xdr:from>
      <xdr:col>0</xdr:col>
      <xdr:colOff>142874</xdr:colOff>
      <xdr:row>43</xdr:row>
      <xdr:rowOff>15875</xdr:rowOff>
    </xdr:from>
    <xdr:to>
      <xdr:col>0</xdr:col>
      <xdr:colOff>1181099</xdr:colOff>
      <xdr:row>43</xdr:row>
      <xdr:rowOff>941801</xdr:rowOff>
    </xdr:to>
    <xdr:pic>
      <xdr:nvPicPr>
        <xdr:cNvPr id="67" name="Picture 66">
          <a:extLst>
            <a:ext uri="{FF2B5EF4-FFF2-40B4-BE49-F238E27FC236}">
              <a16:creationId xmlns:a16="http://schemas.microsoft.com/office/drawing/2014/main" id="{00000000-0008-0000-0300-000043000000}"/>
            </a:ext>
          </a:extLst>
        </xdr:cNvPr>
        <xdr:cNvPicPr>
          <a:picLocks noChangeAspect="1"/>
        </xdr:cNvPicPr>
      </xdr:nvPicPr>
      <xdr:blipFill>
        <a:blip xmlns:r="http://schemas.openxmlformats.org/officeDocument/2006/relationships" r:embed="rId27"/>
        <a:stretch>
          <a:fillRect/>
        </a:stretch>
      </xdr:blipFill>
      <xdr:spPr>
        <a:xfrm>
          <a:off x="142874" y="38946455"/>
          <a:ext cx="1038225" cy="925926"/>
        </a:xfrm>
        <a:prstGeom prst="rect">
          <a:avLst/>
        </a:prstGeom>
      </xdr:spPr>
    </xdr:pic>
    <xdr:clientData/>
  </xdr:twoCellAnchor>
  <xdr:twoCellAnchor editAs="oneCell">
    <xdr:from>
      <xdr:col>0</xdr:col>
      <xdr:colOff>134937</xdr:colOff>
      <xdr:row>44</xdr:row>
      <xdr:rowOff>87312</xdr:rowOff>
    </xdr:from>
    <xdr:to>
      <xdr:col>0</xdr:col>
      <xdr:colOff>1133475</xdr:colOff>
      <xdr:row>44</xdr:row>
      <xdr:rowOff>914400</xdr:rowOff>
    </xdr:to>
    <xdr:pic>
      <xdr:nvPicPr>
        <xdr:cNvPr id="68" name="Picture 67">
          <a:extLst>
            <a:ext uri="{FF2B5EF4-FFF2-40B4-BE49-F238E27FC236}">
              <a16:creationId xmlns:a16="http://schemas.microsoft.com/office/drawing/2014/main" id="{00000000-0008-0000-0300-000044000000}"/>
            </a:ext>
          </a:extLst>
        </xdr:cNvPr>
        <xdr:cNvPicPr/>
      </xdr:nvPicPr>
      <xdr:blipFill>
        <a:blip xmlns:r="http://schemas.openxmlformats.org/officeDocument/2006/relationships" r:embed="rId28"/>
        <a:stretch>
          <a:fillRect/>
        </a:stretch>
      </xdr:blipFill>
      <xdr:spPr>
        <a:xfrm>
          <a:off x="134937" y="40031352"/>
          <a:ext cx="998538" cy="827088"/>
        </a:xfrm>
        <a:prstGeom prst="rect">
          <a:avLst/>
        </a:prstGeom>
      </xdr:spPr>
    </xdr:pic>
    <xdr:clientData/>
  </xdr:twoCellAnchor>
  <xdr:twoCellAnchor editAs="oneCell">
    <xdr:from>
      <xdr:col>0</xdr:col>
      <xdr:colOff>269874</xdr:colOff>
      <xdr:row>46</xdr:row>
      <xdr:rowOff>55561</xdr:rowOff>
    </xdr:from>
    <xdr:to>
      <xdr:col>0</xdr:col>
      <xdr:colOff>1238415</xdr:colOff>
      <xdr:row>46</xdr:row>
      <xdr:rowOff>904875</xdr:rowOff>
    </xdr:to>
    <xdr:pic>
      <xdr:nvPicPr>
        <xdr:cNvPr id="69" name="Picture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29"/>
        <a:stretch>
          <a:fillRect/>
        </a:stretch>
      </xdr:blipFill>
      <xdr:spPr>
        <a:xfrm>
          <a:off x="269874" y="44053441"/>
          <a:ext cx="997116" cy="849314"/>
        </a:xfrm>
        <a:prstGeom prst="rect">
          <a:avLst/>
        </a:prstGeom>
      </xdr:spPr>
    </xdr:pic>
    <xdr:clientData/>
  </xdr:twoCellAnchor>
  <xdr:twoCellAnchor editAs="oneCell">
    <xdr:from>
      <xdr:col>0</xdr:col>
      <xdr:colOff>190500</xdr:colOff>
      <xdr:row>47</xdr:row>
      <xdr:rowOff>15874</xdr:rowOff>
    </xdr:from>
    <xdr:to>
      <xdr:col>0</xdr:col>
      <xdr:colOff>1181100</xdr:colOff>
      <xdr:row>47</xdr:row>
      <xdr:rowOff>923925</xdr:rowOff>
    </xdr:to>
    <xdr:pic>
      <xdr:nvPicPr>
        <xdr:cNvPr id="70" name="Picture 69">
          <a:extLst>
            <a:ext uri="{FF2B5EF4-FFF2-40B4-BE49-F238E27FC236}">
              <a16:creationId xmlns:a16="http://schemas.microsoft.com/office/drawing/2014/main" id="{00000000-0008-0000-0300-000046000000}"/>
            </a:ext>
          </a:extLst>
        </xdr:cNvPr>
        <xdr:cNvPicPr/>
      </xdr:nvPicPr>
      <xdr:blipFill>
        <a:blip xmlns:r="http://schemas.openxmlformats.org/officeDocument/2006/relationships" r:embed="rId30"/>
        <a:stretch>
          <a:fillRect/>
        </a:stretch>
      </xdr:blipFill>
      <xdr:spPr>
        <a:xfrm>
          <a:off x="190500" y="45027214"/>
          <a:ext cx="990600" cy="908051"/>
        </a:xfrm>
        <a:prstGeom prst="rect">
          <a:avLst/>
        </a:prstGeom>
      </xdr:spPr>
    </xdr:pic>
    <xdr:clientData/>
  </xdr:twoCellAnchor>
  <xdr:twoCellAnchor editAs="oneCell">
    <xdr:from>
      <xdr:col>0</xdr:col>
      <xdr:colOff>152399</xdr:colOff>
      <xdr:row>48</xdr:row>
      <xdr:rowOff>160337</xdr:rowOff>
    </xdr:from>
    <xdr:to>
      <xdr:col>0</xdr:col>
      <xdr:colOff>1194468</xdr:colOff>
      <xdr:row>48</xdr:row>
      <xdr:rowOff>790575</xdr:rowOff>
    </xdr:to>
    <xdr:pic>
      <xdr:nvPicPr>
        <xdr:cNvPr id="72" name="Picture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31"/>
        <a:stretch>
          <a:fillRect/>
        </a:stretch>
      </xdr:blipFill>
      <xdr:spPr>
        <a:xfrm>
          <a:off x="152399" y="47198597"/>
          <a:ext cx="1042069" cy="630238"/>
        </a:xfrm>
        <a:prstGeom prst="rect">
          <a:avLst/>
        </a:prstGeom>
      </xdr:spPr>
    </xdr:pic>
    <xdr:clientData/>
  </xdr:twoCellAnchor>
  <xdr:twoCellAnchor editAs="oneCell">
    <xdr:from>
      <xdr:col>0</xdr:col>
      <xdr:colOff>171450</xdr:colOff>
      <xdr:row>37</xdr:row>
      <xdr:rowOff>53975</xdr:rowOff>
    </xdr:from>
    <xdr:to>
      <xdr:col>0</xdr:col>
      <xdr:colOff>1057275</xdr:colOff>
      <xdr:row>37</xdr:row>
      <xdr:rowOff>915531</xdr:rowOff>
    </xdr:to>
    <xdr:pic>
      <xdr:nvPicPr>
        <xdr:cNvPr id="74" name="Picture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18"/>
        <a:stretch>
          <a:fillRect/>
        </a:stretch>
      </xdr:blipFill>
      <xdr:spPr>
        <a:xfrm>
          <a:off x="171450" y="21037550"/>
          <a:ext cx="885825" cy="861556"/>
        </a:xfrm>
        <a:prstGeom prst="rect">
          <a:avLst/>
        </a:prstGeom>
      </xdr:spPr>
    </xdr:pic>
    <xdr:clientData/>
  </xdr:twoCellAnchor>
  <xdr:twoCellAnchor editAs="oneCell">
    <xdr:from>
      <xdr:col>0</xdr:col>
      <xdr:colOff>213360</xdr:colOff>
      <xdr:row>39</xdr:row>
      <xdr:rowOff>81280</xdr:rowOff>
    </xdr:from>
    <xdr:to>
      <xdr:col>0</xdr:col>
      <xdr:colOff>1148080</xdr:colOff>
      <xdr:row>39</xdr:row>
      <xdr:rowOff>934720</xdr:rowOff>
    </xdr:to>
    <xdr:pic>
      <xdr:nvPicPr>
        <xdr:cNvPr id="78" name="Picture 77" descr="D:\Users\s1035084\Desktop\CLEANING TENDER\New folder\9c89ac4e57baa81557310cad0fbf284b_medium.jpg">
          <a:extLst>
            <a:ext uri="{FF2B5EF4-FFF2-40B4-BE49-F238E27FC236}">
              <a16:creationId xmlns:a16="http://schemas.microsoft.com/office/drawing/2014/main" id="{00000000-0008-0000-0300-00004E000000}"/>
            </a:ext>
          </a:extLst>
        </xdr:cNvPr>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13360" y="33944560"/>
          <a:ext cx="934720" cy="853440"/>
        </a:xfrm>
        <a:prstGeom prst="rect">
          <a:avLst/>
        </a:prstGeom>
        <a:noFill/>
        <a:ln>
          <a:noFill/>
        </a:ln>
      </xdr:spPr>
    </xdr:pic>
    <xdr:clientData/>
  </xdr:twoCellAnchor>
  <xdr:twoCellAnchor editAs="oneCell">
    <xdr:from>
      <xdr:col>0</xdr:col>
      <xdr:colOff>254000</xdr:colOff>
      <xdr:row>23</xdr:row>
      <xdr:rowOff>60960</xdr:rowOff>
    </xdr:from>
    <xdr:to>
      <xdr:col>0</xdr:col>
      <xdr:colOff>1127760</xdr:colOff>
      <xdr:row>23</xdr:row>
      <xdr:rowOff>894080</xdr:rowOff>
    </xdr:to>
    <xdr:pic>
      <xdr:nvPicPr>
        <xdr:cNvPr id="80" name="Picture 79" descr="D:\Users\s1035084\Desktop\CLEANING TENDER\New folder\shopping4ZATUU9C.jpg">
          <a:extLst>
            <a:ext uri="{FF2B5EF4-FFF2-40B4-BE49-F238E27FC236}">
              <a16:creationId xmlns:a16="http://schemas.microsoft.com/office/drawing/2014/main" id="{00000000-0008-0000-0300-000050000000}"/>
            </a:ext>
          </a:extLst>
        </xdr:cNvPr>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54000" y="4251960"/>
          <a:ext cx="873760" cy="833120"/>
        </a:xfrm>
        <a:prstGeom prst="rect">
          <a:avLst/>
        </a:prstGeom>
        <a:noFill/>
        <a:ln>
          <a:noFill/>
        </a:ln>
      </xdr:spPr>
    </xdr:pic>
    <xdr:clientData/>
  </xdr:twoCellAnchor>
  <xdr:twoCellAnchor editAs="oneCell">
    <xdr:from>
      <xdr:col>0</xdr:col>
      <xdr:colOff>200660</xdr:colOff>
      <xdr:row>24</xdr:row>
      <xdr:rowOff>139700</xdr:rowOff>
    </xdr:from>
    <xdr:to>
      <xdr:col>0</xdr:col>
      <xdr:colOff>1023620</xdr:colOff>
      <xdr:row>24</xdr:row>
      <xdr:rowOff>922020</xdr:rowOff>
    </xdr:to>
    <xdr:pic>
      <xdr:nvPicPr>
        <xdr:cNvPr id="81" name="Picture 80" descr="D:\Users\s1035084\Desktop\CLEANING TENDER\New folder\shoppingRW3RBY8F.jpg">
          <a:extLst>
            <a:ext uri="{FF2B5EF4-FFF2-40B4-BE49-F238E27FC236}">
              <a16:creationId xmlns:a16="http://schemas.microsoft.com/office/drawing/2014/main" id="{00000000-0008-0000-0300-000051000000}"/>
            </a:ext>
          </a:extLst>
        </xdr:cNvPr>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00660" y="5549900"/>
          <a:ext cx="822960" cy="782320"/>
        </a:xfrm>
        <a:prstGeom prst="rect">
          <a:avLst/>
        </a:prstGeom>
        <a:noFill/>
        <a:ln>
          <a:noFill/>
        </a:ln>
      </xdr:spPr>
    </xdr:pic>
    <xdr:clientData/>
  </xdr:twoCellAnchor>
  <xdr:twoCellAnchor editAs="oneCell">
    <xdr:from>
      <xdr:col>0</xdr:col>
      <xdr:colOff>139065</xdr:colOff>
      <xdr:row>25</xdr:row>
      <xdr:rowOff>31115</xdr:rowOff>
    </xdr:from>
    <xdr:to>
      <xdr:col>0</xdr:col>
      <xdr:colOff>982345</xdr:colOff>
      <xdr:row>25</xdr:row>
      <xdr:rowOff>884555</xdr:rowOff>
    </xdr:to>
    <xdr:pic>
      <xdr:nvPicPr>
        <xdr:cNvPr id="82" name="Picture 81" descr="D:\Users\s1035084\Desktop\CLEANING TENDER\New folder\shoppingXJSMQ6VD.jpg">
          <a:extLst>
            <a:ext uri="{FF2B5EF4-FFF2-40B4-BE49-F238E27FC236}">
              <a16:creationId xmlns:a16="http://schemas.microsoft.com/office/drawing/2014/main" id="{00000000-0008-0000-0300-000052000000}"/>
            </a:ext>
          </a:extLst>
        </xdr:cNvPr>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39065" y="12023090"/>
          <a:ext cx="843280" cy="853440"/>
        </a:xfrm>
        <a:prstGeom prst="rect">
          <a:avLst/>
        </a:prstGeom>
        <a:noFill/>
        <a:ln>
          <a:noFill/>
        </a:ln>
      </xdr:spPr>
    </xdr:pic>
    <xdr:clientData/>
  </xdr:twoCellAnchor>
  <xdr:twoCellAnchor editAs="oneCell">
    <xdr:from>
      <xdr:col>0</xdr:col>
      <xdr:colOff>203200</xdr:colOff>
      <xdr:row>49</xdr:row>
      <xdr:rowOff>60960</xdr:rowOff>
    </xdr:from>
    <xdr:to>
      <xdr:col>0</xdr:col>
      <xdr:colOff>1133475</xdr:colOff>
      <xdr:row>49</xdr:row>
      <xdr:rowOff>883285</xdr:rowOff>
    </xdr:to>
    <xdr:pic>
      <xdr:nvPicPr>
        <xdr:cNvPr id="84" name="Picture 83" descr="D:\Users\s1035084\Desktop\CLEANING TENDER\New folder\36866261_1-zoom.jpg">
          <a:extLst>
            <a:ext uri="{FF2B5EF4-FFF2-40B4-BE49-F238E27FC236}">
              <a16:creationId xmlns:a16="http://schemas.microsoft.com/office/drawing/2014/main" id="{00000000-0008-0000-0300-000054000000}"/>
            </a:ext>
          </a:extLst>
        </xdr:cNvPr>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03200" y="53179980"/>
          <a:ext cx="930275" cy="822325"/>
        </a:xfrm>
        <a:prstGeom prst="rect">
          <a:avLst/>
        </a:prstGeom>
        <a:noFill/>
        <a:ln>
          <a:noFill/>
        </a:ln>
      </xdr:spPr>
    </xdr:pic>
    <xdr:clientData/>
  </xdr:twoCellAnchor>
  <xdr:twoCellAnchor editAs="oneCell">
    <xdr:from>
      <xdr:col>0</xdr:col>
      <xdr:colOff>264160</xdr:colOff>
      <xdr:row>50</xdr:row>
      <xdr:rowOff>0</xdr:rowOff>
    </xdr:from>
    <xdr:to>
      <xdr:col>0</xdr:col>
      <xdr:colOff>1188085</xdr:colOff>
      <xdr:row>50</xdr:row>
      <xdr:rowOff>863600</xdr:rowOff>
    </xdr:to>
    <xdr:pic>
      <xdr:nvPicPr>
        <xdr:cNvPr id="85" name="Picture 84" descr="D:\Users\s1035084\Desktop\CLEANING TENDER\New folder\untitled.....png">
          <a:extLst>
            <a:ext uri="{FF2B5EF4-FFF2-40B4-BE49-F238E27FC236}">
              <a16:creationId xmlns:a16="http://schemas.microsoft.com/office/drawing/2014/main" id="{00000000-0008-0000-0300-000055000000}"/>
            </a:ext>
          </a:extLst>
        </xdr:cNvPr>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64160" y="55206900"/>
          <a:ext cx="952500" cy="863600"/>
        </a:xfrm>
        <a:prstGeom prst="rect">
          <a:avLst/>
        </a:prstGeom>
        <a:noFill/>
        <a:ln>
          <a:noFill/>
        </a:ln>
      </xdr:spPr>
    </xdr:pic>
    <xdr:clientData/>
  </xdr:twoCellAnchor>
  <xdr:twoCellAnchor editAs="oneCell">
    <xdr:from>
      <xdr:col>0</xdr:col>
      <xdr:colOff>325120</xdr:colOff>
      <xdr:row>50</xdr:row>
      <xdr:rowOff>60960</xdr:rowOff>
    </xdr:from>
    <xdr:to>
      <xdr:col>0</xdr:col>
      <xdr:colOff>1189355</xdr:colOff>
      <xdr:row>50</xdr:row>
      <xdr:rowOff>904240</xdr:rowOff>
    </xdr:to>
    <xdr:pic>
      <xdr:nvPicPr>
        <xdr:cNvPr id="86" name="Picture 85" descr="D:\Users\s1035084\Desktop\CLEANING TENDER\New folder\1.png">
          <a:extLst>
            <a:ext uri="{FF2B5EF4-FFF2-40B4-BE49-F238E27FC236}">
              <a16:creationId xmlns:a16="http://schemas.microsoft.com/office/drawing/2014/main" id="{00000000-0008-0000-0300-000056000000}"/>
            </a:ext>
          </a:extLst>
        </xdr:cNvPr>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325120" y="59260740"/>
          <a:ext cx="873760" cy="843280"/>
        </a:xfrm>
        <a:prstGeom prst="rect">
          <a:avLst/>
        </a:prstGeom>
        <a:noFill/>
        <a:ln>
          <a:noFill/>
        </a:ln>
      </xdr:spPr>
    </xdr:pic>
    <xdr:clientData/>
  </xdr:twoCellAnchor>
  <xdr:twoCellAnchor editAs="oneCell">
    <xdr:from>
      <xdr:col>0</xdr:col>
      <xdr:colOff>406400</xdr:colOff>
      <xdr:row>51</xdr:row>
      <xdr:rowOff>0</xdr:rowOff>
    </xdr:from>
    <xdr:to>
      <xdr:col>0</xdr:col>
      <xdr:colOff>1130300</xdr:colOff>
      <xdr:row>51</xdr:row>
      <xdr:rowOff>723900</xdr:rowOff>
    </xdr:to>
    <xdr:pic>
      <xdr:nvPicPr>
        <xdr:cNvPr id="87" name="Picture 86" descr="D:\Users\s1035084\Desktop\CLEANING TENDER\New folder\2.png">
          <a:extLst>
            <a:ext uri="{FF2B5EF4-FFF2-40B4-BE49-F238E27FC236}">
              <a16:creationId xmlns:a16="http://schemas.microsoft.com/office/drawing/2014/main" id="{00000000-0008-0000-0300-000057000000}"/>
            </a:ext>
          </a:extLst>
        </xdr:cNvPr>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406400" y="60304680"/>
          <a:ext cx="723900" cy="723900"/>
        </a:xfrm>
        <a:prstGeom prst="rect">
          <a:avLst/>
        </a:prstGeom>
        <a:noFill/>
        <a:ln>
          <a:noFill/>
        </a:ln>
      </xdr:spPr>
    </xdr:pic>
    <xdr:clientData/>
  </xdr:twoCellAnchor>
  <xdr:twoCellAnchor editAs="oneCell">
    <xdr:from>
      <xdr:col>0</xdr:col>
      <xdr:colOff>274320</xdr:colOff>
      <xdr:row>51</xdr:row>
      <xdr:rowOff>0</xdr:rowOff>
    </xdr:from>
    <xdr:to>
      <xdr:col>0</xdr:col>
      <xdr:colOff>1181100</xdr:colOff>
      <xdr:row>51</xdr:row>
      <xdr:rowOff>906780</xdr:rowOff>
    </xdr:to>
    <xdr:pic>
      <xdr:nvPicPr>
        <xdr:cNvPr id="88" name="Picture 87" descr="D:\Users\s1035084\Desktop\CLEANING TENDER\New folder\333.png">
          <a:extLst>
            <a:ext uri="{FF2B5EF4-FFF2-40B4-BE49-F238E27FC236}">
              <a16:creationId xmlns:a16="http://schemas.microsoft.com/office/drawing/2014/main" id="{00000000-0008-0000-0300-000058000000}"/>
            </a:ext>
          </a:extLst>
        </xdr:cNvPr>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74320" y="61328300"/>
          <a:ext cx="906780" cy="906780"/>
        </a:xfrm>
        <a:prstGeom prst="rect">
          <a:avLst/>
        </a:prstGeom>
        <a:noFill/>
        <a:ln>
          <a:noFill/>
        </a:ln>
      </xdr:spPr>
    </xdr:pic>
    <xdr:clientData/>
  </xdr:twoCellAnchor>
  <xdr:twoCellAnchor editAs="oneCell">
    <xdr:from>
      <xdr:col>0</xdr:col>
      <xdr:colOff>254000</xdr:colOff>
      <xdr:row>51</xdr:row>
      <xdr:rowOff>111760</xdr:rowOff>
    </xdr:from>
    <xdr:to>
      <xdr:col>0</xdr:col>
      <xdr:colOff>1207770</xdr:colOff>
      <xdr:row>51</xdr:row>
      <xdr:rowOff>889000</xdr:rowOff>
    </xdr:to>
    <xdr:pic>
      <xdr:nvPicPr>
        <xdr:cNvPr id="102" name="Picture 101" descr="D:\Users\s1035084\Desktop\CLEANING TENDER\New folder\ARAKE060.jpg">
          <a:extLst>
            <a:ext uri="{FF2B5EF4-FFF2-40B4-BE49-F238E27FC236}">
              <a16:creationId xmlns:a16="http://schemas.microsoft.com/office/drawing/2014/main" id="{00000000-0008-0000-0300-000066000000}"/>
            </a:ext>
          </a:extLst>
        </xdr:cNvPr>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54000" y="62351920"/>
          <a:ext cx="982345" cy="777240"/>
        </a:xfrm>
        <a:prstGeom prst="rect">
          <a:avLst/>
        </a:prstGeom>
        <a:noFill/>
        <a:ln>
          <a:noFill/>
        </a:ln>
      </xdr:spPr>
    </xdr:pic>
    <xdr:clientData/>
  </xdr:twoCellAnchor>
  <xdr:twoCellAnchor editAs="oneCell">
    <xdr:from>
      <xdr:col>0</xdr:col>
      <xdr:colOff>223520</xdr:colOff>
      <xdr:row>45</xdr:row>
      <xdr:rowOff>81280</xdr:rowOff>
    </xdr:from>
    <xdr:to>
      <xdr:col>0</xdr:col>
      <xdr:colOff>1117600</xdr:colOff>
      <xdr:row>45</xdr:row>
      <xdr:rowOff>944880</xdr:rowOff>
    </xdr:to>
    <xdr:pic>
      <xdr:nvPicPr>
        <xdr:cNvPr id="110" name="Picture 109" descr="D:\Users\s1035084\Desktop\CLEANING TENDER\New folder\PRESURE WASHER 2.png">
          <a:extLst>
            <a:ext uri="{FF2B5EF4-FFF2-40B4-BE49-F238E27FC236}">
              <a16:creationId xmlns:a16="http://schemas.microsoft.com/office/drawing/2014/main" id="{00000000-0008-0000-0300-00006E000000}"/>
            </a:ext>
          </a:extLst>
        </xdr:cNvPr>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223520" y="42052240"/>
          <a:ext cx="894080" cy="863600"/>
        </a:xfrm>
        <a:prstGeom prst="rect">
          <a:avLst/>
        </a:prstGeom>
        <a:noFill/>
        <a:ln>
          <a:noFill/>
        </a:ln>
      </xdr:spPr>
    </xdr:pic>
    <xdr:clientData/>
  </xdr:twoCellAnchor>
  <xdr:twoCellAnchor>
    <xdr:from>
      <xdr:col>0</xdr:col>
      <xdr:colOff>247650</xdr:colOff>
      <xdr:row>26</xdr:row>
      <xdr:rowOff>76200</xdr:rowOff>
    </xdr:from>
    <xdr:to>
      <xdr:col>0</xdr:col>
      <xdr:colOff>1317104</xdr:colOff>
      <xdr:row>26</xdr:row>
      <xdr:rowOff>845820</xdr:rowOff>
    </xdr:to>
    <xdr:pic>
      <xdr:nvPicPr>
        <xdr:cNvPr id="54" name="Picture 1504">
          <a:extLst>
            <a:ext uri="{FF2B5EF4-FFF2-40B4-BE49-F238E27FC236}">
              <a16:creationId xmlns:a16="http://schemas.microsoft.com/office/drawing/2014/main" id="{1A45E8AD-04A0-4F77-911C-A26157643F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5295900"/>
          <a:ext cx="1069454" cy="76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30</xdr:row>
      <xdr:rowOff>219075</xdr:rowOff>
    </xdr:from>
    <xdr:to>
      <xdr:col>0</xdr:col>
      <xdr:colOff>1141942</xdr:colOff>
      <xdr:row>30</xdr:row>
      <xdr:rowOff>828675</xdr:rowOff>
    </xdr:to>
    <xdr:pic>
      <xdr:nvPicPr>
        <xdr:cNvPr id="117" name="Picture 1518">
          <a:extLst>
            <a:ext uri="{FF2B5EF4-FFF2-40B4-BE49-F238E27FC236}">
              <a16:creationId xmlns:a16="http://schemas.microsoft.com/office/drawing/2014/main" id="{0B2AF379-E7FC-464F-8F9F-F0652EE48103}"/>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95250" y="13611225"/>
          <a:ext cx="104669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873126</xdr:colOff>
      <xdr:row>17</xdr:row>
      <xdr:rowOff>165100</xdr:rowOff>
    </xdr:from>
    <xdr:to>
      <xdr:col>8</xdr:col>
      <xdr:colOff>1328883</xdr:colOff>
      <xdr:row>19</xdr:row>
      <xdr:rowOff>433532</xdr:rowOff>
    </xdr:to>
    <xdr:pic>
      <xdr:nvPicPr>
        <xdr:cNvPr id="16" name="Picture 15" descr="cid:image002.jpg@01D23917.BF17BA40">
          <a:extLst>
            <a:ext uri="{FF2B5EF4-FFF2-40B4-BE49-F238E27FC236}">
              <a16:creationId xmlns:a16="http://schemas.microsoft.com/office/drawing/2014/main" id="{3CF31AC5-4D1F-402E-98A8-970B75DA368E}"/>
            </a:ext>
          </a:extLst>
        </xdr:cNvPr>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366251" y="3721100"/>
          <a:ext cx="2964007" cy="68118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1409700</xdr:colOff>
      <xdr:row>6</xdr:row>
      <xdr:rowOff>66675</xdr:rowOff>
    </xdr:from>
    <xdr:ext cx="2009775" cy="567690"/>
    <xdr:pic>
      <xdr:nvPicPr>
        <xdr:cNvPr id="2" name="Picture 1" descr="cid:image002.jpg@01D23917.BF17BA40">
          <a:extLst>
            <a:ext uri="{FF2B5EF4-FFF2-40B4-BE49-F238E27FC236}">
              <a16:creationId xmlns:a16="http://schemas.microsoft.com/office/drawing/2014/main" id="{A6472732-8724-4401-9A20-7085279DF3D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1314450"/>
          <a:ext cx="2009775" cy="56769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K172"/>
  <sheetViews>
    <sheetView showGridLines="0" view="pageBreakPreview" topLeftCell="A159" zoomScale="96" zoomScaleNormal="115" zoomScaleSheetLayoutView="96" workbookViewId="0">
      <selection activeCell="A20" sqref="A20:F20"/>
    </sheetView>
  </sheetViews>
  <sheetFormatPr defaultColWidth="8.85546875" defaultRowHeight="15.75"/>
  <cols>
    <col min="1" max="1" width="20.7109375" style="1" customWidth="1"/>
    <col min="2" max="2" width="10.85546875" style="1" customWidth="1"/>
    <col min="3" max="3" width="40.7109375" style="1" customWidth="1"/>
    <col min="4" max="5" width="20.7109375" style="1" customWidth="1"/>
    <col min="6" max="6" width="20.7109375" style="9" customWidth="1"/>
    <col min="7" max="7" width="19.85546875" style="8" customWidth="1"/>
    <col min="8" max="8" width="22" style="1" customWidth="1"/>
    <col min="9" max="9" width="4.85546875" style="1" customWidth="1"/>
    <col min="10" max="16384" width="8.85546875" style="1"/>
  </cols>
  <sheetData>
    <row r="1" spans="1:9" s="35" customFormat="1" thickBot="1">
      <c r="A1" s="36" t="s">
        <v>0</v>
      </c>
      <c r="B1" s="153" t="s">
        <v>253</v>
      </c>
      <c r="C1" s="153"/>
      <c r="D1" s="153"/>
      <c r="E1" s="153"/>
      <c r="F1" s="153"/>
      <c r="G1" s="153"/>
      <c r="H1" s="153"/>
      <c r="I1" s="153"/>
    </row>
    <row r="2" spans="1:9" s="35" customFormat="1" thickBot="1">
      <c r="A2" s="36" t="s">
        <v>1</v>
      </c>
      <c r="B2" s="154" t="s">
        <v>2</v>
      </c>
      <c r="C2" s="154"/>
      <c r="D2" s="154"/>
      <c r="E2" s="154"/>
      <c r="F2" s="154"/>
      <c r="G2" s="154"/>
      <c r="H2" s="154"/>
      <c r="I2" s="154"/>
    </row>
    <row r="3" spans="1:9" s="35" customFormat="1" thickBot="1">
      <c r="A3" s="36" t="s">
        <v>254</v>
      </c>
      <c r="B3" s="154" t="s">
        <v>287</v>
      </c>
      <c r="C3" s="154"/>
      <c r="D3" s="154"/>
      <c r="E3" s="154"/>
      <c r="F3" s="154"/>
      <c r="G3" s="154"/>
      <c r="H3" s="154"/>
      <c r="I3" s="154"/>
    </row>
    <row r="4" spans="1:9" s="35" customFormat="1" thickBot="1">
      <c r="A4" s="36" t="s">
        <v>3</v>
      </c>
      <c r="B4" s="155"/>
      <c r="C4" s="155"/>
      <c r="D4" s="155"/>
      <c r="E4" s="155"/>
      <c r="F4" s="155"/>
      <c r="G4" s="155"/>
      <c r="H4" s="155"/>
      <c r="I4" s="155"/>
    </row>
    <row r="5" spans="1:9" s="35" customFormat="1" thickBot="1">
      <c r="A5" s="156" t="s">
        <v>4</v>
      </c>
      <c r="B5" s="156"/>
      <c r="C5" s="156"/>
      <c r="D5" s="156"/>
      <c r="E5" s="156"/>
      <c r="F5" s="156"/>
      <c r="G5" s="156"/>
      <c r="H5" s="156"/>
      <c r="I5" s="156"/>
    </row>
    <row r="6" spans="1:9" s="35" customFormat="1" ht="15">
      <c r="A6" s="37" t="s">
        <v>106</v>
      </c>
      <c r="B6" s="38"/>
      <c r="C6" s="38"/>
      <c r="D6" s="38"/>
      <c r="E6" s="38"/>
      <c r="F6" s="38"/>
      <c r="G6" s="38"/>
      <c r="H6" s="39"/>
      <c r="I6" s="40"/>
    </row>
    <row r="7" spans="1:9" s="35" customFormat="1" ht="14.25">
      <c r="A7" s="157" t="s">
        <v>255</v>
      </c>
      <c r="B7" s="158"/>
      <c r="C7" s="158"/>
      <c r="D7" s="158"/>
      <c r="E7" s="158"/>
      <c r="F7" s="158"/>
      <c r="G7" s="158"/>
      <c r="H7" s="158"/>
      <c r="I7" s="159"/>
    </row>
    <row r="8" spans="1:9" s="35" customFormat="1" ht="14.25">
      <c r="A8" s="157" t="s">
        <v>299</v>
      </c>
      <c r="B8" s="158"/>
      <c r="C8" s="158"/>
      <c r="D8" s="158"/>
      <c r="E8" s="158"/>
      <c r="F8" s="158"/>
      <c r="G8" s="158"/>
      <c r="H8" s="158"/>
      <c r="I8" s="159"/>
    </row>
    <row r="9" spans="1:9" s="35" customFormat="1" ht="14.25">
      <c r="A9" s="157" t="s">
        <v>256</v>
      </c>
      <c r="B9" s="158"/>
      <c r="C9" s="158"/>
      <c r="D9" s="158"/>
      <c r="E9" s="158"/>
      <c r="F9" s="158"/>
      <c r="G9" s="158"/>
      <c r="H9" s="158"/>
      <c r="I9" s="159"/>
    </row>
    <row r="10" spans="1:9" s="35" customFormat="1" ht="14.25">
      <c r="A10" s="157" t="s">
        <v>257</v>
      </c>
      <c r="B10" s="158"/>
      <c r="C10" s="158"/>
      <c r="D10" s="158"/>
      <c r="E10" s="158"/>
      <c r="F10" s="158"/>
      <c r="G10" s="158"/>
      <c r="H10" s="158"/>
      <c r="I10" s="159"/>
    </row>
    <row r="11" spans="1:9" s="35" customFormat="1" ht="14.25">
      <c r="A11" s="157" t="s">
        <v>258</v>
      </c>
      <c r="B11" s="158"/>
      <c r="C11" s="158"/>
      <c r="D11" s="158"/>
      <c r="E11" s="158"/>
      <c r="F11" s="158"/>
      <c r="G11" s="158"/>
      <c r="H11" s="158"/>
      <c r="I11" s="159"/>
    </row>
    <row r="12" spans="1:9" s="35" customFormat="1" ht="14.25">
      <c r="A12" s="160" t="s">
        <v>259</v>
      </c>
      <c r="B12" s="161"/>
      <c r="C12" s="161"/>
      <c r="D12" s="161"/>
      <c r="E12" s="161"/>
      <c r="F12" s="161"/>
      <c r="G12" s="161"/>
      <c r="H12" s="161"/>
      <c r="I12" s="162"/>
    </row>
    <row r="13" spans="1:9" s="35" customFormat="1" ht="12" customHeight="1">
      <c r="A13" s="157" t="s">
        <v>260</v>
      </c>
      <c r="B13" s="158"/>
      <c r="C13" s="158"/>
      <c r="D13" s="158"/>
      <c r="E13" s="158"/>
      <c r="F13" s="158"/>
      <c r="G13" s="158"/>
      <c r="H13" s="158"/>
      <c r="I13" s="159"/>
    </row>
    <row r="14" spans="1:9" s="35" customFormat="1" ht="33" customHeight="1">
      <c r="A14" s="163" t="s">
        <v>261</v>
      </c>
      <c r="B14" s="164"/>
      <c r="C14" s="164"/>
      <c r="D14" s="164"/>
      <c r="E14" s="164"/>
      <c r="F14" s="164"/>
      <c r="G14" s="164"/>
      <c r="H14" s="164"/>
      <c r="I14" s="165"/>
    </row>
    <row r="15" spans="1:9" s="35" customFormat="1" ht="14.25">
      <c r="A15" s="157" t="s">
        <v>262</v>
      </c>
      <c r="B15" s="158"/>
      <c r="C15" s="158"/>
      <c r="D15" s="158"/>
      <c r="E15" s="158"/>
      <c r="F15" s="158"/>
      <c r="G15" s="158"/>
      <c r="H15" s="158"/>
      <c r="I15" s="159"/>
    </row>
    <row r="16" spans="1:9" s="35" customFormat="1" ht="14.25">
      <c r="A16" s="174" t="s">
        <v>263</v>
      </c>
      <c r="B16" s="175"/>
      <c r="C16" s="175"/>
      <c r="D16" s="175"/>
      <c r="E16" s="175"/>
      <c r="F16" s="175"/>
      <c r="G16" s="175"/>
      <c r="H16" s="175"/>
      <c r="I16" s="176"/>
    </row>
    <row r="17" spans="1:11" s="35" customFormat="1" ht="30.75" customHeight="1" thickBot="1">
      <c r="A17" s="177" t="s">
        <v>300</v>
      </c>
      <c r="B17" s="178"/>
      <c r="C17" s="178"/>
      <c r="D17" s="178"/>
      <c r="E17" s="178"/>
      <c r="F17" s="178"/>
      <c r="G17" s="178"/>
      <c r="H17" s="178"/>
      <c r="I17" s="179"/>
    </row>
    <row r="18" spans="1:11" s="35" customFormat="1" ht="15" thickBot="1">
      <c r="A18" s="177" t="s">
        <v>297</v>
      </c>
      <c r="B18" s="178"/>
      <c r="C18" s="178"/>
      <c r="D18" s="178"/>
      <c r="E18" s="178"/>
      <c r="F18" s="178"/>
      <c r="G18" s="178"/>
      <c r="H18" s="178"/>
      <c r="I18" s="179"/>
    </row>
    <row r="19" spans="1:11" ht="16.5" thickBot="1">
      <c r="A19" s="63"/>
      <c r="B19" s="64"/>
      <c r="C19" s="64"/>
      <c r="D19" s="65"/>
      <c r="E19" s="65"/>
      <c r="F19" s="62"/>
    </row>
    <row r="20" spans="1:11" ht="31.5" customHeight="1" thickBot="1">
      <c r="A20" s="190" t="s">
        <v>107</v>
      </c>
      <c r="B20" s="191"/>
      <c r="C20" s="191"/>
      <c r="D20" s="191"/>
      <c r="E20" s="191"/>
      <c r="F20" s="192"/>
      <c r="G20" s="57"/>
      <c r="H20" s="2"/>
      <c r="I20" s="2"/>
      <c r="J20" s="2"/>
      <c r="K20" s="2"/>
    </row>
    <row r="21" spans="1:11" ht="60" customHeight="1" thickBot="1">
      <c r="A21" s="3" t="s">
        <v>5</v>
      </c>
      <c r="B21" s="3" t="s">
        <v>6</v>
      </c>
      <c r="C21" s="4" t="s">
        <v>184</v>
      </c>
      <c r="D21" s="4" t="s">
        <v>8</v>
      </c>
      <c r="E21" s="16" t="s">
        <v>283</v>
      </c>
      <c r="F21" s="55" t="s">
        <v>277</v>
      </c>
      <c r="G21" s="55" t="s">
        <v>279</v>
      </c>
    </row>
    <row r="22" spans="1:11" ht="16.5" customHeight="1" thickBot="1">
      <c r="A22" s="170" t="s">
        <v>197</v>
      </c>
      <c r="B22" s="171"/>
      <c r="C22" s="171"/>
      <c r="D22" s="171"/>
      <c r="E22" s="171"/>
      <c r="F22" s="171"/>
      <c r="G22" s="172"/>
    </row>
    <row r="23" spans="1:11" ht="24.95" customHeight="1" thickBot="1">
      <c r="A23" s="180"/>
      <c r="B23" s="41"/>
      <c r="C23" s="14" t="s">
        <v>234</v>
      </c>
      <c r="D23" s="25" t="s">
        <v>9</v>
      </c>
      <c r="E23" s="31">
        <v>16</v>
      </c>
      <c r="F23" s="33"/>
      <c r="G23" s="54">
        <f>E23*F23</f>
        <v>0</v>
      </c>
    </row>
    <row r="24" spans="1:11" ht="24.95" customHeight="1" thickBot="1">
      <c r="A24" s="180"/>
      <c r="B24" s="41"/>
      <c r="C24" s="14" t="s">
        <v>235</v>
      </c>
      <c r="D24" s="25" t="s">
        <v>9</v>
      </c>
      <c r="E24" s="31">
        <v>16</v>
      </c>
      <c r="F24" s="33"/>
      <c r="G24" s="54">
        <f t="shared" ref="G24:G31" si="0">E24*F24</f>
        <v>0</v>
      </c>
    </row>
    <row r="25" spans="1:11" ht="24.95" customHeight="1" thickBot="1">
      <c r="A25" s="180"/>
      <c r="B25" s="41"/>
      <c r="C25" s="14" t="s">
        <v>236</v>
      </c>
      <c r="D25" s="25" t="s">
        <v>9</v>
      </c>
      <c r="E25" s="31">
        <v>1</v>
      </c>
      <c r="F25" s="33"/>
      <c r="G25" s="54">
        <f t="shared" si="0"/>
        <v>0</v>
      </c>
    </row>
    <row r="26" spans="1:11" ht="48" thickBot="1">
      <c r="A26" s="180"/>
      <c r="B26" s="41"/>
      <c r="C26" s="14" t="s">
        <v>237</v>
      </c>
      <c r="D26" s="25" t="s">
        <v>9</v>
      </c>
      <c r="E26" s="31">
        <v>1</v>
      </c>
      <c r="F26" s="33"/>
      <c r="G26" s="54">
        <f t="shared" si="0"/>
        <v>0</v>
      </c>
    </row>
    <row r="27" spans="1:11" ht="32.25" thickBot="1">
      <c r="A27" s="180"/>
      <c r="B27" s="41"/>
      <c r="C27" s="14" t="s">
        <v>238</v>
      </c>
      <c r="D27" s="25" t="s">
        <v>9</v>
      </c>
      <c r="E27" s="31">
        <v>16</v>
      </c>
      <c r="F27" s="33"/>
      <c r="G27" s="54">
        <f t="shared" si="0"/>
        <v>0</v>
      </c>
    </row>
    <row r="28" spans="1:11" ht="39.950000000000003" customHeight="1" thickBot="1">
      <c r="A28" s="22"/>
      <c r="B28" s="41"/>
      <c r="C28" s="14" t="s">
        <v>239</v>
      </c>
      <c r="D28" s="25" t="s">
        <v>9</v>
      </c>
      <c r="E28" s="31">
        <v>16</v>
      </c>
      <c r="F28" s="33"/>
      <c r="G28" s="54">
        <f t="shared" si="0"/>
        <v>0</v>
      </c>
    </row>
    <row r="29" spans="1:11" ht="39.950000000000003" customHeight="1" thickBot="1">
      <c r="A29" s="22"/>
      <c r="B29" s="41"/>
      <c r="C29" s="14" t="s">
        <v>240</v>
      </c>
      <c r="D29" s="25" t="s">
        <v>9</v>
      </c>
      <c r="E29" s="31">
        <v>16</v>
      </c>
      <c r="F29" s="33"/>
      <c r="G29" s="54">
        <f t="shared" si="0"/>
        <v>0</v>
      </c>
    </row>
    <row r="30" spans="1:11" ht="39.950000000000003" customHeight="1" thickBot="1">
      <c r="A30" s="22"/>
      <c r="B30" s="41"/>
      <c r="C30" s="14" t="s">
        <v>241</v>
      </c>
      <c r="D30" s="25" t="s">
        <v>9</v>
      </c>
      <c r="E30" s="31">
        <v>16</v>
      </c>
      <c r="F30" s="33"/>
      <c r="G30" s="54">
        <f t="shared" si="0"/>
        <v>0</v>
      </c>
    </row>
    <row r="31" spans="1:11" ht="45" customHeight="1" thickBot="1">
      <c r="A31" s="22"/>
      <c r="B31" s="41"/>
      <c r="C31" s="14" t="s">
        <v>242</v>
      </c>
      <c r="D31" s="25" t="s">
        <v>9</v>
      </c>
      <c r="E31" s="31">
        <v>16</v>
      </c>
      <c r="F31" s="33"/>
      <c r="G31" s="54">
        <f t="shared" si="0"/>
        <v>0</v>
      </c>
    </row>
    <row r="32" spans="1:11" ht="16.5" customHeight="1" thickBot="1">
      <c r="A32" s="170" t="s">
        <v>198</v>
      </c>
      <c r="B32" s="171"/>
      <c r="C32" s="171"/>
      <c r="D32" s="171"/>
      <c r="E32" s="171"/>
      <c r="F32" s="171"/>
      <c r="G32" s="172"/>
    </row>
    <row r="33" spans="1:7" ht="68.45" customHeight="1" thickBot="1">
      <c r="A33" s="20"/>
      <c r="B33" s="41"/>
      <c r="C33" s="14" t="s">
        <v>243</v>
      </c>
      <c r="D33" s="25" t="s">
        <v>9</v>
      </c>
      <c r="E33" s="31">
        <v>8</v>
      </c>
      <c r="F33" s="33"/>
      <c r="G33" s="54">
        <f>E33*F33</f>
        <v>0</v>
      </c>
    </row>
    <row r="34" spans="1:7" ht="51.75" customHeight="1" thickBot="1">
      <c r="A34" s="22"/>
      <c r="B34" s="41"/>
      <c r="C34" s="14" t="s">
        <v>298</v>
      </c>
      <c r="D34" s="25" t="s">
        <v>9</v>
      </c>
      <c r="E34" s="31">
        <v>8</v>
      </c>
      <c r="F34" s="33"/>
      <c r="G34" s="54">
        <f>E34*F34</f>
        <v>0</v>
      </c>
    </row>
    <row r="35" spans="1:7" ht="60" customHeight="1" thickBot="1">
      <c r="A35" s="22"/>
      <c r="B35" s="41"/>
      <c r="C35" s="14" t="s">
        <v>244</v>
      </c>
      <c r="D35" s="25" t="s">
        <v>9</v>
      </c>
      <c r="E35" s="31">
        <v>8</v>
      </c>
      <c r="F35" s="33"/>
      <c r="G35" s="54">
        <f t="shared" ref="G35:G46" si="1">E35*F35</f>
        <v>0</v>
      </c>
    </row>
    <row r="36" spans="1:7" ht="54.95" customHeight="1" thickBot="1">
      <c r="A36" s="22"/>
      <c r="B36" s="41"/>
      <c r="C36" s="14" t="s">
        <v>245</v>
      </c>
      <c r="D36" s="25" t="s">
        <v>9</v>
      </c>
      <c r="E36" s="31">
        <v>8</v>
      </c>
      <c r="F36" s="33"/>
      <c r="G36" s="54">
        <f t="shared" si="1"/>
        <v>0</v>
      </c>
    </row>
    <row r="37" spans="1:7" ht="16.5" customHeight="1" thickBot="1">
      <c r="A37" s="170" t="s">
        <v>199</v>
      </c>
      <c r="B37" s="171"/>
      <c r="C37" s="171"/>
      <c r="D37" s="171"/>
      <c r="E37" s="171"/>
      <c r="F37" s="171"/>
      <c r="G37" s="172"/>
    </row>
    <row r="38" spans="1:7" ht="51" customHeight="1" thickBot="1">
      <c r="A38" s="20"/>
      <c r="B38" s="41"/>
      <c r="C38" s="14" t="s">
        <v>246</v>
      </c>
      <c r="D38" s="28" t="s">
        <v>9</v>
      </c>
      <c r="E38" s="31">
        <v>40</v>
      </c>
      <c r="F38" s="33"/>
      <c r="G38" s="54">
        <f t="shared" si="1"/>
        <v>0</v>
      </c>
    </row>
    <row r="39" spans="1:7" ht="16.5" customHeight="1" thickBot="1">
      <c r="A39" s="170" t="s">
        <v>200</v>
      </c>
      <c r="B39" s="171"/>
      <c r="C39" s="171"/>
      <c r="D39" s="171"/>
      <c r="E39" s="171"/>
      <c r="F39" s="171"/>
      <c r="G39" s="172"/>
    </row>
    <row r="40" spans="1:7" ht="32.25" thickBot="1">
      <c r="A40" s="20"/>
      <c r="B40" s="41"/>
      <c r="C40" s="29" t="s">
        <v>10</v>
      </c>
      <c r="D40" s="28" t="s">
        <v>9</v>
      </c>
      <c r="E40" s="31">
        <v>40</v>
      </c>
      <c r="F40" s="33"/>
      <c r="G40" s="54">
        <f t="shared" si="1"/>
        <v>0</v>
      </c>
    </row>
    <row r="41" spans="1:7" ht="32.25" thickBot="1">
      <c r="A41" s="20"/>
      <c r="B41" s="41"/>
      <c r="C41" s="29" t="s">
        <v>11</v>
      </c>
      <c r="D41" s="28" t="s">
        <v>9</v>
      </c>
      <c r="E41" s="31">
        <v>40</v>
      </c>
      <c r="F41" s="33"/>
      <c r="G41" s="54">
        <f t="shared" si="1"/>
        <v>0</v>
      </c>
    </row>
    <row r="42" spans="1:7" ht="42" customHeight="1" thickBot="1">
      <c r="A42" s="14"/>
      <c r="B42" s="41"/>
      <c r="C42" s="14" t="s">
        <v>12</v>
      </c>
      <c r="D42" s="25" t="s">
        <v>9</v>
      </c>
      <c r="E42" s="31">
        <v>8</v>
      </c>
      <c r="F42" s="33"/>
      <c r="G42" s="54">
        <f t="shared" si="1"/>
        <v>0</v>
      </c>
    </row>
    <row r="43" spans="1:7" ht="32.25" thickBot="1">
      <c r="A43" s="22"/>
      <c r="B43" s="41"/>
      <c r="C43" s="14" t="s">
        <v>13</v>
      </c>
      <c r="D43" s="25" t="s">
        <v>9</v>
      </c>
      <c r="E43" s="31">
        <v>8</v>
      </c>
      <c r="F43" s="33"/>
      <c r="G43" s="54">
        <f t="shared" si="1"/>
        <v>0</v>
      </c>
    </row>
    <row r="44" spans="1:7" ht="60" customHeight="1" thickBot="1">
      <c r="A44" s="22"/>
      <c r="B44" s="41"/>
      <c r="C44" s="14" t="s">
        <v>14</v>
      </c>
      <c r="D44" s="25" t="s">
        <v>9</v>
      </c>
      <c r="E44" s="31">
        <v>8</v>
      </c>
      <c r="F44" s="33"/>
      <c r="G44" s="54">
        <f t="shared" si="1"/>
        <v>0</v>
      </c>
    </row>
    <row r="45" spans="1:7" ht="16.5" customHeight="1" thickBot="1">
      <c r="A45" s="170" t="s">
        <v>201</v>
      </c>
      <c r="B45" s="171"/>
      <c r="C45" s="171"/>
      <c r="D45" s="171"/>
      <c r="E45" s="171"/>
      <c r="F45" s="171"/>
      <c r="G45" s="172"/>
    </row>
    <row r="46" spans="1:7" ht="66.599999999999994" customHeight="1" thickBot="1">
      <c r="A46" s="22"/>
      <c r="B46" s="41"/>
      <c r="C46" s="14" t="s">
        <v>15</v>
      </c>
      <c r="D46" s="25" t="s">
        <v>9</v>
      </c>
      <c r="E46" s="31">
        <v>8</v>
      </c>
      <c r="F46" s="33"/>
      <c r="G46" s="54">
        <f t="shared" si="1"/>
        <v>0</v>
      </c>
    </row>
    <row r="47" spans="1:7" ht="48" thickBot="1">
      <c r="A47" s="22"/>
      <c r="B47" s="41"/>
      <c r="C47" s="14" t="s">
        <v>16</v>
      </c>
      <c r="D47" s="25" t="s">
        <v>9</v>
      </c>
      <c r="E47" s="31">
        <v>8</v>
      </c>
      <c r="F47" s="33"/>
      <c r="G47" s="54">
        <f>E47*F47</f>
        <v>0</v>
      </c>
    </row>
    <row r="48" spans="1:7" ht="16.5" customHeight="1" thickBot="1">
      <c r="A48" s="170" t="s">
        <v>201</v>
      </c>
      <c r="B48" s="171"/>
      <c r="C48" s="171"/>
      <c r="D48" s="171"/>
      <c r="E48" s="171"/>
      <c r="F48" s="171"/>
      <c r="G48" s="172"/>
    </row>
    <row r="49" spans="1:7" ht="16.5" thickBot="1">
      <c r="A49" s="186"/>
      <c r="B49" s="189"/>
      <c r="C49" s="188" t="s">
        <v>17</v>
      </c>
      <c r="D49" s="186"/>
      <c r="E49" s="181">
        <v>220</v>
      </c>
      <c r="F49" s="182"/>
      <c r="G49" s="185">
        <f>E49*F49</f>
        <v>0</v>
      </c>
    </row>
    <row r="50" spans="1:7" ht="16.5" thickBot="1">
      <c r="A50" s="186"/>
      <c r="B50" s="189"/>
      <c r="C50" s="188"/>
      <c r="D50" s="186"/>
      <c r="E50" s="181"/>
      <c r="F50" s="183"/>
      <c r="G50" s="185"/>
    </row>
    <row r="51" spans="1:7" ht="30.75" customHeight="1" thickBot="1">
      <c r="A51" s="186"/>
      <c r="B51" s="189"/>
      <c r="C51" s="188"/>
      <c r="D51" s="186"/>
      <c r="E51" s="181"/>
      <c r="F51" s="184"/>
      <c r="G51" s="185"/>
    </row>
    <row r="52" spans="1:7" ht="29.1" customHeight="1" thickBot="1">
      <c r="A52" s="186"/>
      <c r="B52" s="42"/>
      <c r="C52" s="29" t="s">
        <v>18</v>
      </c>
      <c r="D52" s="6"/>
      <c r="E52" s="28">
        <v>220</v>
      </c>
      <c r="F52" s="56"/>
      <c r="G52" s="58">
        <f>E52*F52</f>
        <v>0</v>
      </c>
    </row>
    <row r="53" spans="1:7" ht="29.1" customHeight="1" thickBot="1">
      <c r="A53" s="186"/>
      <c r="B53" s="42"/>
      <c r="C53" s="29" t="s">
        <v>19</v>
      </c>
      <c r="D53" s="6"/>
      <c r="E53" s="28">
        <v>260</v>
      </c>
      <c r="F53" s="56"/>
      <c r="G53" s="58">
        <f>E53*F53</f>
        <v>0</v>
      </c>
    </row>
    <row r="54" spans="1:7" ht="29.1" customHeight="1" thickBot="1">
      <c r="A54" s="186"/>
      <c r="B54" s="42"/>
      <c r="C54" s="29" t="s">
        <v>20</v>
      </c>
      <c r="D54" s="6"/>
      <c r="E54" s="28">
        <v>260</v>
      </c>
      <c r="F54" s="56"/>
      <c r="G54" s="58">
        <f>E54*F54</f>
        <v>0</v>
      </c>
    </row>
    <row r="55" spans="1:7" ht="39.950000000000003" customHeight="1" thickBot="1">
      <c r="A55" s="30"/>
      <c r="B55" s="42"/>
      <c r="C55" s="14" t="s">
        <v>21</v>
      </c>
      <c r="D55" s="6"/>
      <c r="E55" s="28">
        <v>220</v>
      </c>
      <c r="F55" s="56"/>
      <c r="G55" s="58">
        <f>E55*F55</f>
        <v>0</v>
      </c>
    </row>
    <row r="56" spans="1:7" ht="16.5" customHeight="1" thickBot="1">
      <c r="A56" s="170" t="s">
        <v>202</v>
      </c>
      <c r="B56" s="171"/>
      <c r="C56" s="171"/>
      <c r="D56" s="171"/>
      <c r="E56" s="171"/>
      <c r="F56" s="171"/>
      <c r="G56" s="172"/>
    </row>
    <row r="57" spans="1:7" ht="39.950000000000003" customHeight="1" thickBot="1">
      <c r="A57" s="22"/>
      <c r="B57" s="41"/>
      <c r="C57" s="14" t="s">
        <v>22</v>
      </c>
      <c r="D57" s="25" t="s">
        <v>9</v>
      </c>
      <c r="E57" s="51">
        <v>1500</v>
      </c>
      <c r="F57" s="33"/>
      <c r="G57" s="54">
        <f>E57*F57</f>
        <v>0</v>
      </c>
    </row>
    <row r="58" spans="1:7" ht="39.950000000000003" customHeight="1" thickBot="1">
      <c r="A58" s="22"/>
      <c r="B58" s="41"/>
      <c r="C58" s="14" t="s">
        <v>23</v>
      </c>
      <c r="D58" s="25" t="s">
        <v>24</v>
      </c>
      <c r="E58" s="51">
        <v>316</v>
      </c>
      <c r="F58" s="33"/>
      <c r="G58" s="54">
        <f t="shared" ref="G58:G68" si="2">E58*F58</f>
        <v>0</v>
      </c>
    </row>
    <row r="59" spans="1:7" ht="45" customHeight="1" thickBot="1">
      <c r="A59" s="22"/>
      <c r="B59" s="41"/>
      <c r="C59" s="14" t="s">
        <v>25</v>
      </c>
      <c r="D59" s="25" t="s">
        <v>9</v>
      </c>
      <c r="E59" s="51">
        <v>282</v>
      </c>
      <c r="F59" s="33"/>
      <c r="G59" s="54">
        <f t="shared" si="2"/>
        <v>0</v>
      </c>
    </row>
    <row r="60" spans="1:7" ht="50.1" customHeight="1" thickBot="1">
      <c r="A60" s="22"/>
      <c r="B60" s="41"/>
      <c r="C60" s="14" t="s">
        <v>26</v>
      </c>
      <c r="D60" s="25" t="s">
        <v>9</v>
      </c>
      <c r="E60" s="51">
        <v>778</v>
      </c>
      <c r="F60" s="33"/>
      <c r="G60" s="54">
        <f t="shared" si="2"/>
        <v>0</v>
      </c>
    </row>
    <row r="61" spans="1:7" ht="32.25" customHeight="1" thickBot="1">
      <c r="A61" s="180"/>
      <c r="B61" s="41"/>
      <c r="C61" s="14" t="s">
        <v>27</v>
      </c>
      <c r="D61" s="25" t="s">
        <v>9</v>
      </c>
      <c r="E61" s="51">
        <v>30</v>
      </c>
      <c r="F61" s="33"/>
      <c r="G61" s="54">
        <f t="shared" si="2"/>
        <v>0</v>
      </c>
    </row>
    <row r="62" spans="1:7" ht="32.1" customHeight="1" thickBot="1">
      <c r="A62" s="180"/>
      <c r="B62" s="41"/>
      <c r="C62" s="14" t="s">
        <v>28</v>
      </c>
      <c r="D62" s="25" t="s">
        <v>9</v>
      </c>
      <c r="E62" s="51">
        <v>30</v>
      </c>
      <c r="F62" s="33"/>
      <c r="G62" s="54">
        <f t="shared" si="2"/>
        <v>0</v>
      </c>
    </row>
    <row r="63" spans="1:7" ht="32.1" customHeight="1" thickBot="1">
      <c r="A63" s="180"/>
      <c r="B63" s="41"/>
      <c r="C63" s="14" t="s">
        <v>29</v>
      </c>
      <c r="D63" s="25" t="s">
        <v>9</v>
      </c>
      <c r="E63" s="51">
        <v>30</v>
      </c>
      <c r="F63" s="33"/>
      <c r="G63" s="54">
        <f t="shared" si="2"/>
        <v>0</v>
      </c>
    </row>
    <row r="64" spans="1:7" ht="32.1" customHeight="1" thickBot="1">
      <c r="A64" s="180"/>
      <c r="B64" s="41"/>
      <c r="C64" s="14" t="s">
        <v>30</v>
      </c>
      <c r="D64" s="25" t="s">
        <v>9</v>
      </c>
      <c r="E64" s="51">
        <v>30</v>
      </c>
      <c r="F64" s="33"/>
      <c r="G64" s="54">
        <f t="shared" si="2"/>
        <v>0</v>
      </c>
    </row>
    <row r="65" spans="1:7" ht="39.950000000000003" customHeight="1" thickBot="1">
      <c r="A65" s="180"/>
      <c r="B65" s="41"/>
      <c r="C65" s="14" t="s">
        <v>31</v>
      </c>
      <c r="D65" s="25" t="s">
        <v>9</v>
      </c>
      <c r="E65" s="51">
        <v>60</v>
      </c>
      <c r="F65" s="33"/>
      <c r="G65" s="54">
        <f t="shared" si="2"/>
        <v>0</v>
      </c>
    </row>
    <row r="66" spans="1:7" ht="39.950000000000003" customHeight="1" thickBot="1">
      <c r="A66" s="180"/>
      <c r="B66" s="41"/>
      <c r="C66" s="14" t="s">
        <v>187</v>
      </c>
      <c r="D66" s="25" t="s">
        <v>9</v>
      </c>
      <c r="E66" s="51">
        <v>60</v>
      </c>
      <c r="F66" s="33"/>
      <c r="G66" s="54">
        <f t="shared" si="2"/>
        <v>0</v>
      </c>
    </row>
    <row r="67" spans="1:7" ht="32.1" customHeight="1" thickBot="1">
      <c r="A67" s="180"/>
      <c r="B67" s="41"/>
      <c r="C67" s="14" t="s">
        <v>32</v>
      </c>
      <c r="D67" s="25" t="s">
        <v>33</v>
      </c>
      <c r="E67" s="51">
        <v>120</v>
      </c>
      <c r="F67" s="33"/>
      <c r="G67" s="54">
        <f t="shared" si="2"/>
        <v>0</v>
      </c>
    </row>
    <row r="68" spans="1:7" ht="39.950000000000003" customHeight="1" thickBot="1">
      <c r="A68" s="187"/>
      <c r="B68" s="41"/>
      <c r="C68" s="14" t="s">
        <v>34</v>
      </c>
      <c r="D68" s="25" t="s">
        <v>35</v>
      </c>
      <c r="E68" s="51">
        <v>120</v>
      </c>
      <c r="F68" s="33"/>
      <c r="G68" s="54">
        <f t="shared" si="2"/>
        <v>0</v>
      </c>
    </row>
    <row r="69" spans="1:7" ht="16.5" customHeight="1" thickBot="1">
      <c r="A69" s="170" t="s">
        <v>203</v>
      </c>
      <c r="B69" s="171"/>
      <c r="C69" s="171"/>
      <c r="D69" s="171"/>
      <c r="E69" s="171"/>
      <c r="F69" s="171"/>
      <c r="G69" s="172"/>
    </row>
    <row r="70" spans="1:7" ht="60" customHeight="1" thickBot="1">
      <c r="A70" s="22"/>
      <c r="B70" s="41"/>
      <c r="C70" s="14" t="s">
        <v>36</v>
      </c>
      <c r="D70" s="25" t="s">
        <v>9</v>
      </c>
      <c r="E70" s="51">
        <v>319</v>
      </c>
      <c r="F70" s="33"/>
      <c r="G70" s="54">
        <f>E70*F70</f>
        <v>0</v>
      </c>
    </row>
    <row r="71" spans="1:7" ht="24.95" customHeight="1" thickBot="1">
      <c r="A71" s="180"/>
      <c r="B71" s="41"/>
      <c r="C71" s="14" t="s">
        <v>37</v>
      </c>
      <c r="D71" s="25" t="s">
        <v>9</v>
      </c>
      <c r="E71" s="51">
        <v>100</v>
      </c>
      <c r="F71" s="33"/>
      <c r="G71" s="54">
        <f>E71*F71</f>
        <v>0</v>
      </c>
    </row>
    <row r="72" spans="1:7" ht="24.95" customHeight="1" thickBot="1">
      <c r="A72" s="180"/>
      <c r="B72" s="41"/>
      <c r="C72" s="14" t="s">
        <v>38</v>
      </c>
      <c r="D72" s="25" t="s">
        <v>9</v>
      </c>
      <c r="E72" s="51">
        <v>100</v>
      </c>
      <c r="F72" s="33"/>
      <c r="G72" s="54">
        <f t="shared" ref="G72:G75" si="3">E72*F72</f>
        <v>0</v>
      </c>
    </row>
    <row r="73" spans="1:7" ht="24.95" customHeight="1" thickBot="1">
      <c r="A73" s="180"/>
      <c r="B73" s="41"/>
      <c r="C73" s="14" t="s">
        <v>39</v>
      </c>
      <c r="D73" s="25" t="s">
        <v>9</v>
      </c>
      <c r="E73" s="51">
        <v>100</v>
      </c>
      <c r="F73" s="33"/>
      <c r="G73" s="54">
        <f t="shared" si="3"/>
        <v>0</v>
      </c>
    </row>
    <row r="74" spans="1:7" ht="24.95" customHeight="1" thickBot="1">
      <c r="A74" s="180"/>
      <c r="B74" s="41"/>
      <c r="C74" s="14" t="s">
        <v>40</v>
      </c>
      <c r="D74" s="25" t="s">
        <v>9</v>
      </c>
      <c r="E74" s="51">
        <v>100</v>
      </c>
      <c r="F74" s="33"/>
      <c r="G74" s="54">
        <f t="shared" si="3"/>
        <v>0</v>
      </c>
    </row>
    <row r="75" spans="1:7" ht="35.1" customHeight="1" thickBot="1">
      <c r="A75" s="180"/>
      <c r="B75" s="41"/>
      <c r="C75" s="14" t="s">
        <v>41</v>
      </c>
      <c r="D75" s="25" t="s">
        <v>9</v>
      </c>
      <c r="E75" s="51">
        <v>75</v>
      </c>
      <c r="F75" s="33"/>
      <c r="G75" s="54">
        <f t="shared" si="3"/>
        <v>0</v>
      </c>
    </row>
    <row r="76" spans="1:7" ht="35.1" customHeight="1" thickBot="1">
      <c r="A76" s="180"/>
      <c r="B76" s="41"/>
      <c r="C76" s="14" t="s">
        <v>42</v>
      </c>
      <c r="D76" s="25" t="s">
        <v>9</v>
      </c>
      <c r="E76" s="51">
        <v>75</v>
      </c>
      <c r="F76" s="33"/>
      <c r="G76" s="54">
        <f>E76*F76</f>
        <v>0</v>
      </c>
    </row>
    <row r="77" spans="1:7" ht="16.5" customHeight="1" thickBot="1">
      <c r="A77" s="170" t="s">
        <v>204</v>
      </c>
      <c r="B77" s="171"/>
      <c r="C77" s="171"/>
      <c r="D77" s="171"/>
      <c r="E77" s="171"/>
      <c r="F77" s="171"/>
      <c r="G77" s="172"/>
    </row>
    <row r="78" spans="1:7" ht="41.25" customHeight="1" thickBot="1">
      <c r="A78" s="22"/>
      <c r="B78" s="41"/>
      <c r="C78" s="14" t="s">
        <v>43</v>
      </c>
      <c r="D78" s="25" t="s">
        <v>9</v>
      </c>
      <c r="E78" s="51">
        <v>120</v>
      </c>
      <c r="F78" s="33"/>
      <c r="G78" s="54">
        <f t="shared" ref="G78:G79" si="4">E78*F78</f>
        <v>0</v>
      </c>
    </row>
    <row r="79" spans="1:7" ht="45" customHeight="1" thickBot="1">
      <c r="A79" s="22"/>
      <c r="B79" s="41"/>
      <c r="C79" s="14" t="s">
        <v>44</v>
      </c>
      <c r="D79" s="25" t="s">
        <v>9</v>
      </c>
      <c r="E79" s="51">
        <v>240</v>
      </c>
      <c r="F79" s="33"/>
      <c r="G79" s="54">
        <f t="shared" si="4"/>
        <v>0</v>
      </c>
    </row>
    <row r="80" spans="1:7" ht="16.5" customHeight="1" thickBot="1">
      <c r="A80" s="170" t="s">
        <v>205</v>
      </c>
      <c r="B80" s="171"/>
      <c r="C80" s="171"/>
      <c r="D80" s="171"/>
      <c r="E80" s="171"/>
      <c r="F80" s="171"/>
      <c r="G80" s="172"/>
    </row>
    <row r="81" spans="1:7" ht="24.95" customHeight="1" thickBot="1">
      <c r="A81" s="180"/>
      <c r="B81" s="41"/>
      <c r="C81" s="14" t="s">
        <v>45</v>
      </c>
      <c r="D81" s="25" t="s">
        <v>9</v>
      </c>
      <c r="E81" s="51">
        <v>10</v>
      </c>
      <c r="F81" s="33"/>
      <c r="G81" s="54">
        <f>E81*F81</f>
        <v>0</v>
      </c>
    </row>
    <row r="82" spans="1:7" ht="39.75" customHeight="1" thickBot="1">
      <c r="A82" s="180"/>
      <c r="B82" s="41"/>
      <c r="C82" s="14" t="s">
        <v>46</v>
      </c>
      <c r="D82" s="25" t="s">
        <v>9</v>
      </c>
      <c r="E82" s="51">
        <v>10</v>
      </c>
      <c r="F82" s="33"/>
      <c r="G82" s="54">
        <f t="shared" ref="G82:G93" si="5">E82*F82</f>
        <v>0</v>
      </c>
    </row>
    <row r="83" spans="1:7" ht="24.95" customHeight="1" thickBot="1">
      <c r="A83" s="180"/>
      <c r="B83" s="41"/>
      <c r="C83" s="14" t="s">
        <v>47</v>
      </c>
      <c r="D83" s="25" t="s">
        <v>9</v>
      </c>
      <c r="E83" s="51">
        <v>10</v>
      </c>
      <c r="F83" s="33"/>
      <c r="G83" s="54">
        <f t="shared" si="5"/>
        <v>0</v>
      </c>
    </row>
    <row r="84" spans="1:7" ht="32.25" thickBot="1">
      <c r="A84" s="180"/>
      <c r="B84" s="41"/>
      <c r="C84" s="14" t="s">
        <v>48</v>
      </c>
      <c r="D84" s="25" t="s">
        <v>9</v>
      </c>
      <c r="E84" s="51">
        <v>10</v>
      </c>
      <c r="F84" s="33"/>
      <c r="G84" s="54">
        <f t="shared" si="5"/>
        <v>0</v>
      </c>
    </row>
    <row r="85" spans="1:7" ht="24.95" customHeight="1" thickBot="1">
      <c r="A85" s="180"/>
      <c r="B85" s="41"/>
      <c r="C85" s="14" t="s">
        <v>49</v>
      </c>
      <c r="D85" s="25" t="s">
        <v>9</v>
      </c>
      <c r="E85" s="51">
        <v>10</v>
      </c>
      <c r="F85" s="33"/>
      <c r="G85" s="54">
        <f t="shared" si="5"/>
        <v>0</v>
      </c>
    </row>
    <row r="86" spans="1:7" ht="32.25" thickBot="1">
      <c r="A86" s="180"/>
      <c r="B86" s="41"/>
      <c r="C86" s="14" t="s">
        <v>50</v>
      </c>
      <c r="D86" s="25" t="s">
        <v>9</v>
      </c>
      <c r="E86" s="51">
        <v>10</v>
      </c>
      <c r="F86" s="33"/>
      <c r="G86" s="54">
        <f t="shared" si="5"/>
        <v>0</v>
      </c>
    </row>
    <row r="87" spans="1:7" ht="24.95" customHeight="1" thickBot="1">
      <c r="A87" s="180"/>
      <c r="B87" s="41"/>
      <c r="C87" s="14" t="s">
        <v>51</v>
      </c>
      <c r="D87" s="25" t="s">
        <v>9</v>
      </c>
      <c r="E87" s="51">
        <v>10</v>
      </c>
      <c r="F87" s="33"/>
      <c r="G87" s="54">
        <f t="shared" si="5"/>
        <v>0</v>
      </c>
    </row>
    <row r="88" spans="1:7" ht="32.25" thickBot="1">
      <c r="A88" s="180"/>
      <c r="B88" s="41"/>
      <c r="C88" s="14" t="s">
        <v>52</v>
      </c>
      <c r="D88" s="25" t="s">
        <v>9</v>
      </c>
      <c r="E88" s="51">
        <v>10</v>
      </c>
      <c r="F88" s="33"/>
      <c r="G88" s="54">
        <f t="shared" si="5"/>
        <v>0</v>
      </c>
    </row>
    <row r="89" spans="1:7" ht="50.1" customHeight="1" thickBot="1">
      <c r="A89" s="22"/>
      <c r="B89" s="41"/>
      <c r="C89" s="14" t="s">
        <v>53</v>
      </c>
      <c r="D89" s="25" t="s">
        <v>9</v>
      </c>
      <c r="E89" s="51">
        <v>10</v>
      </c>
      <c r="F89" s="33"/>
      <c r="G89" s="54">
        <f t="shared" si="5"/>
        <v>0</v>
      </c>
    </row>
    <row r="90" spans="1:7" ht="60" customHeight="1" thickBot="1">
      <c r="A90" s="22"/>
      <c r="B90" s="41"/>
      <c r="C90" s="18" t="s">
        <v>54</v>
      </c>
      <c r="D90" s="25" t="s">
        <v>55</v>
      </c>
      <c r="E90" s="51">
        <v>10</v>
      </c>
      <c r="F90" s="33"/>
      <c r="G90" s="54">
        <f t="shared" si="5"/>
        <v>0</v>
      </c>
    </row>
    <row r="91" spans="1:7" ht="60" customHeight="1" thickBot="1">
      <c r="A91" s="22"/>
      <c r="B91" s="41"/>
      <c r="C91" s="14" t="s">
        <v>56</v>
      </c>
      <c r="D91" s="25" t="s">
        <v>9</v>
      </c>
      <c r="E91" s="51">
        <v>20</v>
      </c>
      <c r="F91" s="33"/>
      <c r="G91" s="54">
        <f t="shared" si="5"/>
        <v>0</v>
      </c>
    </row>
    <row r="92" spans="1:7" ht="50.1" customHeight="1" thickBot="1">
      <c r="A92" s="22"/>
      <c r="B92" s="41"/>
      <c r="C92" s="14" t="s">
        <v>57</v>
      </c>
      <c r="D92" s="25" t="s">
        <v>9</v>
      </c>
      <c r="E92" s="51">
        <v>20</v>
      </c>
      <c r="F92" s="33"/>
      <c r="G92" s="54">
        <f t="shared" si="5"/>
        <v>0</v>
      </c>
    </row>
    <row r="93" spans="1:7" ht="50.1" customHeight="1" thickBot="1">
      <c r="A93" s="22"/>
      <c r="B93" s="41"/>
      <c r="C93" s="14" t="s">
        <v>58</v>
      </c>
      <c r="D93" s="25" t="s">
        <v>9</v>
      </c>
      <c r="E93" s="51">
        <v>20</v>
      </c>
      <c r="F93" s="33"/>
      <c r="G93" s="54">
        <f t="shared" si="5"/>
        <v>0</v>
      </c>
    </row>
    <row r="94" spans="1:7" ht="16.5" customHeight="1" thickBot="1">
      <c r="A94" s="170" t="s">
        <v>185</v>
      </c>
      <c r="B94" s="171"/>
      <c r="C94" s="171"/>
      <c r="D94" s="171"/>
      <c r="E94" s="171"/>
      <c r="F94" s="171"/>
      <c r="G94" s="172"/>
    </row>
    <row r="95" spans="1:7" ht="23.1" customHeight="1" thickBot="1">
      <c r="A95" s="180"/>
      <c r="B95" s="41"/>
      <c r="C95" s="14" t="s">
        <v>59</v>
      </c>
      <c r="D95" s="25" t="s">
        <v>9</v>
      </c>
      <c r="E95" s="51">
        <v>90</v>
      </c>
      <c r="F95" s="33"/>
      <c r="G95" s="54">
        <f>E95*F95</f>
        <v>0</v>
      </c>
    </row>
    <row r="96" spans="1:7" ht="23.1" customHeight="1" thickBot="1">
      <c r="A96" s="180"/>
      <c r="B96" s="41"/>
      <c r="C96" s="14" t="s">
        <v>60</v>
      </c>
      <c r="D96" s="25" t="s">
        <v>9</v>
      </c>
      <c r="E96" s="51">
        <v>90</v>
      </c>
      <c r="F96" s="33"/>
      <c r="G96" s="54">
        <f t="shared" ref="G96:G97" si="6">E96*F96</f>
        <v>0</v>
      </c>
    </row>
    <row r="97" spans="1:7" ht="111" thickBot="1">
      <c r="A97" s="22"/>
      <c r="B97" s="41"/>
      <c r="C97" s="19" t="s">
        <v>61</v>
      </c>
      <c r="D97" s="25" t="s">
        <v>9</v>
      </c>
      <c r="E97" s="51">
        <v>30</v>
      </c>
      <c r="F97" s="33"/>
      <c r="G97" s="54">
        <f t="shared" si="6"/>
        <v>0</v>
      </c>
    </row>
    <row r="98" spans="1:7" ht="16.5" customHeight="1" thickBot="1">
      <c r="A98" s="170" t="s">
        <v>206</v>
      </c>
      <c r="B98" s="171"/>
      <c r="C98" s="171"/>
      <c r="D98" s="171"/>
      <c r="E98" s="171"/>
      <c r="F98" s="171"/>
      <c r="G98" s="172"/>
    </row>
    <row r="99" spans="1:7" ht="39.950000000000003" customHeight="1" thickBot="1">
      <c r="A99" s="173"/>
      <c r="B99" s="41"/>
      <c r="C99" s="14" t="s">
        <v>248</v>
      </c>
      <c r="D99" s="25" t="s">
        <v>9</v>
      </c>
      <c r="E99" s="51">
        <v>50</v>
      </c>
      <c r="F99" s="33"/>
      <c r="G99" s="54">
        <f>E99*F99</f>
        <v>0</v>
      </c>
    </row>
    <row r="100" spans="1:7" ht="39.950000000000003" customHeight="1" thickBot="1">
      <c r="A100" s="173"/>
      <c r="B100" s="41"/>
      <c r="C100" s="14" t="s">
        <v>247</v>
      </c>
      <c r="D100" s="25" t="s">
        <v>9</v>
      </c>
      <c r="E100" s="51">
        <v>50</v>
      </c>
      <c r="F100" s="33"/>
      <c r="G100" s="54">
        <f t="shared" ref="G100:G101" si="7">E100*F100</f>
        <v>0</v>
      </c>
    </row>
    <row r="101" spans="1:7" ht="39.950000000000003" customHeight="1" thickBot="1">
      <c r="A101" s="20"/>
      <c r="B101" s="41"/>
      <c r="C101" s="14" t="s">
        <v>249</v>
      </c>
      <c r="D101" s="25" t="s">
        <v>9</v>
      </c>
      <c r="E101" s="51">
        <v>100</v>
      </c>
      <c r="F101" s="33"/>
      <c r="G101" s="54">
        <f t="shared" si="7"/>
        <v>0</v>
      </c>
    </row>
    <row r="102" spans="1:7" ht="16.5" customHeight="1" thickBot="1">
      <c r="A102" s="170" t="s">
        <v>207</v>
      </c>
      <c r="B102" s="171"/>
      <c r="C102" s="171"/>
      <c r="D102" s="171"/>
      <c r="E102" s="171"/>
      <c r="F102" s="171"/>
      <c r="G102" s="172"/>
    </row>
    <row r="103" spans="1:7" ht="32.25" thickBot="1">
      <c r="A103" s="173"/>
      <c r="B103" s="41"/>
      <c r="C103" s="14" t="s">
        <v>62</v>
      </c>
      <c r="D103" s="25" t="s">
        <v>9</v>
      </c>
      <c r="E103" s="51">
        <v>940</v>
      </c>
      <c r="F103" s="33"/>
      <c r="G103" s="54">
        <f>E103*F103</f>
        <v>0</v>
      </c>
    </row>
    <row r="104" spans="1:7" ht="32.25" thickBot="1">
      <c r="A104" s="173"/>
      <c r="B104" s="41"/>
      <c r="C104" s="14" t="s">
        <v>63</v>
      </c>
      <c r="D104" s="25" t="s">
        <v>9</v>
      </c>
      <c r="E104" s="51">
        <v>940</v>
      </c>
      <c r="F104" s="33"/>
      <c r="G104" s="54">
        <f t="shared" ref="G104:G110" si="8">E104*F104</f>
        <v>0</v>
      </c>
    </row>
    <row r="105" spans="1:7" ht="32.25" thickBot="1">
      <c r="A105" s="173"/>
      <c r="B105" s="41"/>
      <c r="C105" s="14" t="s">
        <v>64</v>
      </c>
      <c r="D105" s="25" t="s">
        <v>9</v>
      </c>
      <c r="E105" s="51">
        <v>940</v>
      </c>
      <c r="F105" s="33"/>
      <c r="G105" s="54">
        <f t="shared" si="8"/>
        <v>0</v>
      </c>
    </row>
    <row r="106" spans="1:7" ht="32.25" thickBot="1">
      <c r="A106" s="173"/>
      <c r="B106" s="41"/>
      <c r="C106" s="14" t="s">
        <v>65</v>
      </c>
      <c r="D106" s="25" t="s">
        <v>9</v>
      </c>
      <c r="E106" s="51">
        <v>940</v>
      </c>
      <c r="F106" s="33"/>
      <c r="G106" s="54">
        <f t="shared" si="8"/>
        <v>0</v>
      </c>
    </row>
    <row r="107" spans="1:7" ht="32.25" thickBot="1">
      <c r="A107" s="173"/>
      <c r="B107" s="41"/>
      <c r="C107" s="14" t="s">
        <v>193</v>
      </c>
      <c r="D107" s="25" t="s">
        <v>9</v>
      </c>
      <c r="E107" s="51">
        <v>940</v>
      </c>
      <c r="F107" s="33"/>
      <c r="G107" s="54">
        <f t="shared" si="8"/>
        <v>0</v>
      </c>
    </row>
    <row r="108" spans="1:7" ht="50.1" customHeight="1" thickBot="1">
      <c r="A108" s="20"/>
      <c r="B108" s="41"/>
      <c r="C108" s="14" t="s">
        <v>66</v>
      </c>
      <c r="D108" s="25" t="s">
        <v>24</v>
      </c>
      <c r="E108" s="51">
        <v>456</v>
      </c>
      <c r="F108" s="33"/>
      <c r="G108" s="54">
        <f t="shared" si="8"/>
        <v>0</v>
      </c>
    </row>
    <row r="109" spans="1:7" ht="31.5" customHeight="1" thickBot="1">
      <c r="A109" s="22"/>
      <c r="B109" s="41"/>
      <c r="C109" s="14" t="s">
        <v>221</v>
      </c>
      <c r="D109" s="25" t="s">
        <v>24</v>
      </c>
      <c r="E109" s="51">
        <v>591</v>
      </c>
      <c r="F109" s="33"/>
      <c r="G109" s="54">
        <f t="shared" si="8"/>
        <v>0</v>
      </c>
    </row>
    <row r="110" spans="1:7" ht="39.950000000000003" customHeight="1" thickBot="1">
      <c r="A110" s="22"/>
      <c r="B110" s="41"/>
      <c r="C110" s="14" t="s">
        <v>67</v>
      </c>
      <c r="D110" s="25" t="s">
        <v>24</v>
      </c>
      <c r="E110" s="51">
        <v>200</v>
      </c>
      <c r="F110" s="33"/>
      <c r="G110" s="54">
        <f t="shared" si="8"/>
        <v>0</v>
      </c>
    </row>
    <row r="111" spans="1:7" ht="16.5" customHeight="1" thickBot="1">
      <c r="A111" s="170" t="s">
        <v>194</v>
      </c>
      <c r="B111" s="171"/>
      <c r="C111" s="171"/>
      <c r="D111" s="171"/>
      <c r="E111" s="171"/>
      <c r="F111" s="171"/>
      <c r="G111" s="172"/>
    </row>
    <row r="112" spans="1:7" ht="24.95" customHeight="1" thickBot="1">
      <c r="A112" s="173"/>
      <c r="B112" s="41"/>
      <c r="C112" s="29" t="s">
        <v>68</v>
      </c>
      <c r="D112" s="28" t="s">
        <v>69</v>
      </c>
      <c r="E112" s="51">
        <v>935</v>
      </c>
      <c r="F112" s="33"/>
      <c r="G112" s="54">
        <f>E112*F112</f>
        <v>0</v>
      </c>
    </row>
    <row r="113" spans="1:7" ht="24.95" customHeight="1" thickBot="1">
      <c r="A113" s="173"/>
      <c r="B113" s="41"/>
      <c r="C113" s="29" t="s">
        <v>70</v>
      </c>
      <c r="D113" s="28" t="s">
        <v>69</v>
      </c>
      <c r="E113" s="51">
        <v>1322</v>
      </c>
      <c r="F113" s="33"/>
      <c r="G113" s="54">
        <f t="shared" ref="G113:G119" si="9">E113*F113</f>
        <v>0</v>
      </c>
    </row>
    <row r="114" spans="1:7" ht="24.95" customHeight="1" thickBot="1">
      <c r="A114" s="173"/>
      <c r="B114" s="41"/>
      <c r="C114" s="29" t="s">
        <v>71</v>
      </c>
      <c r="D114" s="28" t="s">
        <v>69</v>
      </c>
      <c r="E114" s="51">
        <v>816</v>
      </c>
      <c r="F114" s="33"/>
      <c r="G114" s="54">
        <f t="shared" si="9"/>
        <v>0</v>
      </c>
    </row>
    <row r="115" spans="1:7" ht="24.95" customHeight="1" thickBot="1">
      <c r="A115" s="173"/>
      <c r="B115" s="41"/>
      <c r="C115" s="29" t="s">
        <v>72</v>
      </c>
      <c r="D115" s="28" t="s">
        <v>69</v>
      </c>
      <c r="E115" s="51">
        <v>160</v>
      </c>
      <c r="F115" s="33"/>
      <c r="G115" s="54">
        <f t="shared" si="9"/>
        <v>0</v>
      </c>
    </row>
    <row r="116" spans="1:7" ht="24.95" customHeight="1" thickBot="1">
      <c r="A116" s="173"/>
      <c r="B116" s="41"/>
      <c r="C116" s="29" t="s">
        <v>73</v>
      </c>
      <c r="D116" s="28" t="s">
        <v>69</v>
      </c>
      <c r="E116" s="51">
        <v>450</v>
      </c>
      <c r="F116" s="33"/>
      <c r="G116" s="54">
        <f t="shared" si="9"/>
        <v>0</v>
      </c>
    </row>
    <row r="117" spans="1:7" ht="24.95" customHeight="1" thickBot="1">
      <c r="A117" s="173"/>
      <c r="B117" s="41"/>
      <c r="C117" s="29" t="s">
        <v>74</v>
      </c>
      <c r="D117" s="28" t="s">
        <v>69</v>
      </c>
      <c r="E117" s="51">
        <v>140</v>
      </c>
      <c r="F117" s="33"/>
      <c r="G117" s="54">
        <f t="shared" si="9"/>
        <v>0</v>
      </c>
    </row>
    <row r="118" spans="1:7" ht="39.950000000000003" customHeight="1" thickBot="1">
      <c r="A118" s="22"/>
      <c r="B118" s="41"/>
      <c r="C118" s="14" t="s">
        <v>75</v>
      </c>
      <c r="D118" s="25" t="s">
        <v>69</v>
      </c>
      <c r="E118" s="51">
        <v>24</v>
      </c>
      <c r="F118" s="33"/>
      <c r="G118" s="54">
        <f t="shared" si="9"/>
        <v>0</v>
      </c>
    </row>
    <row r="119" spans="1:7" ht="39.950000000000003" customHeight="1" thickBot="1">
      <c r="A119" s="22"/>
      <c r="B119" s="41"/>
      <c r="C119" s="14" t="s">
        <v>76</v>
      </c>
      <c r="D119" s="25" t="s">
        <v>24</v>
      </c>
      <c r="E119" s="51">
        <v>180</v>
      </c>
      <c r="F119" s="33"/>
      <c r="G119" s="54">
        <f t="shared" si="9"/>
        <v>0</v>
      </c>
    </row>
    <row r="120" spans="1:7" ht="16.5" customHeight="1" thickBot="1">
      <c r="A120" s="170" t="s">
        <v>208</v>
      </c>
      <c r="B120" s="171"/>
      <c r="C120" s="171"/>
      <c r="D120" s="171"/>
      <c r="E120" s="171"/>
      <c r="F120" s="171"/>
      <c r="G120" s="172"/>
    </row>
    <row r="121" spans="1:7" ht="24.95" customHeight="1" thickBot="1">
      <c r="A121" s="196"/>
      <c r="B121" s="41"/>
      <c r="C121" s="14" t="s">
        <v>77</v>
      </c>
      <c r="D121" s="25" t="s">
        <v>9</v>
      </c>
      <c r="E121" s="51">
        <v>125</v>
      </c>
      <c r="F121" s="33"/>
      <c r="G121" s="54">
        <f>E121*F121</f>
        <v>0</v>
      </c>
    </row>
    <row r="122" spans="1:7" ht="24.95" customHeight="1" thickBot="1">
      <c r="A122" s="196"/>
      <c r="B122" s="41"/>
      <c r="C122" s="14" t="s">
        <v>78</v>
      </c>
      <c r="D122" s="25" t="s">
        <v>9</v>
      </c>
      <c r="E122" s="51">
        <v>125</v>
      </c>
      <c r="F122" s="33"/>
      <c r="G122" s="54">
        <f t="shared" ref="G122:G129" si="10">E122*F122</f>
        <v>0</v>
      </c>
    </row>
    <row r="123" spans="1:7" ht="24.95" customHeight="1" thickBot="1">
      <c r="A123" s="196"/>
      <c r="B123" s="41"/>
      <c r="C123" s="14" t="s">
        <v>79</v>
      </c>
      <c r="D123" s="25" t="s">
        <v>9</v>
      </c>
      <c r="E123" s="51">
        <v>125</v>
      </c>
      <c r="F123" s="33"/>
      <c r="G123" s="54">
        <f t="shared" si="10"/>
        <v>0</v>
      </c>
    </row>
    <row r="124" spans="1:7" ht="24.95" customHeight="1" thickBot="1">
      <c r="A124" s="196"/>
      <c r="B124" s="41"/>
      <c r="C124" s="14" t="s">
        <v>80</v>
      </c>
      <c r="D124" s="25" t="s">
        <v>9</v>
      </c>
      <c r="E124" s="51">
        <v>125</v>
      </c>
      <c r="F124" s="33"/>
      <c r="G124" s="54">
        <f t="shared" si="10"/>
        <v>0</v>
      </c>
    </row>
    <row r="125" spans="1:7" ht="24.95" customHeight="1" thickBot="1">
      <c r="A125" s="196"/>
      <c r="B125" s="41"/>
      <c r="C125" s="14" t="s">
        <v>81</v>
      </c>
      <c r="D125" s="25" t="s">
        <v>9</v>
      </c>
      <c r="E125" s="51">
        <v>200</v>
      </c>
      <c r="F125" s="33"/>
      <c r="G125" s="54">
        <f t="shared" si="10"/>
        <v>0</v>
      </c>
    </row>
    <row r="126" spans="1:7" ht="24.95" customHeight="1" thickBot="1">
      <c r="A126" s="196"/>
      <c r="B126" s="41"/>
      <c r="C126" s="17" t="s">
        <v>149</v>
      </c>
      <c r="D126" s="25" t="s">
        <v>9</v>
      </c>
      <c r="E126" s="51">
        <v>700</v>
      </c>
      <c r="F126" s="33"/>
      <c r="G126" s="54">
        <f t="shared" si="10"/>
        <v>0</v>
      </c>
    </row>
    <row r="127" spans="1:7" ht="24.95" customHeight="1" thickBot="1">
      <c r="A127" s="196"/>
      <c r="B127" s="41"/>
      <c r="C127" s="17" t="s">
        <v>150</v>
      </c>
      <c r="D127" s="25" t="s">
        <v>9</v>
      </c>
      <c r="E127" s="51">
        <v>890</v>
      </c>
      <c r="F127" s="33"/>
      <c r="G127" s="54">
        <f t="shared" si="10"/>
        <v>0</v>
      </c>
    </row>
    <row r="128" spans="1:7" ht="32.25" thickBot="1">
      <c r="A128" s="180"/>
      <c r="B128" s="41"/>
      <c r="C128" s="14" t="s">
        <v>82</v>
      </c>
      <c r="D128" s="25" t="s">
        <v>24</v>
      </c>
      <c r="E128" s="51">
        <v>420</v>
      </c>
      <c r="F128" s="33"/>
      <c r="G128" s="54">
        <f t="shared" si="10"/>
        <v>0</v>
      </c>
    </row>
    <row r="129" spans="1:7" ht="32.25" thickBot="1">
      <c r="A129" s="180"/>
      <c r="B129" s="41"/>
      <c r="C129" s="14" t="s">
        <v>83</v>
      </c>
      <c r="D129" s="25" t="s">
        <v>24</v>
      </c>
      <c r="E129" s="51">
        <v>720</v>
      </c>
      <c r="F129" s="33"/>
      <c r="G129" s="54">
        <f t="shared" si="10"/>
        <v>0</v>
      </c>
    </row>
    <row r="130" spans="1:7" ht="16.5" customHeight="1" thickBot="1">
      <c r="A130" s="170" t="s">
        <v>196</v>
      </c>
      <c r="B130" s="171"/>
      <c r="C130" s="171"/>
      <c r="D130" s="171"/>
      <c r="E130" s="171"/>
      <c r="F130" s="171"/>
      <c r="G130" s="172"/>
    </row>
    <row r="131" spans="1:7" ht="45" customHeight="1" thickBot="1">
      <c r="A131" s="20"/>
      <c r="B131" s="41"/>
      <c r="C131" s="29" t="s">
        <v>85</v>
      </c>
      <c r="D131" s="25" t="s">
        <v>84</v>
      </c>
      <c r="E131" s="51">
        <v>40</v>
      </c>
      <c r="F131" s="33"/>
      <c r="G131" s="54">
        <f>E131*F131</f>
        <v>0</v>
      </c>
    </row>
    <row r="132" spans="1:7" ht="16.5" customHeight="1" thickBot="1">
      <c r="A132" s="170" t="s">
        <v>195</v>
      </c>
      <c r="B132" s="171"/>
      <c r="C132" s="171"/>
      <c r="D132" s="171"/>
      <c r="E132" s="171"/>
      <c r="F132" s="171"/>
      <c r="G132" s="172"/>
    </row>
    <row r="133" spans="1:7" ht="50.1" customHeight="1" thickBot="1">
      <c r="A133" s="173"/>
      <c r="B133" s="41"/>
      <c r="C133" s="14" t="s">
        <v>86</v>
      </c>
      <c r="D133" s="25" t="s">
        <v>84</v>
      </c>
      <c r="E133" s="51">
        <v>14</v>
      </c>
      <c r="F133" s="33"/>
      <c r="G133" s="54">
        <f>E133*F133</f>
        <v>0</v>
      </c>
    </row>
    <row r="134" spans="1:7" ht="50.1" customHeight="1" thickBot="1">
      <c r="A134" s="173"/>
      <c r="B134" s="41"/>
      <c r="C134" s="14" t="s">
        <v>87</v>
      </c>
      <c r="D134" s="25" t="s">
        <v>84</v>
      </c>
      <c r="E134" s="51">
        <v>14</v>
      </c>
      <c r="F134" s="33"/>
      <c r="G134" s="54">
        <f>E134*F134</f>
        <v>0</v>
      </c>
    </row>
    <row r="135" spans="1:7" ht="16.5" thickBot="1">
      <c r="A135" s="32" t="s">
        <v>88</v>
      </c>
      <c r="B135" s="149" t="s">
        <v>209</v>
      </c>
      <c r="C135" s="149"/>
      <c r="D135" s="149"/>
      <c r="E135" s="149"/>
      <c r="F135" s="149"/>
      <c r="G135" s="149"/>
    </row>
    <row r="136" spans="1:7" ht="32.25" thickBot="1">
      <c r="A136" s="173"/>
      <c r="B136" s="41"/>
      <c r="C136" s="14" t="s">
        <v>250</v>
      </c>
      <c r="D136" s="25" t="s">
        <v>9</v>
      </c>
      <c r="E136" s="51">
        <v>38</v>
      </c>
      <c r="F136" s="33"/>
      <c r="G136" s="54">
        <f>E136*F136</f>
        <v>0</v>
      </c>
    </row>
    <row r="137" spans="1:7" ht="32.25" thickBot="1">
      <c r="A137" s="173"/>
      <c r="B137" s="41"/>
      <c r="C137" s="14" t="s">
        <v>251</v>
      </c>
      <c r="D137" s="25" t="s">
        <v>9</v>
      </c>
      <c r="E137" s="51">
        <v>38</v>
      </c>
      <c r="F137" s="33"/>
      <c r="G137" s="54">
        <f>E137*F137</f>
        <v>0</v>
      </c>
    </row>
    <row r="138" spans="1:7" ht="16.5" thickBot="1">
      <c r="A138" s="32" t="s">
        <v>88</v>
      </c>
      <c r="B138" s="149" t="s">
        <v>210</v>
      </c>
      <c r="C138" s="149"/>
      <c r="D138" s="149"/>
      <c r="E138" s="149"/>
      <c r="F138" s="149"/>
      <c r="G138" s="149"/>
    </row>
    <row r="139" spans="1:7" ht="75" customHeight="1" thickBot="1">
      <c r="A139" s="20"/>
      <c r="B139" s="41"/>
      <c r="C139" s="14" t="s">
        <v>89</v>
      </c>
      <c r="D139" s="25" t="s">
        <v>9</v>
      </c>
      <c r="E139" s="51">
        <v>76</v>
      </c>
      <c r="F139" s="33"/>
      <c r="G139" s="54">
        <f>E139*F139</f>
        <v>0</v>
      </c>
    </row>
    <row r="140" spans="1:7" ht="16.5" thickBot="1">
      <c r="A140" s="32" t="s">
        <v>88</v>
      </c>
      <c r="B140" s="149" t="s">
        <v>211</v>
      </c>
      <c r="C140" s="149"/>
      <c r="D140" s="149"/>
      <c r="E140" s="149"/>
      <c r="F140" s="149"/>
      <c r="G140" s="149"/>
    </row>
    <row r="141" spans="1:7" ht="54" customHeight="1" thickBot="1">
      <c r="A141" s="173"/>
      <c r="B141" s="41"/>
      <c r="C141" s="14" t="s">
        <v>90</v>
      </c>
      <c r="D141" s="25" t="s">
        <v>9</v>
      </c>
      <c r="E141" s="51">
        <v>91</v>
      </c>
      <c r="F141" s="33"/>
      <c r="G141" s="54">
        <f>E141*F141</f>
        <v>0</v>
      </c>
    </row>
    <row r="142" spans="1:7" ht="54" customHeight="1" thickBot="1">
      <c r="A142" s="173"/>
      <c r="B142" s="41"/>
      <c r="C142" s="14" t="s">
        <v>91</v>
      </c>
      <c r="D142" s="25" t="s">
        <v>9</v>
      </c>
      <c r="E142" s="51">
        <v>88</v>
      </c>
      <c r="F142" s="33"/>
      <c r="G142" s="54">
        <f>E142*F142</f>
        <v>0</v>
      </c>
    </row>
    <row r="143" spans="1:7" ht="16.5" thickBot="1">
      <c r="A143" s="32" t="s">
        <v>88</v>
      </c>
      <c r="B143" s="149" t="s">
        <v>212</v>
      </c>
      <c r="C143" s="149"/>
      <c r="D143" s="149"/>
      <c r="E143" s="149"/>
      <c r="F143" s="149"/>
      <c r="G143" s="149"/>
    </row>
    <row r="144" spans="1:7" ht="69.95" customHeight="1" thickBot="1">
      <c r="A144" s="20"/>
      <c r="B144" s="41"/>
      <c r="C144" s="14" t="s">
        <v>92</v>
      </c>
      <c r="D144" s="25" t="s">
        <v>9</v>
      </c>
      <c r="E144" s="51">
        <v>88</v>
      </c>
      <c r="F144" s="33"/>
      <c r="G144" s="54">
        <f>E144*F144</f>
        <v>0</v>
      </c>
    </row>
    <row r="145" spans="1:7" ht="16.5" thickBot="1">
      <c r="A145" s="150" t="s">
        <v>213</v>
      </c>
      <c r="B145" s="151"/>
      <c r="C145" s="151"/>
      <c r="D145" s="151"/>
      <c r="E145" s="151"/>
      <c r="F145" s="151"/>
      <c r="G145" s="152"/>
    </row>
    <row r="146" spans="1:7" ht="50.1" customHeight="1" thickBot="1">
      <c r="A146" s="22"/>
      <c r="B146" s="41"/>
      <c r="C146" s="14" t="s">
        <v>93</v>
      </c>
      <c r="D146" s="25" t="s">
        <v>9</v>
      </c>
      <c r="E146" s="51">
        <v>60</v>
      </c>
      <c r="F146" s="33"/>
      <c r="G146" s="54">
        <f>E146*F146</f>
        <v>0</v>
      </c>
    </row>
    <row r="147" spans="1:7" ht="16.5" thickBot="1">
      <c r="A147" s="150" t="s">
        <v>214</v>
      </c>
      <c r="B147" s="151"/>
      <c r="C147" s="151"/>
      <c r="D147" s="151"/>
      <c r="E147" s="151"/>
      <c r="F147" s="151"/>
      <c r="G147" s="152"/>
    </row>
    <row r="148" spans="1:7" ht="63.75" thickBot="1">
      <c r="A148" s="20"/>
      <c r="B148" s="41"/>
      <c r="C148" s="14" t="s">
        <v>252</v>
      </c>
      <c r="D148" s="25" t="s">
        <v>9</v>
      </c>
      <c r="E148" s="51">
        <v>150</v>
      </c>
      <c r="F148" s="33"/>
      <c r="G148" s="54">
        <f>E148*F148</f>
        <v>0</v>
      </c>
    </row>
    <row r="149" spans="1:7" ht="16.5" thickBot="1">
      <c r="A149" s="150" t="s">
        <v>215</v>
      </c>
      <c r="B149" s="151"/>
      <c r="C149" s="151"/>
      <c r="D149" s="151"/>
      <c r="E149" s="151"/>
      <c r="F149" s="151"/>
      <c r="G149" s="152"/>
    </row>
    <row r="150" spans="1:7" ht="45" customHeight="1" thickBot="1">
      <c r="A150" s="22"/>
      <c r="B150" s="41"/>
      <c r="C150" s="14" t="s">
        <v>94</v>
      </c>
      <c r="D150" s="25" t="s">
        <v>9</v>
      </c>
      <c r="E150" s="51">
        <v>60</v>
      </c>
      <c r="F150" s="33"/>
      <c r="G150" s="54">
        <f t="shared" ref="G150" si="11">E150*F150</f>
        <v>0</v>
      </c>
    </row>
    <row r="151" spans="1:7" ht="16.5" thickBot="1">
      <c r="A151" s="150" t="s">
        <v>216</v>
      </c>
      <c r="B151" s="151"/>
      <c r="C151" s="151"/>
      <c r="D151" s="151"/>
      <c r="E151" s="151"/>
      <c r="F151" s="151"/>
      <c r="G151" s="152"/>
    </row>
    <row r="152" spans="1:7" ht="50.1" customHeight="1" thickBot="1">
      <c r="A152" s="22"/>
      <c r="B152" s="41"/>
      <c r="C152" s="14" t="s">
        <v>95</v>
      </c>
      <c r="D152" s="25" t="s">
        <v>9</v>
      </c>
      <c r="E152" s="52">
        <v>19</v>
      </c>
      <c r="F152" s="56"/>
      <c r="G152" s="54">
        <f>E152*F152</f>
        <v>0</v>
      </c>
    </row>
    <row r="153" spans="1:7" ht="50.1" customHeight="1" thickBot="1">
      <c r="A153" s="22"/>
      <c r="B153" s="41"/>
      <c r="C153" s="14" t="s">
        <v>96</v>
      </c>
      <c r="D153" s="25" t="s">
        <v>9</v>
      </c>
      <c r="E153" s="52">
        <v>19</v>
      </c>
      <c r="F153" s="56"/>
      <c r="G153" s="54">
        <f>E153*F153</f>
        <v>0</v>
      </c>
    </row>
    <row r="154" spans="1:7" ht="16.5" thickBot="1">
      <c r="A154" s="150" t="s">
        <v>217</v>
      </c>
      <c r="B154" s="151"/>
      <c r="C154" s="151"/>
      <c r="D154" s="151"/>
      <c r="E154" s="151"/>
      <c r="F154" s="151"/>
      <c r="G154" s="152"/>
    </row>
    <row r="155" spans="1:7" ht="51.95" customHeight="1" thickBot="1">
      <c r="A155" s="20"/>
      <c r="B155" s="41"/>
      <c r="C155" s="14" t="s">
        <v>97</v>
      </c>
      <c r="D155" s="25" t="s">
        <v>9</v>
      </c>
      <c r="E155" s="52">
        <v>60</v>
      </c>
      <c r="F155" s="56"/>
      <c r="G155" s="54">
        <f>E155*F155</f>
        <v>0</v>
      </c>
    </row>
    <row r="156" spans="1:7" ht="16.5" thickBot="1">
      <c r="A156" s="150" t="s">
        <v>218</v>
      </c>
      <c r="B156" s="151"/>
      <c r="C156" s="151"/>
      <c r="D156" s="151"/>
      <c r="E156" s="151"/>
      <c r="F156" s="151"/>
      <c r="G156" s="152"/>
    </row>
    <row r="157" spans="1:7" ht="50.1" customHeight="1" thickBot="1">
      <c r="A157" s="20"/>
      <c r="B157" s="41"/>
      <c r="C157" s="14" t="s">
        <v>98</v>
      </c>
      <c r="D157" s="25" t="s">
        <v>9</v>
      </c>
      <c r="E157" s="52">
        <v>900</v>
      </c>
      <c r="F157" s="56"/>
      <c r="G157" s="54">
        <f>E157*F157</f>
        <v>0</v>
      </c>
    </row>
    <row r="158" spans="1:7" ht="16.5" thickBot="1">
      <c r="A158" s="150" t="s">
        <v>219</v>
      </c>
      <c r="B158" s="151"/>
      <c r="C158" s="151"/>
      <c r="D158" s="151"/>
      <c r="E158" s="151"/>
      <c r="F158" s="151"/>
      <c r="G158" s="152"/>
    </row>
    <row r="159" spans="1:7" ht="45" customHeight="1" thickBot="1">
      <c r="A159" s="20"/>
      <c r="B159" s="41"/>
      <c r="C159" s="14" t="s">
        <v>99</v>
      </c>
      <c r="D159" s="25" t="s">
        <v>9</v>
      </c>
      <c r="E159" s="52">
        <v>34</v>
      </c>
      <c r="F159" s="56"/>
      <c r="G159" s="54">
        <f>E159*F159</f>
        <v>0</v>
      </c>
    </row>
    <row r="160" spans="1:7" ht="16.5" thickBot="1">
      <c r="A160" s="150" t="s">
        <v>222</v>
      </c>
      <c r="B160" s="151"/>
      <c r="C160" s="151"/>
      <c r="D160" s="151"/>
      <c r="E160" s="151"/>
      <c r="F160" s="151"/>
      <c r="G160" s="152"/>
    </row>
    <row r="161" spans="1:7" ht="48" customHeight="1" thickBot="1">
      <c r="A161" s="20"/>
      <c r="B161" s="41"/>
      <c r="C161" s="14" t="s">
        <v>100</v>
      </c>
      <c r="D161" s="25" t="s">
        <v>9</v>
      </c>
      <c r="E161" s="51">
        <v>26</v>
      </c>
      <c r="F161" s="33"/>
      <c r="G161" s="54">
        <f>E161*F161</f>
        <v>0</v>
      </c>
    </row>
    <row r="162" spans="1:7" ht="16.5" thickBot="1">
      <c r="A162" s="150" t="s">
        <v>284</v>
      </c>
      <c r="B162" s="151"/>
      <c r="C162" s="151"/>
      <c r="D162" s="151"/>
      <c r="E162" s="151"/>
      <c r="F162" s="151"/>
      <c r="G162" s="152"/>
    </row>
    <row r="163" spans="1:7" ht="60" customHeight="1" thickBot="1">
      <c r="A163" s="21"/>
      <c r="B163" s="43"/>
      <c r="C163" s="14" t="s">
        <v>101</v>
      </c>
      <c r="D163" s="25" t="s">
        <v>9</v>
      </c>
      <c r="E163" s="51">
        <v>9</v>
      </c>
      <c r="F163" s="33"/>
      <c r="G163" s="54">
        <f>E163*F163</f>
        <v>0</v>
      </c>
    </row>
    <row r="164" spans="1:7" ht="16.5" thickBot="1">
      <c r="A164" s="193" t="s">
        <v>188</v>
      </c>
      <c r="B164" s="194"/>
      <c r="C164" s="194"/>
      <c r="D164" s="194"/>
      <c r="E164" s="194"/>
      <c r="F164" s="195"/>
      <c r="G164" s="59">
        <f>SUM(G23:G163)</f>
        <v>0</v>
      </c>
    </row>
    <row r="165" spans="1:7" ht="16.5" thickBot="1"/>
    <row r="166" spans="1:7" ht="31.5" customHeight="1" thickBot="1">
      <c r="C166" s="53" t="s">
        <v>102</v>
      </c>
      <c r="D166" s="53" t="s">
        <v>103</v>
      </c>
      <c r="E166" s="53" t="s">
        <v>264</v>
      </c>
      <c r="F166" s="145" t="s">
        <v>104</v>
      </c>
      <c r="G166" s="146"/>
    </row>
    <row r="167" spans="1:7" ht="16.5" thickBot="1">
      <c r="C167" s="34" t="s">
        <v>105</v>
      </c>
      <c r="D167" s="46"/>
      <c r="E167" s="46"/>
      <c r="F167" s="147"/>
      <c r="G167" s="148"/>
    </row>
    <row r="168" spans="1:7" ht="16.5" thickBot="1"/>
    <row r="169" spans="1:7" ht="16.5" thickBot="1">
      <c r="C169" s="166" t="s">
        <v>290</v>
      </c>
      <c r="D169" s="167"/>
      <c r="E169" s="10">
        <f>G164</f>
        <v>0</v>
      </c>
    </row>
    <row r="170" spans="1:7" ht="16.5" thickBot="1">
      <c r="C170" s="166" t="s">
        <v>291</v>
      </c>
      <c r="D170" s="167"/>
      <c r="E170" s="10">
        <f>E169+(E169*D167)</f>
        <v>0</v>
      </c>
    </row>
    <row r="171" spans="1:7" ht="16.5" thickBot="1">
      <c r="C171" s="166" t="s">
        <v>292</v>
      </c>
      <c r="D171" s="167"/>
      <c r="E171" s="10">
        <f>E170+(E170*E167)</f>
        <v>0</v>
      </c>
    </row>
    <row r="172" spans="1:7" ht="16.5" thickBot="1">
      <c r="C172" s="168" t="s">
        <v>293</v>
      </c>
      <c r="D172" s="169"/>
      <c r="E172" s="10">
        <f>SUM(E169:E171)</f>
        <v>0</v>
      </c>
    </row>
  </sheetData>
  <mergeCells count="81">
    <mergeCell ref="A20:F20"/>
    <mergeCell ref="C170:D170"/>
    <mergeCell ref="C169:D169"/>
    <mergeCell ref="A164:F164"/>
    <mergeCell ref="A141:A142"/>
    <mergeCell ref="A149:G149"/>
    <mergeCell ref="A151:G151"/>
    <mergeCell ref="A154:G154"/>
    <mergeCell ref="A156:G156"/>
    <mergeCell ref="A158:G158"/>
    <mergeCell ref="A160:G160"/>
    <mergeCell ref="A162:G162"/>
    <mergeCell ref="A121:A127"/>
    <mergeCell ref="A128:A129"/>
    <mergeCell ref="A136:A137"/>
    <mergeCell ref="A133:A134"/>
    <mergeCell ref="A39:G39"/>
    <mergeCell ref="A45:G45"/>
    <mergeCell ref="C49:C51"/>
    <mergeCell ref="B49:B51"/>
    <mergeCell ref="A49:A51"/>
    <mergeCell ref="D49:D51"/>
    <mergeCell ref="B138:G138"/>
    <mergeCell ref="B140:G140"/>
    <mergeCell ref="A67:A68"/>
    <mergeCell ref="A61:A64"/>
    <mergeCell ref="A65:A66"/>
    <mergeCell ref="A56:G56"/>
    <mergeCell ref="A48:G48"/>
    <mergeCell ref="A94:G94"/>
    <mergeCell ref="A77:G77"/>
    <mergeCell ref="A80:G80"/>
    <mergeCell ref="A69:G69"/>
    <mergeCell ref="A16:I16"/>
    <mergeCell ref="A17:I17"/>
    <mergeCell ref="A18:I18"/>
    <mergeCell ref="A99:A100"/>
    <mergeCell ref="A95:A96"/>
    <mergeCell ref="A81:A88"/>
    <mergeCell ref="A32:G32"/>
    <mergeCell ref="A23:A25"/>
    <mergeCell ref="A26:A27"/>
    <mergeCell ref="E49:E51"/>
    <mergeCell ref="F49:F51"/>
    <mergeCell ref="A75:A76"/>
    <mergeCell ref="A71:A74"/>
    <mergeCell ref="A37:G37"/>
    <mergeCell ref="G49:G51"/>
    <mergeCell ref="A52:A54"/>
    <mergeCell ref="A14:I14"/>
    <mergeCell ref="C171:D171"/>
    <mergeCell ref="C172:D172"/>
    <mergeCell ref="A98:G98"/>
    <mergeCell ref="A102:G102"/>
    <mergeCell ref="A111:G111"/>
    <mergeCell ref="A120:G120"/>
    <mergeCell ref="A130:G130"/>
    <mergeCell ref="A132:G132"/>
    <mergeCell ref="B135:G135"/>
    <mergeCell ref="A147:G147"/>
    <mergeCell ref="A112:A114"/>
    <mergeCell ref="A115:A117"/>
    <mergeCell ref="A103:A107"/>
    <mergeCell ref="A22:G22"/>
    <mergeCell ref="A15:I15"/>
    <mergeCell ref="F166:G166"/>
    <mergeCell ref="F167:G167"/>
    <mergeCell ref="B143:G143"/>
    <mergeCell ref="A145:G145"/>
    <mergeCell ref="B1:I1"/>
    <mergeCell ref="B2:I2"/>
    <mergeCell ref="B3:I3"/>
    <mergeCell ref="B4:I4"/>
    <mergeCell ref="A5:I5"/>
    <mergeCell ref="A7:I7"/>
    <mergeCell ref="A8:I8"/>
    <mergeCell ref="A9:I9"/>
    <mergeCell ref="A10:I10"/>
    <mergeCell ref="A11:I11"/>
    <mergeCell ref="A12:I12"/>
    <mergeCell ref="A13:I13"/>
  </mergeCells>
  <phoneticPr fontId="20" type="noConversion"/>
  <pageMargins left="0.23622047244094491" right="0.23622047244094491" top="0.74803149606299213" bottom="0.74803149606299213" header="0.31496062992125984" footer="0.31496062992125984"/>
  <pageSetup paperSize="8" scale="58" fitToHeight="3" orientation="portrait" r:id="rId1"/>
  <headerFooter>
    <oddFooter>&amp;CPage &amp;P of &amp;N</oddFooter>
  </headerFooter>
  <rowBreaks count="2" manualBreakCount="2">
    <brk id="47" max="16383" man="1"/>
    <brk id="55"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K507"/>
  <sheetViews>
    <sheetView showGridLines="0" tabSelected="1" view="pageBreakPreview" zoomScale="96" zoomScaleNormal="124" zoomScaleSheetLayoutView="96" workbookViewId="0">
      <selection activeCell="C89" sqref="C89"/>
    </sheetView>
  </sheetViews>
  <sheetFormatPr defaultColWidth="8.85546875" defaultRowHeight="15.75"/>
  <cols>
    <col min="1" max="1" width="20.7109375" style="1" customWidth="1"/>
    <col min="2" max="2" width="10.85546875" style="1" customWidth="1"/>
    <col min="3" max="3" width="33.85546875" style="1" customWidth="1"/>
    <col min="4" max="4" width="18.42578125" style="24" customWidth="1"/>
    <col min="5" max="5" width="23.85546875" style="7" customWidth="1"/>
    <col min="6" max="6" width="19.140625" style="12" customWidth="1"/>
    <col min="7" max="7" width="19.140625" style="11" customWidth="1"/>
    <col min="8" max="8" width="16.42578125" style="1" customWidth="1"/>
    <col min="9" max="16384" width="8.85546875" style="1"/>
  </cols>
  <sheetData>
    <row r="1" spans="1:9" s="35" customFormat="1" thickBot="1">
      <c r="A1" s="36" t="s">
        <v>0</v>
      </c>
      <c r="B1" s="153" t="s">
        <v>253</v>
      </c>
      <c r="C1" s="153"/>
      <c r="D1" s="153"/>
      <c r="E1" s="153"/>
      <c r="F1" s="153"/>
      <c r="G1" s="153"/>
      <c r="H1" s="153"/>
      <c r="I1" s="153"/>
    </row>
    <row r="2" spans="1:9" s="35" customFormat="1" thickBot="1">
      <c r="A2" s="36" t="s">
        <v>1</v>
      </c>
      <c r="B2" s="154" t="s">
        <v>2</v>
      </c>
      <c r="C2" s="154"/>
      <c r="D2" s="154"/>
      <c r="E2" s="154"/>
      <c r="F2" s="154"/>
      <c r="G2" s="154"/>
      <c r="H2" s="154"/>
      <c r="I2" s="154"/>
    </row>
    <row r="3" spans="1:9" s="35" customFormat="1" thickBot="1">
      <c r="A3" s="36" t="s">
        <v>254</v>
      </c>
      <c r="B3" s="154" t="s">
        <v>287</v>
      </c>
      <c r="C3" s="154"/>
      <c r="D3" s="154"/>
      <c r="E3" s="154"/>
      <c r="F3" s="154"/>
      <c r="G3" s="154"/>
      <c r="H3" s="154"/>
      <c r="I3" s="154"/>
    </row>
    <row r="4" spans="1:9" s="35" customFormat="1" thickBot="1">
      <c r="A4" s="36" t="s">
        <v>3</v>
      </c>
      <c r="B4" s="155"/>
      <c r="C4" s="155"/>
      <c r="D4" s="155"/>
      <c r="E4" s="155"/>
      <c r="F4" s="155"/>
      <c r="G4" s="155"/>
      <c r="H4" s="155"/>
      <c r="I4" s="155"/>
    </row>
    <row r="5" spans="1:9" s="35" customFormat="1" thickBot="1">
      <c r="A5" s="156" t="s">
        <v>4</v>
      </c>
      <c r="B5" s="156"/>
      <c r="C5" s="156"/>
      <c r="D5" s="156"/>
      <c r="E5" s="156"/>
      <c r="F5" s="156"/>
      <c r="G5" s="156"/>
      <c r="H5" s="156"/>
      <c r="I5" s="156"/>
    </row>
    <row r="6" spans="1:9" s="35" customFormat="1">
      <c r="A6" s="37" t="s">
        <v>106</v>
      </c>
      <c r="B6" s="38"/>
      <c r="C6" s="142"/>
      <c r="D6" s="38"/>
      <c r="E6" s="38"/>
      <c r="F6" s="38"/>
      <c r="G6" s="38"/>
      <c r="H6" s="39"/>
      <c r="I6" s="40"/>
    </row>
    <row r="7" spans="1:9" s="35" customFormat="1" ht="32.25" customHeight="1">
      <c r="A7" s="157" t="s">
        <v>255</v>
      </c>
      <c r="B7" s="158"/>
      <c r="C7" s="158"/>
      <c r="D7" s="158"/>
      <c r="E7" s="158"/>
      <c r="F7" s="158"/>
      <c r="G7" s="158"/>
      <c r="H7" s="158"/>
      <c r="I7" s="159"/>
    </row>
    <row r="8" spans="1:9" s="35" customFormat="1" ht="27.75" customHeight="1">
      <c r="A8" s="157" t="s">
        <v>299</v>
      </c>
      <c r="B8" s="158"/>
      <c r="C8" s="158"/>
      <c r="D8" s="158"/>
      <c r="E8" s="158"/>
      <c r="F8" s="158"/>
      <c r="G8" s="158"/>
      <c r="H8" s="158"/>
      <c r="I8" s="159"/>
    </row>
    <row r="9" spans="1:9" s="35" customFormat="1" ht="14.25">
      <c r="A9" s="157" t="s">
        <v>256</v>
      </c>
      <c r="B9" s="158"/>
      <c r="C9" s="158"/>
      <c r="D9" s="158"/>
      <c r="E9" s="158"/>
      <c r="F9" s="158"/>
      <c r="G9" s="158"/>
      <c r="H9" s="158"/>
      <c r="I9" s="159"/>
    </row>
    <row r="10" spans="1:9" s="35" customFormat="1" ht="14.25">
      <c r="A10" s="157" t="s">
        <v>257</v>
      </c>
      <c r="B10" s="158"/>
      <c r="C10" s="158"/>
      <c r="D10" s="158"/>
      <c r="E10" s="158"/>
      <c r="F10" s="158"/>
      <c r="G10" s="158"/>
      <c r="H10" s="158"/>
      <c r="I10" s="159"/>
    </row>
    <row r="11" spans="1:9" s="35" customFormat="1" ht="14.25">
      <c r="A11" s="157" t="s">
        <v>258</v>
      </c>
      <c r="B11" s="158"/>
      <c r="C11" s="158"/>
      <c r="D11" s="158"/>
      <c r="E11" s="158"/>
      <c r="F11" s="158"/>
      <c r="G11" s="158"/>
      <c r="H11" s="158"/>
      <c r="I11" s="159"/>
    </row>
    <row r="12" spans="1:9" s="35" customFormat="1" ht="14.25">
      <c r="A12" s="160" t="s">
        <v>259</v>
      </c>
      <c r="B12" s="161"/>
      <c r="C12" s="161"/>
      <c r="D12" s="161"/>
      <c r="E12" s="161"/>
      <c r="F12" s="161"/>
      <c r="G12" s="161"/>
      <c r="H12" s="161"/>
      <c r="I12" s="162"/>
    </row>
    <row r="13" spans="1:9" s="35" customFormat="1" ht="31.5" customHeight="1">
      <c r="A13" s="157" t="s">
        <v>260</v>
      </c>
      <c r="B13" s="158"/>
      <c r="C13" s="158"/>
      <c r="D13" s="158"/>
      <c r="E13" s="158"/>
      <c r="F13" s="158"/>
      <c r="G13" s="158"/>
      <c r="H13" s="158"/>
      <c r="I13" s="159"/>
    </row>
    <row r="14" spans="1:9" s="35" customFormat="1" ht="30.75" customHeight="1">
      <c r="A14" s="163" t="s">
        <v>261</v>
      </c>
      <c r="B14" s="164"/>
      <c r="C14" s="164"/>
      <c r="D14" s="164"/>
      <c r="E14" s="164"/>
      <c r="F14" s="164"/>
      <c r="G14" s="164"/>
      <c r="H14" s="164"/>
      <c r="I14" s="165"/>
    </row>
    <row r="15" spans="1:9" s="35" customFormat="1" ht="14.25">
      <c r="A15" s="157" t="s">
        <v>262</v>
      </c>
      <c r="B15" s="158"/>
      <c r="C15" s="158"/>
      <c r="D15" s="158"/>
      <c r="E15" s="158"/>
      <c r="F15" s="158"/>
      <c r="G15" s="158"/>
      <c r="H15" s="158"/>
      <c r="I15" s="159"/>
    </row>
    <row r="16" spans="1:9" s="35" customFormat="1" ht="14.25">
      <c r="A16" s="174" t="s">
        <v>263</v>
      </c>
      <c r="B16" s="175"/>
      <c r="C16" s="175"/>
      <c r="D16" s="175"/>
      <c r="E16" s="175"/>
      <c r="F16" s="175"/>
      <c r="G16" s="175"/>
      <c r="H16" s="175"/>
      <c r="I16" s="176"/>
    </row>
    <row r="17" spans="1:11" s="35" customFormat="1" ht="32.25" customHeight="1" thickBot="1">
      <c r="A17" s="177" t="s">
        <v>300</v>
      </c>
      <c r="B17" s="178"/>
      <c r="C17" s="178"/>
      <c r="D17" s="178"/>
      <c r="E17" s="178"/>
      <c r="F17" s="178"/>
      <c r="G17" s="178"/>
      <c r="H17" s="178"/>
      <c r="I17" s="179"/>
    </row>
    <row r="18" spans="1:11" s="35" customFormat="1" ht="15" thickBot="1">
      <c r="A18" s="177" t="s">
        <v>297</v>
      </c>
      <c r="B18" s="178"/>
      <c r="C18" s="178"/>
      <c r="D18" s="178"/>
      <c r="E18" s="178"/>
      <c r="F18" s="178"/>
      <c r="G18" s="178"/>
      <c r="H18" s="178"/>
      <c r="I18" s="179"/>
    </row>
    <row r="19" spans="1:11" ht="24" customHeight="1" thickBot="1">
      <c r="A19" s="197"/>
      <c r="B19" s="198"/>
      <c r="C19" s="198"/>
      <c r="D19" s="198"/>
      <c r="E19" s="198"/>
      <c r="F19" s="198"/>
      <c r="G19" s="198"/>
      <c r="H19" s="198"/>
      <c r="I19" s="198"/>
      <c r="J19" s="2"/>
      <c r="K19" s="2"/>
    </row>
    <row r="20" spans="1:11" ht="16.5" hidden="1" thickBot="1">
      <c r="A20" s="5"/>
      <c r="F20" s="26"/>
      <c r="G20" s="27"/>
    </row>
    <row r="21" spans="1:11" ht="31.5" customHeight="1" thickBot="1">
      <c r="A21" s="190" t="s">
        <v>107</v>
      </c>
      <c r="B21" s="191"/>
      <c r="C21" s="191"/>
      <c r="D21" s="191"/>
      <c r="E21" s="191"/>
      <c r="F21" s="192"/>
      <c r="G21" s="66"/>
    </row>
    <row r="22" spans="1:11" ht="60" customHeight="1" thickBot="1">
      <c r="A22" s="3" t="s">
        <v>108</v>
      </c>
      <c r="B22" s="3" t="s">
        <v>6</v>
      </c>
      <c r="C22" s="16" t="s">
        <v>7</v>
      </c>
      <c r="D22" s="16" t="s">
        <v>294</v>
      </c>
      <c r="E22" s="3" t="s">
        <v>278</v>
      </c>
      <c r="F22" s="16" t="s">
        <v>295</v>
      </c>
      <c r="G22" s="16" t="s">
        <v>277</v>
      </c>
      <c r="H22" s="16" t="s">
        <v>296</v>
      </c>
    </row>
    <row r="23" spans="1:11" ht="16.5" thickBot="1">
      <c r="A23" s="149" t="s">
        <v>220</v>
      </c>
      <c r="B23" s="149"/>
      <c r="C23" s="149"/>
      <c r="D23" s="149"/>
      <c r="E23" s="149"/>
      <c r="F23" s="149"/>
      <c r="G23" s="149"/>
      <c r="H23" s="149"/>
    </row>
    <row r="24" spans="1:11" ht="57" customHeight="1" thickBot="1">
      <c r="A24" s="22"/>
      <c r="B24" s="44"/>
      <c r="C24" s="15" t="s">
        <v>228</v>
      </c>
      <c r="D24" s="42"/>
      <c r="E24" s="25" t="s">
        <v>109</v>
      </c>
      <c r="F24" s="51">
        <v>300</v>
      </c>
      <c r="G24" s="33"/>
      <c r="H24" s="54">
        <f>F24*G24</f>
        <v>0</v>
      </c>
    </row>
    <row r="25" spans="1:11" ht="49.5" customHeight="1" thickBot="1">
      <c r="A25" s="22"/>
      <c r="B25" s="44"/>
      <c r="C25" s="15" t="s">
        <v>224</v>
      </c>
      <c r="D25" s="42"/>
      <c r="E25" s="25" t="s">
        <v>109</v>
      </c>
      <c r="F25" s="51">
        <v>360</v>
      </c>
      <c r="G25" s="33"/>
      <c r="H25" s="54">
        <f t="shared" ref="H25:H69" si="0">F25*G25</f>
        <v>0</v>
      </c>
    </row>
    <row r="26" spans="1:11" ht="49.5" customHeight="1" thickBot="1">
      <c r="A26" s="22"/>
      <c r="B26" s="43"/>
      <c r="C26" s="15" t="s">
        <v>225</v>
      </c>
      <c r="D26" s="42"/>
      <c r="E26" s="25" t="s">
        <v>109</v>
      </c>
      <c r="F26" s="51">
        <v>1320</v>
      </c>
      <c r="G26" s="33"/>
      <c r="H26" s="54">
        <f t="shared" si="0"/>
        <v>0</v>
      </c>
    </row>
    <row r="27" spans="1:11" ht="54.75" customHeight="1" thickBot="1">
      <c r="A27" s="22"/>
      <c r="B27" s="44"/>
      <c r="C27" s="17" t="s">
        <v>223</v>
      </c>
      <c r="D27" s="42"/>
      <c r="E27" s="25" t="s">
        <v>111</v>
      </c>
      <c r="F27" s="51">
        <v>368</v>
      </c>
      <c r="G27" s="33"/>
      <c r="H27" s="54">
        <f t="shared" si="0"/>
        <v>0</v>
      </c>
    </row>
    <row r="28" spans="1:11" ht="54.75" customHeight="1" thickBot="1">
      <c r="A28" s="22"/>
      <c r="B28" s="44"/>
      <c r="C28" s="13" t="s">
        <v>227</v>
      </c>
      <c r="D28" s="42"/>
      <c r="E28" s="48" t="s">
        <v>109</v>
      </c>
      <c r="F28" s="51">
        <v>850</v>
      </c>
      <c r="G28" s="33"/>
      <c r="H28" s="54">
        <f t="shared" si="0"/>
        <v>0</v>
      </c>
    </row>
    <row r="29" spans="1:11" ht="53.25" customHeight="1" thickBot="1">
      <c r="A29" s="22"/>
      <c r="B29" s="44"/>
      <c r="C29" s="15" t="s">
        <v>226</v>
      </c>
      <c r="D29" s="42"/>
      <c r="E29" s="25" t="s">
        <v>112</v>
      </c>
      <c r="F29" s="51">
        <v>20</v>
      </c>
      <c r="G29" s="33"/>
      <c r="H29" s="54">
        <f t="shared" si="0"/>
        <v>0</v>
      </c>
    </row>
    <row r="30" spans="1:11" ht="44.25" customHeight="1" thickBot="1">
      <c r="A30" s="22"/>
      <c r="B30" s="44"/>
      <c r="C30" s="15" t="s">
        <v>113</v>
      </c>
      <c r="D30" s="42"/>
      <c r="E30" s="47" t="s">
        <v>229</v>
      </c>
      <c r="F30" s="51">
        <v>150</v>
      </c>
      <c r="G30" s="33"/>
      <c r="H30" s="54">
        <f t="shared" si="0"/>
        <v>0</v>
      </c>
    </row>
    <row r="31" spans="1:11" ht="71.25" customHeight="1" thickBot="1">
      <c r="A31" s="22"/>
      <c r="B31" s="44"/>
      <c r="C31" s="15" t="s">
        <v>303</v>
      </c>
      <c r="D31" s="42"/>
      <c r="E31" s="25" t="s">
        <v>109</v>
      </c>
      <c r="F31" s="51">
        <v>460</v>
      </c>
      <c r="G31" s="33"/>
      <c r="H31" s="54">
        <f t="shared" si="0"/>
        <v>0</v>
      </c>
    </row>
    <row r="32" spans="1:11" ht="50.1" customHeight="1" thickBot="1">
      <c r="A32" s="22"/>
      <c r="B32" s="44"/>
      <c r="C32" s="17" t="s">
        <v>114</v>
      </c>
      <c r="D32" s="42"/>
      <c r="E32" s="25" t="s">
        <v>115</v>
      </c>
      <c r="F32" s="51">
        <v>550</v>
      </c>
      <c r="G32" s="33"/>
      <c r="H32" s="54">
        <f t="shared" si="0"/>
        <v>0</v>
      </c>
    </row>
    <row r="33" spans="1:8" ht="73.5" customHeight="1" thickBot="1">
      <c r="A33" s="22"/>
      <c r="B33" s="44"/>
      <c r="C33" s="15" t="s">
        <v>116</v>
      </c>
      <c r="D33" s="42"/>
      <c r="E33" s="25" t="s">
        <v>109</v>
      </c>
      <c r="F33" s="51">
        <v>300</v>
      </c>
      <c r="G33" s="33"/>
      <c r="H33" s="54">
        <f t="shared" si="0"/>
        <v>0</v>
      </c>
    </row>
    <row r="34" spans="1:8" ht="60" customHeight="1" thickBot="1">
      <c r="A34" s="22"/>
      <c r="B34" s="44"/>
      <c r="C34" s="15" t="s">
        <v>117</v>
      </c>
      <c r="D34" s="42"/>
      <c r="E34" s="25" t="s">
        <v>118</v>
      </c>
      <c r="F34" s="51">
        <v>300</v>
      </c>
      <c r="G34" s="33"/>
      <c r="H34" s="54">
        <f t="shared" si="0"/>
        <v>0</v>
      </c>
    </row>
    <row r="35" spans="1:8" ht="54.95" customHeight="1" thickBot="1">
      <c r="A35" s="22"/>
      <c r="B35" s="44"/>
      <c r="C35" s="17" t="s">
        <v>119</v>
      </c>
      <c r="D35" s="42"/>
      <c r="E35" s="25" t="s">
        <v>120</v>
      </c>
      <c r="F35" s="51">
        <v>120</v>
      </c>
      <c r="G35" s="33"/>
      <c r="H35" s="54">
        <f t="shared" si="0"/>
        <v>0</v>
      </c>
    </row>
    <row r="36" spans="1:8" ht="49.5" customHeight="1" thickBot="1">
      <c r="A36" s="22"/>
      <c r="B36" s="44"/>
      <c r="C36" s="15" t="s">
        <v>121</v>
      </c>
      <c r="D36" s="42"/>
      <c r="E36" s="25" t="s">
        <v>109</v>
      </c>
      <c r="F36" s="51">
        <v>420</v>
      </c>
      <c r="G36" s="33"/>
      <c r="H36" s="54">
        <f t="shared" si="0"/>
        <v>0</v>
      </c>
    </row>
    <row r="37" spans="1:8" ht="60" customHeight="1" thickBot="1">
      <c r="A37" s="21"/>
      <c r="B37" s="44"/>
      <c r="C37" s="15" t="s">
        <v>123</v>
      </c>
      <c r="D37" s="42"/>
      <c r="E37" s="31" t="s">
        <v>124</v>
      </c>
      <c r="F37" s="51">
        <v>600</v>
      </c>
      <c r="G37" s="33"/>
      <c r="H37" s="54">
        <f t="shared" si="0"/>
        <v>0</v>
      </c>
    </row>
    <row r="38" spans="1:8" ht="60" customHeight="1" thickBot="1">
      <c r="A38" s="21"/>
      <c r="B38" s="44"/>
      <c r="C38" s="15" t="s">
        <v>125</v>
      </c>
      <c r="D38" s="42"/>
      <c r="E38" s="31" t="s">
        <v>126</v>
      </c>
      <c r="F38" s="51">
        <v>600</v>
      </c>
      <c r="G38" s="33"/>
      <c r="H38" s="54">
        <f t="shared" si="0"/>
        <v>0</v>
      </c>
    </row>
    <row r="39" spans="1:8" ht="60" customHeight="1" thickBot="1">
      <c r="A39" s="21"/>
      <c r="B39" s="44"/>
      <c r="C39" s="15" t="s">
        <v>127</v>
      </c>
      <c r="D39" s="42"/>
      <c r="E39" s="31" t="s">
        <v>128</v>
      </c>
      <c r="F39" s="51">
        <v>600</v>
      </c>
      <c r="G39" s="33"/>
      <c r="H39" s="54">
        <f t="shared" si="0"/>
        <v>0</v>
      </c>
    </row>
    <row r="40" spans="1:8" ht="60" customHeight="1" thickBot="1">
      <c r="A40" s="21"/>
      <c r="B40" s="44"/>
      <c r="C40" s="15" t="s">
        <v>129</v>
      </c>
      <c r="D40" s="42"/>
      <c r="E40" s="31" t="s">
        <v>122</v>
      </c>
      <c r="F40" s="51">
        <v>96</v>
      </c>
      <c r="G40" s="33"/>
      <c r="H40" s="54">
        <f t="shared" si="0"/>
        <v>0</v>
      </c>
    </row>
    <row r="41" spans="1:8" ht="60" customHeight="1" thickBot="1">
      <c r="A41" s="21"/>
      <c r="B41" s="44"/>
      <c r="C41" s="17" t="s">
        <v>130</v>
      </c>
      <c r="D41" s="42"/>
      <c r="E41" s="31" t="s">
        <v>131</v>
      </c>
      <c r="F41" s="51">
        <v>720</v>
      </c>
      <c r="G41" s="33"/>
      <c r="H41" s="54">
        <f t="shared" si="0"/>
        <v>0</v>
      </c>
    </row>
    <row r="42" spans="1:8" ht="60" customHeight="1" thickBot="1">
      <c r="A42" s="21"/>
      <c r="B42" s="44"/>
      <c r="C42" s="15" t="s">
        <v>132</v>
      </c>
      <c r="D42" s="42"/>
      <c r="E42" s="49" t="s">
        <v>133</v>
      </c>
      <c r="F42" s="51">
        <v>300</v>
      </c>
      <c r="G42" s="33"/>
      <c r="H42" s="54">
        <f t="shared" si="0"/>
        <v>0</v>
      </c>
    </row>
    <row r="43" spans="1:8" ht="40.5" customHeight="1" thickBot="1">
      <c r="A43" s="180"/>
      <c r="B43" s="44"/>
      <c r="C43" s="200" t="s">
        <v>230</v>
      </c>
      <c r="D43" s="42"/>
      <c r="E43" s="25" t="s">
        <v>109</v>
      </c>
      <c r="F43" s="51">
        <v>400</v>
      </c>
      <c r="G43" s="33"/>
      <c r="H43" s="54">
        <f t="shared" si="0"/>
        <v>0</v>
      </c>
    </row>
    <row r="44" spans="1:8" ht="36" customHeight="1" thickBot="1">
      <c r="A44" s="180"/>
      <c r="B44" s="44"/>
      <c r="C44" s="200"/>
      <c r="D44" s="42"/>
      <c r="E44" s="25" t="s">
        <v>110</v>
      </c>
      <c r="F44" s="51">
        <v>200</v>
      </c>
      <c r="G44" s="33"/>
      <c r="H44" s="54">
        <f t="shared" si="0"/>
        <v>0</v>
      </c>
    </row>
    <row r="45" spans="1:8" ht="42" customHeight="1" thickBot="1">
      <c r="A45" s="22"/>
      <c r="B45" s="44"/>
      <c r="C45" s="15" t="s">
        <v>231</v>
      </c>
      <c r="D45" s="42"/>
      <c r="E45" s="25" t="s">
        <v>109</v>
      </c>
      <c r="F45" s="51">
        <v>200</v>
      </c>
      <c r="G45" s="33"/>
      <c r="H45" s="54">
        <f t="shared" si="0"/>
        <v>0</v>
      </c>
    </row>
    <row r="46" spans="1:8" ht="48.75" customHeight="1" thickBot="1">
      <c r="A46" s="22"/>
      <c r="B46" s="44"/>
      <c r="C46" s="15" t="s">
        <v>233</v>
      </c>
      <c r="D46" s="42"/>
      <c r="E46" s="25" t="s">
        <v>109</v>
      </c>
      <c r="F46" s="51">
        <v>450</v>
      </c>
      <c r="G46" s="33"/>
      <c r="H46" s="54">
        <f t="shared" si="0"/>
        <v>0</v>
      </c>
    </row>
    <row r="47" spans="1:8" ht="50.25" customHeight="1" thickBot="1">
      <c r="A47" s="22"/>
      <c r="B47" s="44"/>
      <c r="C47" s="15" t="s">
        <v>232</v>
      </c>
      <c r="D47" s="42"/>
      <c r="E47" s="47" t="s">
        <v>109</v>
      </c>
      <c r="F47" s="51">
        <v>100</v>
      </c>
      <c r="G47" s="33"/>
      <c r="H47" s="54">
        <f t="shared" si="0"/>
        <v>0</v>
      </c>
    </row>
    <row r="48" spans="1:8" ht="69.95" customHeight="1" thickBot="1">
      <c r="A48" s="22"/>
      <c r="B48" s="44"/>
      <c r="C48" s="17" t="s">
        <v>191</v>
      </c>
      <c r="D48" s="42"/>
      <c r="E48" s="25" t="s">
        <v>110</v>
      </c>
      <c r="F48" s="51">
        <v>60</v>
      </c>
      <c r="G48" s="33"/>
      <c r="H48" s="54">
        <f t="shared" si="0"/>
        <v>0</v>
      </c>
    </row>
    <row r="49" spans="1:8" ht="50.1" customHeight="1" thickBot="1">
      <c r="A49" s="22"/>
      <c r="B49" s="44"/>
      <c r="C49" s="17" t="s">
        <v>134</v>
      </c>
      <c r="D49" s="42"/>
      <c r="E49" s="25" t="s">
        <v>110</v>
      </c>
      <c r="F49" s="51">
        <v>300</v>
      </c>
      <c r="G49" s="33"/>
      <c r="H49" s="54">
        <f t="shared" si="0"/>
        <v>0</v>
      </c>
    </row>
    <row r="50" spans="1:8" ht="66.95" customHeight="1" thickBot="1">
      <c r="A50" s="6"/>
      <c r="B50" s="43"/>
      <c r="C50" s="17" t="s">
        <v>307</v>
      </c>
      <c r="D50" s="42"/>
      <c r="E50" s="25" t="s">
        <v>137</v>
      </c>
      <c r="F50" s="51">
        <v>300</v>
      </c>
      <c r="G50" s="33"/>
      <c r="H50" s="54">
        <f t="shared" si="0"/>
        <v>0</v>
      </c>
    </row>
    <row r="51" spans="1:8" ht="60" customHeight="1" thickBot="1">
      <c r="A51" s="6"/>
      <c r="B51" s="43"/>
      <c r="C51" s="17" t="s">
        <v>138</v>
      </c>
      <c r="D51" s="42"/>
      <c r="E51" s="25" t="s">
        <v>139</v>
      </c>
      <c r="F51" s="51">
        <v>100</v>
      </c>
      <c r="G51" s="33"/>
      <c r="H51" s="54">
        <f t="shared" si="0"/>
        <v>0</v>
      </c>
    </row>
    <row r="52" spans="1:8" ht="82.5" customHeight="1" thickBot="1">
      <c r="A52" s="6"/>
      <c r="B52" s="43"/>
      <c r="C52" s="17" t="s">
        <v>140</v>
      </c>
      <c r="D52" s="42"/>
      <c r="E52" s="25" t="s">
        <v>141</v>
      </c>
      <c r="F52" s="51">
        <v>50</v>
      </c>
      <c r="G52" s="33"/>
      <c r="H52" s="54">
        <f t="shared" si="0"/>
        <v>0</v>
      </c>
    </row>
    <row r="53" spans="1:8" ht="65.099999999999994" customHeight="1" thickBot="1">
      <c r="A53" s="6"/>
      <c r="B53" s="43"/>
      <c r="C53" s="17" t="s">
        <v>135</v>
      </c>
      <c r="D53" s="42"/>
      <c r="E53" s="25" t="s">
        <v>141</v>
      </c>
      <c r="F53" s="51">
        <v>50</v>
      </c>
      <c r="G53" s="33"/>
      <c r="H53" s="54">
        <f t="shared" si="0"/>
        <v>0</v>
      </c>
    </row>
    <row r="54" spans="1:8" ht="69" customHeight="1" thickBot="1">
      <c r="A54" s="6"/>
      <c r="B54" s="43"/>
      <c r="C54" s="17" t="s">
        <v>135</v>
      </c>
      <c r="D54" s="42"/>
      <c r="E54" s="25" t="s">
        <v>142</v>
      </c>
      <c r="F54" s="51">
        <v>150</v>
      </c>
      <c r="G54" s="33"/>
      <c r="H54" s="54">
        <f t="shared" si="0"/>
        <v>0</v>
      </c>
    </row>
    <row r="55" spans="1:8" ht="80.099999999999994" customHeight="1" thickBot="1">
      <c r="A55" s="22"/>
      <c r="B55" s="44"/>
      <c r="C55" s="17" t="s">
        <v>143</v>
      </c>
      <c r="D55" s="42"/>
      <c r="E55" s="25" t="s">
        <v>124</v>
      </c>
      <c r="F55" s="51">
        <v>360</v>
      </c>
      <c r="G55" s="33"/>
      <c r="H55" s="54">
        <f t="shared" si="0"/>
        <v>0</v>
      </c>
    </row>
    <row r="56" spans="1:8" ht="65.099999999999994" customHeight="1" thickBot="1">
      <c r="A56" s="22"/>
      <c r="B56" s="45"/>
      <c r="C56" s="17" t="s">
        <v>144</v>
      </c>
      <c r="D56" s="42"/>
      <c r="E56" s="25" t="s">
        <v>145</v>
      </c>
      <c r="F56" s="51">
        <v>300</v>
      </c>
      <c r="G56" s="33"/>
      <c r="H56" s="54">
        <f t="shared" si="0"/>
        <v>0</v>
      </c>
    </row>
    <row r="57" spans="1:8" ht="65.099999999999994" customHeight="1" thickBot="1">
      <c r="A57" s="22"/>
      <c r="B57" s="44"/>
      <c r="C57" s="17" t="s">
        <v>146</v>
      </c>
      <c r="D57" s="42"/>
      <c r="E57" s="50" t="s">
        <v>124</v>
      </c>
      <c r="F57" s="51">
        <v>240</v>
      </c>
      <c r="G57" s="33"/>
      <c r="H57" s="54">
        <f t="shared" si="0"/>
        <v>0</v>
      </c>
    </row>
    <row r="58" spans="1:8" ht="65.099999999999994" customHeight="1" thickBot="1">
      <c r="A58" s="22"/>
      <c r="B58" s="44"/>
      <c r="C58" s="17" t="s">
        <v>147</v>
      </c>
      <c r="D58" s="42"/>
      <c r="E58" s="50" t="s">
        <v>124</v>
      </c>
      <c r="F58" s="51">
        <v>200</v>
      </c>
      <c r="G58" s="33"/>
      <c r="H58" s="54">
        <f t="shared" si="0"/>
        <v>0</v>
      </c>
    </row>
    <row r="59" spans="1:8" ht="65.099999999999994" customHeight="1" thickBot="1">
      <c r="A59" s="23"/>
      <c r="B59" s="43"/>
      <c r="C59" s="17" t="s">
        <v>148</v>
      </c>
      <c r="D59" s="42"/>
      <c r="E59" s="50" t="s">
        <v>136</v>
      </c>
      <c r="F59" s="51">
        <v>501</v>
      </c>
      <c r="G59" s="33"/>
      <c r="H59" s="54">
        <f t="shared" si="0"/>
        <v>0</v>
      </c>
    </row>
    <row r="60" spans="1:8" ht="65.099999999999994" customHeight="1" thickBot="1">
      <c r="A60" s="6"/>
      <c r="B60" s="43"/>
      <c r="C60" s="17" t="s">
        <v>304</v>
      </c>
      <c r="D60" s="42"/>
      <c r="E60" s="50" t="s">
        <v>142</v>
      </c>
      <c r="F60" s="51">
        <v>194</v>
      </c>
      <c r="G60" s="33"/>
      <c r="H60" s="54">
        <f t="shared" si="0"/>
        <v>0</v>
      </c>
    </row>
    <row r="61" spans="1:8" ht="65.099999999999994" customHeight="1" thickBot="1">
      <c r="A61" s="6"/>
      <c r="B61" s="43"/>
      <c r="C61" s="17" t="s">
        <v>192</v>
      </c>
      <c r="D61" s="42"/>
      <c r="E61" s="50" t="s">
        <v>136</v>
      </c>
      <c r="F61" s="51">
        <v>140</v>
      </c>
      <c r="G61" s="33"/>
      <c r="H61" s="54">
        <f t="shared" si="0"/>
        <v>0</v>
      </c>
    </row>
    <row r="62" spans="1:8" ht="60" customHeight="1" thickBot="1">
      <c r="A62" s="6"/>
      <c r="B62" s="43"/>
      <c r="C62" s="17" t="s">
        <v>151</v>
      </c>
      <c r="D62" s="42"/>
      <c r="E62" s="25" t="s">
        <v>136</v>
      </c>
      <c r="F62" s="51">
        <v>50</v>
      </c>
      <c r="G62" s="33"/>
      <c r="H62" s="54">
        <f t="shared" si="0"/>
        <v>0</v>
      </c>
    </row>
    <row r="63" spans="1:8" ht="60" customHeight="1" thickBot="1">
      <c r="A63" s="6"/>
      <c r="B63" s="43"/>
      <c r="C63" s="17" t="s">
        <v>152</v>
      </c>
      <c r="D63" s="42"/>
      <c r="E63" s="25" t="s">
        <v>141</v>
      </c>
      <c r="F63" s="51">
        <v>100</v>
      </c>
      <c r="G63" s="33"/>
      <c r="H63" s="54">
        <f t="shared" si="0"/>
        <v>0</v>
      </c>
    </row>
    <row r="64" spans="1:8" ht="60" customHeight="1" thickBot="1">
      <c r="A64" s="22"/>
      <c r="B64" s="44"/>
      <c r="C64" s="17" t="s">
        <v>153</v>
      </c>
      <c r="D64" s="42"/>
      <c r="E64" s="25" t="s">
        <v>124</v>
      </c>
      <c r="F64" s="51">
        <v>200</v>
      </c>
      <c r="G64" s="33"/>
      <c r="H64" s="54">
        <f t="shared" si="0"/>
        <v>0</v>
      </c>
    </row>
    <row r="65" spans="1:8" ht="60" customHeight="1" thickBot="1">
      <c r="A65" s="22"/>
      <c r="B65" s="44"/>
      <c r="C65" s="17" t="s">
        <v>154</v>
      </c>
      <c r="D65" s="42"/>
      <c r="E65" s="25" t="s">
        <v>124</v>
      </c>
      <c r="F65" s="51">
        <v>240</v>
      </c>
      <c r="G65" s="33"/>
      <c r="H65" s="54">
        <f t="shared" si="0"/>
        <v>0</v>
      </c>
    </row>
    <row r="66" spans="1:8" ht="60" customHeight="1" thickBot="1">
      <c r="A66" s="23"/>
      <c r="B66" s="43"/>
      <c r="C66" s="17" t="s">
        <v>154</v>
      </c>
      <c r="D66" s="42"/>
      <c r="E66" s="25" t="s">
        <v>141</v>
      </c>
      <c r="F66" s="51">
        <v>65</v>
      </c>
      <c r="G66" s="33"/>
      <c r="H66" s="54">
        <f t="shared" si="0"/>
        <v>0</v>
      </c>
    </row>
    <row r="67" spans="1:8" ht="60" customHeight="1" thickBot="1">
      <c r="A67" s="6"/>
      <c r="B67" s="43"/>
      <c r="C67" s="17" t="s">
        <v>155</v>
      </c>
      <c r="D67" s="42"/>
      <c r="E67" s="25" t="s">
        <v>124</v>
      </c>
      <c r="F67" s="51">
        <v>240</v>
      </c>
      <c r="G67" s="33"/>
      <c r="H67" s="54">
        <f t="shared" si="0"/>
        <v>0</v>
      </c>
    </row>
    <row r="68" spans="1:8" ht="60" customHeight="1" thickBot="1">
      <c r="A68" s="6"/>
      <c r="B68" s="43"/>
      <c r="C68" s="17" t="s">
        <v>156</v>
      </c>
      <c r="D68" s="42"/>
      <c r="E68" s="25" t="s">
        <v>124</v>
      </c>
      <c r="F68" s="51">
        <v>100</v>
      </c>
      <c r="G68" s="33"/>
      <c r="H68" s="54">
        <f t="shared" si="0"/>
        <v>0</v>
      </c>
    </row>
    <row r="69" spans="1:8" ht="69.75" customHeight="1" thickBot="1">
      <c r="A69" s="23"/>
      <c r="B69" s="43"/>
      <c r="C69" s="17" t="s">
        <v>156</v>
      </c>
      <c r="D69" s="42"/>
      <c r="E69" s="25" t="s">
        <v>141</v>
      </c>
      <c r="F69" s="51">
        <v>100</v>
      </c>
      <c r="G69" s="33"/>
      <c r="H69" s="54">
        <f t="shared" si="0"/>
        <v>0</v>
      </c>
    </row>
    <row r="70" spans="1:8" ht="60" customHeight="1" thickBot="1">
      <c r="A70" s="6"/>
      <c r="B70" s="43"/>
      <c r="C70" s="17" t="s">
        <v>157</v>
      </c>
      <c r="D70" s="42"/>
      <c r="E70" s="25" t="s">
        <v>124</v>
      </c>
      <c r="F70" s="51">
        <v>420</v>
      </c>
      <c r="G70" s="33"/>
      <c r="H70" s="54">
        <f t="shared" ref="H70:H76" si="1">F70*G70</f>
        <v>0</v>
      </c>
    </row>
    <row r="71" spans="1:8" ht="60" customHeight="1" thickBot="1">
      <c r="A71" s="6"/>
      <c r="B71" s="43"/>
      <c r="C71" s="17" t="s">
        <v>158</v>
      </c>
      <c r="D71" s="42"/>
      <c r="E71" s="25" t="s">
        <v>159</v>
      </c>
      <c r="F71" s="51">
        <v>150</v>
      </c>
      <c r="G71" s="33"/>
      <c r="H71" s="54">
        <f t="shared" si="1"/>
        <v>0</v>
      </c>
    </row>
    <row r="72" spans="1:8" ht="126.75" thickBot="1">
      <c r="A72" s="6"/>
      <c r="B72" s="43"/>
      <c r="C72" s="17" t="s">
        <v>305</v>
      </c>
      <c r="D72" s="42"/>
      <c r="E72" s="25" t="s">
        <v>128</v>
      </c>
      <c r="F72" s="51">
        <v>1200</v>
      </c>
      <c r="G72" s="33"/>
      <c r="H72" s="54">
        <f t="shared" si="1"/>
        <v>0</v>
      </c>
    </row>
    <row r="73" spans="1:8" ht="83.25" customHeight="1" thickBot="1">
      <c r="A73" s="6"/>
      <c r="B73" s="43"/>
      <c r="C73" s="17" t="s">
        <v>306</v>
      </c>
      <c r="D73" s="42"/>
      <c r="E73" s="25" t="s">
        <v>160</v>
      </c>
      <c r="F73" s="51">
        <v>240</v>
      </c>
      <c r="G73" s="33"/>
      <c r="H73" s="54">
        <f t="shared" si="1"/>
        <v>0</v>
      </c>
    </row>
    <row r="74" spans="1:8" ht="40.5" customHeight="1" thickBot="1">
      <c r="A74" s="199"/>
      <c r="B74" s="43"/>
      <c r="C74" s="201" t="s">
        <v>161</v>
      </c>
      <c r="D74" s="42"/>
      <c r="E74" s="48" t="s">
        <v>124</v>
      </c>
      <c r="F74" s="51">
        <v>540</v>
      </c>
      <c r="G74" s="33"/>
      <c r="H74" s="54">
        <f t="shared" si="1"/>
        <v>0</v>
      </c>
    </row>
    <row r="75" spans="1:8" ht="42" customHeight="1" thickBot="1">
      <c r="A75" s="199"/>
      <c r="B75" s="43"/>
      <c r="C75" s="202"/>
      <c r="D75" s="42"/>
      <c r="E75" s="48" t="s">
        <v>186</v>
      </c>
      <c r="F75" s="51">
        <v>700</v>
      </c>
      <c r="G75" s="33"/>
      <c r="H75" s="54">
        <f t="shared" si="1"/>
        <v>0</v>
      </c>
    </row>
    <row r="76" spans="1:8" ht="69.75" customHeight="1" thickBot="1">
      <c r="A76" s="68"/>
      <c r="B76" s="43"/>
      <c r="C76" s="67" t="s">
        <v>162</v>
      </c>
      <c r="D76" s="42"/>
      <c r="E76" s="48" t="s">
        <v>124</v>
      </c>
      <c r="F76" s="51">
        <v>650</v>
      </c>
      <c r="G76" s="33"/>
      <c r="H76" s="54">
        <f t="shared" si="1"/>
        <v>0</v>
      </c>
    </row>
    <row r="77" spans="1:8" ht="16.5" thickBot="1">
      <c r="A77" s="166" t="s">
        <v>188</v>
      </c>
      <c r="B77" s="203"/>
      <c r="C77" s="203"/>
      <c r="D77" s="203"/>
      <c r="E77" s="203"/>
      <c r="F77" s="203"/>
      <c r="G77" s="167"/>
      <c r="H77" s="10">
        <f>SUM(H23:H76)</f>
        <v>0</v>
      </c>
    </row>
    <row r="78" spans="1:8" ht="16.5" thickBot="1">
      <c r="E78" s="1"/>
      <c r="F78" s="1"/>
      <c r="G78" s="1"/>
    </row>
    <row r="79" spans="1:8" ht="31.5" customHeight="1" thickBot="1">
      <c r="C79" s="53" t="s">
        <v>102</v>
      </c>
      <c r="D79" s="53" t="s">
        <v>103</v>
      </c>
      <c r="E79" s="53" t="s">
        <v>264</v>
      </c>
      <c r="F79" s="145" t="s">
        <v>104</v>
      </c>
      <c r="G79" s="146"/>
    </row>
    <row r="80" spans="1:8" ht="31.5" customHeight="1" thickBot="1">
      <c r="C80" s="34" t="s">
        <v>105</v>
      </c>
      <c r="D80" s="46"/>
      <c r="E80" s="46"/>
      <c r="F80" s="147"/>
      <c r="G80" s="148"/>
    </row>
    <row r="81" spans="3:7" ht="9.75" customHeight="1" thickBot="1">
      <c r="D81" s="1"/>
      <c r="E81" s="1"/>
      <c r="F81" s="9"/>
      <c r="G81" s="8"/>
    </row>
    <row r="82" spans="3:7" ht="16.5" thickBot="1">
      <c r="C82" s="166" t="s">
        <v>290</v>
      </c>
      <c r="D82" s="167"/>
      <c r="E82" s="10">
        <f>H77</f>
        <v>0</v>
      </c>
      <c r="F82" s="9"/>
      <c r="G82" s="8"/>
    </row>
    <row r="83" spans="3:7" ht="16.5" thickBot="1">
      <c r="C83" s="166" t="s">
        <v>291</v>
      </c>
      <c r="D83" s="167"/>
      <c r="E83" s="10">
        <f>E82+(E82*D80)</f>
        <v>0</v>
      </c>
      <c r="F83" s="9"/>
      <c r="G83" s="8"/>
    </row>
    <row r="84" spans="3:7" ht="16.5" thickBot="1">
      <c r="C84" s="166" t="s">
        <v>292</v>
      </c>
      <c r="D84" s="167"/>
      <c r="E84" s="10">
        <f>E83+(E83*E80)</f>
        <v>0</v>
      </c>
      <c r="F84" s="9"/>
      <c r="G84" s="8"/>
    </row>
    <row r="85" spans="3:7" ht="28.5" customHeight="1" thickBot="1">
      <c r="C85" s="168" t="s">
        <v>293</v>
      </c>
      <c r="D85" s="169"/>
      <c r="E85" s="10">
        <f>SUM(E82:E84)</f>
        <v>0</v>
      </c>
      <c r="F85" s="9"/>
      <c r="G85" s="8"/>
    </row>
    <row r="86" spans="3:7">
      <c r="F86" s="7"/>
      <c r="G86" s="1"/>
    </row>
    <row r="87" spans="3:7">
      <c r="F87" s="7"/>
      <c r="G87" s="1"/>
    </row>
    <row r="88" spans="3:7">
      <c r="F88" s="7"/>
      <c r="G88" s="1"/>
    </row>
    <row r="89" spans="3:7">
      <c r="F89" s="7"/>
      <c r="G89" s="1"/>
    </row>
    <row r="90" spans="3:7">
      <c r="F90" s="7"/>
      <c r="G90" s="1"/>
    </row>
    <row r="91" spans="3:7">
      <c r="F91" s="7"/>
      <c r="G91" s="1"/>
    </row>
    <row r="92" spans="3:7">
      <c r="F92" s="7"/>
      <c r="G92" s="1"/>
    </row>
    <row r="93" spans="3:7">
      <c r="F93" s="7"/>
      <c r="G93" s="1"/>
    </row>
    <row r="94" spans="3:7">
      <c r="F94" s="7"/>
      <c r="G94" s="1"/>
    </row>
    <row r="95" spans="3:7">
      <c r="F95" s="7"/>
      <c r="G95" s="1"/>
    </row>
    <row r="96" spans="3:7">
      <c r="F96" s="7"/>
      <c r="G96" s="1"/>
    </row>
    <row r="97" spans="6:7">
      <c r="F97" s="7"/>
      <c r="G97" s="1"/>
    </row>
    <row r="98" spans="6:7">
      <c r="F98" s="7"/>
      <c r="G98" s="1"/>
    </row>
    <row r="99" spans="6:7">
      <c r="F99" s="7"/>
      <c r="G99" s="1"/>
    </row>
    <row r="100" spans="6:7">
      <c r="F100" s="7"/>
      <c r="G100" s="1"/>
    </row>
    <row r="101" spans="6:7">
      <c r="F101" s="7"/>
      <c r="G101" s="1"/>
    </row>
    <row r="102" spans="6:7">
      <c r="F102" s="7"/>
      <c r="G102" s="1"/>
    </row>
    <row r="103" spans="6:7">
      <c r="F103" s="7"/>
      <c r="G103" s="1"/>
    </row>
    <row r="104" spans="6:7">
      <c r="F104" s="7"/>
      <c r="G104" s="1"/>
    </row>
    <row r="105" spans="6:7">
      <c r="F105" s="7"/>
      <c r="G105" s="1"/>
    </row>
    <row r="106" spans="6:7">
      <c r="F106" s="7"/>
      <c r="G106" s="1"/>
    </row>
    <row r="107" spans="6:7">
      <c r="F107" s="7"/>
      <c r="G107" s="1"/>
    </row>
    <row r="108" spans="6:7">
      <c r="F108" s="7"/>
      <c r="G108" s="1"/>
    </row>
    <row r="109" spans="6:7">
      <c r="F109" s="7"/>
      <c r="G109" s="1"/>
    </row>
    <row r="110" spans="6:7">
      <c r="F110" s="7"/>
      <c r="G110" s="1"/>
    </row>
    <row r="111" spans="6:7">
      <c r="F111" s="7"/>
      <c r="G111" s="1"/>
    </row>
    <row r="112" spans="6:7">
      <c r="F112" s="7"/>
      <c r="G112" s="1"/>
    </row>
    <row r="113" spans="6:7">
      <c r="F113" s="7"/>
      <c r="G113" s="1"/>
    </row>
    <row r="114" spans="6:7">
      <c r="F114" s="7"/>
      <c r="G114" s="1"/>
    </row>
    <row r="115" spans="6:7">
      <c r="F115" s="7"/>
      <c r="G115" s="1"/>
    </row>
    <row r="116" spans="6:7">
      <c r="F116" s="7"/>
      <c r="G116" s="1"/>
    </row>
    <row r="117" spans="6:7">
      <c r="F117" s="7"/>
      <c r="G117" s="1"/>
    </row>
    <row r="118" spans="6:7">
      <c r="F118" s="7"/>
      <c r="G118" s="1"/>
    </row>
    <row r="119" spans="6:7">
      <c r="F119" s="7"/>
      <c r="G119" s="1"/>
    </row>
    <row r="120" spans="6:7">
      <c r="F120" s="7"/>
      <c r="G120" s="1"/>
    </row>
    <row r="121" spans="6:7">
      <c r="F121" s="7"/>
      <c r="G121" s="1"/>
    </row>
    <row r="122" spans="6:7">
      <c r="F122" s="7"/>
      <c r="G122" s="1"/>
    </row>
    <row r="123" spans="6:7">
      <c r="F123" s="7"/>
      <c r="G123" s="1"/>
    </row>
    <row r="124" spans="6:7">
      <c r="F124" s="7"/>
      <c r="G124" s="1"/>
    </row>
    <row r="125" spans="6:7">
      <c r="F125" s="7"/>
      <c r="G125" s="1"/>
    </row>
    <row r="126" spans="6:7">
      <c r="F126" s="7"/>
      <c r="G126" s="1"/>
    </row>
    <row r="127" spans="6:7">
      <c r="F127" s="7"/>
      <c r="G127" s="1"/>
    </row>
    <row r="128" spans="6:7">
      <c r="F128" s="7"/>
      <c r="G128" s="1"/>
    </row>
    <row r="129" spans="6:7">
      <c r="F129" s="7"/>
      <c r="G129" s="1"/>
    </row>
    <row r="130" spans="6:7">
      <c r="F130" s="7"/>
      <c r="G130" s="1"/>
    </row>
    <row r="131" spans="6:7">
      <c r="F131" s="7"/>
      <c r="G131" s="1"/>
    </row>
    <row r="132" spans="6:7">
      <c r="F132" s="7"/>
      <c r="G132" s="1"/>
    </row>
    <row r="133" spans="6:7">
      <c r="F133" s="7"/>
      <c r="G133" s="1"/>
    </row>
    <row r="134" spans="6:7">
      <c r="F134" s="7"/>
      <c r="G134" s="1"/>
    </row>
    <row r="135" spans="6:7">
      <c r="F135" s="7"/>
      <c r="G135" s="1"/>
    </row>
    <row r="136" spans="6:7">
      <c r="F136" s="7"/>
      <c r="G136" s="1"/>
    </row>
    <row r="137" spans="6:7">
      <c r="F137" s="7"/>
      <c r="G137" s="1"/>
    </row>
    <row r="138" spans="6:7">
      <c r="F138" s="7"/>
      <c r="G138" s="1"/>
    </row>
    <row r="139" spans="6:7">
      <c r="F139" s="7"/>
      <c r="G139" s="1"/>
    </row>
    <row r="140" spans="6:7">
      <c r="F140" s="7"/>
      <c r="G140" s="1"/>
    </row>
    <row r="141" spans="6:7">
      <c r="F141" s="7"/>
      <c r="G141" s="1"/>
    </row>
    <row r="142" spans="6:7">
      <c r="F142" s="7"/>
      <c r="G142" s="1"/>
    </row>
    <row r="143" spans="6:7">
      <c r="F143" s="7"/>
      <c r="G143" s="1"/>
    </row>
    <row r="144" spans="6:7">
      <c r="F144" s="7"/>
      <c r="G144" s="1"/>
    </row>
    <row r="145" spans="6:7">
      <c r="F145" s="7"/>
      <c r="G145" s="1"/>
    </row>
    <row r="146" spans="6:7">
      <c r="F146" s="7"/>
      <c r="G146" s="1"/>
    </row>
    <row r="147" spans="6:7">
      <c r="F147" s="7"/>
      <c r="G147" s="1"/>
    </row>
    <row r="148" spans="6:7">
      <c r="F148" s="7"/>
      <c r="G148" s="1"/>
    </row>
    <row r="149" spans="6:7">
      <c r="F149" s="7"/>
      <c r="G149" s="1"/>
    </row>
    <row r="150" spans="6:7">
      <c r="F150" s="7"/>
      <c r="G150" s="1"/>
    </row>
    <row r="151" spans="6:7">
      <c r="F151" s="7"/>
      <c r="G151" s="1"/>
    </row>
    <row r="152" spans="6:7">
      <c r="F152" s="7"/>
      <c r="G152" s="1"/>
    </row>
    <row r="153" spans="6:7">
      <c r="F153" s="7"/>
      <c r="G153" s="1"/>
    </row>
    <row r="154" spans="6:7">
      <c r="F154" s="7"/>
      <c r="G154" s="1"/>
    </row>
    <row r="155" spans="6:7">
      <c r="F155" s="7"/>
      <c r="G155" s="1"/>
    </row>
    <row r="156" spans="6:7">
      <c r="F156" s="7"/>
      <c r="G156" s="1"/>
    </row>
    <row r="157" spans="6:7">
      <c r="F157" s="7"/>
      <c r="G157" s="1"/>
    </row>
    <row r="158" spans="6:7">
      <c r="F158" s="7"/>
      <c r="G158" s="1"/>
    </row>
    <row r="159" spans="6:7">
      <c r="F159" s="7"/>
      <c r="G159" s="1"/>
    </row>
    <row r="160" spans="6:7">
      <c r="F160" s="7"/>
      <c r="G160" s="1"/>
    </row>
    <row r="161" spans="6:7">
      <c r="F161" s="7"/>
      <c r="G161" s="1"/>
    </row>
    <row r="162" spans="6:7">
      <c r="F162" s="7"/>
      <c r="G162" s="1"/>
    </row>
    <row r="163" spans="6:7">
      <c r="F163" s="7"/>
      <c r="G163" s="1"/>
    </row>
    <row r="164" spans="6:7">
      <c r="F164" s="7"/>
      <c r="G164" s="1"/>
    </row>
    <row r="165" spans="6:7">
      <c r="F165" s="7"/>
      <c r="G165" s="1"/>
    </row>
    <row r="166" spans="6:7">
      <c r="F166" s="7"/>
      <c r="G166" s="1"/>
    </row>
    <row r="167" spans="6:7">
      <c r="F167" s="7"/>
      <c r="G167" s="1"/>
    </row>
    <row r="168" spans="6:7">
      <c r="F168" s="7"/>
      <c r="G168" s="1"/>
    </row>
    <row r="169" spans="6:7">
      <c r="F169" s="7"/>
      <c r="G169" s="1"/>
    </row>
    <row r="170" spans="6:7">
      <c r="F170" s="7"/>
      <c r="G170" s="1"/>
    </row>
    <row r="171" spans="6:7">
      <c r="F171" s="7"/>
      <c r="G171" s="1"/>
    </row>
    <row r="172" spans="6:7">
      <c r="F172" s="7"/>
      <c r="G172" s="1"/>
    </row>
    <row r="173" spans="6:7">
      <c r="F173" s="7"/>
      <c r="G173" s="1"/>
    </row>
    <row r="174" spans="6:7">
      <c r="F174" s="7"/>
      <c r="G174" s="1"/>
    </row>
    <row r="175" spans="6:7">
      <c r="F175" s="7"/>
      <c r="G175" s="1"/>
    </row>
    <row r="176" spans="6:7">
      <c r="F176" s="7"/>
      <c r="G176" s="1"/>
    </row>
    <row r="177" spans="6:7">
      <c r="F177" s="7"/>
      <c r="G177" s="1"/>
    </row>
    <row r="178" spans="6:7">
      <c r="F178" s="7"/>
      <c r="G178" s="1"/>
    </row>
    <row r="179" spans="6:7">
      <c r="F179" s="7"/>
      <c r="G179" s="1"/>
    </row>
    <row r="180" spans="6:7">
      <c r="F180" s="7"/>
      <c r="G180" s="1"/>
    </row>
    <row r="181" spans="6:7">
      <c r="F181" s="7"/>
      <c r="G181" s="1"/>
    </row>
    <row r="182" spans="6:7">
      <c r="F182" s="7"/>
      <c r="G182" s="1"/>
    </row>
    <row r="183" spans="6:7">
      <c r="F183" s="7"/>
      <c r="G183" s="1"/>
    </row>
    <row r="184" spans="6:7">
      <c r="F184" s="7"/>
      <c r="G184" s="1"/>
    </row>
    <row r="185" spans="6:7">
      <c r="F185" s="7"/>
      <c r="G185" s="1"/>
    </row>
    <row r="186" spans="6:7">
      <c r="F186" s="7"/>
      <c r="G186" s="1"/>
    </row>
    <row r="187" spans="6:7">
      <c r="F187" s="7"/>
      <c r="G187" s="1"/>
    </row>
    <row r="188" spans="6:7">
      <c r="F188" s="7"/>
      <c r="G188" s="1"/>
    </row>
    <row r="189" spans="6:7">
      <c r="F189" s="7"/>
      <c r="G189" s="1"/>
    </row>
    <row r="190" spans="6:7">
      <c r="F190" s="7"/>
      <c r="G190" s="1"/>
    </row>
    <row r="191" spans="6:7">
      <c r="F191" s="7"/>
      <c r="G191" s="1"/>
    </row>
    <row r="192" spans="6:7">
      <c r="F192" s="7"/>
      <c r="G192" s="1"/>
    </row>
    <row r="193" spans="6:7">
      <c r="F193" s="7"/>
      <c r="G193" s="1"/>
    </row>
    <row r="194" spans="6:7">
      <c r="F194" s="7"/>
      <c r="G194" s="1"/>
    </row>
    <row r="195" spans="6:7">
      <c r="F195" s="7"/>
      <c r="G195" s="1"/>
    </row>
    <row r="196" spans="6:7">
      <c r="F196" s="7"/>
      <c r="G196" s="1"/>
    </row>
    <row r="197" spans="6:7">
      <c r="F197" s="7"/>
      <c r="G197" s="1"/>
    </row>
    <row r="198" spans="6:7">
      <c r="F198" s="7"/>
      <c r="G198" s="1"/>
    </row>
    <row r="199" spans="6:7">
      <c r="F199" s="7"/>
      <c r="G199" s="1"/>
    </row>
    <row r="200" spans="6:7">
      <c r="F200" s="7"/>
      <c r="G200" s="1"/>
    </row>
    <row r="201" spans="6:7">
      <c r="F201" s="7"/>
      <c r="G201" s="1"/>
    </row>
    <row r="202" spans="6:7">
      <c r="F202" s="7"/>
      <c r="G202" s="1"/>
    </row>
    <row r="203" spans="6:7">
      <c r="F203" s="7"/>
      <c r="G203" s="1"/>
    </row>
    <row r="204" spans="6:7">
      <c r="F204" s="7"/>
      <c r="G204" s="1"/>
    </row>
    <row r="205" spans="6:7">
      <c r="F205" s="7"/>
      <c r="G205" s="1"/>
    </row>
    <row r="206" spans="6:7">
      <c r="F206" s="7"/>
      <c r="G206" s="1"/>
    </row>
    <row r="207" spans="6:7">
      <c r="F207" s="7"/>
      <c r="G207" s="1"/>
    </row>
    <row r="208" spans="6:7">
      <c r="F208" s="7"/>
      <c r="G208" s="1"/>
    </row>
    <row r="209" spans="6:7">
      <c r="F209" s="7"/>
      <c r="G209" s="1"/>
    </row>
    <row r="210" spans="6:7">
      <c r="F210" s="7"/>
      <c r="G210" s="1"/>
    </row>
    <row r="211" spans="6:7">
      <c r="F211" s="7"/>
      <c r="G211" s="1"/>
    </row>
    <row r="212" spans="6:7">
      <c r="F212" s="7"/>
      <c r="G212" s="1"/>
    </row>
    <row r="213" spans="6:7">
      <c r="F213" s="7"/>
      <c r="G213" s="1"/>
    </row>
    <row r="214" spans="6:7">
      <c r="F214" s="7"/>
      <c r="G214" s="1"/>
    </row>
    <row r="215" spans="6:7">
      <c r="F215" s="7"/>
      <c r="G215" s="1"/>
    </row>
    <row r="216" spans="6:7">
      <c r="F216" s="7"/>
      <c r="G216" s="1"/>
    </row>
    <row r="217" spans="6:7">
      <c r="F217" s="7"/>
      <c r="G217" s="1"/>
    </row>
    <row r="218" spans="6:7">
      <c r="F218" s="7"/>
      <c r="G218" s="1"/>
    </row>
    <row r="219" spans="6:7">
      <c r="F219" s="7"/>
      <c r="G219" s="1"/>
    </row>
    <row r="220" spans="6:7">
      <c r="F220" s="7"/>
      <c r="G220" s="1"/>
    </row>
    <row r="221" spans="6:7">
      <c r="F221" s="7"/>
      <c r="G221" s="1"/>
    </row>
    <row r="222" spans="6:7">
      <c r="F222" s="7"/>
      <c r="G222" s="1"/>
    </row>
    <row r="223" spans="6:7">
      <c r="F223" s="7"/>
      <c r="G223" s="1"/>
    </row>
    <row r="224" spans="6:7">
      <c r="F224" s="7"/>
      <c r="G224" s="1"/>
    </row>
    <row r="225" spans="6:7">
      <c r="F225" s="7"/>
      <c r="G225" s="1"/>
    </row>
    <row r="226" spans="6:7">
      <c r="F226" s="7"/>
      <c r="G226" s="1"/>
    </row>
    <row r="227" spans="6:7">
      <c r="F227" s="7"/>
      <c r="G227" s="1"/>
    </row>
    <row r="228" spans="6:7">
      <c r="F228" s="7"/>
      <c r="G228" s="1"/>
    </row>
    <row r="229" spans="6:7">
      <c r="F229" s="7"/>
      <c r="G229" s="1"/>
    </row>
    <row r="230" spans="6:7">
      <c r="F230" s="7"/>
      <c r="G230" s="1"/>
    </row>
    <row r="231" spans="6:7">
      <c r="F231" s="7"/>
      <c r="G231" s="1"/>
    </row>
    <row r="232" spans="6:7">
      <c r="F232" s="7"/>
      <c r="G232" s="1"/>
    </row>
    <row r="233" spans="6:7">
      <c r="F233" s="7"/>
      <c r="G233" s="1"/>
    </row>
    <row r="234" spans="6:7">
      <c r="F234" s="7"/>
      <c r="G234" s="1"/>
    </row>
    <row r="235" spans="6:7">
      <c r="F235" s="7"/>
      <c r="G235" s="1"/>
    </row>
    <row r="236" spans="6:7">
      <c r="F236" s="7"/>
      <c r="G236" s="1"/>
    </row>
    <row r="237" spans="6:7">
      <c r="F237" s="7"/>
      <c r="G237" s="1"/>
    </row>
    <row r="238" spans="6:7">
      <c r="F238" s="7"/>
      <c r="G238" s="1"/>
    </row>
    <row r="239" spans="6:7">
      <c r="F239" s="7"/>
      <c r="G239" s="1"/>
    </row>
    <row r="240" spans="6:7">
      <c r="F240" s="7"/>
      <c r="G240" s="1"/>
    </row>
    <row r="241" spans="6:7">
      <c r="F241" s="7"/>
      <c r="G241" s="1"/>
    </row>
    <row r="242" spans="6:7">
      <c r="F242" s="7"/>
      <c r="G242" s="1"/>
    </row>
    <row r="243" spans="6:7">
      <c r="F243" s="7"/>
      <c r="G243" s="1"/>
    </row>
    <row r="244" spans="6:7">
      <c r="F244" s="7"/>
      <c r="G244" s="1"/>
    </row>
    <row r="245" spans="6:7">
      <c r="F245" s="7"/>
      <c r="G245" s="1"/>
    </row>
    <row r="246" spans="6:7">
      <c r="F246" s="7"/>
      <c r="G246" s="1"/>
    </row>
    <row r="247" spans="6:7">
      <c r="F247" s="7"/>
      <c r="G247" s="1"/>
    </row>
    <row r="248" spans="6:7">
      <c r="F248" s="7"/>
      <c r="G248" s="1"/>
    </row>
    <row r="249" spans="6:7">
      <c r="F249" s="7"/>
      <c r="G249" s="1"/>
    </row>
    <row r="250" spans="6:7">
      <c r="F250" s="7"/>
      <c r="G250" s="1"/>
    </row>
    <row r="251" spans="6:7">
      <c r="F251" s="7"/>
      <c r="G251" s="1"/>
    </row>
    <row r="252" spans="6:7">
      <c r="F252" s="7"/>
      <c r="G252" s="1"/>
    </row>
    <row r="253" spans="6:7">
      <c r="F253" s="7"/>
      <c r="G253" s="1"/>
    </row>
    <row r="254" spans="6:7">
      <c r="F254" s="7"/>
      <c r="G254" s="1"/>
    </row>
    <row r="255" spans="6:7">
      <c r="F255" s="7"/>
      <c r="G255" s="1"/>
    </row>
    <row r="256" spans="6:7">
      <c r="F256" s="7"/>
      <c r="G256" s="1"/>
    </row>
    <row r="257" spans="6:7">
      <c r="F257" s="7"/>
      <c r="G257" s="1"/>
    </row>
    <row r="258" spans="6:7">
      <c r="F258" s="7"/>
      <c r="G258" s="1"/>
    </row>
    <row r="259" spans="6:7">
      <c r="F259" s="7"/>
      <c r="G259" s="1"/>
    </row>
    <row r="260" spans="6:7">
      <c r="F260" s="7"/>
      <c r="G260" s="1"/>
    </row>
    <row r="261" spans="6:7">
      <c r="F261" s="7"/>
      <c r="G261" s="1"/>
    </row>
    <row r="262" spans="6:7">
      <c r="F262" s="7"/>
      <c r="G262" s="1"/>
    </row>
    <row r="263" spans="6:7">
      <c r="F263" s="7"/>
      <c r="G263" s="1"/>
    </row>
    <row r="264" spans="6:7">
      <c r="F264" s="7"/>
      <c r="G264" s="1"/>
    </row>
    <row r="265" spans="6:7">
      <c r="F265" s="7"/>
      <c r="G265" s="1"/>
    </row>
    <row r="266" spans="6:7">
      <c r="F266" s="7"/>
      <c r="G266" s="1"/>
    </row>
    <row r="267" spans="6:7">
      <c r="F267" s="7"/>
      <c r="G267" s="1"/>
    </row>
    <row r="268" spans="6:7">
      <c r="F268" s="7"/>
      <c r="G268" s="1"/>
    </row>
    <row r="269" spans="6:7">
      <c r="F269" s="7"/>
      <c r="G269" s="1"/>
    </row>
    <row r="270" spans="6:7">
      <c r="F270" s="7"/>
      <c r="G270" s="1"/>
    </row>
    <row r="271" spans="6:7">
      <c r="F271" s="7"/>
      <c r="G271" s="1"/>
    </row>
    <row r="272" spans="6:7">
      <c r="F272" s="7"/>
      <c r="G272" s="1"/>
    </row>
    <row r="273" spans="6:7">
      <c r="F273" s="7"/>
      <c r="G273" s="1"/>
    </row>
    <row r="274" spans="6:7">
      <c r="F274" s="7"/>
      <c r="G274" s="1"/>
    </row>
    <row r="275" spans="6:7">
      <c r="F275" s="7"/>
      <c r="G275" s="1"/>
    </row>
    <row r="276" spans="6:7">
      <c r="F276" s="7"/>
      <c r="G276" s="1"/>
    </row>
    <row r="277" spans="6:7">
      <c r="F277" s="7"/>
      <c r="G277" s="1"/>
    </row>
    <row r="278" spans="6:7">
      <c r="F278" s="7"/>
      <c r="G278" s="1"/>
    </row>
    <row r="279" spans="6:7">
      <c r="F279" s="7"/>
      <c r="G279" s="1"/>
    </row>
    <row r="280" spans="6:7">
      <c r="F280" s="7"/>
      <c r="G280" s="1"/>
    </row>
    <row r="281" spans="6:7">
      <c r="F281" s="7"/>
      <c r="G281" s="1"/>
    </row>
    <row r="282" spans="6:7">
      <c r="F282" s="7"/>
      <c r="G282" s="1"/>
    </row>
    <row r="283" spans="6:7">
      <c r="F283" s="7"/>
      <c r="G283" s="1"/>
    </row>
    <row r="284" spans="6:7">
      <c r="F284" s="7"/>
      <c r="G284" s="1"/>
    </row>
    <row r="285" spans="6:7">
      <c r="F285" s="7"/>
      <c r="G285" s="1"/>
    </row>
    <row r="286" spans="6:7">
      <c r="F286" s="7"/>
      <c r="G286" s="1"/>
    </row>
    <row r="287" spans="6:7">
      <c r="F287" s="7"/>
      <c r="G287" s="1"/>
    </row>
    <row r="288" spans="6:7">
      <c r="F288" s="7"/>
      <c r="G288" s="1"/>
    </row>
    <row r="289" spans="6:7">
      <c r="F289" s="7"/>
      <c r="G289" s="1"/>
    </row>
    <row r="290" spans="6:7">
      <c r="F290" s="7"/>
      <c r="G290" s="1"/>
    </row>
    <row r="291" spans="6:7">
      <c r="F291" s="7"/>
      <c r="G291" s="1"/>
    </row>
    <row r="292" spans="6:7">
      <c r="F292" s="7"/>
      <c r="G292" s="1"/>
    </row>
    <row r="293" spans="6:7">
      <c r="F293" s="7"/>
      <c r="G293" s="1"/>
    </row>
    <row r="294" spans="6:7">
      <c r="F294" s="7"/>
      <c r="G294" s="1"/>
    </row>
    <row r="295" spans="6:7">
      <c r="F295" s="7"/>
      <c r="G295" s="1"/>
    </row>
    <row r="296" spans="6:7">
      <c r="F296" s="7"/>
      <c r="G296" s="1"/>
    </row>
    <row r="297" spans="6:7">
      <c r="F297" s="7"/>
      <c r="G297" s="1"/>
    </row>
    <row r="298" spans="6:7">
      <c r="F298" s="7"/>
      <c r="G298" s="1"/>
    </row>
    <row r="299" spans="6:7">
      <c r="F299" s="7"/>
      <c r="G299" s="1"/>
    </row>
    <row r="300" spans="6:7">
      <c r="F300" s="7"/>
      <c r="G300" s="1"/>
    </row>
    <row r="301" spans="6:7">
      <c r="F301" s="7"/>
      <c r="G301" s="1"/>
    </row>
    <row r="302" spans="6:7">
      <c r="F302" s="7"/>
      <c r="G302" s="1"/>
    </row>
    <row r="303" spans="6:7">
      <c r="F303" s="7"/>
      <c r="G303" s="1"/>
    </row>
    <row r="304" spans="6:7">
      <c r="F304" s="7"/>
      <c r="G304" s="1"/>
    </row>
    <row r="305" spans="6:7">
      <c r="F305" s="7"/>
      <c r="G305" s="1"/>
    </row>
    <row r="306" spans="6:7">
      <c r="F306" s="7"/>
      <c r="G306" s="1"/>
    </row>
    <row r="307" spans="6:7">
      <c r="F307" s="7"/>
      <c r="G307" s="1"/>
    </row>
    <row r="308" spans="6:7">
      <c r="F308" s="7"/>
      <c r="G308" s="1"/>
    </row>
    <row r="309" spans="6:7">
      <c r="F309" s="7"/>
      <c r="G309" s="1"/>
    </row>
    <row r="310" spans="6:7">
      <c r="F310" s="7"/>
      <c r="G310" s="1"/>
    </row>
    <row r="311" spans="6:7">
      <c r="F311" s="7"/>
      <c r="G311" s="1"/>
    </row>
    <row r="312" spans="6:7">
      <c r="F312" s="7"/>
      <c r="G312" s="1"/>
    </row>
    <row r="313" spans="6:7">
      <c r="F313" s="7"/>
      <c r="G313" s="1"/>
    </row>
    <row r="314" spans="6:7">
      <c r="F314" s="7"/>
      <c r="G314" s="1"/>
    </row>
    <row r="315" spans="6:7">
      <c r="F315" s="7"/>
      <c r="G315" s="1"/>
    </row>
    <row r="316" spans="6:7">
      <c r="F316" s="7"/>
      <c r="G316" s="1"/>
    </row>
    <row r="317" spans="6:7">
      <c r="F317" s="7"/>
      <c r="G317" s="1"/>
    </row>
    <row r="318" spans="6:7">
      <c r="F318" s="7"/>
      <c r="G318" s="1"/>
    </row>
    <row r="319" spans="6:7">
      <c r="F319" s="7"/>
      <c r="G319" s="1"/>
    </row>
    <row r="320" spans="6:7">
      <c r="F320" s="7"/>
      <c r="G320" s="1"/>
    </row>
    <row r="321" spans="6:7">
      <c r="F321" s="7"/>
      <c r="G321" s="1"/>
    </row>
    <row r="322" spans="6:7">
      <c r="F322" s="7"/>
      <c r="G322" s="1"/>
    </row>
    <row r="323" spans="6:7">
      <c r="F323" s="7"/>
      <c r="G323" s="1"/>
    </row>
    <row r="324" spans="6:7">
      <c r="F324" s="7"/>
      <c r="G324" s="1"/>
    </row>
    <row r="325" spans="6:7">
      <c r="F325" s="7"/>
      <c r="G325" s="1"/>
    </row>
    <row r="326" spans="6:7">
      <c r="F326" s="7"/>
      <c r="G326" s="1"/>
    </row>
    <row r="327" spans="6:7">
      <c r="F327" s="7"/>
      <c r="G327" s="1"/>
    </row>
    <row r="328" spans="6:7">
      <c r="F328" s="7"/>
      <c r="G328" s="1"/>
    </row>
    <row r="329" spans="6:7">
      <c r="F329" s="7"/>
      <c r="G329" s="1"/>
    </row>
    <row r="330" spans="6:7">
      <c r="F330" s="7"/>
      <c r="G330" s="1"/>
    </row>
    <row r="331" spans="6:7">
      <c r="F331" s="7"/>
      <c r="G331" s="1"/>
    </row>
    <row r="332" spans="6:7">
      <c r="F332" s="7"/>
      <c r="G332" s="1"/>
    </row>
    <row r="333" spans="6:7">
      <c r="F333" s="7"/>
      <c r="G333" s="1"/>
    </row>
    <row r="334" spans="6:7">
      <c r="F334" s="7"/>
      <c r="G334" s="1"/>
    </row>
    <row r="335" spans="6:7">
      <c r="F335" s="7"/>
      <c r="G335" s="1"/>
    </row>
    <row r="336" spans="6:7">
      <c r="F336" s="7"/>
      <c r="G336" s="1"/>
    </row>
    <row r="337" spans="6:7">
      <c r="F337" s="7"/>
      <c r="G337" s="1"/>
    </row>
    <row r="338" spans="6:7">
      <c r="F338" s="7"/>
      <c r="G338" s="1"/>
    </row>
    <row r="339" spans="6:7">
      <c r="F339" s="7"/>
      <c r="G339" s="1"/>
    </row>
    <row r="340" spans="6:7">
      <c r="F340" s="7"/>
      <c r="G340" s="1"/>
    </row>
    <row r="341" spans="6:7">
      <c r="F341" s="7"/>
      <c r="G341" s="1"/>
    </row>
    <row r="342" spans="6:7">
      <c r="F342" s="7"/>
      <c r="G342" s="1"/>
    </row>
    <row r="343" spans="6:7">
      <c r="F343" s="7"/>
      <c r="G343" s="1"/>
    </row>
    <row r="344" spans="6:7">
      <c r="F344" s="7"/>
      <c r="G344" s="1"/>
    </row>
    <row r="345" spans="6:7">
      <c r="F345" s="7"/>
      <c r="G345" s="1"/>
    </row>
    <row r="346" spans="6:7">
      <c r="F346" s="7"/>
      <c r="G346" s="1"/>
    </row>
    <row r="347" spans="6:7">
      <c r="F347" s="7"/>
      <c r="G347" s="1"/>
    </row>
    <row r="348" spans="6:7">
      <c r="F348" s="7"/>
      <c r="G348" s="1"/>
    </row>
    <row r="349" spans="6:7">
      <c r="F349" s="7"/>
      <c r="G349" s="1"/>
    </row>
    <row r="350" spans="6:7">
      <c r="F350" s="7"/>
      <c r="G350" s="1"/>
    </row>
    <row r="351" spans="6:7">
      <c r="F351" s="7"/>
      <c r="G351" s="1"/>
    </row>
    <row r="352" spans="6:7">
      <c r="F352" s="7"/>
      <c r="G352" s="1"/>
    </row>
    <row r="353" spans="6:7">
      <c r="F353" s="7"/>
      <c r="G353" s="1"/>
    </row>
    <row r="354" spans="6:7">
      <c r="F354" s="7"/>
      <c r="G354" s="1"/>
    </row>
    <row r="355" spans="6:7">
      <c r="F355" s="7"/>
      <c r="G355" s="1"/>
    </row>
    <row r="356" spans="6:7">
      <c r="F356" s="7"/>
      <c r="G356" s="1"/>
    </row>
    <row r="357" spans="6:7">
      <c r="F357" s="7"/>
      <c r="G357" s="1"/>
    </row>
    <row r="358" spans="6:7">
      <c r="F358" s="7"/>
      <c r="G358" s="1"/>
    </row>
    <row r="359" spans="6:7">
      <c r="F359" s="7"/>
      <c r="G359" s="1"/>
    </row>
    <row r="360" spans="6:7">
      <c r="F360" s="7"/>
      <c r="G360" s="1"/>
    </row>
    <row r="361" spans="6:7">
      <c r="F361" s="7"/>
      <c r="G361" s="1"/>
    </row>
    <row r="362" spans="6:7">
      <c r="F362" s="7"/>
      <c r="G362" s="1"/>
    </row>
    <row r="363" spans="6:7">
      <c r="F363" s="7"/>
      <c r="G363" s="1"/>
    </row>
    <row r="364" spans="6:7">
      <c r="F364" s="7"/>
      <c r="G364" s="1"/>
    </row>
    <row r="365" spans="6:7">
      <c r="F365" s="7"/>
      <c r="G365" s="1"/>
    </row>
    <row r="366" spans="6:7">
      <c r="F366" s="7"/>
      <c r="G366" s="1"/>
    </row>
    <row r="367" spans="6:7">
      <c r="F367" s="7"/>
      <c r="G367" s="1"/>
    </row>
    <row r="368" spans="6:7">
      <c r="F368" s="7"/>
      <c r="G368" s="1"/>
    </row>
    <row r="369" spans="6:7">
      <c r="F369" s="7"/>
      <c r="G369" s="1"/>
    </row>
    <row r="370" spans="6:7">
      <c r="F370" s="7"/>
      <c r="G370" s="1"/>
    </row>
    <row r="371" spans="6:7">
      <c r="F371" s="7"/>
      <c r="G371" s="1"/>
    </row>
    <row r="372" spans="6:7">
      <c r="F372" s="7"/>
      <c r="G372" s="1"/>
    </row>
    <row r="373" spans="6:7">
      <c r="F373" s="7"/>
      <c r="G373" s="1"/>
    </row>
    <row r="374" spans="6:7">
      <c r="F374" s="7"/>
      <c r="G374" s="1"/>
    </row>
    <row r="375" spans="6:7">
      <c r="F375" s="7"/>
      <c r="G375" s="1"/>
    </row>
    <row r="376" spans="6:7">
      <c r="F376" s="7"/>
      <c r="G376" s="1"/>
    </row>
    <row r="377" spans="6:7">
      <c r="F377" s="7"/>
      <c r="G377" s="1"/>
    </row>
    <row r="378" spans="6:7">
      <c r="F378" s="7"/>
      <c r="G378" s="1"/>
    </row>
    <row r="379" spans="6:7">
      <c r="F379" s="7"/>
      <c r="G379" s="1"/>
    </row>
    <row r="380" spans="6:7">
      <c r="F380" s="7"/>
      <c r="G380" s="1"/>
    </row>
    <row r="381" spans="6:7">
      <c r="F381" s="7"/>
      <c r="G381" s="1"/>
    </row>
    <row r="382" spans="6:7">
      <c r="F382" s="7"/>
      <c r="G382" s="1"/>
    </row>
    <row r="383" spans="6:7">
      <c r="F383" s="7"/>
      <c r="G383" s="1"/>
    </row>
    <row r="384" spans="6:7">
      <c r="F384" s="7"/>
      <c r="G384" s="1"/>
    </row>
    <row r="385" spans="6:7">
      <c r="F385" s="7"/>
      <c r="G385" s="1"/>
    </row>
    <row r="386" spans="6:7">
      <c r="F386" s="7"/>
      <c r="G386" s="1"/>
    </row>
    <row r="387" spans="6:7">
      <c r="F387" s="7"/>
      <c r="G387" s="1"/>
    </row>
    <row r="388" spans="6:7">
      <c r="F388" s="7"/>
      <c r="G388" s="1"/>
    </row>
    <row r="389" spans="6:7">
      <c r="F389" s="7"/>
      <c r="G389" s="1"/>
    </row>
    <row r="390" spans="6:7">
      <c r="F390" s="7"/>
      <c r="G390" s="1"/>
    </row>
    <row r="391" spans="6:7">
      <c r="F391" s="7"/>
      <c r="G391" s="1"/>
    </row>
    <row r="392" spans="6:7">
      <c r="F392" s="7"/>
      <c r="G392" s="1"/>
    </row>
    <row r="393" spans="6:7">
      <c r="F393" s="7"/>
      <c r="G393" s="1"/>
    </row>
    <row r="394" spans="6:7">
      <c r="F394" s="7"/>
      <c r="G394" s="1"/>
    </row>
    <row r="395" spans="6:7">
      <c r="F395" s="7"/>
      <c r="G395" s="1"/>
    </row>
    <row r="396" spans="6:7">
      <c r="F396" s="7"/>
      <c r="G396" s="1"/>
    </row>
    <row r="397" spans="6:7">
      <c r="F397" s="7"/>
      <c r="G397" s="1"/>
    </row>
    <row r="398" spans="6:7">
      <c r="F398" s="7"/>
      <c r="G398" s="1"/>
    </row>
    <row r="399" spans="6:7">
      <c r="F399" s="7"/>
      <c r="G399" s="1"/>
    </row>
    <row r="400" spans="6:7">
      <c r="F400" s="7"/>
      <c r="G400" s="1"/>
    </row>
    <row r="401" spans="6:7">
      <c r="F401" s="7"/>
      <c r="G401" s="1"/>
    </row>
    <row r="402" spans="6:7">
      <c r="F402" s="7"/>
      <c r="G402" s="1"/>
    </row>
    <row r="403" spans="6:7">
      <c r="F403" s="7"/>
      <c r="G403" s="1"/>
    </row>
    <row r="404" spans="6:7">
      <c r="F404" s="7"/>
      <c r="G404" s="1"/>
    </row>
    <row r="405" spans="6:7">
      <c r="F405" s="7"/>
      <c r="G405" s="1"/>
    </row>
    <row r="406" spans="6:7">
      <c r="F406" s="7"/>
      <c r="G406" s="1"/>
    </row>
    <row r="407" spans="6:7">
      <c r="F407" s="7"/>
      <c r="G407" s="1"/>
    </row>
    <row r="408" spans="6:7">
      <c r="F408" s="7"/>
      <c r="G408" s="1"/>
    </row>
    <row r="409" spans="6:7">
      <c r="F409" s="7"/>
      <c r="G409" s="1"/>
    </row>
    <row r="410" spans="6:7">
      <c r="F410" s="7"/>
      <c r="G410" s="1"/>
    </row>
    <row r="411" spans="6:7">
      <c r="F411" s="7"/>
      <c r="G411" s="1"/>
    </row>
    <row r="412" spans="6:7">
      <c r="F412" s="7"/>
      <c r="G412" s="1"/>
    </row>
    <row r="413" spans="6:7">
      <c r="F413" s="7"/>
      <c r="G413" s="1"/>
    </row>
    <row r="414" spans="6:7">
      <c r="F414" s="7"/>
      <c r="G414" s="1"/>
    </row>
    <row r="415" spans="6:7">
      <c r="F415" s="7"/>
      <c r="G415" s="1"/>
    </row>
    <row r="416" spans="6:7">
      <c r="F416" s="7"/>
      <c r="G416" s="1"/>
    </row>
    <row r="417" spans="6:7">
      <c r="F417" s="7"/>
      <c r="G417" s="1"/>
    </row>
    <row r="418" spans="6:7">
      <c r="F418" s="7"/>
      <c r="G418" s="1"/>
    </row>
    <row r="419" spans="6:7">
      <c r="F419" s="7"/>
      <c r="G419" s="1"/>
    </row>
    <row r="420" spans="6:7">
      <c r="F420" s="7"/>
      <c r="G420" s="1"/>
    </row>
    <row r="421" spans="6:7">
      <c r="F421" s="7"/>
      <c r="G421" s="1"/>
    </row>
    <row r="422" spans="6:7">
      <c r="F422" s="7"/>
      <c r="G422" s="1"/>
    </row>
    <row r="423" spans="6:7">
      <c r="F423" s="7"/>
      <c r="G423" s="1"/>
    </row>
    <row r="424" spans="6:7">
      <c r="F424" s="7"/>
      <c r="G424" s="1"/>
    </row>
    <row r="425" spans="6:7">
      <c r="F425" s="7"/>
      <c r="G425" s="1"/>
    </row>
    <row r="426" spans="6:7">
      <c r="F426" s="7"/>
      <c r="G426" s="1"/>
    </row>
    <row r="427" spans="6:7">
      <c r="F427" s="7"/>
      <c r="G427" s="1"/>
    </row>
    <row r="428" spans="6:7">
      <c r="F428" s="7"/>
      <c r="G428" s="1"/>
    </row>
    <row r="429" spans="6:7">
      <c r="F429" s="7"/>
      <c r="G429" s="1"/>
    </row>
    <row r="430" spans="6:7">
      <c r="F430" s="7"/>
      <c r="G430" s="1"/>
    </row>
    <row r="431" spans="6:7">
      <c r="F431" s="7"/>
      <c r="G431" s="1"/>
    </row>
    <row r="432" spans="6:7">
      <c r="F432" s="7"/>
      <c r="G432" s="1"/>
    </row>
    <row r="433" spans="6:7">
      <c r="F433" s="7"/>
      <c r="G433" s="1"/>
    </row>
    <row r="434" spans="6:7">
      <c r="F434" s="7"/>
      <c r="G434" s="1"/>
    </row>
    <row r="435" spans="6:7">
      <c r="F435" s="7"/>
      <c r="G435" s="1"/>
    </row>
    <row r="436" spans="6:7">
      <c r="F436" s="7"/>
      <c r="G436" s="1"/>
    </row>
    <row r="437" spans="6:7">
      <c r="F437" s="7"/>
      <c r="G437" s="1"/>
    </row>
    <row r="438" spans="6:7">
      <c r="F438" s="7"/>
      <c r="G438" s="1"/>
    </row>
    <row r="439" spans="6:7">
      <c r="F439" s="7"/>
      <c r="G439" s="1"/>
    </row>
    <row r="440" spans="6:7">
      <c r="F440" s="7"/>
      <c r="G440" s="1"/>
    </row>
    <row r="441" spans="6:7">
      <c r="F441" s="7"/>
      <c r="G441" s="1"/>
    </row>
    <row r="442" spans="6:7">
      <c r="F442" s="7"/>
      <c r="G442" s="1"/>
    </row>
    <row r="443" spans="6:7">
      <c r="F443" s="7"/>
      <c r="G443" s="1"/>
    </row>
    <row r="444" spans="6:7">
      <c r="F444" s="7"/>
      <c r="G444" s="1"/>
    </row>
    <row r="445" spans="6:7">
      <c r="F445" s="7"/>
      <c r="G445" s="1"/>
    </row>
    <row r="446" spans="6:7">
      <c r="F446" s="7"/>
      <c r="G446" s="1"/>
    </row>
    <row r="447" spans="6:7">
      <c r="F447" s="7"/>
      <c r="G447" s="1"/>
    </row>
    <row r="448" spans="6:7">
      <c r="F448" s="7"/>
      <c r="G448" s="1"/>
    </row>
    <row r="449" spans="6:7">
      <c r="F449" s="7"/>
      <c r="G449" s="1"/>
    </row>
    <row r="450" spans="6:7">
      <c r="F450" s="7"/>
      <c r="G450" s="1"/>
    </row>
    <row r="451" spans="6:7">
      <c r="F451" s="7"/>
      <c r="G451" s="1"/>
    </row>
    <row r="452" spans="6:7">
      <c r="F452" s="7"/>
      <c r="G452" s="1"/>
    </row>
    <row r="453" spans="6:7">
      <c r="F453" s="7"/>
      <c r="G453" s="1"/>
    </row>
    <row r="454" spans="6:7">
      <c r="F454" s="7"/>
      <c r="G454" s="1"/>
    </row>
    <row r="455" spans="6:7">
      <c r="F455" s="7"/>
      <c r="G455" s="1"/>
    </row>
    <row r="456" spans="6:7">
      <c r="F456" s="7"/>
      <c r="G456" s="1"/>
    </row>
    <row r="457" spans="6:7">
      <c r="F457" s="7"/>
      <c r="G457" s="1"/>
    </row>
    <row r="458" spans="6:7">
      <c r="F458" s="7"/>
      <c r="G458" s="1"/>
    </row>
    <row r="459" spans="6:7">
      <c r="F459" s="7"/>
      <c r="G459" s="1"/>
    </row>
    <row r="460" spans="6:7">
      <c r="F460" s="7"/>
      <c r="G460" s="1"/>
    </row>
    <row r="461" spans="6:7">
      <c r="F461" s="7"/>
      <c r="G461" s="1"/>
    </row>
    <row r="462" spans="6:7">
      <c r="F462" s="7"/>
      <c r="G462" s="1"/>
    </row>
    <row r="463" spans="6:7">
      <c r="F463" s="7"/>
      <c r="G463" s="1"/>
    </row>
    <row r="464" spans="6:7">
      <c r="F464" s="7"/>
      <c r="G464" s="1"/>
    </row>
    <row r="465" spans="6:7">
      <c r="F465" s="7"/>
      <c r="G465" s="1"/>
    </row>
    <row r="466" spans="6:7">
      <c r="F466" s="7"/>
      <c r="G466" s="1"/>
    </row>
    <row r="467" spans="6:7">
      <c r="F467" s="7"/>
      <c r="G467" s="1"/>
    </row>
    <row r="468" spans="6:7">
      <c r="F468" s="7"/>
      <c r="G468" s="1"/>
    </row>
    <row r="469" spans="6:7">
      <c r="F469" s="7"/>
      <c r="G469" s="1"/>
    </row>
    <row r="470" spans="6:7">
      <c r="F470" s="7"/>
      <c r="G470" s="1"/>
    </row>
    <row r="471" spans="6:7">
      <c r="F471" s="7"/>
      <c r="G471" s="1"/>
    </row>
    <row r="472" spans="6:7">
      <c r="F472" s="7"/>
      <c r="G472" s="1"/>
    </row>
    <row r="473" spans="6:7">
      <c r="F473" s="7"/>
      <c r="G473" s="1"/>
    </row>
    <row r="474" spans="6:7">
      <c r="F474" s="7"/>
      <c r="G474" s="1"/>
    </row>
    <row r="475" spans="6:7">
      <c r="F475" s="7"/>
      <c r="G475" s="1"/>
    </row>
    <row r="476" spans="6:7">
      <c r="F476" s="7"/>
      <c r="G476" s="1"/>
    </row>
    <row r="477" spans="6:7">
      <c r="F477" s="7"/>
      <c r="G477" s="1"/>
    </row>
    <row r="478" spans="6:7">
      <c r="F478" s="7"/>
      <c r="G478" s="1"/>
    </row>
    <row r="479" spans="6:7">
      <c r="F479" s="7"/>
      <c r="G479" s="1"/>
    </row>
    <row r="480" spans="6:7">
      <c r="F480" s="7"/>
      <c r="G480" s="1"/>
    </row>
    <row r="481" spans="6:7">
      <c r="F481" s="7"/>
      <c r="G481" s="1"/>
    </row>
    <row r="482" spans="6:7">
      <c r="F482" s="7"/>
      <c r="G482" s="1"/>
    </row>
    <row r="483" spans="6:7">
      <c r="F483" s="7"/>
      <c r="G483" s="1"/>
    </row>
    <row r="484" spans="6:7">
      <c r="F484" s="7"/>
      <c r="G484" s="1"/>
    </row>
    <row r="485" spans="6:7">
      <c r="F485" s="7"/>
      <c r="G485" s="1"/>
    </row>
    <row r="486" spans="6:7">
      <c r="F486" s="7"/>
      <c r="G486" s="1"/>
    </row>
    <row r="487" spans="6:7">
      <c r="F487" s="7"/>
      <c r="G487" s="1"/>
    </row>
    <row r="488" spans="6:7">
      <c r="F488" s="7"/>
      <c r="G488" s="1"/>
    </row>
    <row r="489" spans="6:7">
      <c r="F489" s="7"/>
      <c r="G489" s="1"/>
    </row>
    <row r="490" spans="6:7">
      <c r="F490" s="7"/>
      <c r="G490" s="1"/>
    </row>
    <row r="491" spans="6:7">
      <c r="F491" s="7"/>
      <c r="G491" s="1"/>
    </row>
    <row r="492" spans="6:7">
      <c r="F492" s="7"/>
      <c r="G492" s="1"/>
    </row>
    <row r="493" spans="6:7">
      <c r="F493" s="7"/>
      <c r="G493" s="1"/>
    </row>
    <row r="494" spans="6:7">
      <c r="F494" s="7"/>
      <c r="G494" s="1"/>
    </row>
    <row r="495" spans="6:7">
      <c r="F495" s="7"/>
      <c r="G495" s="1"/>
    </row>
    <row r="496" spans="6:7">
      <c r="F496" s="7"/>
      <c r="G496" s="1"/>
    </row>
    <row r="497" spans="6:7">
      <c r="F497" s="7"/>
      <c r="G497" s="1"/>
    </row>
    <row r="498" spans="6:7">
      <c r="F498" s="7"/>
      <c r="G498" s="1"/>
    </row>
    <row r="499" spans="6:7">
      <c r="F499" s="7"/>
      <c r="G499" s="1"/>
    </row>
    <row r="500" spans="6:7">
      <c r="F500" s="7"/>
      <c r="G500" s="1"/>
    </row>
    <row r="501" spans="6:7">
      <c r="F501" s="7"/>
      <c r="G501" s="1"/>
    </row>
    <row r="502" spans="6:7">
      <c r="F502" s="7"/>
      <c r="G502" s="1"/>
    </row>
    <row r="503" spans="6:7">
      <c r="F503" s="7"/>
      <c r="G503" s="1"/>
    </row>
    <row r="504" spans="6:7">
      <c r="F504" s="7"/>
      <c r="G504" s="1"/>
    </row>
    <row r="505" spans="6:7">
      <c r="F505" s="7"/>
      <c r="G505" s="1"/>
    </row>
    <row r="506" spans="6:7">
      <c r="F506" s="7"/>
      <c r="G506" s="1"/>
    </row>
    <row r="507" spans="6:7">
      <c r="F507" s="7"/>
      <c r="G507" s="1"/>
    </row>
  </sheetData>
  <mergeCells count="31">
    <mergeCell ref="A21:F21"/>
    <mergeCell ref="A74:A75"/>
    <mergeCell ref="A43:A44"/>
    <mergeCell ref="C85:D85"/>
    <mergeCell ref="C43:C44"/>
    <mergeCell ref="C82:D82"/>
    <mergeCell ref="C83:D83"/>
    <mergeCell ref="C84:D84"/>
    <mergeCell ref="C74:C75"/>
    <mergeCell ref="F79:G79"/>
    <mergeCell ref="F80:G80"/>
    <mergeCell ref="A23:H23"/>
    <mergeCell ref="A77:G77"/>
    <mergeCell ref="B1:I1"/>
    <mergeCell ref="A17:I17"/>
    <mergeCell ref="A18:I18"/>
    <mergeCell ref="A10:I10"/>
    <mergeCell ref="A11:I11"/>
    <mergeCell ref="A12:I12"/>
    <mergeCell ref="A13:I13"/>
    <mergeCell ref="A14:I14"/>
    <mergeCell ref="B4:I4"/>
    <mergeCell ref="A5:I5"/>
    <mergeCell ref="A7:I7"/>
    <mergeCell ref="A8:I8"/>
    <mergeCell ref="A9:I9"/>
    <mergeCell ref="A19:I19"/>
    <mergeCell ref="B3:I3"/>
    <mergeCell ref="B2:I2"/>
    <mergeCell ref="A15:I15"/>
    <mergeCell ref="A16:I16"/>
  </mergeCells>
  <phoneticPr fontId="20" type="noConversion"/>
  <pageMargins left="0.23622047244094491" right="0.23622047244094491" top="0.74803149606299213" bottom="0.74803149606299213" header="0.31496062992125984" footer="0.31496062992125984"/>
  <pageSetup paperSize="8" scale="83" fitToHeight="0" orientation="portrait" r:id="rId1"/>
  <headerFooter>
    <oddFooter>Page &amp;P of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KK72"/>
  <sheetViews>
    <sheetView showGridLines="0" view="pageBreakPreview" zoomScale="84" zoomScaleNormal="100" zoomScaleSheetLayoutView="84" zoomScalePageLayoutView="75" workbookViewId="0">
      <selection activeCell="A20" sqref="A20:G20"/>
    </sheetView>
  </sheetViews>
  <sheetFormatPr defaultColWidth="8.85546875" defaultRowHeight="15"/>
  <cols>
    <col min="1" max="1" width="20.7109375" customWidth="1"/>
    <col min="2" max="2" width="13.28515625" customWidth="1"/>
    <col min="3" max="3" width="40" customWidth="1"/>
    <col min="4" max="4" width="16.140625" customWidth="1"/>
    <col min="5" max="5" width="18.42578125" customWidth="1"/>
    <col min="6" max="7" width="18.7109375" customWidth="1"/>
    <col min="8" max="8" width="18.7109375" style="71" customWidth="1"/>
    <col min="9" max="9" width="22.7109375" style="72" customWidth="1"/>
    <col min="10" max="10" width="16.5703125" customWidth="1"/>
  </cols>
  <sheetData>
    <row r="1" spans="1:9" s="35" customFormat="1" ht="15.75" thickBot="1">
      <c r="A1" s="36" t="s">
        <v>0</v>
      </c>
      <c r="B1" s="153" t="s">
        <v>253</v>
      </c>
      <c r="C1" s="153"/>
      <c r="D1" s="153"/>
      <c r="E1" s="153"/>
      <c r="F1" s="153"/>
      <c r="G1" s="153"/>
      <c r="H1" s="153"/>
      <c r="I1" s="153"/>
    </row>
    <row r="2" spans="1:9" s="35" customFormat="1" ht="15.75" thickBot="1">
      <c r="A2" s="36" t="s">
        <v>1</v>
      </c>
      <c r="B2" s="154" t="s">
        <v>2</v>
      </c>
      <c r="C2" s="154"/>
      <c r="D2" s="154"/>
      <c r="E2" s="154"/>
      <c r="F2" s="154"/>
      <c r="G2" s="154"/>
      <c r="H2" s="154"/>
      <c r="I2" s="154"/>
    </row>
    <row r="3" spans="1:9" s="35" customFormat="1" ht="15.75" thickBot="1">
      <c r="A3" s="36" t="s">
        <v>254</v>
      </c>
      <c r="B3" s="154" t="s">
        <v>287</v>
      </c>
      <c r="C3" s="154"/>
      <c r="D3" s="154"/>
      <c r="E3" s="154"/>
      <c r="F3" s="154"/>
      <c r="G3" s="154"/>
      <c r="H3" s="154"/>
      <c r="I3" s="154"/>
    </row>
    <row r="4" spans="1:9" s="35" customFormat="1" ht="15.75" thickBot="1">
      <c r="A4" s="36" t="s">
        <v>3</v>
      </c>
      <c r="B4" s="155"/>
      <c r="C4" s="155"/>
      <c r="D4" s="155"/>
      <c r="E4" s="155"/>
      <c r="F4" s="155"/>
      <c r="G4" s="155"/>
      <c r="H4" s="155"/>
      <c r="I4" s="155"/>
    </row>
    <row r="5" spans="1:9" s="35" customFormat="1" ht="15.75" thickBot="1">
      <c r="A5" s="156" t="s">
        <v>4</v>
      </c>
      <c r="B5" s="156"/>
      <c r="C5" s="156"/>
      <c r="D5" s="156"/>
      <c r="E5" s="156"/>
      <c r="F5" s="156"/>
      <c r="G5" s="156"/>
      <c r="H5" s="156"/>
      <c r="I5" s="156"/>
    </row>
    <row r="6" spans="1:9" s="35" customFormat="1">
      <c r="A6" s="37" t="s">
        <v>106</v>
      </c>
      <c r="B6" s="38"/>
      <c r="C6" s="38"/>
      <c r="D6" s="38"/>
      <c r="E6" s="38"/>
      <c r="F6" s="38"/>
      <c r="G6" s="38"/>
      <c r="H6" s="39"/>
      <c r="I6" s="40"/>
    </row>
    <row r="7" spans="1:9" s="35" customFormat="1" ht="14.25">
      <c r="A7" s="157" t="s">
        <v>255</v>
      </c>
      <c r="B7" s="158"/>
      <c r="C7" s="158"/>
      <c r="D7" s="158"/>
      <c r="E7" s="158"/>
      <c r="F7" s="158"/>
      <c r="G7" s="158"/>
      <c r="H7" s="158"/>
      <c r="I7" s="159"/>
    </row>
    <row r="8" spans="1:9" s="35" customFormat="1" ht="14.25">
      <c r="A8" s="157" t="s">
        <v>299</v>
      </c>
      <c r="B8" s="158"/>
      <c r="C8" s="158"/>
      <c r="D8" s="158"/>
      <c r="E8" s="158"/>
      <c r="F8" s="158"/>
      <c r="G8" s="158"/>
      <c r="H8" s="158"/>
      <c r="I8" s="159"/>
    </row>
    <row r="9" spans="1:9" s="35" customFormat="1" ht="14.25">
      <c r="A9" s="157" t="s">
        <v>256</v>
      </c>
      <c r="B9" s="158"/>
      <c r="C9" s="158"/>
      <c r="D9" s="158"/>
      <c r="E9" s="158"/>
      <c r="F9" s="158"/>
      <c r="G9" s="158"/>
      <c r="H9" s="158"/>
      <c r="I9" s="159"/>
    </row>
    <row r="10" spans="1:9" s="35" customFormat="1" ht="14.25">
      <c r="A10" s="157" t="s">
        <v>257</v>
      </c>
      <c r="B10" s="158"/>
      <c r="C10" s="158"/>
      <c r="D10" s="158"/>
      <c r="E10" s="158"/>
      <c r="F10" s="158"/>
      <c r="G10" s="158"/>
      <c r="H10" s="158"/>
      <c r="I10" s="159"/>
    </row>
    <row r="11" spans="1:9" s="35" customFormat="1" ht="14.25">
      <c r="A11" s="157" t="s">
        <v>258</v>
      </c>
      <c r="B11" s="158"/>
      <c r="C11" s="158"/>
      <c r="D11" s="158"/>
      <c r="E11" s="158"/>
      <c r="F11" s="158"/>
      <c r="G11" s="158"/>
      <c r="H11" s="158"/>
      <c r="I11" s="159"/>
    </row>
    <row r="12" spans="1:9" s="35" customFormat="1" ht="14.25">
      <c r="A12" s="160" t="s">
        <v>259</v>
      </c>
      <c r="B12" s="161"/>
      <c r="C12" s="161"/>
      <c r="D12" s="161"/>
      <c r="E12" s="161"/>
      <c r="F12" s="161"/>
      <c r="G12" s="161"/>
      <c r="H12" s="161"/>
      <c r="I12" s="162"/>
    </row>
    <row r="13" spans="1:9" s="35" customFormat="1" ht="14.25">
      <c r="A13" s="157" t="s">
        <v>260</v>
      </c>
      <c r="B13" s="158"/>
      <c r="C13" s="158"/>
      <c r="D13" s="158"/>
      <c r="E13" s="158"/>
      <c r="F13" s="158"/>
      <c r="G13" s="158"/>
      <c r="H13" s="158"/>
      <c r="I13" s="159"/>
    </row>
    <row r="14" spans="1:9" s="35" customFormat="1" ht="30.75" customHeight="1">
      <c r="A14" s="163" t="s">
        <v>261</v>
      </c>
      <c r="B14" s="164"/>
      <c r="C14" s="164"/>
      <c r="D14" s="164"/>
      <c r="E14" s="164"/>
      <c r="F14" s="164"/>
      <c r="G14" s="164"/>
      <c r="H14" s="164"/>
      <c r="I14" s="165"/>
    </row>
    <row r="15" spans="1:9" s="35" customFormat="1" ht="14.25">
      <c r="A15" s="157" t="s">
        <v>262</v>
      </c>
      <c r="B15" s="158"/>
      <c r="C15" s="158"/>
      <c r="D15" s="158"/>
      <c r="E15" s="158"/>
      <c r="F15" s="158"/>
      <c r="G15" s="158"/>
      <c r="H15" s="158"/>
      <c r="I15" s="159"/>
    </row>
    <row r="16" spans="1:9" s="35" customFormat="1" ht="14.25">
      <c r="A16" s="174" t="s">
        <v>263</v>
      </c>
      <c r="B16" s="175"/>
      <c r="C16" s="175"/>
      <c r="D16" s="175"/>
      <c r="E16" s="175"/>
      <c r="F16" s="175"/>
      <c r="G16" s="175"/>
      <c r="H16" s="175"/>
      <c r="I16" s="176"/>
    </row>
    <row r="17" spans="1:297" s="35" customFormat="1" ht="29.25" customHeight="1" thickBot="1">
      <c r="A17" s="177" t="s">
        <v>300</v>
      </c>
      <c r="B17" s="178"/>
      <c r="C17" s="178"/>
      <c r="D17" s="178"/>
      <c r="E17" s="178"/>
      <c r="F17" s="178"/>
      <c r="G17" s="178"/>
      <c r="H17" s="178"/>
      <c r="I17" s="179"/>
    </row>
    <row r="18" spans="1:297" s="35" customFormat="1" ht="18" customHeight="1" thickBot="1">
      <c r="A18" s="177" t="s">
        <v>297</v>
      </c>
      <c r="B18" s="178"/>
      <c r="C18" s="178"/>
      <c r="D18" s="178"/>
      <c r="E18" s="178"/>
      <c r="F18" s="178"/>
      <c r="G18" s="178"/>
      <c r="H18" s="178"/>
      <c r="I18" s="179"/>
    </row>
    <row r="19" spans="1:297">
      <c r="A19" s="209"/>
      <c r="B19" s="210"/>
      <c r="C19" s="210"/>
      <c r="D19" s="210"/>
      <c r="E19" s="210"/>
      <c r="F19" s="210"/>
      <c r="G19" s="210"/>
      <c r="H19" s="210"/>
      <c r="I19" s="210"/>
      <c r="J19" s="69"/>
      <c r="K19" s="70"/>
      <c r="L19" s="70"/>
      <c r="M19" s="70"/>
      <c r="N19" s="70"/>
    </row>
    <row r="20" spans="1:297" ht="37.5" customHeight="1" thickBot="1">
      <c r="A20" s="211" t="s">
        <v>301</v>
      </c>
      <c r="B20" s="212"/>
      <c r="C20" s="212"/>
      <c r="D20" s="212"/>
      <c r="E20" s="212"/>
      <c r="F20" s="212"/>
      <c r="G20" s="212"/>
    </row>
    <row r="21" spans="1:297" ht="60" customHeight="1" thickBot="1">
      <c r="A21" s="73" t="s">
        <v>5</v>
      </c>
      <c r="B21" s="73" t="s">
        <v>6</v>
      </c>
      <c r="C21" s="73" t="s">
        <v>184</v>
      </c>
      <c r="D21" s="60" t="s">
        <v>280</v>
      </c>
      <c r="E21" s="60" t="s">
        <v>281</v>
      </c>
      <c r="F21" s="60" t="s">
        <v>282</v>
      </c>
      <c r="G21" s="61" t="s">
        <v>277</v>
      </c>
      <c r="H21" s="74" t="s">
        <v>295</v>
      </c>
      <c r="I21" s="75" t="s">
        <v>296</v>
      </c>
    </row>
    <row r="22" spans="1:297" ht="15.75" thickBot="1">
      <c r="A22" s="206"/>
      <c r="B22" s="207"/>
      <c r="C22" s="207"/>
      <c r="D22" s="207"/>
      <c r="E22" s="207"/>
      <c r="F22" s="207"/>
      <c r="G22" s="207"/>
      <c r="H22" s="207"/>
      <c r="I22" s="208"/>
    </row>
    <row r="23" spans="1:297" ht="80.099999999999994" customHeight="1" thickBot="1">
      <c r="A23" s="76"/>
      <c r="B23" s="77"/>
      <c r="C23" s="78" t="s">
        <v>285</v>
      </c>
      <c r="D23" s="79"/>
      <c r="E23" s="79"/>
      <c r="F23" s="79"/>
      <c r="G23" s="80"/>
      <c r="H23" s="81">
        <v>42</v>
      </c>
      <c r="I23" s="82">
        <f>G23*H23</f>
        <v>0</v>
      </c>
    </row>
    <row r="24" spans="1:297" ht="80.099999999999994" customHeight="1" thickBot="1">
      <c r="A24" s="76"/>
      <c r="B24" s="77"/>
      <c r="C24" s="143" t="s">
        <v>314</v>
      </c>
      <c r="D24" s="83"/>
      <c r="E24" s="83"/>
      <c r="F24" s="83"/>
      <c r="G24" s="84"/>
      <c r="H24" s="81">
        <v>8</v>
      </c>
      <c r="I24" s="82">
        <f t="shared" ref="I24:I57" si="0">G24*H24</f>
        <v>0</v>
      </c>
    </row>
    <row r="25" spans="1:297" ht="101.25" customHeight="1" thickBot="1">
      <c r="A25" s="76"/>
      <c r="B25" s="77"/>
      <c r="C25" s="85" t="s">
        <v>177</v>
      </c>
      <c r="D25" s="86"/>
      <c r="E25" s="86"/>
      <c r="F25" s="86"/>
      <c r="G25" s="87"/>
      <c r="H25" s="81">
        <v>6</v>
      </c>
      <c r="I25" s="82">
        <f t="shared" si="0"/>
        <v>0</v>
      </c>
    </row>
    <row r="26" spans="1:297" ht="80.099999999999994" customHeight="1" thickBot="1">
      <c r="A26" s="76"/>
      <c r="B26" s="77"/>
      <c r="C26" s="88" t="s">
        <v>178</v>
      </c>
      <c r="D26" s="89"/>
      <c r="E26" s="89"/>
      <c r="F26" s="89"/>
      <c r="G26" s="90"/>
      <c r="H26" s="81">
        <v>8</v>
      </c>
      <c r="I26" s="82">
        <f t="shared" si="0"/>
        <v>0</v>
      </c>
    </row>
    <row r="27" spans="1:297" s="92" customFormat="1" ht="80.099999999999994" customHeight="1" thickBot="1">
      <c r="A27" s="91"/>
      <c r="B27" s="77"/>
      <c r="C27" s="88" t="s">
        <v>265</v>
      </c>
      <c r="D27" s="89"/>
      <c r="E27" s="89"/>
      <c r="F27" s="89"/>
      <c r="G27" s="90"/>
      <c r="H27" s="81">
        <v>30</v>
      </c>
      <c r="I27" s="82">
        <f t="shared" si="0"/>
        <v>0</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row>
    <row r="28" spans="1:297" ht="80.099999999999994" customHeight="1" thickBot="1">
      <c r="A28" s="91"/>
      <c r="B28" s="77"/>
      <c r="C28" s="93" t="s">
        <v>308</v>
      </c>
      <c r="D28" s="94"/>
      <c r="E28" s="94"/>
      <c r="F28" s="94"/>
      <c r="G28" s="95"/>
      <c r="H28" s="81">
        <v>45</v>
      </c>
      <c r="I28" s="82">
        <f t="shared" si="0"/>
        <v>0</v>
      </c>
    </row>
    <row r="29" spans="1:297" ht="80.099999999999994" customHeight="1" thickBot="1">
      <c r="A29" s="91"/>
      <c r="B29" s="77"/>
      <c r="C29" s="93" t="s">
        <v>309</v>
      </c>
      <c r="D29" s="94"/>
      <c r="E29" s="94"/>
      <c r="F29" s="94"/>
      <c r="G29" s="95"/>
      <c r="H29" s="81">
        <v>130</v>
      </c>
      <c r="I29" s="82">
        <f t="shared" si="0"/>
        <v>0</v>
      </c>
    </row>
    <row r="30" spans="1:297" ht="80.099999999999994" customHeight="1" thickBot="1">
      <c r="A30" s="91"/>
      <c r="B30" s="77"/>
      <c r="C30" s="96" t="s">
        <v>310</v>
      </c>
      <c r="D30" s="97"/>
      <c r="E30" s="97"/>
      <c r="F30" s="97"/>
      <c r="G30" s="95"/>
      <c r="H30" s="81">
        <v>22</v>
      </c>
      <c r="I30" s="82">
        <f t="shared" si="0"/>
        <v>0</v>
      </c>
    </row>
    <row r="31" spans="1:297" s="92" customFormat="1" ht="80.099999999999994" customHeight="1" thickBot="1">
      <c r="A31" s="91"/>
      <c r="B31" s="77"/>
      <c r="C31" s="93" t="s">
        <v>266</v>
      </c>
      <c r="D31" s="94"/>
      <c r="E31" s="94"/>
      <c r="F31" s="94"/>
      <c r="G31" s="95"/>
      <c r="H31" s="81">
        <v>240</v>
      </c>
      <c r="I31" s="82">
        <f t="shared" si="0"/>
        <v>0</v>
      </c>
      <c r="J31"/>
      <c r="K31"/>
      <c r="L31"/>
      <c r="M31"/>
      <c r="N31"/>
      <c r="O31"/>
      <c r="P31"/>
      <c r="Q31"/>
      <c r="R31"/>
      <c r="S31"/>
      <c r="T31"/>
      <c r="U31"/>
      <c r="V31"/>
      <c r="W31"/>
      <c r="X31"/>
      <c r="Y31"/>
    </row>
    <row r="32" spans="1:297" ht="80.099999999999994" customHeight="1" thickBot="1">
      <c r="A32" s="91"/>
      <c r="B32" s="77"/>
      <c r="C32" s="93" t="s">
        <v>311</v>
      </c>
      <c r="D32" s="94"/>
      <c r="E32" s="94"/>
      <c r="F32" s="94"/>
      <c r="G32" s="95"/>
      <c r="H32" s="81">
        <v>30</v>
      </c>
      <c r="I32" s="82">
        <f t="shared" si="0"/>
        <v>0</v>
      </c>
    </row>
    <row r="33" spans="1:9" ht="80.099999999999994" customHeight="1" thickBot="1">
      <c r="A33" s="91"/>
      <c r="B33" s="77"/>
      <c r="C33" s="78" t="s">
        <v>163</v>
      </c>
      <c r="D33" s="79"/>
      <c r="E33" s="79"/>
      <c r="F33" s="79"/>
      <c r="G33" s="84"/>
      <c r="H33" s="81">
        <v>30</v>
      </c>
      <c r="I33" s="82">
        <f t="shared" si="0"/>
        <v>0</v>
      </c>
    </row>
    <row r="34" spans="1:9" ht="80.099999999999994" customHeight="1" thickBot="1">
      <c r="A34" s="91"/>
      <c r="B34" s="77"/>
      <c r="C34" s="78" t="s">
        <v>164</v>
      </c>
      <c r="D34" s="79"/>
      <c r="E34" s="79"/>
      <c r="F34" s="79"/>
      <c r="G34" s="84"/>
      <c r="H34" s="81">
        <v>13</v>
      </c>
      <c r="I34" s="82">
        <f t="shared" si="0"/>
        <v>0</v>
      </c>
    </row>
    <row r="35" spans="1:9" ht="80.099999999999994" customHeight="1" thickBot="1">
      <c r="A35" s="98"/>
      <c r="B35" s="99"/>
      <c r="C35" s="78" t="s">
        <v>165</v>
      </c>
      <c r="D35" s="79"/>
      <c r="E35" s="79"/>
      <c r="F35" s="79"/>
      <c r="G35" s="84"/>
      <c r="H35" s="81">
        <v>16</v>
      </c>
      <c r="I35" s="82">
        <f t="shared" si="0"/>
        <v>0</v>
      </c>
    </row>
    <row r="36" spans="1:9" ht="80.099999999999994" customHeight="1" thickBot="1">
      <c r="A36" s="98"/>
      <c r="B36" s="99"/>
      <c r="C36" s="100" t="s">
        <v>166</v>
      </c>
      <c r="D36" s="101"/>
      <c r="E36" s="101"/>
      <c r="F36" s="101"/>
      <c r="G36" s="84"/>
      <c r="H36" s="81">
        <v>16</v>
      </c>
      <c r="I36" s="82">
        <f t="shared" si="0"/>
        <v>0</v>
      </c>
    </row>
    <row r="37" spans="1:9" ht="89.25" customHeight="1" thickBot="1">
      <c r="A37" s="91"/>
      <c r="B37" s="77"/>
      <c r="C37" s="102" t="s">
        <v>167</v>
      </c>
      <c r="D37" s="103"/>
      <c r="E37" s="103"/>
      <c r="F37" s="103"/>
      <c r="G37" s="104"/>
      <c r="H37" s="81">
        <v>7</v>
      </c>
      <c r="I37" s="82">
        <f t="shared" si="0"/>
        <v>0</v>
      </c>
    </row>
    <row r="38" spans="1:9" ht="80.099999999999994" customHeight="1" thickBot="1">
      <c r="A38" s="98"/>
      <c r="B38" s="99"/>
      <c r="C38" s="100" t="s">
        <v>166</v>
      </c>
      <c r="D38" s="101"/>
      <c r="E38" s="101"/>
      <c r="F38" s="101"/>
      <c r="G38" s="84"/>
      <c r="H38" s="81">
        <v>11</v>
      </c>
      <c r="I38" s="82">
        <f t="shared" si="0"/>
        <v>0</v>
      </c>
    </row>
    <row r="39" spans="1:9" ht="80.099999999999994" customHeight="1" thickBot="1">
      <c r="A39" s="91"/>
      <c r="B39" s="77"/>
      <c r="C39" s="105" t="s">
        <v>168</v>
      </c>
      <c r="D39" s="106"/>
      <c r="E39" s="106"/>
      <c r="F39" s="106"/>
      <c r="G39" s="90"/>
      <c r="H39" s="107">
        <v>9</v>
      </c>
      <c r="I39" s="82">
        <f t="shared" si="0"/>
        <v>0</v>
      </c>
    </row>
    <row r="40" spans="1:9" ht="80.099999999999994" customHeight="1" thickBot="1">
      <c r="A40" s="91"/>
      <c r="B40" s="77"/>
      <c r="C40" s="88" t="s">
        <v>179</v>
      </c>
      <c r="D40" s="89"/>
      <c r="E40" s="89"/>
      <c r="F40" s="89"/>
      <c r="G40" s="90"/>
      <c r="H40" s="81">
        <v>5</v>
      </c>
      <c r="I40" s="82">
        <f t="shared" si="0"/>
        <v>0</v>
      </c>
    </row>
    <row r="41" spans="1:9" ht="80.099999999999994" customHeight="1" thickBot="1">
      <c r="A41" s="108"/>
      <c r="B41" s="99"/>
      <c r="C41" s="105" t="s">
        <v>169</v>
      </c>
      <c r="D41" s="106"/>
      <c r="E41" s="106"/>
      <c r="F41" s="106"/>
      <c r="G41" s="90"/>
      <c r="H41" s="109">
        <v>8</v>
      </c>
      <c r="I41" s="82">
        <f t="shared" si="0"/>
        <v>0</v>
      </c>
    </row>
    <row r="42" spans="1:9" ht="80.099999999999994" customHeight="1" thickBot="1">
      <c r="A42" s="108"/>
      <c r="B42" s="99"/>
      <c r="C42" s="105" t="s">
        <v>170</v>
      </c>
      <c r="D42" s="106"/>
      <c r="E42" s="106"/>
      <c r="F42" s="106"/>
      <c r="G42" s="90"/>
      <c r="H42" s="109">
        <v>5</v>
      </c>
      <c r="I42" s="82">
        <f t="shared" si="0"/>
        <v>0</v>
      </c>
    </row>
    <row r="43" spans="1:9" ht="80.099999999999994" customHeight="1" thickBot="1">
      <c r="A43" s="108"/>
      <c r="B43" s="99"/>
      <c r="C43" s="110" t="s">
        <v>190</v>
      </c>
      <c r="D43" s="106"/>
      <c r="E43" s="106"/>
      <c r="F43" s="106"/>
      <c r="G43" s="90"/>
      <c r="H43" s="109">
        <v>27</v>
      </c>
      <c r="I43" s="82">
        <f t="shared" si="0"/>
        <v>0</v>
      </c>
    </row>
    <row r="44" spans="1:9" ht="80.099999999999994" customHeight="1" thickBot="1">
      <c r="A44" s="108"/>
      <c r="B44" s="99"/>
      <c r="C44" s="105" t="s">
        <v>171</v>
      </c>
      <c r="D44" s="106"/>
      <c r="E44" s="106"/>
      <c r="F44" s="106"/>
      <c r="G44" s="90"/>
      <c r="H44" s="109">
        <v>14</v>
      </c>
      <c r="I44" s="82">
        <f t="shared" si="0"/>
        <v>0</v>
      </c>
    </row>
    <row r="45" spans="1:9" ht="80.099999999999994" customHeight="1" thickBot="1">
      <c r="A45" s="108"/>
      <c r="B45" s="99"/>
      <c r="C45" s="105" t="s">
        <v>172</v>
      </c>
      <c r="D45" s="106"/>
      <c r="E45" s="106"/>
      <c r="F45" s="106"/>
      <c r="G45" s="90"/>
      <c r="H45" s="81">
        <v>27</v>
      </c>
      <c r="I45" s="82">
        <f t="shared" si="0"/>
        <v>0</v>
      </c>
    </row>
    <row r="46" spans="1:9" ht="80.099999999999994" customHeight="1" thickBot="1">
      <c r="A46" s="108"/>
      <c r="B46" s="99"/>
      <c r="C46" s="88" t="s">
        <v>180</v>
      </c>
      <c r="D46" s="89"/>
      <c r="E46" s="89"/>
      <c r="F46" s="89"/>
      <c r="G46" s="90"/>
      <c r="H46" s="109">
        <v>15</v>
      </c>
      <c r="I46" s="82">
        <f t="shared" si="0"/>
        <v>0</v>
      </c>
    </row>
    <row r="47" spans="1:9" ht="80.099999999999994" customHeight="1" thickBot="1">
      <c r="A47" s="108"/>
      <c r="B47" s="99"/>
      <c r="C47" s="105" t="s">
        <v>302</v>
      </c>
      <c r="D47" s="106"/>
      <c r="E47" s="106"/>
      <c r="F47" s="106"/>
      <c r="G47" s="90"/>
      <c r="H47" s="109">
        <v>78</v>
      </c>
      <c r="I47" s="82">
        <f t="shared" si="0"/>
        <v>0</v>
      </c>
    </row>
    <row r="48" spans="1:9" ht="80.099999999999994" customHeight="1" thickBot="1">
      <c r="A48" s="111"/>
      <c r="B48" s="99"/>
      <c r="C48" s="105" t="s">
        <v>173</v>
      </c>
      <c r="D48" s="106"/>
      <c r="E48" s="106"/>
      <c r="F48" s="106"/>
      <c r="G48" s="90"/>
      <c r="H48" s="109">
        <v>62</v>
      </c>
      <c r="I48" s="82">
        <f t="shared" si="0"/>
        <v>0</v>
      </c>
    </row>
    <row r="49" spans="1:9" ht="80.099999999999994" customHeight="1" thickBot="1">
      <c r="A49" s="111"/>
      <c r="B49" s="99"/>
      <c r="C49" s="105" t="s">
        <v>313</v>
      </c>
      <c r="D49" s="106"/>
      <c r="E49" s="106"/>
      <c r="F49" s="106"/>
      <c r="G49" s="90"/>
      <c r="H49" s="109">
        <v>62</v>
      </c>
      <c r="I49" s="82">
        <f t="shared" si="0"/>
        <v>0</v>
      </c>
    </row>
    <row r="50" spans="1:9" ht="80.099999999999994" customHeight="1" thickBot="1">
      <c r="A50" s="111"/>
      <c r="B50" s="99"/>
      <c r="C50" s="112" t="s">
        <v>181</v>
      </c>
      <c r="D50" s="113"/>
      <c r="E50" s="113"/>
      <c r="F50" s="113"/>
      <c r="G50" s="114"/>
      <c r="H50" s="109">
        <v>8</v>
      </c>
      <c r="I50" s="82">
        <f t="shared" si="0"/>
        <v>0</v>
      </c>
    </row>
    <row r="51" spans="1:9" ht="80.099999999999994" customHeight="1" thickBot="1">
      <c r="A51" s="111"/>
      <c r="B51" s="99"/>
      <c r="C51" s="88" t="s">
        <v>182</v>
      </c>
      <c r="D51" s="89"/>
      <c r="E51" s="89"/>
      <c r="F51" s="89"/>
      <c r="G51" s="90"/>
      <c r="H51" s="109">
        <v>10</v>
      </c>
      <c r="I51" s="82">
        <f t="shared" si="0"/>
        <v>0</v>
      </c>
    </row>
    <row r="52" spans="1:9" ht="80.099999999999994" customHeight="1" thickBot="1">
      <c r="A52" s="111"/>
      <c r="B52" s="99"/>
      <c r="C52" s="115" t="s">
        <v>183</v>
      </c>
      <c r="D52" s="116"/>
      <c r="E52" s="116"/>
      <c r="F52" s="116"/>
      <c r="G52" s="90"/>
      <c r="H52" s="109">
        <v>6</v>
      </c>
      <c r="I52" s="82">
        <f t="shared" si="0"/>
        <v>0</v>
      </c>
    </row>
    <row r="53" spans="1:9" ht="80.099999999999994" customHeight="1" thickBot="1">
      <c r="A53" s="117"/>
      <c r="B53" s="77"/>
      <c r="C53" s="78" t="s">
        <v>174</v>
      </c>
      <c r="D53" s="79"/>
      <c r="E53" s="79"/>
      <c r="F53" s="79"/>
      <c r="G53" s="90"/>
      <c r="H53" s="109">
        <v>140</v>
      </c>
      <c r="I53" s="82">
        <f t="shared" si="0"/>
        <v>0</v>
      </c>
    </row>
    <row r="54" spans="1:9" ht="80.099999999999994" customHeight="1" thickBot="1">
      <c r="A54" s="117"/>
      <c r="B54" s="77"/>
      <c r="C54" s="78" t="s">
        <v>175</v>
      </c>
      <c r="D54" s="79"/>
      <c r="E54" s="79"/>
      <c r="F54" s="79"/>
      <c r="G54" s="90"/>
      <c r="H54" s="109">
        <v>94</v>
      </c>
      <c r="I54" s="82">
        <f t="shared" si="0"/>
        <v>0</v>
      </c>
    </row>
    <row r="55" spans="1:9" ht="80.099999999999994" customHeight="1" thickBot="1">
      <c r="A55" s="118"/>
      <c r="B55" s="77"/>
      <c r="C55" s="78" t="s">
        <v>312</v>
      </c>
      <c r="D55" s="79"/>
      <c r="E55" s="79"/>
      <c r="F55" s="79"/>
      <c r="G55" s="90"/>
      <c r="H55" s="109">
        <v>50</v>
      </c>
      <c r="I55" s="82">
        <f t="shared" si="0"/>
        <v>0</v>
      </c>
    </row>
    <row r="56" spans="1:9" ht="80.099999999999994" customHeight="1" thickBot="1">
      <c r="A56" s="117"/>
      <c r="B56" s="77"/>
      <c r="C56" s="78" t="s">
        <v>286</v>
      </c>
      <c r="D56" s="79"/>
      <c r="E56" s="79"/>
      <c r="F56" s="79"/>
      <c r="G56" s="90"/>
      <c r="H56" s="109">
        <v>4</v>
      </c>
      <c r="I56" s="82">
        <f t="shared" si="0"/>
        <v>0</v>
      </c>
    </row>
    <row r="57" spans="1:9" ht="80.099999999999994" customHeight="1" thickBot="1">
      <c r="A57" s="76"/>
      <c r="B57" s="119"/>
      <c r="C57" s="78" t="s">
        <v>176</v>
      </c>
      <c r="D57" s="79"/>
      <c r="E57" s="79"/>
      <c r="F57" s="79"/>
      <c r="G57" s="90"/>
      <c r="H57" s="109">
        <v>4</v>
      </c>
      <c r="I57" s="82">
        <f t="shared" si="0"/>
        <v>0</v>
      </c>
    </row>
    <row r="58" spans="1:9" ht="15.75" thickBot="1">
      <c r="A58" s="217" t="s">
        <v>189</v>
      </c>
      <c r="B58" s="219"/>
      <c r="C58" s="219"/>
      <c r="D58" s="219"/>
      <c r="E58" s="219"/>
      <c r="F58" s="219"/>
      <c r="G58" s="219"/>
      <c r="H58" s="218"/>
      <c r="I58" s="120">
        <f>SUM(I23:I57)</f>
        <v>0</v>
      </c>
    </row>
    <row r="59" spans="1:9" ht="15.75" thickBot="1"/>
    <row r="60" spans="1:9" ht="31.5" customHeight="1" thickBot="1">
      <c r="C60" s="121" t="s">
        <v>102</v>
      </c>
      <c r="D60" s="121" t="s">
        <v>103</v>
      </c>
      <c r="E60" s="121" t="s">
        <v>264</v>
      </c>
      <c r="F60" s="213" t="s">
        <v>104</v>
      </c>
      <c r="G60" s="214"/>
      <c r="H60"/>
      <c r="I60"/>
    </row>
    <row r="61" spans="1:9" ht="15.75" thickBot="1">
      <c r="C61" s="122" t="s">
        <v>105</v>
      </c>
      <c r="D61" s="123"/>
      <c r="E61" s="123"/>
      <c r="F61" s="215"/>
      <c r="G61" s="216"/>
      <c r="H61"/>
      <c r="I61"/>
    </row>
    <row r="62" spans="1:9" ht="31.5" customHeight="1" thickBot="1">
      <c r="F62" s="124"/>
      <c r="G62" s="125"/>
      <c r="H62"/>
      <c r="I62"/>
    </row>
    <row r="63" spans="1:9" ht="15.75" thickBot="1">
      <c r="C63" s="217" t="s">
        <v>290</v>
      </c>
      <c r="D63" s="218"/>
      <c r="E63" s="126">
        <f>I58</f>
        <v>0</v>
      </c>
      <c r="F63" s="124"/>
      <c r="G63" s="125"/>
      <c r="H63"/>
      <c r="I63"/>
    </row>
    <row r="64" spans="1:9" ht="15.75" thickBot="1">
      <c r="C64" s="217" t="s">
        <v>291</v>
      </c>
      <c r="D64" s="218"/>
      <c r="E64" s="126">
        <f>E63+(E63*D61)</f>
        <v>0</v>
      </c>
      <c r="F64" s="124"/>
      <c r="G64" s="125"/>
      <c r="H64"/>
      <c r="I64"/>
    </row>
    <row r="65" spans="3:9" ht="15.75" thickBot="1">
      <c r="C65" s="217" t="s">
        <v>292</v>
      </c>
      <c r="D65" s="218"/>
      <c r="E65" s="126">
        <f>E64+(E64*E61)</f>
        <v>0</v>
      </c>
      <c r="F65" s="124"/>
      <c r="G65" s="125"/>
      <c r="H65"/>
      <c r="I65"/>
    </row>
    <row r="66" spans="3:9" ht="32.25" customHeight="1" thickBot="1">
      <c r="C66" s="204" t="s">
        <v>293</v>
      </c>
      <c r="D66" s="205"/>
      <c r="E66" s="126">
        <f>SUM(E63:E65)</f>
        <v>0</v>
      </c>
      <c r="F66" s="124"/>
      <c r="G66" s="125"/>
      <c r="H66"/>
      <c r="I66"/>
    </row>
    <row r="67" spans="3:9">
      <c r="C67" s="71"/>
      <c r="D67" s="71"/>
      <c r="E67" s="71"/>
      <c r="F67" s="71"/>
      <c r="G67" s="71"/>
      <c r="H67" s="72"/>
      <c r="I67"/>
    </row>
    <row r="68" spans="3:9">
      <c r="C68" s="71"/>
      <c r="D68" s="71"/>
      <c r="E68" s="71"/>
      <c r="F68" s="71"/>
      <c r="G68" s="71"/>
      <c r="H68" s="72"/>
      <c r="I68"/>
    </row>
    <row r="69" spans="3:9">
      <c r="C69" s="71"/>
      <c r="D69" s="71"/>
      <c r="E69" s="71"/>
      <c r="F69" s="71"/>
      <c r="G69" s="71"/>
      <c r="H69" s="72"/>
      <c r="I69"/>
    </row>
    <row r="70" spans="3:9">
      <c r="C70" s="71"/>
      <c r="D70" s="71"/>
      <c r="E70" s="71"/>
      <c r="F70" s="71"/>
      <c r="G70" s="71"/>
      <c r="H70" s="72"/>
      <c r="I70"/>
    </row>
    <row r="71" spans="3:9">
      <c r="C71" s="71"/>
      <c r="D71" s="71"/>
      <c r="E71" s="71"/>
      <c r="F71" s="71"/>
      <c r="G71" s="71"/>
      <c r="H71" s="72"/>
      <c r="I71"/>
    </row>
    <row r="72" spans="3:9">
      <c r="C72" s="71"/>
      <c r="D72" s="71"/>
      <c r="E72" s="71"/>
      <c r="F72" s="71"/>
      <c r="G72" s="71"/>
      <c r="H72" s="72"/>
      <c r="I72"/>
    </row>
  </sheetData>
  <mergeCells count="27">
    <mergeCell ref="B1:I1"/>
    <mergeCell ref="B2:I2"/>
    <mergeCell ref="B3:I3"/>
    <mergeCell ref="B4:I4"/>
    <mergeCell ref="A5:I5"/>
    <mergeCell ref="A7:I7"/>
    <mergeCell ref="A8:I8"/>
    <mergeCell ref="A9:I9"/>
    <mergeCell ref="A10:I10"/>
    <mergeCell ref="A11:I11"/>
    <mergeCell ref="A17:I17"/>
    <mergeCell ref="A12:I12"/>
    <mergeCell ref="A13:I13"/>
    <mergeCell ref="A14:I14"/>
    <mergeCell ref="A15:I15"/>
    <mergeCell ref="A16:I16"/>
    <mergeCell ref="C66:D66"/>
    <mergeCell ref="A22:I22"/>
    <mergeCell ref="A19:I19"/>
    <mergeCell ref="A20:G20"/>
    <mergeCell ref="A18:I18"/>
    <mergeCell ref="F60:G60"/>
    <mergeCell ref="F61:G61"/>
    <mergeCell ref="C63:D63"/>
    <mergeCell ref="C64:D64"/>
    <mergeCell ref="C65:D65"/>
    <mergeCell ref="A58:H58"/>
  </mergeCells>
  <pageMargins left="0.23622047244094491" right="0.23622047244094491" top="0.74803149606299213" bottom="0.74803149606299213" header="0.31496062992125984" footer="0.31496062992125984"/>
  <pageSetup paperSize="8" scale="76" fitToHeight="0" orientation="portrait" r:id="rId1"/>
  <headerFooter>
    <oddFooter>&amp;CPage &amp;P of &amp;N</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2E68-80A7-4316-B35F-E3AF825C9058}">
  <dimension ref="A1:H37"/>
  <sheetViews>
    <sheetView view="pageBreakPreview" zoomScaleNormal="100" zoomScaleSheetLayoutView="100" workbookViewId="0">
      <selection activeCell="A8" sqref="A8:C8"/>
    </sheetView>
  </sheetViews>
  <sheetFormatPr defaultColWidth="8.85546875" defaultRowHeight="15"/>
  <cols>
    <col min="1" max="1" width="37.140625" customWidth="1"/>
    <col min="2" max="2" width="25.7109375" customWidth="1"/>
    <col min="3" max="3" width="21.28515625" customWidth="1"/>
    <col min="4" max="4" width="20.5703125" customWidth="1"/>
  </cols>
  <sheetData>
    <row r="1" spans="1:8" ht="15.75" thickBot="1"/>
    <row r="2" spans="1:8" ht="15.75" thickBot="1">
      <c r="A2" s="127" t="s">
        <v>0</v>
      </c>
      <c r="B2" s="226" t="s">
        <v>253</v>
      </c>
      <c r="C2" s="226"/>
      <c r="D2" s="226"/>
      <c r="E2" s="226"/>
      <c r="F2" s="129"/>
      <c r="G2" s="129"/>
      <c r="H2" s="129"/>
    </row>
    <row r="3" spans="1:8" ht="15.75" thickBot="1">
      <c r="A3" s="127" t="s">
        <v>1</v>
      </c>
      <c r="B3" s="227" t="s">
        <v>2</v>
      </c>
      <c r="C3" s="227"/>
      <c r="D3" s="227"/>
      <c r="E3" s="227"/>
      <c r="F3" s="130"/>
      <c r="G3" s="130"/>
      <c r="H3" s="130"/>
    </row>
    <row r="4" spans="1:8" ht="15.75" thickBot="1">
      <c r="A4" s="127" t="s">
        <v>254</v>
      </c>
      <c r="B4" s="227" t="s">
        <v>287</v>
      </c>
      <c r="C4" s="227"/>
      <c r="D4" s="227"/>
      <c r="E4" s="227"/>
      <c r="F4" s="130"/>
      <c r="G4" s="130"/>
      <c r="H4" s="130"/>
    </row>
    <row r="5" spans="1:8" ht="15.75" thickBot="1">
      <c r="A5" s="127" t="s">
        <v>3</v>
      </c>
      <c r="B5" s="228"/>
      <c r="C5" s="228"/>
      <c r="D5" s="228"/>
      <c r="E5" s="228"/>
      <c r="F5" s="131"/>
      <c r="G5" s="131"/>
      <c r="H5" s="131"/>
    </row>
    <row r="6" spans="1:8" ht="15.75" customHeight="1">
      <c r="A6" s="132" t="s">
        <v>267</v>
      </c>
      <c r="B6" s="133"/>
      <c r="C6" s="133"/>
      <c r="D6" s="133"/>
      <c r="E6" s="70"/>
      <c r="F6" s="70"/>
    </row>
    <row r="7" spans="1:8">
      <c r="A7" s="134"/>
      <c r="B7" s="70"/>
      <c r="C7" s="70"/>
      <c r="D7" s="70"/>
      <c r="E7" s="70"/>
      <c r="F7" s="70"/>
    </row>
    <row r="8" spans="1:8" ht="27.75" customHeight="1" thickBot="1">
      <c r="A8" s="229" t="s">
        <v>268</v>
      </c>
      <c r="B8" s="230"/>
      <c r="C8" s="230"/>
      <c r="D8" s="135"/>
      <c r="E8" s="136"/>
      <c r="F8" s="136"/>
    </row>
    <row r="10" spans="1:8" ht="15.75" thickBot="1">
      <c r="A10" s="231" t="s">
        <v>269</v>
      </c>
      <c r="B10" s="232"/>
      <c r="C10" s="232"/>
      <c r="D10" s="232"/>
    </row>
    <row r="11" spans="1:8" ht="30.75" customHeight="1" thickBot="1">
      <c r="A11" s="233" t="s">
        <v>270</v>
      </c>
      <c r="B11" s="138" t="s">
        <v>271</v>
      </c>
      <c r="C11" s="223" t="s">
        <v>316</v>
      </c>
      <c r="D11" s="224" t="s">
        <v>296</v>
      </c>
    </row>
    <row r="12" spans="1:8" ht="15.75" customHeight="1" thickBot="1">
      <c r="A12" s="233"/>
      <c r="B12" s="137" t="s">
        <v>289</v>
      </c>
      <c r="C12" s="223"/>
      <c r="D12" s="225"/>
    </row>
    <row r="13" spans="1:8" ht="30.75" thickBot="1">
      <c r="A13" s="111" t="s">
        <v>272</v>
      </c>
      <c r="B13" s="128">
        <v>385</v>
      </c>
      <c r="C13" s="139"/>
      <c r="D13" s="140">
        <f>C13*B13</f>
        <v>0</v>
      </c>
    </row>
    <row r="14" spans="1:8" ht="15.75" thickBot="1">
      <c r="A14" s="111" t="s">
        <v>273</v>
      </c>
      <c r="B14" s="128">
        <v>385</v>
      </c>
      <c r="C14" s="139"/>
      <c r="D14" s="140">
        <f>C14*B14</f>
        <v>0</v>
      </c>
    </row>
    <row r="15" spans="1:8" ht="15.75" thickBot="1">
      <c r="A15" s="220" t="s">
        <v>274</v>
      </c>
      <c r="B15" s="220"/>
      <c r="C15" s="220"/>
      <c r="D15" s="140">
        <f>SUM(D13:D14)</f>
        <v>0</v>
      </c>
    </row>
    <row r="18" spans="1:5" ht="15.75" thickBot="1">
      <c r="A18" s="234" t="s">
        <v>275</v>
      </c>
      <c r="B18" s="235"/>
      <c r="C18" s="235"/>
      <c r="D18" s="235"/>
    </row>
    <row r="19" spans="1:5" ht="39.75" customHeight="1" thickBot="1">
      <c r="A19" s="221" t="s">
        <v>270</v>
      </c>
      <c r="B19" s="73" t="s">
        <v>276</v>
      </c>
      <c r="C19" s="223" t="s">
        <v>316</v>
      </c>
      <c r="D19" s="224" t="s">
        <v>296</v>
      </c>
    </row>
    <row r="20" spans="1:5" ht="25.5" customHeight="1" thickBot="1">
      <c r="A20" s="222"/>
      <c r="B20" s="137" t="s">
        <v>289</v>
      </c>
      <c r="C20" s="223"/>
      <c r="D20" s="225"/>
    </row>
    <row r="21" spans="1:5" ht="49.5" customHeight="1" thickBot="1">
      <c r="A21" s="141" t="s">
        <v>288</v>
      </c>
      <c r="B21" s="128">
        <v>46</v>
      </c>
      <c r="C21" s="139"/>
      <c r="D21" s="140">
        <f>B21*C21</f>
        <v>0</v>
      </c>
    </row>
    <row r="22" spans="1:5" s="1" customFormat="1" ht="16.5" thickBot="1">
      <c r="E22"/>
    </row>
    <row r="23" spans="1:5" s="1" customFormat="1" ht="16.5" thickBot="1">
      <c r="A23" s="236" t="s">
        <v>315</v>
      </c>
      <c r="B23" s="237"/>
      <c r="C23" s="238"/>
      <c r="D23" s="144">
        <f>D21+D15</f>
        <v>0</v>
      </c>
      <c r="E23"/>
    </row>
    <row r="24" spans="1:5" s="1" customFormat="1" ht="15.75">
      <c r="E24"/>
    </row>
    <row r="25" spans="1:5" s="1" customFormat="1" ht="15.75"/>
    <row r="26" spans="1:5" s="1" customFormat="1" ht="16.5" thickBot="1"/>
    <row r="27" spans="1:5" s="1" customFormat="1" ht="16.5" thickBot="1">
      <c r="A27" s="53" t="s">
        <v>102</v>
      </c>
      <c r="B27" s="53" t="s">
        <v>103</v>
      </c>
      <c r="C27" s="53" t="s">
        <v>264</v>
      </c>
      <c r="D27" s="145" t="s">
        <v>104</v>
      </c>
      <c r="E27" s="146"/>
    </row>
    <row r="28" spans="1:5" s="1" customFormat="1" ht="16.5" thickBot="1">
      <c r="A28" s="34" t="s">
        <v>105</v>
      </c>
      <c r="B28" s="46"/>
      <c r="C28" s="46"/>
      <c r="D28" s="239"/>
      <c r="E28" s="240"/>
    </row>
    <row r="29" spans="1:5" s="1" customFormat="1" ht="15.75"/>
    <row r="30" spans="1:5" s="1" customFormat="1" ht="16.5" thickBot="1"/>
    <row r="31" spans="1:5" s="1" customFormat="1" ht="16.5" thickBot="1">
      <c r="B31" s="166" t="s">
        <v>290</v>
      </c>
      <c r="C31" s="167"/>
      <c r="D31" s="10">
        <f>D23</f>
        <v>0</v>
      </c>
      <c r="E31" s="9"/>
    </row>
    <row r="32" spans="1:5" s="1" customFormat="1" ht="16.5" thickBot="1">
      <c r="B32" s="166" t="s">
        <v>291</v>
      </c>
      <c r="C32" s="167"/>
      <c r="D32" s="10">
        <f>D31+(D31*B28)</f>
        <v>0</v>
      </c>
      <c r="E32" s="9"/>
    </row>
    <row r="33" spans="2:5" s="1" customFormat="1" ht="16.5" thickBot="1">
      <c r="B33" s="166" t="s">
        <v>292</v>
      </c>
      <c r="C33" s="167"/>
      <c r="D33" s="10">
        <f>D32+(D32*C28)</f>
        <v>0</v>
      </c>
      <c r="E33" s="9"/>
    </row>
    <row r="34" spans="2:5" s="1" customFormat="1" ht="35.25" customHeight="1" thickBot="1">
      <c r="B34" s="168" t="s">
        <v>293</v>
      </c>
      <c r="C34" s="169"/>
      <c r="D34" s="10">
        <f>SUM(D31:D33)</f>
        <v>0</v>
      </c>
      <c r="E34" s="9"/>
    </row>
    <row r="35" spans="2:5" s="1" customFormat="1" ht="15.75"/>
    <row r="36" spans="2:5" s="1" customFormat="1" ht="15.75"/>
    <row r="37" spans="2:5" s="1" customFormat="1" ht="15.75"/>
  </sheetData>
  <mergeCells count="21">
    <mergeCell ref="B32:C32"/>
    <mergeCell ref="B33:C33"/>
    <mergeCell ref="B34:C34"/>
    <mergeCell ref="A23:C23"/>
    <mergeCell ref="D27:E27"/>
    <mergeCell ref="D28:E28"/>
    <mergeCell ref="B31:C31"/>
    <mergeCell ref="A15:C15"/>
    <mergeCell ref="A19:A20"/>
    <mergeCell ref="C19:C20"/>
    <mergeCell ref="D19:D20"/>
    <mergeCell ref="B2:E2"/>
    <mergeCell ref="B3:E3"/>
    <mergeCell ref="B4:E4"/>
    <mergeCell ref="B5:E5"/>
    <mergeCell ref="A8:C8"/>
    <mergeCell ref="A10:D10"/>
    <mergeCell ref="A11:A12"/>
    <mergeCell ref="C11:C12"/>
    <mergeCell ref="D11:D12"/>
    <mergeCell ref="A18:D18"/>
  </mergeCells>
  <pageMargins left="0.25" right="0.25" top="0.75" bottom="0.75" header="0.3" footer="0.3"/>
  <pageSetup paperSize="9" scale="77"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8AA1AA6901B848AFF3C5D83DADAD48" ma:contentTypeVersion="12" ma:contentTypeDescription="Create a new document." ma:contentTypeScope="" ma:versionID="ca93b4d1df9b014c1f4753d5b8d3be76">
  <xsd:schema xmlns:xsd="http://www.w3.org/2001/XMLSchema" xmlns:xs="http://www.w3.org/2001/XMLSchema" xmlns:p="http://schemas.microsoft.com/office/2006/metadata/properties" xmlns:ns2="c3c511d8-9827-48cc-bb62-597c5482b003" xmlns:ns3="2b264bc6-7a46-4545-a215-c17b4f15165e" targetNamespace="http://schemas.microsoft.com/office/2006/metadata/properties" ma:root="true" ma:fieldsID="c28bf0d2f7c757f02c517c67335a5d1f" ns2:_="" ns3:_="">
    <xsd:import namespace="c3c511d8-9827-48cc-bb62-597c5482b003"/>
    <xsd:import namespace="2b264bc6-7a46-4545-a215-c17b4f1516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511d8-9827-48cc-bb62-597c5482b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264bc6-7a46-4545-a215-c17b4f15165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840134-BFDC-40DC-AF17-66F298F0A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c511d8-9827-48cc-bb62-597c5482b003"/>
    <ds:schemaRef ds:uri="2b264bc6-7a46-4545-a215-c17b4f151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D20205-F1DA-44EB-BB0D-A48FE1953EAB}">
  <ds:schemaRefs>
    <ds:schemaRef ds:uri="http://schemas.microsoft.com/office/infopath/2007/PartnerControls"/>
    <ds:schemaRef ds:uri="http://purl.org/dc/terms/"/>
    <ds:schemaRef ds:uri="http://purl.org/dc/dcmitype/"/>
    <ds:schemaRef ds:uri="http://purl.org/dc/elements/1.1/"/>
    <ds:schemaRef ds:uri="c3c511d8-9827-48cc-bb62-597c5482b003"/>
    <ds:schemaRef ds:uri="http://schemas.openxmlformats.org/package/2006/metadata/core-properties"/>
    <ds:schemaRef ds:uri="http://schemas.microsoft.com/office/2006/documentManagement/types"/>
    <ds:schemaRef ds:uri="2b264bc6-7a46-4545-a215-c17b4f15165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EECA0A6-3F3F-45A9-86F4-70D10EA9E2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CLUSTER 1- CONSUMABLES</vt:lpstr>
      <vt:lpstr>CLUSTER 1 - CHEMICALS</vt:lpstr>
      <vt:lpstr>CLUSTER 1 - EQUIPMENT</vt:lpstr>
      <vt:lpstr>CLUSTER 1 - TRAINING</vt:lpstr>
      <vt:lpstr>'CLUSTER 1 - CHEMICALS'!Print_Area</vt:lpstr>
      <vt:lpstr>'CLUSTER 1 - EQUIPMENT'!Print_Area</vt:lpstr>
      <vt:lpstr>'CLUSTER 1- CONSUMABLES'!Print_Area</vt:lpstr>
      <vt:lpstr>'CLUSTER 1 - CHEMICALS'!Print_Titles</vt:lpstr>
      <vt:lpstr>'CLUSTER 1 - EQUIPMENT'!Print_Titles</vt:lpstr>
      <vt:lpstr>'CLUSTER 1- CONSUMABLES'!Print_Titles</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Nqobile Sbusisiwe Makhubu</cp:lastModifiedBy>
  <cp:lastPrinted>2023-08-03T08:29:10Z</cp:lastPrinted>
  <dcterms:created xsi:type="dcterms:W3CDTF">2021-03-17T12:52:11Z</dcterms:created>
  <dcterms:modified xsi:type="dcterms:W3CDTF">2023-08-08T12:20:32Z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0x010100BF8AA1AA6901B848AFF3C5D83DADAD48</vt:lpwstr>
  </property>
</Properties>
</file>