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ocuments\"/>
    </mc:Choice>
  </mc:AlternateContent>
  <xr:revisionPtr revIDLastSave="0" documentId="8_{9610F4EA-4EFC-4374-9E28-C15B928AC8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5" i="1"/>
  <c r="H32" i="1" l="1"/>
  <c r="H27" i="1"/>
  <c r="H26" i="1"/>
  <c r="H25" i="1"/>
  <c r="H23" i="1"/>
  <c r="H22" i="1"/>
  <c r="H21" i="1"/>
  <c r="H20" i="1"/>
</calcChain>
</file>

<file path=xl/sharedStrings.xml><?xml version="1.0" encoding="utf-8"?>
<sst xmlns="http://schemas.openxmlformats.org/spreadsheetml/2006/main" count="100" uniqueCount="78">
  <si>
    <t>EMPLOYER</t>
  </si>
  <si>
    <t>AIRPORTS COMPANY SOUTH AFRICA</t>
  </si>
  <si>
    <t>DEPARTMENT</t>
  </si>
  <si>
    <t>CIVIL MAINTENANCE</t>
  </si>
  <si>
    <t>(RFQ TITLE)</t>
  </si>
  <si>
    <t>ARFF SIMULATOR REFURBISHMENT</t>
  </si>
  <si>
    <t>. . . . . . . . . . . . . . . . . . . . . . . . . . . . . . . . . . . . . . . . . . . . . . . . . . . . . . . . . . . . . . . . . . .</t>
  </si>
  <si>
    <t>SCHEDULE OF QUANTITIES</t>
  </si>
  <si>
    <t xml:space="preserve">NB: </t>
  </si>
  <si>
    <t>TENDERERS MUST COMPLETE THE SCHEDULE OF QUANTITIES IN BLACK INK.</t>
  </si>
  <si>
    <t>SCHEDULE A : REFURBUSHMENT</t>
  </si>
  <si>
    <t>ITEM</t>
  </si>
  <si>
    <t>DESCRIPTION</t>
  </si>
  <si>
    <t>UNIT</t>
  </si>
  <si>
    <t>QUANTITY</t>
  </si>
  <si>
    <t>RATE</t>
  </si>
  <si>
    <t>AMOUNT</t>
  </si>
  <si>
    <t>NO</t>
  </si>
  <si>
    <t>GENERAL REQUIREMENTS AND PROVISIONS</t>
  </si>
  <si>
    <t>A.1</t>
  </si>
  <si>
    <t>Compliance with OHS Act Regulations</t>
  </si>
  <si>
    <t>(including the Construction Regulations 2014):</t>
  </si>
  <si>
    <t>(a)</t>
  </si>
  <si>
    <t xml:space="preserve"> Submission  of Health </t>
  </si>
  <si>
    <t>Lump Sum</t>
  </si>
  <si>
    <t>&amp; Safety file &amp; Compliance with</t>
  </si>
  <si>
    <t xml:space="preserve"> Environmental  Management Plan</t>
  </si>
  <si>
    <t>&amp; provision of safety rep onsite</t>
  </si>
  <si>
    <t>A.2</t>
  </si>
  <si>
    <t>Compliance with obtaining airside permits</t>
  </si>
  <si>
    <t xml:space="preserve">Provision for personal, </t>
  </si>
  <si>
    <t>vehicle and hot works permits</t>
  </si>
  <si>
    <t>Prov-Sum</t>
  </si>
  <si>
    <t>(i) handling costs &amp; profits for B12,05(a)</t>
  </si>
  <si>
    <t>%</t>
  </si>
  <si>
    <t>A.3</t>
  </si>
  <si>
    <t>Refurbish the metal structure of the aircraft simulator, including its components such as:</t>
  </si>
  <si>
    <t> </t>
  </si>
  <si>
    <t>(a) Stairs, windows, seats and doors</t>
  </si>
  <si>
    <t>no.</t>
  </si>
  <si>
    <t>(b) Walk ways and Support structure</t>
  </si>
  <si>
    <t>A.4</t>
  </si>
  <si>
    <t>Resurface the asphalt section of the manoeuvring area. </t>
  </si>
  <si>
    <t>tons</t>
  </si>
  <si>
    <t>A.5</t>
  </si>
  <si>
    <t xml:space="preserve">Remove and rebuild the concrete plinth </t>
  </si>
  <si>
    <t>(a) Remove the damaged concrete plinth</t>
  </si>
  <si>
    <t>(b) Rebuild the concrete plinth</t>
  </si>
  <si>
    <t>m^3</t>
  </si>
  <si>
    <t>A.6</t>
  </si>
  <si>
    <t>Replace the fuel lines and nozzles that distribute jet fuel from the pump house to the simulator.</t>
  </si>
  <si>
    <t xml:space="preserve">(a) Fuel lines and nozzles </t>
  </si>
  <si>
    <t>A.7</t>
  </si>
  <si>
    <t>Rehabilitate the drainage system that leads from the burn area to the hydrocarbon separator. </t>
  </si>
  <si>
    <t>(a) Drainage inlets</t>
  </si>
  <si>
    <t>A.8</t>
  </si>
  <si>
    <t>Excavate and replace the existing hydrocarbon separator and storage tanks and replace with a new unit with at least 48 000l underground storage capacity. </t>
  </si>
  <si>
    <t>(a) Ungerground storage hydrocarbons</t>
  </si>
  <si>
    <t>A.9</t>
  </si>
  <si>
    <t>Refurbish the jet-fuel tank, pumps and controls. </t>
  </si>
  <si>
    <t>(a) Jet-fuel storage tank</t>
  </si>
  <si>
    <t>(b) Pumps</t>
  </si>
  <si>
    <t>(c) Controls</t>
  </si>
  <si>
    <t>A.10</t>
  </si>
  <si>
    <t>Renovate the pump house. </t>
  </si>
  <si>
    <t>( a) Painting</t>
  </si>
  <si>
    <t>(b) Install gutters</t>
  </si>
  <si>
    <t>(c) Install a small Awning at entrace</t>
  </si>
  <si>
    <t>A.11</t>
  </si>
  <si>
    <t>All required hoarding, housekeeping and rubble removal</t>
  </si>
  <si>
    <t>A</t>
  </si>
  <si>
    <t>TOTAL</t>
  </si>
  <si>
    <t>TOTAL EXCLUDING VAT</t>
  </si>
  <si>
    <t>m2</t>
  </si>
  <si>
    <t>(a) Asphalt Resurfacing</t>
  </si>
  <si>
    <t>(b) Asphalt Milling</t>
  </si>
  <si>
    <t>m3</t>
  </si>
  <si>
    <t>(d) Roof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</si>
</sst>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-1C09]* #,##0.00_-;\-[$R-1C09]* #,##0.00_-;_-[$R-1C09]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3" fontId="1" fillId="0" borderId="12" applyProtection="0"/>
    <xf numFmtId="43" fontId="13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3" fontId="2" fillId="0" borderId="1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4" fontId="2" fillId="0" borderId="2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4" fillId="0" borderId="8" xfId="0" applyFont="1" applyBorder="1" applyAlignment="1" applyProtection="1">
      <alignment horizontal="centerContinuous"/>
      <protection locked="0"/>
    </xf>
    <xf numFmtId="3" fontId="4" fillId="0" borderId="6" xfId="0" applyNumberFormat="1" applyFont="1" applyBorder="1" applyAlignment="1" applyProtection="1">
      <alignment horizontal="center"/>
      <protection locked="0"/>
    </xf>
    <xf numFmtId="4" fontId="4" fillId="0" borderId="6" xfId="0" applyNumberFormat="1" applyFont="1" applyBorder="1" applyAlignment="1" applyProtection="1">
      <alignment horizontal="center"/>
      <protection locked="0"/>
    </xf>
    <xf numFmtId="4" fontId="4" fillId="0" borderId="6" xfId="0" applyNumberFormat="1" applyFont="1" applyBorder="1" applyAlignment="1" applyProtection="1">
      <alignment horizontal="centerContinuous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3" fontId="2" fillId="0" borderId="6" xfId="0" applyNumberFormat="1" applyFont="1" applyBorder="1" applyAlignment="1" applyProtection="1">
      <alignment horizontal="center"/>
      <protection locked="0"/>
    </xf>
    <xf numFmtId="4" fontId="2" fillId="0" borderId="6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Alignment="1" applyProtection="1">
      <alignment horizontal="center"/>
      <protection locked="0"/>
    </xf>
    <xf numFmtId="4" fontId="2" fillId="0" borderId="9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3" fontId="2" fillId="0" borderId="2" xfId="0" applyNumberFormat="1" applyFont="1" applyBorder="1" applyAlignment="1" applyProtection="1">
      <alignment horizontal="left"/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4" fontId="2" fillId="0" borderId="6" xfId="1" applyNumberFormat="1" applyFont="1" applyBorder="1" applyAlignment="1">
      <alignment horizontal="right"/>
    </xf>
    <xf numFmtId="0" fontId="2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6" xfId="0" applyFont="1" applyBorder="1" applyAlignment="1" applyProtection="1">
      <alignment horizontal="left"/>
      <protection locked="0"/>
    </xf>
    <xf numFmtId="3" fontId="2" fillId="0" borderId="6" xfId="0" applyNumberFormat="1" applyFont="1" applyBorder="1" applyAlignment="1" applyProtection="1">
      <alignment horizontal="left"/>
      <protection locked="0"/>
    </xf>
    <xf numFmtId="4" fontId="2" fillId="0" borderId="6" xfId="0" applyNumberFormat="1" applyFont="1" applyBorder="1" applyAlignment="1" applyProtection="1">
      <alignment horizontal="right"/>
      <protection locked="0"/>
    </xf>
    <xf numFmtId="0" fontId="2" fillId="0" borderId="7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164" fontId="2" fillId="0" borderId="6" xfId="1" applyNumberFormat="1" applyFont="1" applyBorder="1" applyAlignment="1">
      <alignment horizontal="right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64" fontId="2" fillId="0" borderId="15" xfId="0" applyNumberFormat="1" applyFont="1" applyBorder="1" applyAlignment="1" applyProtection="1">
      <alignment horizontal="right" wrapText="1"/>
      <protection locked="0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4" fillId="0" borderId="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3" xfId="0" applyFont="1" applyBorder="1" applyAlignment="1">
      <alignment vertical="top"/>
    </xf>
    <xf numFmtId="164" fontId="2" fillId="0" borderId="15" xfId="0" applyNumberFormat="1" applyFont="1" applyBorder="1" applyAlignment="1">
      <alignment horizontal="right" wrapText="1"/>
    </xf>
    <xf numFmtId="0" fontId="9" fillId="0" borderId="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164" fontId="7" fillId="0" borderId="15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left" wrapText="1"/>
    </xf>
    <xf numFmtId="0" fontId="10" fillId="0" borderId="7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/>
    </xf>
    <xf numFmtId="0" fontId="9" fillId="0" borderId="0" xfId="0" applyFont="1"/>
    <xf numFmtId="0" fontId="12" fillId="0" borderId="0" xfId="0" applyFont="1" applyAlignment="1">
      <alignment horizontal="left" vertical="top"/>
    </xf>
    <xf numFmtId="0" fontId="2" fillId="0" borderId="19" xfId="0" applyFont="1" applyBorder="1" applyAlignment="1">
      <alignment horizontal="left" wrapText="1"/>
    </xf>
    <xf numFmtId="164" fontId="2" fillId="0" borderId="19" xfId="0" applyNumberFormat="1" applyFont="1" applyBorder="1" applyAlignment="1">
      <alignment horizontal="right" wrapText="1"/>
    </xf>
    <xf numFmtId="0" fontId="8" fillId="0" borderId="20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wrapText="1"/>
      <protection locked="0"/>
    </xf>
    <xf numFmtId="164" fontId="2" fillId="0" borderId="24" xfId="0" applyNumberFormat="1" applyFont="1" applyBorder="1" applyAlignment="1" applyProtection="1">
      <alignment horizontal="right" wrapText="1"/>
      <protection locked="0"/>
    </xf>
    <xf numFmtId="164" fontId="4" fillId="0" borderId="25" xfId="0" applyNumberFormat="1" applyFont="1" applyBorder="1" applyAlignment="1" applyProtection="1">
      <alignment horizontal="right" wrapText="1"/>
      <protection locked="0"/>
    </xf>
    <xf numFmtId="164" fontId="4" fillId="0" borderId="26" xfId="0" applyNumberFormat="1" applyFont="1" applyBorder="1" applyProtection="1">
      <protection locked="0"/>
    </xf>
    <xf numFmtId="0" fontId="7" fillId="0" borderId="0" xfId="0" applyFont="1"/>
    <xf numFmtId="0" fontId="8" fillId="0" borderId="7" xfId="0" applyFont="1" applyBorder="1" applyAlignment="1">
      <alignment horizontal="left" vertical="top" wrapText="1"/>
    </xf>
    <xf numFmtId="43" fontId="2" fillId="0" borderId="0" xfId="2" applyFont="1" applyProtection="1">
      <protection locked="0"/>
    </xf>
    <xf numFmtId="43" fontId="7" fillId="0" borderId="0" xfId="2" applyFont="1"/>
    <xf numFmtId="43" fontId="7" fillId="0" borderId="0" xfId="0" applyNumberFormat="1" applyFont="1"/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1" xfId="0" applyFont="1" applyBorder="1" applyAlignment="1" applyProtection="1">
      <alignment horizontal="right"/>
      <protection locked="0"/>
    </xf>
    <xf numFmtId="0" fontId="4" fillId="0" borderId="22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</cellXfs>
  <cellStyles count="3">
    <cellStyle name="Comma" xfId="2" builtinId="3"/>
    <cellStyle name="Comma0" xfId="1" xr:uid="{5437E274-7F1C-470B-B3DF-875237F05F04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tabSelected="1" topLeftCell="A40" workbookViewId="0">
      <selection activeCell="H78" sqref="H78"/>
    </sheetView>
  </sheetViews>
  <sheetFormatPr defaultRowHeight="15.75" x14ac:dyDescent="0.25"/>
  <cols>
    <col min="1" max="3" width="9.140625" style="109"/>
    <col min="4" max="4" width="36.28515625" style="109" customWidth="1"/>
    <col min="5" max="5" width="16.85546875" style="109" customWidth="1"/>
    <col min="6" max="6" width="16.42578125" style="109" customWidth="1"/>
    <col min="7" max="7" width="19.42578125" style="109" customWidth="1"/>
    <col min="8" max="8" width="22.140625" style="109" customWidth="1"/>
  </cols>
  <sheetData>
    <row r="1" spans="1:9" x14ac:dyDescent="0.25">
      <c r="A1" s="3"/>
      <c r="B1" s="3"/>
      <c r="C1" s="3"/>
      <c r="D1" s="3"/>
      <c r="E1" s="3"/>
      <c r="F1" s="4"/>
      <c r="G1" s="5"/>
      <c r="H1" s="5"/>
      <c r="I1" s="1"/>
    </row>
    <row r="2" spans="1:9" x14ac:dyDescent="0.25">
      <c r="A2" s="3"/>
      <c r="B2" s="3"/>
      <c r="C2" s="3"/>
      <c r="D2" s="3"/>
      <c r="E2" s="3"/>
      <c r="F2" s="4"/>
      <c r="G2" s="5"/>
      <c r="H2" s="5"/>
      <c r="I2" s="1"/>
    </row>
    <row r="3" spans="1:9" x14ac:dyDescent="0.25">
      <c r="A3" s="6" t="s">
        <v>0</v>
      </c>
      <c r="B3" s="6"/>
      <c r="C3" s="6"/>
      <c r="D3" s="7" t="s">
        <v>1</v>
      </c>
      <c r="E3" s="3"/>
      <c r="F3" s="4"/>
      <c r="G3" s="5"/>
      <c r="H3" s="5"/>
      <c r="I3" s="1"/>
    </row>
    <row r="4" spans="1:9" x14ac:dyDescent="0.25">
      <c r="A4" s="3"/>
      <c r="B4" s="3"/>
      <c r="C4" s="3"/>
      <c r="D4" s="8"/>
      <c r="E4" s="3"/>
      <c r="F4" s="4"/>
      <c r="G4" s="5"/>
      <c r="H4" s="5"/>
      <c r="I4" s="1"/>
    </row>
    <row r="5" spans="1:9" x14ac:dyDescent="0.25">
      <c r="A5" s="3" t="s">
        <v>2</v>
      </c>
      <c r="B5" s="3"/>
      <c r="C5" s="3"/>
      <c r="D5" s="7" t="s">
        <v>3</v>
      </c>
      <c r="E5" s="3"/>
      <c r="F5" s="4"/>
      <c r="G5" s="5"/>
      <c r="H5" s="5"/>
      <c r="I5" s="1"/>
    </row>
    <row r="6" spans="1:9" x14ac:dyDescent="0.25">
      <c r="A6" s="3"/>
      <c r="B6" s="3"/>
      <c r="C6" s="3"/>
      <c r="D6" s="8"/>
      <c r="E6" s="3"/>
      <c r="F6" s="4"/>
      <c r="G6" s="5"/>
      <c r="H6" s="5"/>
      <c r="I6" s="1"/>
    </row>
    <row r="7" spans="1:9" x14ac:dyDescent="0.25">
      <c r="A7" s="6" t="s">
        <v>4</v>
      </c>
      <c r="B7" s="6"/>
      <c r="C7" s="6"/>
      <c r="D7" s="7" t="s">
        <v>5</v>
      </c>
      <c r="E7" s="3"/>
      <c r="F7" s="4"/>
      <c r="G7" s="5"/>
      <c r="H7" s="5"/>
      <c r="I7" s="1"/>
    </row>
    <row r="8" spans="1:9" x14ac:dyDescent="0.25">
      <c r="A8" s="3"/>
      <c r="B8" s="3"/>
      <c r="C8" s="3"/>
      <c r="D8" s="3" t="s">
        <v>6</v>
      </c>
      <c r="E8" s="3"/>
      <c r="F8" s="4"/>
      <c r="G8" s="5"/>
      <c r="H8" s="5"/>
      <c r="I8" s="1"/>
    </row>
    <row r="9" spans="1:9" x14ac:dyDescent="0.25">
      <c r="A9" s="9" t="s">
        <v>7</v>
      </c>
      <c r="B9" s="3"/>
      <c r="C9" s="3"/>
      <c r="D9" s="3"/>
      <c r="E9" s="3"/>
      <c r="F9" s="4"/>
      <c r="G9" s="5"/>
      <c r="H9" s="5"/>
      <c r="I9" s="1"/>
    </row>
    <row r="10" spans="1:9" x14ac:dyDescent="0.25">
      <c r="A10" s="3"/>
      <c r="B10" s="3"/>
      <c r="C10" s="3"/>
      <c r="D10" s="3"/>
      <c r="E10" s="10"/>
      <c r="F10" s="4"/>
      <c r="G10" s="5"/>
      <c r="H10" s="5"/>
      <c r="I10" s="1"/>
    </row>
    <row r="11" spans="1:9" x14ac:dyDescent="0.25">
      <c r="A11" s="11" t="s">
        <v>8</v>
      </c>
      <c r="B11" s="3" t="s">
        <v>9</v>
      </c>
      <c r="C11" s="3"/>
      <c r="D11" s="8"/>
      <c r="E11" s="10"/>
      <c r="F11" s="4"/>
      <c r="G11" s="5"/>
      <c r="H11" s="5"/>
      <c r="I11" s="1"/>
    </row>
    <row r="12" spans="1:9" x14ac:dyDescent="0.25">
      <c r="A12" s="3"/>
      <c r="B12" s="3"/>
      <c r="C12" s="3"/>
      <c r="D12" s="3"/>
      <c r="E12" s="10"/>
      <c r="F12" s="4"/>
      <c r="G12" s="5"/>
      <c r="H12" s="5"/>
      <c r="I12" s="1"/>
    </row>
    <row r="13" spans="1:9" x14ac:dyDescent="0.25">
      <c r="A13" s="3"/>
      <c r="B13" s="3"/>
      <c r="C13" s="3"/>
      <c r="D13" s="3"/>
      <c r="E13" s="10"/>
      <c r="F13" s="4"/>
      <c r="G13" s="5"/>
      <c r="H13" s="5"/>
      <c r="I13" s="1"/>
    </row>
    <row r="14" spans="1:9" x14ac:dyDescent="0.25">
      <c r="A14" s="8" t="s">
        <v>10</v>
      </c>
      <c r="B14" s="3"/>
      <c r="C14" s="3"/>
      <c r="D14" s="3"/>
      <c r="E14" s="10"/>
      <c r="F14" s="4"/>
      <c r="G14" s="5"/>
      <c r="H14" s="12"/>
      <c r="I14" s="1"/>
    </row>
    <row r="15" spans="1:9" x14ac:dyDescent="0.25">
      <c r="A15" s="13"/>
      <c r="B15" s="13"/>
      <c r="C15" s="13"/>
      <c r="D15" s="14"/>
      <c r="E15" s="15"/>
      <c r="F15" s="16"/>
      <c r="G15" s="17"/>
      <c r="H15" s="18"/>
      <c r="I15" s="1"/>
    </row>
    <row r="16" spans="1:9" x14ac:dyDescent="0.25">
      <c r="A16" s="19"/>
      <c r="B16" s="20"/>
      <c r="C16" s="21"/>
      <c r="D16" s="22"/>
      <c r="E16" s="19"/>
      <c r="F16" s="23"/>
      <c r="G16" s="24"/>
      <c r="H16" s="24"/>
      <c r="I16" s="1"/>
    </row>
    <row r="17" spans="1:9" x14ac:dyDescent="0.25">
      <c r="A17" s="25" t="s">
        <v>11</v>
      </c>
      <c r="B17" s="26" t="s">
        <v>12</v>
      </c>
      <c r="C17" s="27"/>
      <c r="D17" s="28"/>
      <c r="E17" s="25" t="s">
        <v>13</v>
      </c>
      <c r="F17" s="29" t="s">
        <v>14</v>
      </c>
      <c r="G17" s="30" t="s">
        <v>15</v>
      </c>
      <c r="H17" s="31" t="s">
        <v>16</v>
      </c>
      <c r="I17" s="1"/>
    </row>
    <row r="18" spans="1:9" x14ac:dyDescent="0.25">
      <c r="A18" s="25" t="s">
        <v>17</v>
      </c>
      <c r="B18" s="32"/>
      <c r="C18" s="7"/>
      <c r="D18" s="33"/>
      <c r="E18" s="34"/>
      <c r="F18" s="35"/>
      <c r="G18" s="36"/>
      <c r="H18" s="36"/>
      <c r="I18" s="1"/>
    </row>
    <row r="19" spans="1:9" x14ac:dyDescent="0.25">
      <c r="A19" s="37"/>
      <c r="B19" s="38"/>
      <c r="C19" s="15"/>
      <c r="D19" s="39"/>
      <c r="E19" s="37"/>
      <c r="F19" s="40"/>
      <c r="G19" s="41"/>
      <c r="H19" s="41"/>
      <c r="I19" s="1"/>
    </row>
    <row r="20" spans="1:9" x14ac:dyDescent="0.25">
      <c r="A20" s="42"/>
      <c r="B20" s="43"/>
      <c r="C20" s="44"/>
      <c r="D20" s="45"/>
      <c r="E20" s="46"/>
      <c r="F20" s="47"/>
      <c r="G20" s="48"/>
      <c r="H20" s="49" t="str">
        <f t="shared" ref="H20:H32" si="0">IF(OR(AND(F20="Prov",G20="Sum"),(G20="PC Sum")),". . . . . . . . .00",IF(ISERR(F20*G20),"",IF(F20*G20=0,"",ROUND(F20*G20,2))))</f>
        <v/>
      </c>
      <c r="I20" s="1"/>
    </row>
    <row r="21" spans="1:9" x14ac:dyDescent="0.25">
      <c r="A21" s="50"/>
      <c r="B21" s="51" t="s">
        <v>18</v>
      </c>
      <c r="C21" s="3"/>
      <c r="D21" s="52"/>
      <c r="E21" s="53"/>
      <c r="F21" s="54"/>
      <c r="G21" s="55"/>
      <c r="H21" s="49" t="str">
        <f t="shared" si="0"/>
        <v/>
      </c>
      <c r="I21" s="1"/>
    </row>
    <row r="22" spans="1:9" x14ac:dyDescent="0.25">
      <c r="A22" s="50"/>
      <c r="B22" s="56"/>
      <c r="C22" s="3"/>
      <c r="D22" s="52"/>
      <c r="E22" s="53"/>
      <c r="F22" s="54"/>
      <c r="G22" s="55"/>
      <c r="H22" s="49" t="str">
        <f t="shared" si="0"/>
        <v/>
      </c>
      <c r="I22" s="1"/>
    </row>
    <row r="23" spans="1:9" x14ac:dyDescent="0.25">
      <c r="A23" s="57" t="s">
        <v>19</v>
      </c>
      <c r="B23" s="58" t="s">
        <v>20</v>
      </c>
      <c r="C23" s="8"/>
      <c r="D23" s="52"/>
      <c r="E23" s="53"/>
      <c r="F23" s="54"/>
      <c r="G23" s="55"/>
      <c r="H23" s="49" t="str">
        <f t="shared" si="0"/>
        <v/>
      </c>
      <c r="I23" s="1"/>
    </row>
    <row r="24" spans="1:9" x14ac:dyDescent="0.25">
      <c r="A24" s="57"/>
      <c r="B24" s="58" t="s">
        <v>21</v>
      </c>
      <c r="C24" s="8"/>
      <c r="D24" s="52"/>
      <c r="E24" s="53"/>
      <c r="F24" s="54"/>
      <c r="G24" s="55"/>
      <c r="H24" s="49"/>
      <c r="I24" s="1"/>
    </row>
    <row r="25" spans="1:9" x14ac:dyDescent="0.25">
      <c r="A25" s="50"/>
      <c r="B25" s="56"/>
      <c r="C25" s="3"/>
      <c r="D25" s="52"/>
      <c r="E25" s="53"/>
      <c r="F25" s="54"/>
      <c r="G25" s="55"/>
      <c r="H25" s="49" t="str">
        <f t="shared" si="0"/>
        <v/>
      </c>
      <c r="I25" s="1"/>
    </row>
    <row r="26" spans="1:9" x14ac:dyDescent="0.25">
      <c r="A26" s="50"/>
      <c r="B26" s="56" t="s">
        <v>22</v>
      </c>
      <c r="C26" s="3" t="s">
        <v>23</v>
      </c>
      <c r="D26" s="52"/>
      <c r="E26" s="53" t="s">
        <v>24</v>
      </c>
      <c r="F26" s="54">
        <v>1</v>
      </c>
      <c r="G26" s="55"/>
      <c r="H26" s="49" t="str">
        <f>IF(OR(AND(F26="Prov",G26="Sum"),(G26="PC Sum")),". . . . . . . . .00",IF(ISERR(F26*G26),"",IF(F26*G26=0,"",ROUND(F26*G26,2))))</f>
        <v/>
      </c>
      <c r="I26" s="1"/>
    </row>
    <row r="27" spans="1:9" x14ac:dyDescent="0.25">
      <c r="A27" s="50"/>
      <c r="B27" s="56"/>
      <c r="C27" s="3" t="s">
        <v>25</v>
      </c>
      <c r="D27" s="52"/>
      <c r="E27" s="53"/>
      <c r="F27" s="54"/>
      <c r="G27" s="55"/>
      <c r="H27" s="49" t="str">
        <f t="shared" si="0"/>
        <v/>
      </c>
      <c r="I27" s="1"/>
    </row>
    <row r="28" spans="1:9" x14ac:dyDescent="0.25">
      <c r="A28" s="50"/>
      <c r="B28" s="3"/>
      <c r="C28" s="3" t="s">
        <v>26</v>
      </c>
      <c r="D28" s="3"/>
      <c r="E28" s="59"/>
      <c r="F28" s="54"/>
      <c r="G28" s="55"/>
      <c r="H28" s="49"/>
      <c r="I28" s="1"/>
    </row>
    <row r="29" spans="1:9" x14ac:dyDescent="0.25">
      <c r="A29" s="50"/>
      <c r="B29" s="3"/>
      <c r="C29" s="3" t="s">
        <v>27</v>
      </c>
      <c r="D29" s="3"/>
      <c r="E29" s="59"/>
      <c r="F29" s="54"/>
      <c r="G29" s="55"/>
      <c r="H29" s="49"/>
      <c r="I29" s="1"/>
    </row>
    <row r="30" spans="1:9" x14ac:dyDescent="0.25">
      <c r="A30" s="60"/>
      <c r="B30" s="61"/>
      <c r="C30" s="3"/>
      <c r="D30" s="61"/>
      <c r="E30" s="62"/>
      <c r="F30" s="63"/>
      <c r="G30" s="64"/>
      <c r="H30" s="64"/>
      <c r="I30" s="2"/>
    </row>
    <row r="31" spans="1:9" x14ac:dyDescent="0.25">
      <c r="A31" s="57" t="s">
        <v>28</v>
      </c>
      <c r="B31" s="58" t="s">
        <v>29</v>
      </c>
      <c r="C31" s="3"/>
      <c r="D31" s="52"/>
      <c r="E31" s="53"/>
      <c r="F31" s="54"/>
      <c r="G31" s="55"/>
      <c r="H31" s="49"/>
      <c r="I31" s="1"/>
    </row>
    <row r="32" spans="1:9" x14ac:dyDescent="0.25">
      <c r="A32" s="50"/>
      <c r="B32" s="56"/>
      <c r="C32" s="3"/>
      <c r="D32" s="52"/>
      <c r="E32" s="53"/>
      <c r="F32" s="54"/>
      <c r="G32" s="55"/>
      <c r="H32" s="49" t="str">
        <f t="shared" si="0"/>
        <v/>
      </c>
      <c r="I32" s="1"/>
    </row>
    <row r="33" spans="1:9" x14ac:dyDescent="0.25">
      <c r="A33" s="50"/>
      <c r="B33" s="56" t="s">
        <v>22</v>
      </c>
      <c r="C33" s="3" t="s">
        <v>30</v>
      </c>
      <c r="D33" s="52"/>
      <c r="E33" s="53"/>
      <c r="F33" s="54"/>
      <c r="G33" s="55"/>
      <c r="H33" s="49"/>
      <c r="I33" s="1"/>
    </row>
    <row r="34" spans="1:9" x14ac:dyDescent="0.25">
      <c r="A34" s="50"/>
      <c r="B34" s="56"/>
      <c r="C34" s="3" t="s">
        <v>31</v>
      </c>
      <c r="D34" s="52"/>
      <c r="E34" s="53" t="s">
        <v>32</v>
      </c>
      <c r="F34" s="54">
        <v>1</v>
      </c>
      <c r="G34" s="65">
        <v>8000</v>
      </c>
      <c r="H34" s="66"/>
      <c r="I34" s="1"/>
    </row>
    <row r="35" spans="1:9" x14ac:dyDescent="0.25">
      <c r="A35" s="50"/>
      <c r="B35" s="56"/>
      <c r="C35" s="3" t="s">
        <v>33</v>
      </c>
      <c r="D35" s="52"/>
      <c r="E35" s="53" t="s">
        <v>34</v>
      </c>
      <c r="F35" s="65">
        <v>8000</v>
      </c>
      <c r="G35" s="65"/>
      <c r="H35" s="66"/>
      <c r="I35" s="1"/>
    </row>
    <row r="36" spans="1:9" x14ac:dyDescent="0.25">
      <c r="A36" s="50"/>
      <c r="B36" s="56"/>
      <c r="C36" s="3"/>
      <c r="D36" s="52"/>
      <c r="E36" s="53"/>
      <c r="F36" s="54"/>
      <c r="G36" s="65"/>
      <c r="H36" s="66"/>
      <c r="I36" s="1"/>
    </row>
    <row r="37" spans="1:9" ht="32.25" customHeight="1" x14ac:dyDescent="0.25">
      <c r="A37" s="67" t="s">
        <v>35</v>
      </c>
      <c r="B37" s="132" t="s">
        <v>36</v>
      </c>
      <c r="C37" s="123"/>
      <c r="D37" s="124"/>
      <c r="E37" s="70" t="s">
        <v>37</v>
      </c>
      <c r="F37" s="70" t="s">
        <v>37</v>
      </c>
      <c r="G37" s="71"/>
      <c r="H37" s="66"/>
      <c r="I37" s="1"/>
    </row>
    <row r="38" spans="1:9" ht="16.899999999999999" customHeight="1" x14ac:dyDescent="0.25">
      <c r="A38" s="67"/>
      <c r="B38" s="110"/>
      <c r="C38" s="68"/>
      <c r="D38" s="69"/>
      <c r="E38" s="70"/>
      <c r="F38" s="77"/>
      <c r="G38" s="71"/>
      <c r="H38" s="66"/>
      <c r="I38" s="1"/>
    </row>
    <row r="39" spans="1:9" ht="15.75" customHeight="1" x14ac:dyDescent="0.25">
      <c r="A39" s="72"/>
      <c r="B39" s="73" t="s">
        <v>38</v>
      </c>
      <c r="C39" s="74"/>
      <c r="D39" s="75"/>
      <c r="E39" s="76" t="s">
        <v>39</v>
      </c>
      <c r="F39" s="77">
        <v>30</v>
      </c>
      <c r="G39" s="78"/>
      <c r="H39" s="66"/>
      <c r="I39" s="1"/>
    </row>
    <row r="40" spans="1:9" ht="14.25" customHeight="1" x14ac:dyDescent="0.25">
      <c r="A40" s="72"/>
      <c r="B40" s="79" t="s">
        <v>40</v>
      </c>
      <c r="C40" s="80"/>
      <c r="D40" s="81"/>
      <c r="E40" s="76" t="s">
        <v>39</v>
      </c>
      <c r="F40" s="77">
        <v>30</v>
      </c>
      <c r="G40" s="78"/>
      <c r="H40" s="66"/>
      <c r="I40" s="1"/>
    </row>
    <row r="41" spans="1:9" x14ac:dyDescent="0.25">
      <c r="A41" s="72" t="s">
        <v>37</v>
      </c>
      <c r="B41" s="82" t="s">
        <v>37</v>
      </c>
      <c r="C41" s="83"/>
      <c r="D41" s="84"/>
      <c r="E41" s="76"/>
      <c r="F41" s="77"/>
      <c r="G41" s="85"/>
      <c r="H41" s="66"/>
      <c r="I41" s="1"/>
    </row>
    <row r="42" spans="1:9" x14ac:dyDescent="0.25">
      <c r="A42" s="67" t="s">
        <v>41</v>
      </c>
      <c r="B42" s="120" t="s">
        <v>42</v>
      </c>
      <c r="C42" s="123"/>
      <c r="D42" s="124"/>
      <c r="E42" s="77"/>
      <c r="F42" s="87"/>
      <c r="G42" s="85"/>
      <c r="H42" s="66"/>
      <c r="I42" s="1"/>
    </row>
    <row r="43" spans="1:9" x14ac:dyDescent="0.25">
      <c r="A43" s="67"/>
      <c r="B43" s="86"/>
      <c r="C43" s="68"/>
      <c r="D43" s="69"/>
      <c r="E43" s="77"/>
      <c r="F43" s="87"/>
      <c r="G43" s="85"/>
      <c r="H43" s="66"/>
      <c r="I43" s="1"/>
    </row>
    <row r="44" spans="1:9" x14ac:dyDescent="0.25">
      <c r="A44" s="72" t="s">
        <v>37</v>
      </c>
      <c r="B44" s="125" t="s">
        <v>74</v>
      </c>
      <c r="C44" s="126"/>
      <c r="D44" s="127"/>
      <c r="E44" s="87" t="s">
        <v>43</v>
      </c>
      <c r="F44" s="87">
        <v>1481</v>
      </c>
      <c r="G44" s="85"/>
      <c r="H44" s="66"/>
      <c r="I44" s="1"/>
    </row>
    <row r="45" spans="1:9" x14ac:dyDescent="0.25">
      <c r="A45" s="72" t="s">
        <v>37</v>
      </c>
      <c r="B45" s="125" t="s">
        <v>75</v>
      </c>
      <c r="C45" s="126"/>
      <c r="D45" s="127"/>
      <c r="E45" s="87" t="s">
        <v>76</v>
      </c>
      <c r="F45" s="87">
        <f>((111*82)-(30*30))*0.05</f>
        <v>410.1</v>
      </c>
      <c r="G45" s="91"/>
      <c r="H45" s="66"/>
      <c r="I45" s="1"/>
    </row>
    <row r="46" spans="1:9" x14ac:dyDescent="0.25">
      <c r="A46" s="88"/>
      <c r="B46" s="67"/>
      <c r="C46" s="68"/>
      <c r="D46" s="69"/>
      <c r="E46" s="77"/>
      <c r="F46" s="87"/>
      <c r="G46" s="85"/>
      <c r="H46" s="66"/>
      <c r="I46" s="1"/>
    </row>
    <row r="47" spans="1:9" ht="21.75" customHeight="1" x14ac:dyDescent="0.25">
      <c r="A47" s="67" t="s">
        <v>44</v>
      </c>
      <c r="B47" s="120" t="s">
        <v>45</v>
      </c>
      <c r="C47" s="123"/>
      <c r="D47" s="124"/>
      <c r="E47" s="92"/>
      <c r="F47" s="87"/>
      <c r="G47" s="91"/>
      <c r="H47" s="66"/>
      <c r="I47" s="1"/>
    </row>
    <row r="48" spans="1:9" x14ac:dyDescent="0.25">
      <c r="A48" s="72" t="s">
        <v>37</v>
      </c>
      <c r="B48" s="125" t="s">
        <v>46</v>
      </c>
      <c r="C48" s="126"/>
      <c r="D48" s="127"/>
      <c r="E48" s="87" t="s">
        <v>76</v>
      </c>
      <c r="F48" s="87">
        <f>30*30*0.25</f>
        <v>225</v>
      </c>
      <c r="G48" s="91"/>
      <c r="H48" s="66"/>
      <c r="I48" s="1"/>
    </row>
    <row r="49" spans="1:9" x14ac:dyDescent="0.25">
      <c r="A49" s="61"/>
      <c r="B49" s="128" t="s">
        <v>47</v>
      </c>
      <c r="C49" s="126"/>
      <c r="D49" s="127"/>
      <c r="E49" s="94" t="s">
        <v>48</v>
      </c>
      <c r="F49" s="95">
        <v>225</v>
      </c>
      <c r="G49" s="91"/>
      <c r="H49" s="66"/>
      <c r="I49" s="1"/>
    </row>
    <row r="50" spans="1:9" x14ac:dyDescent="0.25">
      <c r="A50" s="61"/>
      <c r="B50" s="93"/>
      <c r="C50" s="89"/>
      <c r="D50" s="90"/>
      <c r="E50" s="94"/>
      <c r="F50" s="95"/>
      <c r="G50" s="91"/>
      <c r="H50" s="66"/>
      <c r="I50" s="1"/>
    </row>
    <row r="51" spans="1:9" ht="37.15" customHeight="1" x14ac:dyDescent="0.25">
      <c r="A51" s="67" t="s">
        <v>49</v>
      </c>
      <c r="B51" s="129" t="s">
        <v>50</v>
      </c>
      <c r="C51" s="123"/>
      <c r="D51" s="124"/>
      <c r="E51" s="87"/>
      <c r="F51" s="87"/>
      <c r="G51" s="85"/>
      <c r="H51" s="66"/>
      <c r="I51" s="1"/>
    </row>
    <row r="52" spans="1:9" ht="18" customHeight="1" x14ac:dyDescent="0.25">
      <c r="A52" s="67"/>
      <c r="B52" s="67"/>
      <c r="C52" s="68"/>
      <c r="D52" s="69"/>
      <c r="E52" s="77"/>
      <c r="F52" s="87"/>
      <c r="G52" s="85"/>
      <c r="H52" s="66"/>
      <c r="I52" s="1"/>
    </row>
    <row r="53" spans="1:9" ht="15" customHeight="1" x14ac:dyDescent="0.25">
      <c r="A53" s="67"/>
      <c r="B53" s="79" t="s">
        <v>51</v>
      </c>
      <c r="C53" s="68"/>
      <c r="D53" s="69"/>
      <c r="E53" s="77" t="s">
        <v>39</v>
      </c>
      <c r="F53" s="87">
        <v>17</v>
      </c>
      <c r="G53" s="85"/>
      <c r="H53" s="66"/>
      <c r="I53" s="1"/>
    </row>
    <row r="54" spans="1:9" ht="15" customHeight="1" x14ac:dyDescent="0.25">
      <c r="A54" s="67"/>
      <c r="B54" s="79"/>
      <c r="C54" s="68"/>
      <c r="D54" s="69"/>
      <c r="E54" s="77"/>
      <c r="F54" s="87"/>
      <c r="G54" s="85"/>
      <c r="H54" s="66"/>
      <c r="I54" s="1"/>
    </row>
    <row r="55" spans="1:9" ht="34.15" customHeight="1" x14ac:dyDescent="0.25">
      <c r="A55" s="96" t="s">
        <v>52</v>
      </c>
      <c r="B55" s="120" t="s">
        <v>53</v>
      </c>
      <c r="C55" s="130"/>
      <c r="D55" s="131"/>
      <c r="E55" s="94"/>
      <c r="F55" s="95"/>
      <c r="G55" s="85"/>
      <c r="H55" s="66"/>
      <c r="I55" s="1"/>
    </row>
    <row r="56" spans="1:9" x14ac:dyDescent="0.25">
      <c r="A56" s="96"/>
      <c r="B56" s="99" t="s">
        <v>54</v>
      </c>
      <c r="C56" s="97"/>
      <c r="D56" s="98"/>
      <c r="E56" s="94" t="s">
        <v>39</v>
      </c>
      <c r="F56" s="95">
        <v>6</v>
      </c>
      <c r="G56" s="85"/>
      <c r="H56" s="66"/>
      <c r="I56" s="1"/>
    </row>
    <row r="57" spans="1:9" x14ac:dyDescent="0.25">
      <c r="A57" s="96"/>
      <c r="B57" s="99"/>
      <c r="C57" s="97"/>
      <c r="D57" s="98"/>
      <c r="E57" s="94"/>
      <c r="F57" s="95"/>
      <c r="G57" s="85"/>
      <c r="H57" s="66"/>
      <c r="I57" s="1"/>
    </row>
    <row r="58" spans="1:9" x14ac:dyDescent="0.25">
      <c r="A58" s="96"/>
      <c r="B58" s="99"/>
      <c r="C58" s="97"/>
      <c r="D58" s="98"/>
      <c r="E58" s="94"/>
      <c r="F58" s="95"/>
      <c r="G58" s="85"/>
      <c r="H58" s="66"/>
      <c r="I58" s="1"/>
    </row>
    <row r="59" spans="1:9" ht="46.5" customHeight="1" x14ac:dyDescent="0.25">
      <c r="A59" s="96" t="s">
        <v>55</v>
      </c>
      <c r="B59" s="120" t="s">
        <v>56</v>
      </c>
      <c r="C59" s="121"/>
      <c r="D59" s="122"/>
      <c r="E59" s="94"/>
      <c r="F59" s="95"/>
      <c r="G59" s="85"/>
      <c r="H59" s="66"/>
      <c r="I59" s="1"/>
    </row>
    <row r="60" spans="1:9" x14ac:dyDescent="0.25">
      <c r="A60" s="96"/>
      <c r="B60" s="99" t="s">
        <v>57</v>
      </c>
      <c r="C60" s="97"/>
      <c r="D60" s="98"/>
      <c r="E60" s="94" t="s">
        <v>39</v>
      </c>
      <c r="F60" s="95">
        <v>8</v>
      </c>
      <c r="G60" s="85"/>
      <c r="H60" s="66"/>
      <c r="I60" s="1"/>
    </row>
    <row r="61" spans="1:9" x14ac:dyDescent="0.25">
      <c r="A61" s="96"/>
      <c r="B61" s="99"/>
      <c r="C61" s="97"/>
      <c r="D61" s="98"/>
      <c r="E61" s="94"/>
      <c r="F61" s="95"/>
      <c r="G61" s="85"/>
      <c r="H61" s="66"/>
      <c r="I61" s="1"/>
    </row>
    <row r="62" spans="1:9" x14ac:dyDescent="0.25">
      <c r="A62" s="96" t="s">
        <v>58</v>
      </c>
      <c r="B62" s="100" t="s">
        <v>59</v>
      </c>
      <c r="C62" s="97"/>
      <c r="D62" s="98"/>
      <c r="E62" s="94"/>
      <c r="F62" s="95"/>
      <c r="G62" s="85"/>
      <c r="H62" s="66"/>
      <c r="I62" s="1"/>
    </row>
    <row r="63" spans="1:9" x14ac:dyDescent="0.25">
      <c r="A63" s="96"/>
      <c r="B63" s="99" t="s">
        <v>60</v>
      </c>
      <c r="C63" s="97"/>
      <c r="D63" s="98"/>
      <c r="E63" s="94" t="s">
        <v>39</v>
      </c>
      <c r="F63" s="95">
        <v>1</v>
      </c>
      <c r="G63" s="85"/>
      <c r="H63" s="66"/>
      <c r="I63" s="1"/>
    </row>
    <row r="64" spans="1:9" x14ac:dyDescent="0.25">
      <c r="A64" s="96"/>
      <c r="B64" s="101" t="s">
        <v>61</v>
      </c>
      <c r="C64" s="97"/>
      <c r="D64" s="98"/>
      <c r="E64" s="94" t="s">
        <v>39</v>
      </c>
      <c r="F64" s="95">
        <v>1</v>
      </c>
      <c r="G64" s="85"/>
      <c r="H64" s="66"/>
      <c r="I64" s="1"/>
    </row>
    <row r="65" spans="1:9" x14ac:dyDescent="0.25">
      <c r="A65" s="96"/>
      <c r="B65" s="101" t="s">
        <v>62</v>
      </c>
      <c r="C65" s="97"/>
      <c r="D65" s="98"/>
      <c r="E65" s="94" t="s">
        <v>39</v>
      </c>
      <c r="F65" s="95">
        <v>1</v>
      </c>
      <c r="G65" s="85"/>
      <c r="H65" s="66"/>
      <c r="I65" s="1"/>
    </row>
    <row r="66" spans="1:9" x14ac:dyDescent="0.25">
      <c r="A66" s="96"/>
      <c r="B66" s="101"/>
      <c r="C66" s="97"/>
      <c r="D66" s="98"/>
      <c r="E66" s="94"/>
      <c r="F66" s="95"/>
      <c r="G66" s="85"/>
      <c r="H66" s="66"/>
      <c r="I66" s="1"/>
    </row>
    <row r="67" spans="1:9" x14ac:dyDescent="0.25">
      <c r="A67" s="96" t="s">
        <v>63</v>
      </c>
      <c r="B67" s="100" t="s">
        <v>64</v>
      </c>
      <c r="C67" s="97"/>
      <c r="D67" s="98"/>
      <c r="E67" s="94"/>
      <c r="F67" s="95"/>
      <c r="G67" s="85"/>
      <c r="H67" s="66"/>
      <c r="I67" s="1"/>
    </row>
    <row r="68" spans="1:9" x14ac:dyDescent="0.25">
      <c r="A68" s="96"/>
      <c r="B68" s="99" t="s">
        <v>65</v>
      </c>
      <c r="C68" s="97"/>
      <c r="D68" s="98"/>
      <c r="E68" s="94" t="s">
        <v>73</v>
      </c>
      <c r="F68" s="95">
        <v>76</v>
      </c>
      <c r="G68" s="85"/>
      <c r="H68" s="66"/>
      <c r="I68" s="1"/>
    </row>
    <row r="69" spans="1:9" x14ac:dyDescent="0.25">
      <c r="A69" s="96"/>
      <c r="B69" s="99" t="s">
        <v>66</v>
      </c>
      <c r="C69" s="97"/>
      <c r="D69" s="98"/>
      <c r="E69" s="94" t="s">
        <v>39</v>
      </c>
      <c r="F69" s="95">
        <v>4</v>
      </c>
      <c r="G69" s="85"/>
      <c r="H69" s="66"/>
      <c r="I69" s="1"/>
    </row>
    <row r="70" spans="1:9" x14ac:dyDescent="0.25">
      <c r="A70" s="96"/>
      <c r="B70" s="99" t="s">
        <v>67</v>
      </c>
      <c r="C70" s="97"/>
      <c r="D70" s="98"/>
      <c r="E70" s="94" t="s">
        <v>39</v>
      </c>
      <c r="F70" s="95">
        <v>2</v>
      </c>
      <c r="G70" s="85"/>
      <c r="H70" s="66"/>
      <c r="I70" s="1"/>
    </row>
    <row r="71" spans="1:9" x14ac:dyDescent="0.25">
      <c r="A71" s="96"/>
      <c r="B71" s="99" t="s">
        <v>77</v>
      </c>
      <c r="C71" s="97"/>
      <c r="D71" s="98"/>
      <c r="E71" s="94" t="s">
        <v>73</v>
      </c>
      <c r="F71" s="95">
        <v>12</v>
      </c>
      <c r="G71" s="85"/>
      <c r="H71" s="66"/>
      <c r="I71" s="1"/>
    </row>
    <row r="72" spans="1:9" x14ac:dyDescent="0.25">
      <c r="A72" s="96"/>
      <c r="B72" s="86"/>
      <c r="C72" s="97"/>
      <c r="D72" s="98"/>
      <c r="E72" s="94"/>
      <c r="F72" s="95"/>
      <c r="G72" s="85"/>
      <c r="H72" s="66"/>
      <c r="I72" s="1"/>
    </row>
    <row r="73" spans="1:9" x14ac:dyDescent="0.25">
      <c r="A73" s="96" t="s">
        <v>68</v>
      </c>
      <c r="B73" s="129" t="s">
        <v>69</v>
      </c>
      <c r="C73" s="123"/>
      <c r="D73" s="124"/>
      <c r="E73" s="87"/>
      <c r="F73" s="87"/>
      <c r="G73" s="85"/>
      <c r="H73" s="66"/>
      <c r="I73" s="1"/>
    </row>
    <row r="74" spans="1:9" ht="16.5" customHeight="1" x14ac:dyDescent="0.25">
      <c r="A74" s="96"/>
      <c r="B74" s="67"/>
      <c r="C74" s="68"/>
      <c r="D74" s="69"/>
      <c r="E74" s="87"/>
      <c r="F74" s="102"/>
      <c r="G74" s="71"/>
      <c r="H74" s="66"/>
      <c r="I74" s="1"/>
    </row>
    <row r="75" spans="1:9" ht="17.25" customHeight="1" x14ac:dyDescent="0.25">
      <c r="A75" s="96"/>
      <c r="B75" s="67"/>
      <c r="C75" s="68"/>
      <c r="D75" s="69"/>
      <c r="E75" s="87"/>
      <c r="F75" s="102"/>
      <c r="G75" s="71"/>
      <c r="H75" s="66"/>
      <c r="I75" s="1"/>
    </row>
    <row r="76" spans="1:9" x14ac:dyDescent="0.25">
      <c r="A76" s="72" t="s">
        <v>37</v>
      </c>
      <c r="B76" s="133" t="s">
        <v>37</v>
      </c>
      <c r="C76" s="134"/>
      <c r="D76" s="135"/>
      <c r="E76" s="76"/>
      <c r="F76" s="70"/>
      <c r="G76" s="71" t="s">
        <v>37</v>
      </c>
      <c r="H76" s="103" t="s">
        <v>37</v>
      </c>
      <c r="I76" s="1"/>
    </row>
    <row r="77" spans="1:9" x14ac:dyDescent="0.25">
      <c r="A77" s="104" t="s">
        <v>70</v>
      </c>
      <c r="B77" s="114" t="s">
        <v>71</v>
      </c>
      <c r="C77" s="115"/>
      <c r="D77" s="116"/>
      <c r="E77" s="105"/>
      <c r="F77" s="105"/>
      <c r="G77" s="106"/>
      <c r="H77" s="107"/>
      <c r="I77" s="1"/>
    </row>
    <row r="78" spans="1:9" x14ac:dyDescent="0.25">
      <c r="A78" s="117" t="s">
        <v>72</v>
      </c>
      <c r="B78" s="118"/>
      <c r="C78" s="118"/>
      <c r="D78" s="118"/>
      <c r="E78" s="118"/>
      <c r="F78" s="118"/>
      <c r="G78" s="119"/>
      <c r="H78" s="108"/>
      <c r="I78" s="1"/>
    </row>
    <row r="79" spans="1:9" x14ac:dyDescent="0.25">
      <c r="A79" s="3"/>
      <c r="B79" s="3"/>
      <c r="C79" s="3"/>
      <c r="D79" s="3"/>
      <c r="E79" s="111"/>
      <c r="F79" s="4"/>
      <c r="G79" s="3"/>
      <c r="H79" s="5"/>
      <c r="I79" s="1"/>
    </row>
    <row r="80" spans="1:9" x14ac:dyDescent="0.25">
      <c r="A80" s="3"/>
      <c r="B80" s="3"/>
      <c r="C80" s="3"/>
      <c r="D80" s="3"/>
      <c r="E80" s="111"/>
      <c r="F80" s="4"/>
      <c r="G80" s="3"/>
      <c r="H80" s="5"/>
      <c r="I80" s="1"/>
    </row>
    <row r="81" spans="1:9" x14ac:dyDescent="0.25">
      <c r="A81" s="3"/>
      <c r="B81" s="3"/>
      <c r="C81" s="3"/>
      <c r="D81" s="3"/>
      <c r="E81" s="111"/>
      <c r="F81" s="4"/>
      <c r="G81" s="3"/>
      <c r="H81" s="5"/>
      <c r="I81" s="1"/>
    </row>
    <row r="82" spans="1:9" x14ac:dyDescent="0.25">
      <c r="E82" s="112"/>
    </row>
    <row r="83" spans="1:9" x14ac:dyDescent="0.25">
      <c r="E83" s="112"/>
    </row>
    <row r="84" spans="1:9" x14ac:dyDescent="0.25">
      <c r="E84" s="112"/>
    </row>
    <row r="85" spans="1:9" x14ac:dyDescent="0.25">
      <c r="E85" s="112"/>
    </row>
    <row r="86" spans="1:9" x14ac:dyDescent="0.25">
      <c r="E86" s="112"/>
    </row>
    <row r="87" spans="1:9" x14ac:dyDescent="0.25">
      <c r="D87" s="113"/>
      <c r="E87" s="112"/>
    </row>
    <row r="88" spans="1:9" x14ac:dyDescent="0.25">
      <c r="D88" s="113"/>
      <c r="E88" s="112"/>
    </row>
    <row r="89" spans="1:9" x14ac:dyDescent="0.25">
      <c r="D89" s="113"/>
      <c r="E89" s="112"/>
    </row>
    <row r="90" spans="1:9" x14ac:dyDescent="0.25">
      <c r="E90" s="112"/>
    </row>
    <row r="91" spans="1:9" x14ac:dyDescent="0.25">
      <c r="D91" s="113"/>
      <c r="E91" s="112"/>
    </row>
    <row r="92" spans="1:9" x14ac:dyDescent="0.25">
      <c r="E92" s="112"/>
    </row>
    <row r="93" spans="1:9" x14ac:dyDescent="0.25">
      <c r="E93" s="112"/>
    </row>
    <row r="94" spans="1:9" x14ac:dyDescent="0.25">
      <c r="E94" s="112"/>
    </row>
  </sheetData>
  <mergeCells count="14">
    <mergeCell ref="B37:D37"/>
    <mergeCell ref="B42:D42"/>
    <mergeCell ref="B44:D44"/>
    <mergeCell ref="B45:D45"/>
    <mergeCell ref="B76:D76"/>
    <mergeCell ref="B77:D77"/>
    <mergeCell ref="A78:G78"/>
    <mergeCell ref="B59:D59"/>
    <mergeCell ref="B47:D47"/>
    <mergeCell ref="B48:D48"/>
    <mergeCell ref="B49:D49"/>
    <mergeCell ref="B51:D51"/>
    <mergeCell ref="B55:D55"/>
    <mergeCell ref="B73:D73"/>
  </mergeCells>
  <pageMargins left="0.7" right="0.7" top="0.75" bottom="0.75" header="0.3" footer="0.3"/>
  <headerFooter>
    <oddHeader>&amp;C&amp;"Calibri"&amp;10&amp;K000000 Confidential&amp;1#_x000D_</oddHeader>
    <oddFooter>&amp;R_x000D_&amp;1#&amp;"Calibri"&amp;10&amp;K000000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Mohlalifi Choma</dc:creator>
  <cp:keywords/>
  <dc:description/>
  <cp:lastModifiedBy>Sandra Sebokolodi</cp:lastModifiedBy>
  <cp:revision/>
  <dcterms:created xsi:type="dcterms:W3CDTF">2024-01-26T05:58:29Z</dcterms:created>
  <dcterms:modified xsi:type="dcterms:W3CDTF">2024-02-27T18:27:08Z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864d1-c16a-45ad-949f-bdea3b8c9e66_Enabled">
    <vt:lpwstr>true</vt:lpwstr>
  </property>
  <property fmtid="{D5CDD505-2E9C-101B-9397-08002B2CF9AE}" pid="3" name="MSIP_Label_a11864d1-c16a-45ad-949f-bdea3b8c9e66_SetDate">
    <vt:lpwstr>2024-01-26T05:58:30Z</vt:lpwstr>
  </property>
  <property fmtid="{D5CDD505-2E9C-101B-9397-08002B2CF9AE}" pid="4" name="MSIP_Label_a11864d1-c16a-45ad-949f-bdea3b8c9e66_Method">
    <vt:lpwstr>Standard</vt:lpwstr>
  </property>
  <property fmtid="{D5CDD505-2E9C-101B-9397-08002B2CF9AE}" pid="5" name="MSIP_Label_a11864d1-c16a-45ad-949f-bdea3b8c9e66_Name">
    <vt:lpwstr>Confidential</vt:lpwstr>
  </property>
  <property fmtid="{D5CDD505-2E9C-101B-9397-08002B2CF9AE}" pid="6" name="MSIP_Label_a11864d1-c16a-45ad-949f-bdea3b8c9e66_SiteId">
    <vt:lpwstr>fb62d46e-e86e-4673-ba82-b27b61d8202b</vt:lpwstr>
  </property>
  <property fmtid="{D5CDD505-2E9C-101B-9397-08002B2CF9AE}" pid="7" name="MSIP_Label_a11864d1-c16a-45ad-949f-bdea3b8c9e66_ActionId">
    <vt:lpwstr>ad45c868-a0b2-4697-9907-021996ade799</vt:lpwstr>
  </property>
  <property fmtid="{D5CDD505-2E9C-101B-9397-08002B2CF9AE}" pid="8" name="MSIP_Label_a11864d1-c16a-45ad-949f-bdea3b8c9e66_ContentBits">
    <vt:lpwstr>3</vt:lpwstr>
  </property>
</Properties>
</file>